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fiji07\fiji0808\"/>
    </mc:Choice>
  </mc:AlternateContent>
  <xr:revisionPtr revIDLastSave="0" documentId="13_ncr:1_{1C51D2BE-F656-4F07-B4D5-29ECB54C97C1}" xr6:coauthVersionLast="45" xr6:coauthVersionMax="45" xr10:uidLastSave="{00000000-0000-0000-0000-000000000000}"/>
  <bookViews>
    <workbookView xWindow="-108" yWindow="-108" windowWidth="23256" windowHeight="12576" activeTab="3" xr2:uid="{AA3F0A93-DB64-4ED8-8D9A-9EB0E5CCC9B0}"/>
  </bookViews>
  <sheets>
    <sheet name="Age Sex" sheetId="1" r:id="rId1"/>
    <sheet name="Age Sex Ethn" sheetId="2" r:id="rId2"/>
    <sheet name="Single age sex ethn" sheetId="3" r:id="rId3"/>
    <sheet name="SMAM ethn" sheetId="4" r:id="rId4"/>
    <sheet name="Fert Total" sheetId="5" r:id="rId5"/>
    <sheet name="Fert Fijian" sheetId="6" r:id="rId6"/>
    <sheet name="Fert Ind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77" i="4" l="1"/>
  <c r="AH177" i="4"/>
  <c r="AG177" i="4"/>
  <c r="AJ177" i="4" s="1"/>
  <c r="AI176" i="4"/>
  <c r="AH176" i="4"/>
  <c r="AG176" i="4"/>
  <c r="AJ176" i="4" s="1"/>
  <c r="AI175" i="4"/>
  <c r="AH175" i="4"/>
  <c r="AG175" i="4"/>
  <c r="AJ175" i="4" s="1"/>
  <c r="AI174" i="4"/>
  <c r="AH174" i="4"/>
  <c r="AG174" i="4"/>
  <c r="AJ174" i="4" s="1"/>
  <c r="AI173" i="4"/>
  <c r="AH173" i="4"/>
  <c r="AG173" i="4"/>
  <c r="AJ173" i="4" s="1"/>
  <c r="AJ172" i="4"/>
  <c r="AI172" i="4"/>
  <c r="AH172" i="4"/>
  <c r="AG172" i="4"/>
  <c r="AI171" i="4"/>
  <c r="AH171" i="4"/>
  <c r="AG171" i="4"/>
  <c r="AJ171" i="4" s="1"/>
  <c r="AI170" i="4"/>
  <c r="AH170" i="4"/>
  <c r="AG170" i="4"/>
  <c r="AJ170" i="4" s="1"/>
  <c r="AI166" i="4"/>
  <c r="AH166" i="4"/>
  <c r="AK161" i="4" s="1"/>
  <c r="AK166" i="4" s="1"/>
  <c r="AG166" i="4"/>
  <c r="AJ166" i="4" s="1"/>
  <c r="AI165" i="4"/>
  <c r="AH165" i="4"/>
  <c r="AG165" i="4"/>
  <c r="AJ165" i="4" s="1"/>
  <c r="AM161" i="4" s="1"/>
  <c r="AI164" i="4"/>
  <c r="AH164" i="4"/>
  <c r="AG164" i="4"/>
  <c r="AJ164" i="4" s="1"/>
  <c r="AI163" i="4"/>
  <c r="AH163" i="4"/>
  <c r="AG163" i="4"/>
  <c r="AJ163" i="4" s="1"/>
  <c r="AI162" i="4"/>
  <c r="AH162" i="4"/>
  <c r="AG162" i="4"/>
  <c r="AJ162" i="4" s="1"/>
  <c r="AI161" i="4"/>
  <c r="AH161" i="4"/>
  <c r="AG161" i="4"/>
  <c r="AI160" i="4"/>
  <c r="AH160" i="4"/>
  <c r="AG160" i="4"/>
  <c r="AJ160" i="4" s="1"/>
  <c r="AI159" i="4"/>
  <c r="AH159" i="4"/>
  <c r="AG159" i="4"/>
  <c r="AJ159" i="4" s="1"/>
  <c r="AI155" i="4"/>
  <c r="AH155" i="4"/>
  <c r="AG155" i="4"/>
  <c r="AJ155" i="4" s="1"/>
  <c r="AI154" i="4"/>
  <c r="AH154" i="4"/>
  <c r="AG154" i="4"/>
  <c r="AJ154" i="4" s="1"/>
  <c r="AI153" i="4"/>
  <c r="AH153" i="4"/>
  <c r="AG153" i="4"/>
  <c r="AJ153" i="4" s="1"/>
  <c r="AI152" i="4"/>
  <c r="AH152" i="4"/>
  <c r="AG152" i="4"/>
  <c r="AJ152" i="4" s="1"/>
  <c r="AI151" i="4"/>
  <c r="AH151" i="4"/>
  <c r="AG151" i="4"/>
  <c r="AJ151" i="4" s="1"/>
  <c r="AI150" i="4"/>
  <c r="AH150" i="4"/>
  <c r="AG150" i="4"/>
  <c r="AJ150" i="4" s="1"/>
  <c r="AJ149" i="4"/>
  <c r="AI149" i="4"/>
  <c r="AH149" i="4"/>
  <c r="AG149" i="4"/>
  <c r="AI148" i="4"/>
  <c r="AH148" i="4"/>
  <c r="AG148" i="4"/>
  <c r="AJ148" i="4" s="1"/>
  <c r="AI144" i="4"/>
  <c r="AH144" i="4"/>
  <c r="AG144" i="4"/>
  <c r="AJ144" i="4" s="1"/>
  <c r="AJ143" i="4"/>
  <c r="AI143" i="4"/>
  <c r="AH143" i="4"/>
  <c r="AG143" i="4"/>
  <c r="AJ142" i="4"/>
  <c r="AI142" i="4"/>
  <c r="AH142" i="4"/>
  <c r="AG142" i="4"/>
  <c r="AI141" i="4"/>
  <c r="AH141" i="4"/>
  <c r="AG141" i="4"/>
  <c r="AJ141" i="4" s="1"/>
  <c r="AI140" i="4"/>
  <c r="AH140" i="4"/>
  <c r="AG140" i="4"/>
  <c r="AJ140" i="4" s="1"/>
  <c r="AI139" i="4"/>
  <c r="AH139" i="4"/>
  <c r="AG139" i="4"/>
  <c r="AJ139" i="4" s="1"/>
  <c r="AI138" i="4"/>
  <c r="AH138" i="4"/>
  <c r="AG138" i="4"/>
  <c r="AJ138" i="4" s="1"/>
  <c r="AI137" i="4"/>
  <c r="AH137" i="4"/>
  <c r="AG137" i="4"/>
  <c r="AJ137" i="4" s="1"/>
  <c r="AI133" i="4"/>
  <c r="AH133" i="4"/>
  <c r="AG133" i="4"/>
  <c r="AJ133" i="4" s="1"/>
  <c r="AI132" i="4"/>
  <c r="AH132" i="4"/>
  <c r="AG132" i="4"/>
  <c r="AJ132" i="4" s="1"/>
  <c r="AI131" i="4"/>
  <c r="AH131" i="4"/>
  <c r="AG131" i="4"/>
  <c r="AJ131" i="4" s="1"/>
  <c r="AI130" i="4"/>
  <c r="AH130" i="4"/>
  <c r="AG130" i="4"/>
  <c r="AJ130" i="4" s="1"/>
  <c r="AI129" i="4"/>
  <c r="AH129" i="4"/>
  <c r="AG129" i="4"/>
  <c r="AJ129" i="4" s="1"/>
  <c r="AI128" i="4"/>
  <c r="AH128" i="4"/>
  <c r="AG128" i="4"/>
  <c r="AJ128" i="4" s="1"/>
  <c r="AI127" i="4"/>
  <c r="AH127" i="4"/>
  <c r="AG127" i="4"/>
  <c r="AJ127" i="4" s="1"/>
  <c r="AI126" i="4"/>
  <c r="AH126" i="4"/>
  <c r="AG126" i="4"/>
  <c r="AJ126" i="4" s="1"/>
  <c r="AI117" i="4"/>
  <c r="AH117" i="4"/>
  <c r="AK112" i="4" s="1"/>
  <c r="AK114" i="4" s="1"/>
  <c r="AG117" i="4"/>
  <c r="AJ117" i="4" s="1"/>
  <c r="AI116" i="4"/>
  <c r="AH116" i="4"/>
  <c r="AG116" i="4"/>
  <c r="AJ116" i="4" s="1"/>
  <c r="AJ115" i="4"/>
  <c r="AI115" i="4"/>
  <c r="AH115" i="4"/>
  <c r="AG115" i="4"/>
  <c r="AI114" i="4"/>
  <c r="AH114" i="4"/>
  <c r="AG114" i="4"/>
  <c r="AJ114" i="4" s="1"/>
  <c r="AI113" i="4"/>
  <c r="AH113" i="4"/>
  <c r="AG113" i="4"/>
  <c r="AJ113" i="4" s="1"/>
  <c r="AI112" i="4"/>
  <c r="AH112" i="4"/>
  <c r="AG112" i="4"/>
  <c r="AJ112" i="4" s="1"/>
  <c r="AI111" i="4"/>
  <c r="AH111" i="4"/>
  <c r="AG111" i="4"/>
  <c r="AJ111" i="4" s="1"/>
  <c r="AI110" i="4"/>
  <c r="AH110" i="4"/>
  <c r="AG110" i="4"/>
  <c r="AJ110" i="4" s="1"/>
  <c r="AI106" i="4"/>
  <c r="AH106" i="4"/>
  <c r="AG106" i="4"/>
  <c r="AJ106" i="4" s="1"/>
  <c r="AI105" i="4"/>
  <c r="AH105" i="4"/>
  <c r="AG105" i="4"/>
  <c r="AJ105" i="4" s="1"/>
  <c r="AI104" i="4"/>
  <c r="AH104" i="4"/>
  <c r="AG104" i="4"/>
  <c r="AJ104" i="4" s="1"/>
  <c r="AI103" i="4"/>
  <c r="AH103" i="4"/>
  <c r="AG103" i="4"/>
  <c r="AJ103" i="4" s="1"/>
  <c r="AI102" i="4"/>
  <c r="AH102" i="4"/>
  <c r="AG102" i="4"/>
  <c r="AJ102" i="4" s="1"/>
  <c r="AI101" i="4"/>
  <c r="AH101" i="4"/>
  <c r="AG101" i="4"/>
  <c r="AJ101" i="4" s="1"/>
  <c r="AI100" i="4"/>
  <c r="AH100" i="4"/>
  <c r="AG100" i="4"/>
  <c r="AJ100" i="4" s="1"/>
  <c r="AI99" i="4"/>
  <c r="AH99" i="4"/>
  <c r="AG99" i="4"/>
  <c r="AJ99" i="4" s="1"/>
  <c r="AI95" i="4"/>
  <c r="AH95" i="4"/>
  <c r="AG95" i="4"/>
  <c r="AJ95" i="4" s="1"/>
  <c r="AJ94" i="4"/>
  <c r="AI94" i="4"/>
  <c r="AH94" i="4"/>
  <c r="AG94" i="4"/>
  <c r="AI93" i="4"/>
  <c r="AH93" i="4"/>
  <c r="AG93" i="4"/>
  <c r="AJ93" i="4" s="1"/>
  <c r="AI92" i="4"/>
  <c r="AH92" i="4"/>
  <c r="AG92" i="4"/>
  <c r="AJ92" i="4" s="1"/>
  <c r="AI91" i="4"/>
  <c r="AH91" i="4"/>
  <c r="AG91" i="4"/>
  <c r="AJ91" i="4" s="1"/>
  <c r="AI90" i="4"/>
  <c r="AH90" i="4"/>
  <c r="AG90" i="4"/>
  <c r="AI89" i="4"/>
  <c r="AH89" i="4"/>
  <c r="AG89" i="4"/>
  <c r="AJ89" i="4" s="1"/>
  <c r="AI88" i="4"/>
  <c r="AH88" i="4"/>
  <c r="AG88" i="4"/>
  <c r="AJ88" i="4" s="1"/>
  <c r="AI84" i="4"/>
  <c r="AH84" i="4"/>
  <c r="AG84" i="4"/>
  <c r="AJ84" i="4" s="1"/>
  <c r="AI83" i="4"/>
  <c r="AH83" i="4"/>
  <c r="AG83" i="4"/>
  <c r="AJ83" i="4" s="1"/>
  <c r="AI82" i="4"/>
  <c r="AH82" i="4"/>
  <c r="AG82" i="4"/>
  <c r="AJ82" i="4" s="1"/>
  <c r="AI81" i="4"/>
  <c r="AH81" i="4"/>
  <c r="AG81" i="4"/>
  <c r="AJ81" i="4" s="1"/>
  <c r="AI80" i="4"/>
  <c r="AH80" i="4"/>
  <c r="AG80" i="4"/>
  <c r="AJ80" i="4" s="1"/>
  <c r="AI79" i="4"/>
  <c r="AH79" i="4"/>
  <c r="AG79" i="4"/>
  <c r="AJ79" i="4" s="1"/>
  <c r="AI78" i="4"/>
  <c r="AH78" i="4"/>
  <c r="AG78" i="4"/>
  <c r="AJ78" i="4" s="1"/>
  <c r="AI77" i="4"/>
  <c r="AH77" i="4"/>
  <c r="AG77" i="4"/>
  <c r="AJ77" i="4" s="1"/>
  <c r="AI73" i="4"/>
  <c r="AH73" i="4"/>
  <c r="AG73" i="4"/>
  <c r="AJ73" i="4" s="1"/>
  <c r="AI72" i="4"/>
  <c r="AH72" i="4"/>
  <c r="AG72" i="4"/>
  <c r="AJ72" i="4" s="1"/>
  <c r="AI71" i="4"/>
  <c r="AH71" i="4"/>
  <c r="AG71" i="4"/>
  <c r="AJ71" i="4" s="1"/>
  <c r="AI70" i="4"/>
  <c r="AH70" i="4"/>
  <c r="AG70" i="4"/>
  <c r="AJ70" i="4" s="1"/>
  <c r="AI69" i="4"/>
  <c r="AH69" i="4"/>
  <c r="AG69" i="4"/>
  <c r="AJ69" i="4" s="1"/>
  <c r="AI68" i="4"/>
  <c r="AH68" i="4"/>
  <c r="AG68" i="4"/>
  <c r="AI67" i="4"/>
  <c r="AH67" i="4"/>
  <c r="AG67" i="4"/>
  <c r="AJ67" i="4" s="1"/>
  <c r="AI66" i="4"/>
  <c r="AH66" i="4"/>
  <c r="AG66" i="4"/>
  <c r="AJ66" i="4" s="1"/>
  <c r="AI57" i="4"/>
  <c r="AH57" i="4"/>
  <c r="AG57" i="4"/>
  <c r="AJ57" i="4" s="1"/>
  <c r="AI56" i="4"/>
  <c r="AH56" i="4"/>
  <c r="AG56" i="4"/>
  <c r="AJ56" i="4" s="1"/>
  <c r="AI55" i="4"/>
  <c r="AH55" i="4"/>
  <c r="AG55" i="4"/>
  <c r="AJ55" i="4" s="1"/>
  <c r="AI54" i="4"/>
  <c r="AH54" i="4"/>
  <c r="AG54" i="4"/>
  <c r="AJ54" i="4" s="1"/>
  <c r="AI53" i="4"/>
  <c r="AH53" i="4"/>
  <c r="AG53" i="4"/>
  <c r="AJ53" i="4" s="1"/>
  <c r="AJ52" i="4"/>
  <c r="AI52" i="4"/>
  <c r="AH52" i="4"/>
  <c r="AG52" i="4"/>
  <c r="AJ51" i="4"/>
  <c r="AI51" i="4"/>
  <c r="AH51" i="4"/>
  <c r="AG51" i="4"/>
  <c r="AI50" i="4"/>
  <c r="AH50" i="4"/>
  <c r="AH58" i="4" s="1"/>
  <c r="AG50" i="4"/>
  <c r="AJ50" i="4" s="1"/>
  <c r="AI46" i="4"/>
  <c r="AH46" i="4"/>
  <c r="AG46" i="4"/>
  <c r="AJ46" i="4" s="1"/>
  <c r="AJ45" i="4"/>
  <c r="AI45" i="4"/>
  <c r="AH45" i="4"/>
  <c r="AG45" i="4"/>
  <c r="AI44" i="4"/>
  <c r="AH44" i="4"/>
  <c r="AG44" i="4"/>
  <c r="AJ44" i="4" s="1"/>
  <c r="AI43" i="4"/>
  <c r="AH43" i="4"/>
  <c r="AG43" i="4"/>
  <c r="AJ43" i="4" s="1"/>
  <c r="AI42" i="4"/>
  <c r="AH42" i="4"/>
  <c r="AG42" i="4"/>
  <c r="AJ42" i="4" s="1"/>
  <c r="AI41" i="4"/>
  <c r="AH41" i="4"/>
  <c r="AG41" i="4"/>
  <c r="AJ41" i="4" s="1"/>
  <c r="AJ40" i="4"/>
  <c r="AI40" i="4"/>
  <c r="AH40" i="4"/>
  <c r="AG40" i="4"/>
  <c r="AI39" i="4"/>
  <c r="AH39" i="4"/>
  <c r="AG39" i="4"/>
  <c r="AJ39" i="4" s="1"/>
  <c r="AI35" i="4"/>
  <c r="AH35" i="4"/>
  <c r="AG35" i="4"/>
  <c r="AJ35" i="4" s="1"/>
  <c r="AI34" i="4"/>
  <c r="AH34" i="4"/>
  <c r="AG34" i="4"/>
  <c r="AJ34" i="4" s="1"/>
  <c r="AI33" i="4"/>
  <c r="AH33" i="4"/>
  <c r="AG33" i="4"/>
  <c r="AJ33" i="4" s="1"/>
  <c r="AI32" i="4"/>
  <c r="AH32" i="4"/>
  <c r="AG32" i="4"/>
  <c r="AJ32" i="4" s="1"/>
  <c r="AI31" i="4"/>
  <c r="AH31" i="4"/>
  <c r="AG31" i="4"/>
  <c r="AJ31" i="4" s="1"/>
  <c r="AI30" i="4"/>
  <c r="AH30" i="4"/>
  <c r="AG30" i="4"/>
  <c r="AJ30" i="4" s="1"/>
  <c r="AI29" i="4"/>
  <c r="AH29" i="4"/>
  <c r="AG29" i="4"/>
  <c r="AJ29" i="4" s="1"/>
  <c r="AI28" i="4"/>
  <c r="AH28" i="4"/>
  <c r="AG28" i="4"/>
  <c r="AJ28" i="4" s="1"/>
  <c r="AI24" i="4"/>
  <c r="AH24" i="4"/>
  <c r="AG24" i="4"/>
  <c r="AJ24" i="4" s="1"/>
  <c r="AI23" i="4"/>
  <c r="AH23" i="4"/>
  <c r="AG23" i="4"/>
  <c r="AJ23" i="4" s="1"/>
  <c r="AI22" i="4"/>
  <c r="AH22" i="4"/>
  <c r="AG22" i="4"/>
  <c r="AJ22" i="4" s="1"/>
  <c r="AI21" i="4"/>
  <c r="AH21" i="4"/>
  <c r="AG21" i="4"/>
  <c r="AJ21" i="4" s="1"/>
  <c r="AI20" i="4"/>
  <c r="AH20" i="4"/>
  <c r="AG20" i="4"/>
  <c r="AJ20" i="4" s="1"/>
  <c r="AI19" i="4"/>
  <c r="AH19" i="4"/>
  <c r="AG19" i="4"/>
  <c r="AJ19" i="4" s="1"/>
  <c r="AI18" i="4"/>
  <c r="AH18" i="4"/>
  <c r="AG18" i="4"/>
  <c r="AI17" i="4"/>
  <c r="AH17" i="4"/>
  <c r="AG17" i="4"/>
  <c r="AJ17" i="4" s="1"/>
  <c r="AI13" i="4"/>
  <c r="AH13" i="4"/>
  <c r="AG13" i="4"/>
  <c r="AJ13" i="4" s="1"/>
  <c r="AI12" i="4"/>
  <c r="AH12" i="4"/>
  <c r="AG12" i="4"/>
  <c r="AJ12" i="4" s="1"/>
  <c r="AI11" i="4"/>
  <c r="AH11" i="4"/>
  <c r="AG11" i="4"/>
  <c r="AJ11" i="4" s="1"/>
  <c r="AI10" i="4"/>
  <c r="AH10" i="4"/>
  <c r="AG10" i="4"/>
  <c r="AJ10" i="4" s="1"/>
  <c r="AI9" i="4"/>
  <c r="AH9" i="4"/>
  <c r="AG9" i="4"/>
  <c r="AJ9" i="4" s="1"/>
  <c r="AI8" i="4"/>
  <c r="AH8" i="4"/>
  <c r="AG8" i="4"/>
  <c r="AJ8" i="4" s="1"/>
  <c r="AI7" i="4"/>
  <c r="AH7" i="4"/>
  <c r="AG7" i="4"/>
  <c r="AJ7" i="4" s="1"/>
  <c r="AI6" i="4"/>
  <c r="AH6" i="4"/>
  <c r="AG6" i="4"/>
  <c r="AJ6" i="4" s="1"/>
  <c r="T6" i="4"/>
  <c r="W6" i="4" s="1"/>
  <c r="T7" i="4"/>
  <c r="T8" i="4"/>
  <c r="T9" i="4"/>
  <c r="W9" i="4" s="1"/>
  <c r="T10" i="4"/>
  <c r="T11" i="4"/>
  <c r="W11" i="4" s="1"/>
  <c r="T12" i="4"/>
  <c r="W12" i="4" s="1"/>
  <c r="T13" i="4"/>
  <c r="T5" i="4"/>
  <c r="V177" i="4"/>
  <c r="U177" i="4"/>
  <c r="T177" i="4"/>
  <c r="W177" i="4" s="1"/>
  <c r="V176" i="4"/>
  <c r="U176" i="4"/>
  <c r="T176" i="4"/>
  <c r="W176" i="4" s="1"/>
  <c r="V175" i="4"/>
  <c r="U175" i="4"/>
  <c r="T175" i="4"/>
  <c r="W175" i="4" s="1"/>
  <c r="V174" i="4"/>
  <c r="U174" i="4"/>
  <c r="T174" i="4"/>
  <c r="W174" i="4" s="1"/>
  <c r="V173" i="4"/>
  <c r="U173" i="4"/>
  <c r="T173" i="4"/>
  <c r="W173" i="4" s="1"/>
  <c r="V172" i="4"/>
  <c r="U172" i="4"/>
  <c r="T172" i="4"/>
  <c r="W172" i="4" s="1"/>
  <c r="V171" i="4"/>
  <c r="U171" i="4"/>
  <c r="T171" i="4"/>
  <c r="W171" i="4" s="1"/>
  <c r="V170" i="4"/>
  <c r="U170" i="4"/>
  <c r="T170" i="4"/>
  <c r="W170" i="4" s="1"/>
  <c r="V166" i="4"/>
  <c r="U166" i="4"/>
  <c r="T166" i="4"/>
  <c r="W166" i="4" s="1"/>
  <c r="V165" i="4"/>
  <c r="U165" i="4"/>
  <c r="T165" i="4"/>
  <c r="W165" i="4" s="1"/>
  <c r="V164" i="4"/>
  <c r="U164" i="4"/>
  <c r="T164" i="4"/>
  <c r="W164" i="4" s="1"/>
  <c r="V163" i="4"/>
  <c r="U163" i="4"/>
  <c r="T163" i="4"/>
  <c r="W163" i="4" s="1"/>
  <c r="V162" i="4"/>
  <c r="U162" i="4"/>
  <c r="T162" i="4"/>
  <c r="W162" i="4" s="1"/>
  <c r="V161" i="4"/>
  <c r="U161" i="4"/>
  <c r="T161" i="4"/>
  <c r="W161" i="4" s="1"/>
  <c r="V160" i="4"/>
  <c r="U160" i="4"/>
  <c r="T160" i="4"/>
  <c r="W160" i="4" s="1"/>
  <c r="V159" i="4"/>
  <c r="U159" i="4"/>
  <c r="T159" i="4"/>
  <c r="W159" i="4" s="1"/>
  <c r="V155" i="4"/>
  <c r="U155" i="4"/>
  <c r="T155" i="4"/>
  <c r="W155" i="4" s="1"/>
  <c r="V154" i="4"/>
  <c r="U154" i="4"/>
  <c r="T154" i="4"/>
  <c r="W154" i="4" s="1"/>
  <c r="V153" i="4"/>
  <c r="U153" i="4"/>
  <c r="T153" i="4"/>
  <c r="W153" i="4" s="1"/>
  <c r="V152" i="4"/>
  <c r="U152" i="4"/>
  <c r="T152" i="4"/>
  <c r="W152" i="4" s="1"/>
  <c r="V151" i="4"/>
  <c r="U151" i="4"/>
  <c r="T151" i="4"/>
  <c r="W151" i="4" s="1"/>
  <c r="V150" i="4"/>
  <c r="U150" i="4"/>
  <c r="T150" i="4"/>
  <c r="W150" i="4" s="1"/>
  <c r="V149" i="4"/>
  <c r="U149" i="4"/>
  <c r="T149" i="4"/>
  <c r="W149" i="4" s="1"/>
  <c r="V148" i="4"/>
  <c r="U148" i="4"/>
  <c r="T148" i="4"/>
  <c r="W148" i="4" s="1"/>
  <c r="V144" i="4"/>
  <c r="U144" i="4"/>
  <c r="T144" i="4"/>
  <c r="W144" i="4" s="1"/>
  <c r="V143" i="4"/>
  <c r="U143" i="4"/>
  <c r="T143" i="4"/>
  <c r="W143" i="4" s="1"/>
  <c r="V142" i="4"/>
  <c r="U142" i="4"/>
  <c r="T142" i="4"/>
  <c r="W142" i="4" s="1"/>
  <c r="V141" i="4"/>
  <c r="U141" i="4"/>
  <c r="T141" i="4"/>
  <c r="W141" i="4" s="1"/>
  <c r="V140" i="4"/>
  <c r="U140" i="4"/>
  <c r="T140" i="4"/>
  <c r="W140" i="4" s="1"/>
  <c r="V139" i="4"/>
  <c r="U139" i="4"/>
  <c r="T139" i="4"/>
  <c r="W139" i="4" s="1"/>
  <c r="V138" i="4"/>
  <c r="U138" i="4"/>
  <c r="T138" i="4"/>
  <c r="W138" i="4" s="1"/>
  <c r="V137" i="4"/>
  <c r="U137" i="4"/>
  <c r="T137" i="4"/>
  <c r="W137" i="4" s="1"/>
  <c r="V133" i="4"/>
  <c r="U133" i="4"/>
  <c r="T133" i="4"/>
  <c r="W133" i="4" s="1"/>
  <c r="V132" i="4"/>
  <c r="U132" i="4"/>
  <c r="T132" i="4"/>
  <c r="W132" i="4" s="1"/>
  <c r="V131" i="4"/>
  <c r="U131" i="4"/>
  <c r="T131" i="4"/>
  <c r="W131" i="4" s="1"/>
  <c r="V130" i="4"/>
  <c r="U130" i="4"/>
  <c r="T130" i="4"/>
  <c r="W130" i="4" s="1"/>
  <c r="V129" i="4"/>
  <c r="U129" i="4"/>
  <c r="T129" i="4"/>
  <c r="W129" i="4" s="1"/>
  <c r="V128" i="4"/>
  <c r="U128" i="4"/>
  <c r="T128" i="4"/>
  <c r="W128" i="4" s="1"/>
  <c r="V127" i="4"/>
  <c r="U127" i="4"/>
  <c r="T127" i="4"/>
  <c r="W127" i="4" s="1"/>
  <c r="V126" i="4"/>
  <c r="U126" i="4"/>
  <c r="T126" i="4"/>
  <c r="W126" i="4" s="1"/>
  <c r="V117" i="4"/>
  <c r="U117" i="4"/>
  <c r="T117" i="4"/>
  <c r="W117" i="4" s="1"/>
  <c r="V116" i="4"/>
  <c r="U116" i="4"/>
  <c r="T116" i="4"/>
  <c r="W116" i="4" s="1"/>
  <c r="V115" i="4"/>
  <c r="U115" i="4"/>
  <c r="T115" i="4"/>
  <c r="W115" i="4" s="1"/>
  <c r="V114" i="4"/>
  <c r="U114" i="4"/>
  <c r="T114" i="4"/>
  <c r="W114" i="4" s="1"/>
  <c r="V113" i="4"/>
  <c r="U113" i="4"/>
  <c r="T113" i="4"/>
  <c r="W113" i="4" s="1"/>
  <c r="V112" i="4"/>
  <c r="U112" i="4"/>
  <c r="T112" i="4"/>
  <c r="W112" i="4" s="1"/>
  <c r="V111" i="4"/>
  <c r="U111" i="4"/>
  <c r="T111" i="4"/>
  <c r="W111" i="4" s="1"/>
  <c r="V110" i="4"/>
  <c r="U110" i="4"/>
  <c r="T110" i="4"/>
  <c r="W110" i="4" s="1"/>
  <c r="V106" i="4"/>
  <c r="U106" i="4"/>
  <c r="T106" i="4"/>
  <c r="W106" i="4" s="1"/>
  <c r="V105" i="4"/>
  <c r="U105" i="4"/>
  <c r="T105" i="4"/>
  <c r="W105" i="4" s="1"/>
  <c r="V104" i="4"/>
  <c r="U104" i="4"/>
  <c r="T104" i="4"/>
  <c r="W104" i="4" s="1"/>
  <c r="V103" i="4"/>
  <c r="U103" i="4"/>
  <c r="T103" i="4"/>
  <c r="W103" i="4" s="1"/>
  <c r="V102" i="4"/>
  <c r="U102" i="4"/>
  <c r="T102" i="4"/>
  <c r="W102" i="4" s="1"/>
  <c r="V101" i="4"/>
  <c r="U101" i="4"/>
  <c r="T101" i="4"/>
  <c r="W101" i="4" s="1"/>
  <c r="V100" i="4"/>
  <c r="U100" i="4"/>
  <c r="T100" i="4"/>
  <c r="W100" i="4" s="1"/>
  <c r="V99" i="4"/>
  <c r="U99" i="4"/>
  <c r="T99" i="4"/>
  <c r="W99" i="4" s="1"/>
  <c r="V95" i="4"/>
  <c r="U95" i="4"/>
  <c r="T95" i="4"/>
  <c r="W95" i="4" s="1"/>
  <c r="V94" i="4"/>
  <c r="U94" i="4"/>
  <c r="T94" i="4"/>
  <c r="W94" i="4" s="1"/>
  <c r="V93" i="4"/>
  <c r="U93" i="4"/>
  <c r="T93" i="4"/>
  <c r="W93" i="4" s="1"/>
  <c r="V92" i="4"/>
  <c r="U92" i="4"/>
  <c r="T92" i="4"/>
  <c r="W92" i="4" s="1"/>
  <c r="V91" i="4"/>
  <c r="U91" i="4"/>
  <c r="T91" i="4"/>
  <c r="W91" i="4" s="1"/>
  <c r="V90" i="4"/>
  <c r="U90" i="4"/>
  <c r="T90" i="4"/>
  <c r="W90" i="4" s="1"/>
  <c r="V89" i="4"/>
  <c r="U89" i="4"/>
  <c r="T89" i="4"/>
  <c r="W89" i="4" s="1"/>
  <c r="V88" i="4"/>
  <c r="U88" i="4"/>
  <c r="T88" i="4"/>
  <c r="W88" i="4" s="1"/>
  <c r="V84" i="4"/>
  <c r="U84" i="4"/>
  <c r="T84" i="4"/>
  <c r="W84" i="4" s="1"/>
  <c r="V83" i="4"/>
  <c r="U83" i="4"/>
  <c r="T83" i="4"/>
  <c r="W83" i="4" s="1"/>
  <c r="V82" i="4"/>
  <c r="U82" i="4"/>
  <c r="T82" i="4"/>
  <c r="W82" i="4" s="1"/>
  <c r="V81" i="4"/>
  <c r="U81" i="4"/>
  <c r="T81" i="4"/>
  <c r="W81" i="4" s="1"/>
  <c r="V80" i="4"/>
  <c r="U80" i="4"/>
  <c r="T80" i="4"/>
  <c r="W80" i="4" s="1"/>
  <c r="V79" i="4"/>
  <c r="U79" i="4"/>
  <c r="T79" i="4"/>
  <c r="W79" i="4" s="1"/>
  <c r="V78" i="4"/>
  <c r="U78" i="4"/>
  <c r="T78" i="4"/>
  <c r="W78" i="4" s="1"/>
  <c r="V77" i="4"/>
  <c r="U77" i="4"/>
  <c r="T77" i="4"/>
  <c r="W77" i="4" s="1"/>
  <c r="V73" i="4"/>
  <c r="Y68" i="4" s="1"/>
  <c r="Y70" i="4" s="1"/>
  <c r="U73" i="4"/>
  <c r="T73" i="4"/>
  <c r="W73" i="4" s="1"/>
  <c r="W72" i="4"/>
  <c r="V72" i="4"/>
  <c r="U72" i="4"/>
  <c r="T72" i="4"/>
  <c r="V71" i="4"/>
  <c r="U71" i="4"/>
  <c r="T71" i="4"/>
  <c r="W71" i="4" s="1"/>
  <c r="V70" i="4"/>
  <c r="U70" i="4"/>
  <c r="T70" i="4"/>
  <c r="W70" i="4" s="1"/>
  <c r="V69" i="4"/>
  <c r="U69" i="4"/>
  <c r="T69" i="4"/>
  <c r="W69" i="4" s="1"/>
  <c r="V68" i="4"/>
  <c r="U68" i="4"/>
  <c r="T68" i="4"/>
  <c r="W68" i="4" s="1"/>
  <c r="V67" i="4"/>
  <c r="U67" i="4"/>
  <c r="T67" i="4"/>
  <c r="W67" i="4" s="1"/>
  <c r="V66" i="4"/>
  <c r="U66" i="4"/>
  <c r="T66" i="4"/>
  <c r="W66" i="4" s="1"/>
  <c r="V57" i="4"/>
  <c r="U57" i="4"/>
  <c r="T57" i="4"/>
  <c r="W57" i="4" s="1"/>
  <c r="V56" i="4"/>
  <c r="U56" i="4"/>
  <c r="T56" i="4"/>
  <c r="W56" i="4" s="1"/>
  <c r="V55" i="4"/>
  <c r="U55" i="4"/>
  <c r="T55" i="4"/>
  <c r="W55" i="4" s="1"/>
  <c r="V54" i="4"/>
  <c r="U54" i="4"/>
  <c r="T54" i="4"/>
  <c r="W54" i="4" s="1"/>
  <c r="V53" i="4"/>
  <c r="U53" i="4"/>
  <c r="T53" i="4"/>
  <c r="W53" i="4" s="1"/>
  <c r="V52" i="4"/>
  <c r="U52" i="4"/>
  <c r="T52" i="4"/>
  <c r="W52" i="4" s="1"/>
  <c r="V51" i="4"/>
  <c r="U51" i="4"/>
  <c r="T51" i="4"/>
  <c r="W51" i="4" s="1"/>
  <c r="V50" i="4"/>
  <c r="V58" i="4" s="1"/>
  <c r="U50" i="4"/>
  <c r="T50" i="4"/>
  <c r="W50" i="4" s="1"/>
  <c r="V46" i="4"/>
  <c r="U46" i="4"/>
  <c r="T46" i="4"/>
  <c r="W46" i="4" s="1"/>
  <c r="V45" i="4"/>
  <c r="U45" i="4"/>
  <c r="T45" i="4"/>
  <c r="W45" i="4" s="1"/>
  <c r="V44" i="4"/>
  <c r="U44" i="4"/>
  <c r="T44" i="4"/>
  <c r="W44" i="4" s="1"/>
  <c r="V43" i="4"/>
  <c r="U43" i="4"/>
  <c r="T43" i="4"/>
  <c r="W43" i="4" s="1"/>
  <c r="V42" i="4"/>
  <c r="U42" i="4"/>
  <c r="T42" i="4"/>
  <c r="W42" i="4" s="1"/>
  <c r="V41" i="4"/>
  <c r="U41" i="4"/>
  <c r="T41" i="4"/>
  <c r="W41" i="4" s="1"/>
  <c r="V40" i="4"/>
  <c r="U40" i="4"/>
  <c r="T40" i="4"/>
  <c r="W40" i="4" s="1"/>
  <c r="V39" i="4"/>
  <c r="U39" i="4"/>
  <c r="T39" i="4"/>
  <c r="W39" i="4" s="1"/>
  <c r="V35" i="4"/>
  <c r="U35" i="4"/>
  <c r="T35" i="4"/>
  <c r="W35" i="4" s="1"/>
  <c r="V34" i="4"/>
  <c r="U34" i="4"/>
  <c r="T34" i="4"/>
  <c r="W34" i="4" s="1"/>
  <c r="V33" i="4"/>
  <c r="U33" i="4"/>
  <c r="T33" i="4"/>
  <c r="W33" i="4" s="1"/>
  <c r="V32" i="4"/>
  <c r="U32" i="4"/>
  <c r="T32" i="4"/>
  <c r="W32" i="4" s="1"/>
  <c r="V31" i="4"/>
  <c r="U31" i="4"/>
  <c r="T31" i="4"/>
  <c r="W31" i="4" s="1"/>
  <c r="V30" i="4"/>
  <c r="U30" i="4"/>
  <c r="T30" i="4"/>
  <c r="W30" i="4" s="1"/>
  <c r="V29" i="4"/>
  <c r="U29" i="4"/>
  <c r="T29" i="4"/>
  <c r="W29" i="4" s="1"/>
  <c r="V28" i="4"/>
  <c r="U28" i="4"/>
  <c r="T28" i="4"/>
  <c r="W28" i="4" s="1"/>
  <c r="V24" i="4"/>
  <c r="U24" i="4"/>
  <c r="T24" i="4"/>
  <c r="W24" i="4" s="1"/>
  <c r="V23" i="4"/>
  <c r="U23" i="4"/>
  <c r="T23" i="4"/>
  <c r="W23" i="4" s="1"/>
  <c r="V22" i="4"/>
  <c r="U22" i="4"/>
  <c r="T22" i="4"/>
  <c r="W22" i="4" s="1"/>
  <c r="V21" i="4"/>
  <c r="U21" i="4"/>
  <c r="T21" i="4"/>
  <c r="W21" i="4" s="1"/>
  <c r="V20" i="4"/>
  <c r="U20" i="4"/>
  <c r="T20" i="4"/>
  <c r="W20" i="4" s="1"/>
  <c r="V19" i="4"/>
  <c r="U19" i="4"/>
  <c r="T19" i="4"/>
  <c r="W19" i="4" s="1"/>
  <c r="V18" i="4"/>
  <c r="U18" i="4"/>
  <c r="T18" i="4"/>
  <c r="W18" i="4" s="1"/>
  <c r="V17" i="4"/>
  <c r="U17" i="4"/>
  <c r="T17" i="4"/>
  <c r="W17" i="4" s="1"/>
  <c r="W13" i="4"/>
  <c r="V13" i="4"/>
  <c r="U13" i="4"/>
  <c r="V12" i="4"/>
  <c r="U12" i="4"/>
  <c r="V11" i="4"/>
  <c r="U11" i="4"/>
  <c r="W10" i="4"/>
  <c r="V10" i="4"/>
  <c r="U10" i="4"/>
  <c r="V9" i="4"/>
  <c r="U9" i="4"/>
  <c r="W8" i="4"/>
  <c r="V8" i="4"/>
  <c r="U8" i="4"/>
  <c r="W7" i="4"/>
  <c r="V7" i="4"/>
  <c r="U7" i="4"/>
  <c r="V6" i="4"/>
  <c r="U6" i="4"/>
  <c r="I188" i="4"/>
  <c r="H188" i="4"/>
  <c r="I187" i="4"/>
  <c r="H187" i="4"/>
  <c r="I186" i="4"/>
  <c r="H186" i="4"/>
  <c r="I185" i="4"/>
  <c r="H185" i="4"/>
  <c r="I184" i="4"/>
  <c r="H184" i="4"/>
  <c r="I183" i="4"/>
  <c r="H183" i="4"/>
  <c r="I182" i="4"/>
  <c r="H182" i="4"/>
  <c r="I181" i="4"/>
  <c r="H181" i="4"/>
  <c r="I177" i="4"/>
  <c r="H177" i="4"/>
  <c r="I176" i="4"/>
  <c r="H176" i="4"/>
  <c r="I175" i="4"/>
  <c r="H175" i="4"/>
  <c r="I174" i="4"/>
  <c r="H174" i="4"/>
  <c r="I173" i="4"/>
  <c r="H173" i="4"/>
  <c r="I172" i="4"/>
  <c r="H172" i="4"/>
  <c r="I171" i="4"/>
  <c r="H171" i="4"/>
  <c r="I170" i="4"/>
  <c r="H170" i="4"/>
  <c r="I166" i="4"/>
  <c r="H166" i="4"/>
  <c r="I165" i="4"/>
  <c r="H165" i="4"/>
  <c r="I164" i="4"/>
  <c r="H164" i="4"/>
  <c r="I163" i="4"/>
  <c r="H163" i="4"/>
  <c r="I162" i="4"/>
  <c r="H162" i="4"/>
  <c r="I161" i="4"/>
  <c r="H161" i="4"/>
  <c r="I160" i="4"/>
  <c r="H160" i="4"/>
  <c r="I159" i="4"/>
  <c r="H159" i="4"/>
  <c r="I155" i="4"/>
  <c r="H155" i="4"/>
  <c r="I154" i="4"/>
  <c r="H154" i="4"/>
  <c r="I153" i="4"/>
  <c r="H153" i="4"/>
  <c r="I152" i="4"/>
  <c r="H152" i="4"/>
  <c r="I151" i="4"/>
  <c r="H151" i="4"/>
  <c r="I150" i="4"/>
  <c r="H150" i="4"/>
  <c r="I149" i="4"/>
  <c r="H149" i="4"/>
  <c r="I148" i="4"/>
  <c r="H148" i="4"/>
  <c r="I144" i="4"/>
  <c r="H144" i="4"/>
  <c r="I143" i="4"/>
  <c r="H143" i="4"/>
  <c r="I142" i="4"/>
  <c r="H142" i="4"/>
  <c r="I141" i="4"/>
  <c r="H141" i="4"/>
  <c r="I140" i="4"/>
  <c r="H140" i="4"/>
  <c r="I139" i="4"/>
  <c r="H139" i="4"/>
  <c r="I138" i="4"/>
  <c r="H138" i="4"/>
  <c r="I137" i="4"/>
  <c r="H137" i="4"/>
  <c r="I133" i="4"/>
  <c r="H133" i="4"/>
  <c r="I132" i="4"/>
  <c r="H132" i="4"/>
  <c r="I131" i="4"/>
  <c r="H131" i="4"/>
  <c r="I130" i="4"/>
  <c r="H130" i="4"/>
  <c r="I129" i="4"/>
  <c r="H129" i="4"/>
  <c r="I128" i="4"/>
  <c r="H128" i="4"/>
  <c r="I127" i="4"/>
  <c r="H127" i="4"/>
  <c r="I126" i="4"/>
  <c r="H126" i="4"/>
  <c r="I117" i="4"/>
  <c r="H117" i="4"/>
  <c r="I116" i="4"/>
  <c r="H116" i="4"/>
  <c r="I115" i="4"/>
  <c r="H115" i="4"/>
  <c r="I114" i="4"/>
  <c r="H114" i="4"/>
  <c r="I113" i="4"/>
  <c r="H113" i="4"/>
  <c r="I112" i="4"/>
  <c r="H112" i="4"/>
  <c r="I111" i="4"/>
  <c r="H111" i="4"/>
  <c r="I110" i="4"/>
  <c r="H110" i="4"/>
  <c r="I106" i="4"/>
  <c r="H106" i="4"/>
  <c r="I105" i="4"/>
  <c r="H105" i="4"/>
  <c r="I104" i="4"/>
  <c r="H104" i="4"/>
  <c r="I103" i="4"/>
  <c r="H103" i="4"/>
  <c r="I102" i="4"/>
  <c r="H102" i="4"/>
  <c r="I101" i="4"/>
  <c r="H101" i="4"/>
  <c r="I100" i="4"/>
  <c r="H100" i="4"/>
  <c r="I99" i="4"/>
  <c r="H99" i="4"/>
  <c r="I95" i="4"/>
  <c r="H95" i="4"/>
  <c r="I94" i="4"/>
  <c r="H94" i="4"/>
  <c r="I93" i="4"/>
  <c r="H93" i="4"/>
  <c r="I92" i="4"/>
  <c r="H92" i="4"/>
  <c r="I91" i="4"/>
  <c r="H91" i="4"/>
  <c r="I90" i="4"/>
  <c r="H90" i="4"/>
  <c r="I89" i="4"/>
  <c r="H89" i="4"/>
  <c r="I88" i="4"/>
  <c r="H88" i="4"/>
  <c r="I84" i="4"/>
  <c r="H84" i="4"/>
  <c r="I83" i="4"/>
  <c r="L79" i="4" s="1"/>
  <c r="L84" i="4" s="1"/>
  <c r="H83" i="4"/>
  <c r="I82" i="4"/>
  <c r="H82" i="4"/>
  <c r="I81" i="4"/>
  <c r="H81" i="4"/>
  <c r="I80" i="4"/>
  <c r="H80" i="4"/>
  <c r="I79" i="4"/>
  <c r="H79" i="4"/>
  <c r="I78" i="4"/>
  <c r="H78" i="4"/>
  <c r="I77" i="4"/>
  <c r="H77" i="4"/>
  <c r="I73" i="4"/>
  <c r="H73" i="4"/>
  <c r="I72" i="4"/>
  <c r="H72" i="4"/>
  <c r="I71" i="4"/>
  <c r="H71" i="4"/>
  <c r="I70" i="4"/>
  <c r="H70" i="4"/>
  <c r="I69" i="4"/>
  <c r="H69" i="4"/>
  <c r="I68" i="4"/>
  <c r="H68" i="4"/>
  <c r="I67" i="4"/>
  <c r="H67" i="4"/>
  <c r="I66" i="4"/>
  <c r="H66" i="4"/>
  <c r="I57" i="4"/>
  <c r="H57" i="4"/>
  <c r="I56" i="4"/>
  <c r="H56" i="4"/>
  <c r="I55" i="4"/>
  <c r="H55" i="4"/>
  <c r="I54" i="4"/>
  <c r="H54" i="4"/>
  <c r="I53" i="4"/>
  <c r="H53" i="4"/>
  <c r="I52" i="4"/>
  <c r="H52" i="4"/>
  <c r="I51" i="4"/>
  <c r="H51" i="4"/>
  <c r="I50" i="4"/>
  <c r="I58" i="4" s="1"/>
  <c r="H50" i="4"/>
  <c r="I46" i="4"/>
  <c r="H46" i="4"/>
  <c r="I45" i="4"/>
  <c r="H45" i="4"/>
  <c r="I44" i="4"/>
  <c r="H44" i="4"/>
  <c r="I43" i="4"/>
  <c r="H43" i="4"/>
  <c r="I42" i="4"/>
  <c r="H42" i="4"/>
  <c r="I41" i="4"/>
  <c r="H41" i="4"/>
  <c r="I40" i="4"/>
  <c r="H40" i="4"/>
  <c r="I39" i="4"/>
  <c r="H39" i="4"/>
  <c r="G188" i="4"/>
  <c r="J188" i="4" s="1"/>
  <c r="G187" i="4"/>
  <c r="J187" i="4" s="1"/>
  <c r="G186" i="4"/>
  <c r="J186" i="4" s="1"/>
  <c r="G185" i="4"/>
  <c r="J185" i="4" s="1"/>
  <c r="G184" i="4"/>
  <c r="J184" i="4" s="1"/>
  <c r="G183" i="4"/>
  <c r="J183" i="4" s="1"/>
  <c r="G182" i="4"/>
  <c r="J182" i="4" s="1"/>
  <c r="G181" i="4"/>
  <c r="J181" i="4" s="1"/>
  <c r="G177" i="4"/>
  <c r="J177" i="4" s="1"/>
  <c r="G176" i="4"/>
  <c r="J176" i="4" s="1"/>
  <c r="G175" i="4"/>
  <c r="J175" i="4" s="1"/>
  <c r="G174" i="4"/>
  <c r="J174" i="4" s="1"/>
  <c r="G173" i="4"/>
  <c r="J173" i="4" s="1"/>
  <c r="G172" i="4"/>
  <c r="J172" i="4" s="1"/>
  <c r="G171" i="4"/>
  <c r="J171" i="4" s="1"/>
  <c r="G170" i="4"/>
  <c r="J170" i="4" s="1"/>
  <c r="G166" i="4"/>
  <c r="J166" i="4" s="1"/>
  <c r="G165" i="4"/>
  <c r="J165" i="4" s="1"/>
  <c r="G164" i="4"/>
  <c r="J164" i="4" s="1"/>
  <c r="G163" i="4"/>
  <c r="J163" i="4" s="1"/>
  <c r="G162" i="4"/>
  <c r="J162" i="4" s="1"/>
  <c r="G161" i="4"/>
  <c r="J161" i="4" s="1"/>
  <c r="G160" i="4"/>
  <c r="J160" i="4" s="1"/>
  <c r="G159" i="4"/>
  <c r="J159" i="4" s="1"/>
  <c r="G155" i="4"/>
  <c r="J155" i="4" s="1"/>
  <c r="G154" i="4"/>
  <c r="J154" i="4" s="1"/>
  <c r="G153" i="4"/>
  <c r="J153" i="4" s="1"/>
  <c r="G152" i="4"/>
  <c r="J152" i="4" s="1"/>
  <c r="G151" i="4"/>
  <c r="J151" i="4" s="1"/>
  <c r="G150" i="4"/>
  <c r="J150" i="4" s="1"/>
  <c r="G149" i="4"/>
  <c r="J149" i="4" s="1"/>
  <c r="G148" i="4"/>
  <c r="J148" i="4" s="1"/>
  <c r="G144" i="4"/>
  <c r="J144" i="4" s="1"/>
  <c r="G143" i="4"/>
  <c r="J143" i="4" s="1"/>
  <c r="G142" i="4"/>
  <c r="J142" i="4" s="1"/>
  <c r="G141" i="4"/>
  <c r="J141" i="4" s="1"/>
  <c r="G140" i="4"/>
  <c r="J140" i="4" s="1"/>
  <c r="G139" i="4"/>
  <c r="J139" i="4" s="1"/>
  <c r="G138" i="4"/>
  <c r="J138" i="4" s="1"/>
  <c r="G137" i="4"/>
  <c r="J137" i="4" s="1"/>
  <c r="G133" i="4"/>
  <c r="J133" i="4" s="1"/>
  <c r="G132" i="4"/>
  <c r="J132" i="4" s="1"/>
  <c r="G131" i="4"/>
  <c r="J131" i="4" s="1"/>
  <c r="G130" i="4"/>
  <c r="J130" i="4" s="1"/>
  <c r="G129" i="4"/>
  <c r="G128" i="4"/>
  <c r="J128" i="4" s="1"/>
  <c r="G127" i="4"/>
  <c r="J127" i="4" s="1"/>
  <c r="G126" i="4"/>
  <c r="J126" i="4" s="1"/>
  <c r="G117" i="4"/>
  <c r="J117" i="4" s="1"/>
  <c r="G116" i="4"/>
  <c r="J116" i="4" s="1"/>
  <c r="G115" i="4"/>
  <c r="J115" i="4" s="1"/>
  <c r="G114" i="4"/>
  <c r="J114" i="4" s="1"/>
  <c r="G113" i="4"/>
  <c r="J113" i="4" s="1"/>
  <c r="G112" i="4"/>
  <c r="J112" i="4" s="1"/>
  <c r="G111" i="4"/>
  <c r="J111" i="4" s="1"/>
  <c r="G110" i="4"/>
  <c r="J110" i="4" s="1"/>
  <c r="G106" i="4"/>
  <c r="J106" i="4" s="1"/>
  <c r="G105" i="4"/>
  <c r="J105" i="4" s="1"/>
  <c r="G104" i="4"/>
  <c r="J104" i="4" s="1"/>
  <c r="G103" i="4"/>
  <c r="J103" i="4" s="1"/>
  <c r="G102" i="4"/>
  <c r="J102" i="4" s="1"/>
  <c r="G101" i="4"/>
  <c r="J101" i="4" s="1"/>
  <c r="G100" i="4"/>
  <c r="G99" i="4"/>
  <c r="J99" i="4" s="1"/>
  <c r="G95" i="4"/>
  <c r="J95" i="4" s="1"/>
  <c r="G94" i="4"/>
  <c r="J94" i="4" s="1"/>
  <c r="G93" i="4"/>
  <c r="J93" i="4" s="1"/>
  <c r="G92" i="4"/>
  <c r="J92" i="4" s="1"/>
  <c r="G91" i="4"/>
  <c r="J91" i="4" s="1"/>
  <c r="G90" i="4"/>
  <c r="J90" i="4" s="1"/>
  <c r="G89" i="4"/>
  <c r="J89" i="4" s="1"/>
  <c r="G88" i="4"/>
  <c r="G84" i="4"/>
  <c r="J84" i="4" s="1"/>
  <c r="G83" i="4"/>
  <c r="J83" i="4" s="1"/>
  <c r="G82" i="4"/>
  <c r="J82" i="4" s="1"/>
  <c r="G81" i="4"/>
  <c r="J81" i="4" s="1"/>
  <c r="G80" i="4"/>
  <c r="J80" i="4" s="1"/>
  <c r="G79" i="4"/>
  <c r="J79" i="4" s="1"/>
  <c r="G78" i="4"/>
  <c r="J78" i="4" s="1"/>
  <c r="G77" i="4"/>
  <c r="J77" i="4" s="1"/>
  <c r="G73" i="4"/>
  <c r="J73" i="4" s="1"/>
  <c r="G72" i="4"/>
  <c r="J72" i="4" s="1"/>
  <c r="G71" i="4"/>
  <c r="J71" i="4" s="1"/>
  <c r="G70" i="4"/>
  <c r="J70" i="4" s="1"/>
  <c r="G69" i="4"/>
  <c r="G68" i="4"/>
  <c r="J68" i="4" s="1"/>
  <c r="G67" i="4"/>
  <c r="J67" i="4" s="1"/>
  <c r="G66" i="4"/>
  <c r="J66" i="4" s="1"/>
  <c r="G57" i="4"/>
  <c r="J57" i="4" s="1"/>
  <c r="G56" i="4"/>
  <c r="J56" i="4" s="1"/>
  <c r="G55" i="4"/>
  <c r="J55" i="4" s="1"/>
  <c r="G54" i="4"/>
  <c r="J54" i="4" s="1"/>
  <c r="G53" i="4"/>
  <c r="J53" i="4" s="1"/>
  <c r="G52" i="4"/>
  <c r="J52" i="4" s="1"/>
  <c r="G51" i="4"/>
  <c r="J51" i="4" s="1"/>
  <c r="G50" i="4"/>
  <c r="G46" i="4"/>
  <c r="J46" i="4" s="1"/>
  <c r="G45" i="4"/>
  <c r="J45" i="4" s="1"/>
  <c r="G44" i="4"/>
  <c r="J44" i="4" s="1"/>
  <c r="G43" i="4"/>
  <c r="J43" i="4" s="1"/>
  <c r="G42" i="4"/>
  <c r="J42" i="4" s="1"/>
  <c r="G41" i="4"/>
  <c r="J41" i="4" s="1"/>
  <c r="G40" i="4"/>
  <c r="J40" i="4" s="1"/>
  <c r="G39" i="4"/>
  <c r="J39" i="4" s="1"/>
  <c r="G35" i="4"/>
  <c r="J35" i="4" s="1"/>
  <c r="G34" i="4"/>
  <c r="J34" i="4" s="1"/>
  <c r="G33" i="4"/>
  <c r="J33" i="4" s="1"/>
  <c r="G32" i="4"/>
  <c r="J32" i="4" s="1"/>
  <c r="G31" i="4"/>
  <c r="J31" i="4" s="1"/>
  <c r="G30" i="4"/>
  <c r="J30" i="4" s="1"/>
  <c r="G29" i="4"/>
  <c r="J29" i="4" s="1"/>
  <c r="G28" i="4"/>
  <c r="G18" i="4"/>
  <c r="J18" i="4" s="1"/>
  <c r="G19" i="4"/>
  <c r="J19" i="4" s="1"/>
  <c r="G20" i="4"/>
  <c r="J20" i="4" s="1"/>
  <c r="G21" i="4"/>
  <c r="J21" i="4" s="1"/>
  <c r="G22" i="4"/>
  <c r="J22" i="4" s="1"/>
  <c r="G23" i="4"/>
  <c r="J23" i="4" s="1"/>
  <c r="G24" i="4"/>
  <c r="J24" i="4" s="1"/>
  <c r="G17" i="4"/>
  <c r="J17" i="4" s="1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J28" i="4"/>
  <c r="I28" i="4"/>
  <c r="H28" i="4"/>
  <c r="I24" i="4"/>
  <c r="H24" i="4"/>
  <c r="I23" i="4"/>
  <c r="H23" i="4"/>
  <c r="I22" i="4"/>
  <c r="H22" i="4"/>
  <c r="I21" i="4"/>
  <c r="H21" i="4"/>
  <c r="I20" i="4"/>
  <c r="H20" i="4"/>
  <c r="I19" i="4"/>
  <c r="H19" i="4"/>
  <c r="I18" i="4"/>
  <c r="H18" i="4"/>
  <c r="I17" i="4"/>
  <c r="H17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J6" i="4"/>
  <c r="I6" i="4"/>
  <c r="H6" i="4"/>
  <c r="AH167" i="4" l="1"/>
  <c r="AK159" i="4" s="1"/>
  <c r="AK19" i="4"/>
  <c r="AK21" i="4" s="1"/>
  <c r="AK128" i="4"/>
  <c r="AG158" i="4"/>
  <c r="U58" i="4"/>
  <c r="Z139" i="4"/>
  <c r="Z141" i="4" s="1"/>
  <c r="AG136" i="4"/>
  <c r="X79" i="4"/>
  <c r="AM68" i="4"/>
  <c r="K183" i="4"/>
  <c r="W58" i="4"/>
  <c r="H58" i="4"/>
  <c r="K50" i="4" s="1"/>
  <c r="AG16" i="4"/>
  <c r="AI178" i="4"/>
  <c r="AL170" i="4" s="1"/>
  <c r="Y41" i="4"/>
  <c r="Y43" i="4" s="1"/>
  <c r="AK50" i="4"/>
  <c r="AK90" i="4"/>
  <c r="AK92" i="4" s="1"/>
  <c r="AJ58" i="4"/>
  <c r="AM50" i="4" s="1"/>
  <c r="AI58" i="4"/>
  <c r="AL50" i="4" s="1"/>
  <c r="AM19" i="4"/>
  <c r="Z112" i="4"/>
  <c r="Z114" i="4" s="1"/>
  <c r="Y101" i="4"/>
  <c r="Y112" i="4"/>
  <c r="Y114" i="4" s="1"/>
  <c r="L172" i="4"/>
  <c r="X19" i="4"/>
  <c r="X24" i="4" s="1"/>
  <c r="AL41" i="4"/>
  <c r="AL43" i="4" s="1"/>
  <c r="AG38" i="4"/>
  <c r="AG65" i="4"/>
  <c r="L183" i="4"/>
  <c r="L188" i="4" s="1"/>
  <c r="K128" i="4"/>
  <c r="K133" i="4" s="1"/>
  <c r="AH145" i="4"/>
  <c r="AK137" i="4" s="1"/>
  <c r="AK139" i="4"/>
  <c r="AK79" i="4"/>
  <c r="AM90" i="4"/>
  <c r="AM95" i="4" s="1"/>
  <c r="AM112" i="4"/>
  <c r="AM117" i="4" s="1"/>
  <c r="K68" i="4"/>
  <c r="K73" i="4" s="1"/>
  <c r="K139" i="4"/>
  <c r="K141" i="4" s="1"/>
  <c r="AK30" i="4"/>
  <c r="AK35" i="4" s="1"/>
  <c r="AH74" i="4"/>
  <c r="AK66" i="4" s="1"/>
  <c r="AL101" i="4"/>
  <c r="AL103" i="4" s="1"/>
  <c r="M30" i="4"/>
  <c r="Y19" i="4"/>
  <c r="Y21" i="4" s="1"/>
  <c r="AH47" i="4"/>
  <c r="AK39" i="4" s="1"/>
  <c r="AK41" i="4"/>
  <c r="AK43" i="4" s="1"/>
  <c r="AL68" i="4"/>
  <c r="AL73" i="4" s="1"/>
  <c r="AK68" i="4"/>
  <c r="AK73" i="4" s="1"/>
  <c r="M8" i="4"/>
  <c r="M13" i="4" s="1"/>
  <c r="AM101" i="4"/>
  <c r="AM103" i="4" s="1"/>
  <c r="AH85" i="4"/>
  <c r="AK77" i="4" s="1"/>
  <c r="AL8" i="4"/>
  <c r="AL10" i="4" s="1"/>
  <c r="AL112" i="4"/>
  <c r="AK141" i="4"/>
  <c r="AK144" i="4"/>
  <c r="Z90" i="4"/>
  <c r="Z92" i="4" s="1"/>
  <c r="X41" i="4"/>
  <c r="X128" i="4"/>
  <c r="X133" i="4" s="1"/>
  <c r="X150" i="4"/>
  <c r="X155" i="4" s="1"/>
  <c r="AI85" i="4"/>
  <c r="AL77" i="4" s="1"/>
  <c r="AL79" i="4"/>
  <c r="AL81" i="4" s="1"/>
  <c r="AL90" i="4"/>
  <c r="AL95" i="4" s="1"/>
  <c r="L101" i="4"/>
  <c r="L106" i="4" s="1"/>
  <c r="AH25" i="4"/>
  <c r="AK17" i="4" s="1"/>
  <c r="AK23" i="4" s="1"/>
  <c r="AM52" i="4"/>
  <c r="AM54" i="4" s="1"/>
  <c r="AH118" i="4"/>
  <c r="AK110" i="4" s="1"/>
  <c r="AK116" i="4" s="1"/>
  <c r="AM150" i="4"/>
  <c r="M68" i="4"/>
  <c r="M73" i="4" s="1"/>
  <c r="M139" i="4"/>
  <c r="AK24" i="4"/>
  <c r="AK52" i="4"/>
  <c r="AK57" i="4" s="1"/>
  <c r="AK117" i="4"/>
  <c r="AH156" i="4"/>
  <c r="AK148" i="4" s="1"/>
  <c r="AK150" i="4"/>
  <c r="AK155" i="4" s="1"/>
  <c r="X52" i="4"/>
  <c r="X54" i="4" s="1"/>
  <c r="AM30" i="4"/>
  <c r="AM32" i="4" s="1"/>
  <c r="AL52" i="4"/>
  <c r="AM128" i="4"/>
  <c r="AM130" i="4" s="1"/>
  <c r="AI156" i="4"/>
  <c r="AL148" i="4" s="1"/>
  <c r="AL150" i="4"/>
  <c r="AL155" i="4" s="1"/>
  <c r="AL161" i="4"/>
  <c r="Y139" i="4"/>
  <c r="Y141" i="4" s="1"/>
  <c r="AJ18" i="4"/>
  <c r="AJ25" i="4" s="1"/>
  <c r="AM17" i="4" s="1"/>
  <c r="AH36" i="4"/>
  <c r="AK28" i="4" s="1"/>
  <c r="AH96" i="4"/>
  <c r="AK88" i="4" s="1"/>
  <c r="AK94" i="4" s="1"/>
  <c r="AK96" i="4" s="1"/>
  <c r="AH134" i="4"/>
  <c r="AK126" i="4" s="1"/>
  <c r="L112" i="4"/>
  <c r="L117" i="4" s="1"/>
  <c r="AI36" i="4"/>
  <c r="AL28" i="4" s="1"/>
  <c r="AL30" i="4"/>
  <c r="AL32" i="4" s="1"/>
  <c r="AK95" i="4"/>
  <c r="AI134" i="4"/>
  <c r="AL126" i="4" s="1"/>
  <c r="AL128" i="4"/>
  <c r="AL133" i="4" s="1"/>
  <c r="Y161" i="4"/>
  <c r="Y163" i="4" s="1"/>
  <c r="AM8" i="4"/>
  <c r="AM10" i="4" s="1"/>
  <c r="AJ107" i="4"/>
  <c r="AM99" i="4" s="1"/>
  <c r="AI145" i="4"/>
  <c r="AL137" i="4" s="1"/>
  <c r="M128" i="4"/>
  <c r="M130" i="4" s="1"/>
  <c r="AH14" i="4"/>
  <c r="AK6" i="4" s="1"/>
  <c r="AK8" i="4"/>
  <c r="AK10" i="4" s="1"/>
  <c r="AH107" i="4"/>
  <c r="AK99" i="4" s="1"/>
  <c r="AK101" i="4"/>
  <c r="AK106" i="4" s="1"/>
  <c r="AI14" i="4"/>
  <c r="AL6" i="4" s="1"/>
  <c r="AI74" i="4"/>
  <c r="AL66" i="4" s="1"/>
  <c r="AG87" i="4"/>
  <c r="AI107" i="4"/>
  <c r="AL99" i="4" s="1"/>
  <c r="Z19" i="4"/>
  <c r="Z21" i="4" s="1"/>
  <c r="X101" i="4"/>
  <c r="X106" i="4" s="1"/>
  <c r="AL19" i="4"/>
  <c r="AL24" i="4" s="1"/>
  <c r="AG109" i="4"/>
  <c r="AJ178" i="4"/>
  <c r="AM170" i="4" s="1"/>
  <c r="AK172" i="4"/>
  <c r="AK177" i="4" s="1"/>
  <c r="K30" i="4"/>
  <c r="AM79" i="4"/>
  <c r="AM84" i="4" s="1"/>
  <c r="AH178" i="4"/>
  <c r="AK170" i="4" s="1"/>
  <c r="AL172" i="4"/>
  <c r="AL177" i="4" s="1"/>
  <c r="AJ85" i="4"/>
  <c r="AM77" i="4" s="1"/>
  <c r="AJ118" i="4"/>
  <c r="AM110" i="4" s="1"/>
  <c r="AK81" i="4"/>
  <c r="AK84" i="4"/>
  <c r="AM24" i="4"/>
  <c r="AM21" i="4"/>
  <c r="AM57" i="4"/>
  <c r="AM92" i="4"/>
  <c r="AJ156" i="4"/>
  <c r="AM148" i="4" s="1"/>
  <c r="AM154" i="4" s="1"/>
  <c r="AM152" i="4"/>
  <c r="AM155" i="4"/>
  <c r="AK152" i="4"/>
  <c r="AJ36" i="4"/>
  <c r="AM28" i="4" s="1"/>
  <c r="AL70" i="4"/>
  <c r="AL72" i="4" s="1"/>
  <c r="AL74" i="4" s="1"/>
  <c r="AM133" i="4"/>
  <c r="AL166" i="4"/>
  <c r="AL163" i="4"/>
  <c r="AL54" i="4"/>
  <c r="AL57" i="4"/>
  <c r="AJ134" i="4"/>
  <c r="AM126" i="4" s="1"/>
  <c r="AM73" i="4"/>
  <c r="AM70" i="4"/>
  <c r="AK130" i="4"/>
  <c r="AK133" i="4"/>
  <c r="AM166" i="4"/>
  <c r="AM163" i="4"/>
  <c r="AM172" i="4"/>
  <c r="AJ14" i="4"/>
  <c r="AM6" i="4" s="1"/>
  <c r="AL46" i="4"/>
  <c r="AJ47" i="4"/>
  <c r="AM39" i="4" s="1"/>
  <c r="AM41" i="4"/>
  <c r="AK103" i="4"/>
  <c r="AK105" i="4" s="1"/>
  <c r="AJ145" i="4"/>
  <c r="AM137" i="4" s="1"/>
  <c r="AM139" i="4"/>
  <c r="AL117" i="4"/>
  <c r="AL114" i="4"/>
  <c r="AK174" i="4"/>
  <c r="AK176" i="4" s="1"/>
  <c r="AL13" i="4"/>
  <c r="AI25" i="4"/>
  <c r="AL17" i="4" s="1"/>
  <c r="AJ68" i="4"/>
  <c r="AJ74" i="4" s="1"/>
  <c r="AM66" i="4" s="1"/>
  <c r="AJ90" i="4"/>
  <c r="AJ96" i="4" s="1"/>
  <c r="AM88" i="4" s="1"/>
  <c r="AJ161" i="4"/>
  <c r="AJ167" i="4" s="1"/>
  <c r="AM159" i="4" s="1"/>
  <c r="AK163" i="4"/>
  <c r="AK165" i="4" s="1"/>
  <c r="AK167" i="4" s="1"/>
  <c r="AI47" i="4"/>
  <c r="AL39" i="4" s="1"/>
  <c r="AI118" i="4"/>
  <c r="AL110" i="4" s="1"/>
  <c r="AI167" i="4"/>
  <c r="AL159" i="4" s="1"/>
  <c r="AL165" i="4" s="1"/>
  <c r="AI96" i="4"/>
  <c r="AL88" i="4" s="1"/>
  <c r="AL139" i="4"/>
  <c r="AG27" i="4"/>
  <c r="AG49" i="4"/>
  <c r="AG76" i="4"/>
  <c r="AG98" i="4"/>
  <c r="AG125" i="4"/>
  <c r="AG147" i="4"/>
  <c r="AG169" i="4"/>
  <c r="H167" i="4"/>
  <c r="K159" i="4" s="1"/>
  <c r="M19" i="4"/>
  <c r="M21" i="4" s="1"/>
  <c r="L50" i="4"/>
  <c r="H118" i="4"/>
  <c r="K110" i="4" s="1"/>
  <c r="L128" i="4"/>
  <c r="L133" i="4" s="1"/>
  <c r="I189" i="4"/>
  <c r="L181" i="4" s="1"/>
  <c r="Y128" i="4"/>
  <c r="Y133" i="4" s="1"/>
  <c r="X139" i="4"/>
  <c r="K41" i="4"/>
  <c r="K46" i="4" s="1"/>
  <c r="K161" i="4"/>
  <c r="L19" i="4"/>
  <c r="L24" i="4" s="1"/>
  <c r="U14" i="4"/>
  <c r="X6" i="4" s="1"/>
  <c r="M172" i="4"/>
  <c r="L68" i="4"/>
  <c r="L73" i="4" s="1"/>
  <c r="Z68" i="4"/>
  <c r="Z70" i="4" s="1"/>
  <c r="Y150" i="4"/>
  <c r="Y155" i="4" s="1"/>
  <c r="M161" i="4"/>
  <c r="M166" i="4" s="1"/>
  <c r="Z161" i="4"/>
  <c r="Z163" i="4" s="1"/>
  <c r="I47" i="4"/>
  <c r="L39" i="4" s="1"/>
  <c r="I167" i="4"/>
  <c r="L159" i="4" s="1"/>
  <c r="Y79" i="4"/>
  <c r="Y81" i="4" s="1"/>
  <c r="Z150" i="4"/>
  <c r="Z155" i="4" s="1"/>
  <c r="L8" i="4"/>
  <c r="L10" i="4" s="1"/>
  <c r="J178" i="4"/>
  <c r="M170" i="4" s="1"/>
  <c r="I156" i="4"/>
  <c r="L148" i="4" s="1"/>
  <c r="V14" i="4"/>
  <c r="Y6" i="4" s="1"/>
  <c r="U74" i="4"/>
  <c r="X66" i="4" s="1"/>
  <c r="X90" i="4"/>
  <c r="X95" i="4" s="1"/>
  <c r="Z41" i="4"/>
  <c r="Z43" i="4" s="1"/>
  <c r="L30" i="4"/>
  <c r="L35" i="4" s="1"/>
  <c r="G98" i="4"/>
  <c r="K150" i="4"/>
  <c r="K152" i="4" s="1"/>
  <c r="V47" i="4"/>
  <c r="Y39" i="4" s="1"/>
  <c r="Y90" i="4"/>
  <c r="Y92" i="4" s="1"/>
  <c r="Z101" i="4"/>
  <c r="Z106" i="4" s="1"/>
  <c r="M41" i="4"/>
  <c r="M46" i="4" s="1"/>
  <c r="M112" i="4"/>
  <c r="M117" i="4" s="1"/>
  <c r="M150" i="4"/>
  <c r="M152" i="4" s="1"/>
  <c r="K172" i="4"/>
  <c r="K177" i="4" s="1"/>
  <c r="Y172" i="4"/>
  <c r="Y174" i="4" s="1"/>
  <c r="M90" i="4"/>
  <c r="M95" i="4" s="1"/>
  <c r="J156" i="4"/>
  <c r="M148" i="4" s="1"/>
  <c r="M183" i="4"/>
  <c r="M188" i="4" s="1"/>
  <c r="M79" i="4"/>
  <c r="M84" i="4" s="1"/>
  <c r="Z172" i="4"/>
  <c r="Z174" i="4" s="1"/>
  <c r="J167" i="4"/>
  <c r="M159" i="4" s="1"/>
  <c r="J47" i="4"/>
  <c r="M39" i="4" s="1"/>
  <c r="J189" i="4"/>
  <c r="M181" i="4" s="1"/>
  <c r="Z128" i="4"/>
  <c r="Z133" i="4" s="1"/>
  <c r="V96" i="4"/>
  <c r="Y88" i="4" s="1"/>
  <c r="Y94" i="4" s="1"/>
  <c r="L41" i="4"/>
  <c r="L43" i="4" s="1"/>
  <c r="K52" i="4"/>
  <c r="K57" i="4" s="1"/>
  <c r="H178" i="4"/>
  <c r="K170" i="4" s="1"/>
  <c r="H189" i="4"/>
  <c r="K181" i="4" s="1"/>
  <c r="Y8" i="4"/>
  <c r="Y10" i="4" s="1"/>
  <c r="V74" i="4"/>
  <c r="Y66" i="4" s="1"/>
  <c r="Y72" i="4" s="1"/>
  <c r="T169" i="4"/>
  <c r="U47" i="4"/>
  <c r="X39" i="4" s="1"/>
  <c r="T147" i="4"/>
  <c r="Z30" i="4"/>
  <c r="Z35" i="4" s="1"/>
  <c r="K19" i="4"/>
  <c r="K24" i="4" s="1"/>
  <c r="G49" i="4"/>
  <c r="G87" i="4"/>
  <c r="G158" i="4"/>
  <c r="H47" i="4"/>
  <c r="K39" i="4" s="1"/>
  <c r="L90" i="4"/>
  <c r="L95" i="4" s="1"/>
  <c r="T125" i="4"/>
  <c r="U178" i="4"/>
  <c r="X170" i="4" s="1"/>
  <c r="U25" i="4"/>
  <c r="X17" i="4" s="1"/>
  <c r="T98" i="4"/>
  <c r="W134" i="4"/>
  <c r="Z126" i="4" s="1"/>
  <c r="U156" i="4"/>
  <c r="X148" i="4" s="1"/>
  <c r="V178" i="4"/>
  <c r="Y170" i="4" s="1"/>
  <c r="G65" i="4"/>
  <c r="K79" i="4"/>
  <c r="K84" i="4" s="1"/>
  <c r="K90" i="4"/>
  <c r="K92" i="4" s="1"/>
  <c r="Y52" i="4"/>
  <c r="Y57" i="4" s="1"/>
  <c r="T76" i="4"/>
  <c r="U134" i="4"/>
  <c r="X126" i="4" s="1"/>
  <c r="V156" i="4"/>
  <c r="Y148" i="4" s="1"/>
  <c r="H36" i="4"/>
  <c r="K28" i="4" s="1"/>
  <c r="G125" i="4"/>
  <c r="J50" i="4"/>
  <c r="H74" i="4"/>
  <c r="K66" i="4" s="1"/>
  <c r="J69" i="4"/>
  <c r="J74" i="4" s="1"/>
  <c r="M66" i="4" s="1"/>
  <c r="I96" i="4"/>
  <c r="L88" i="4" s="1"/>
  <c r="L139" i="4"/>
  <c r="L144" i="4" s="1"/>
  <c r="L150" i="4"/>
  <c r="L155" i="4" s="1"/>
  <c r="X30" i="4"/>
  <c r="X35" i="4" s="1"/>
  <c r="U107" i="4"/>
  <c r="X99" i="4" s="1"/>
  <c r="V134" i="4"/>
  <c r="Y126" i="4" s="1"/>
  <c r="X161" i="4"/>
  <c r="X163" i="4" s="1"/>
  <c r="J100" i="4"/>
  <c r="J107" i="4" s="1"/>
  <c r="M99" i="4" s="1"/>
  <c r="I36" i="4"/>
  <c r="L28" i="4" s="1"/>
  <c r="G38" i="4"/>
  <c r="G76" i="4"/>
  <c r="G109" i="4"/>
  <c r="G147" i="4"/>
  <c r="G180" i="4"/>
  <c r="I74" i="4"/>
  <c r="L66" i="4" s="1"/>
  <c r="H85" i="4"/>
  <c r="K77" i="4" s="1"/>
  <c r="K101" i="4"/>
  <c r="K106" i="4" s="1"/>
  <c r="K112" i="4"/>
  <c r="K117" i="4" s="1"/>
  <c r="L161" i="4"/>
  <c r="L166" i="4" s="1"/>
  <c r="Y30" i="4"/>
  <c r="Y35" i="4" s="1"/>
  <c r="U85" i="4"/>
  <c r="X77" i="4" s="1"/>
  <c r="V107" i="4"/>
  <c r="Y99" i="4" s="1"/>
  <c r="I178" i="4"/>
  <c r="L170" i="4" s="1"/>
  <c r="I85" i="4"/>
  <c r="L77" i="4" s="1"/>
  <c r="H96" i="4"/>
  <c r="K88" i="4" s="1"/>
  <c r="I118" i="4"/>
  <c r="L110" i="4" s="1"/>
  <c r="X50" i="4"/>
  <c r="V85" i="4"/>
  <c r="Y77" i="4" s="1"/>
  <c r="X112" i="4"/>
  <c r="X117" i="4" s="1"/>
  <c r="U167" i="4"/>
  <c r="X159" i="4" s="1"/>
  <c r="J85" i="4"/>
  <c r="M77" i="4" s="1"/>
  <c r="H107" i="4"/>
  <c r="K99" i="4" s="1"/>
  <c r="I145" i="4"/>
  <c r="L137" i="4" s="1"/>
  <c r="X8" i="4"/>
  <c r="X13" i="4" s="1"/>
  <c r="Y50" i="4"/>
  <c r="Z79" i="4"/>
  <c r="Z84" i="4" s="1"/>
  <c r="U145" i="4"/>
  <c r="X137" i="4" s="1"/>
  <c r="V167" i="4"/>
  <c r="Y159" i="4" s="1"/>
  <c r="M101" i="4"/>
  <c r="M106" i="4" s="1"/>
  <c r="H25" i="4"/>
  <c r="K17" i="4" s="1"/>
  <c r="G16" i="4"/>
  <c r="J88" i="4"/>
  <c r="J96" i="4" s="1"/>
  <c r="M88" i="4" s="1"/>
  <c r="I107" i="4"/>
  <c r="L99" i="4" s="1"/>
  <c r="H134" i="4"/>
  <c r="K126" i="4" s="1"/>
  <c r="J129" i="4"/>
  <c r="J134" i="4" s="1"/>
  <c r="M126" i="4" s="1"/>
  <c r="U36" i="4"/>
  <c r="X28" i="4" s="1"/>
  <c r="Z52" i="4"/>
  <c r="Z54" i="4" s="1"/>
  <c r="X68" i="4"/>
  <c r="X70" i="4" s="1"/>
  <c r="X72" i="4" s="1"/>
  <c r="W96" i="4"/>
  <c r="Z88" i="4" s="1"/>
  <c r="Z94" i="4" s="1"/>
  <c r="U118" i="4"/>
  <c r="X110" i="4" s="1"/>
  <c r="V145" i="4"/>
  <c r="Y137" i="4" s="1"/>
  <c r="M52" i="4"/>
  <c r="M54" i="4" s="1"/>
  <c r="J118" i="4"/>
  <c r="M110" i="4" s="1"/>
  <c r="I25" i="4"/>
  <c r="L17" i="4" s="1"/>
  <c r="G27" i="4"/>
  <c r="G136" i="4"/>
  <c r="G169" i="4"/>
  <c r="L52" i="4"/>
  <c r="L57" i="4" s="1"/>
  <c r="I134" i="4"/>
  <c r="L126" i="4" s="1"/>
  <c r="H145" i="4"/>
  <c r="K137" i="4" s="1"/>
  <c r="H156" i="4"/>
  <c r="K148" i="4" s="1"/>
  <c r="W14" i="4"/>
  <c r="Z6" i="4" s="1"/>
  <c r="Z8" i="4"/>
  <c r="Z13" i="4" s="1"/>
  <c r="V25" i="4"/>
  <c r="Y17" i="4" s="1"/>
  <c r="Y23" i="4" s="1"/>
  <c r="V36" i="4"/>
  <c r="Y28" i="4" s="1"/>
  <c r="W74" i="4"/>
  <c r="Z66" i="4" s="1"/>
  <c r="U96" i="4"/>
  <c r="X88" i="4" s="1"/>
  <c r="V118" i="4"/>
  <c r="Y110" i="4" s="1"/>
  <c r="X172" i="4"/>
  <c r="X177" i="4" s="1"/>
  <c r="Y13" i="4"/>
  <c r="W47" i="4"/>
  <c r="Z39" i="4" s="1"/>
  <c r="Y152" i="4"/>
  <c r="Y154" i="4" s="1"/>
  <c r="X43" i="4"/>
  <c r="X46" i="4"/>
  <c r="Y177" i="4"/>
  <c r="W178" i="4"/>
  <c r="Z170" i="4" s="1"/>
  <c r="W25" i="4"/>
  <c r="Z17" i="4" s="1"/>
  <c r="X84" i="4"/>
  <c r="X81" i="4"/>
  <c r="Y106" i="4"/>
  <c r="Y103" i="4"/>
  <c r="W156" i="4"/>
  <c r="Z148" i="4" s="1"/>
  <c r="X57" i="4"/>
  <c r="Y84" i="4"/>
  <c r="W107" i="4"/>
  <c r="Z99" i="4" s="1"/>
  <c r="Z177" i="4"/>
  <c r="W85" i="4"/>
  <c r="Z77" i="4" s="1"/>
  <c r="Z50" i="4"/>
  <c r="X141" i="4"/>
  <c r="X144" i="4"/>
  <c r="W167" i="4"/>
  <c r="Z159" i="4" s="1"/>
  <c r="W145" i="4"/>
  <c r="Z137" i="4" s="1"/>
  <c r="Z143" i="4" s="1"/>
  <c r="W36" i="4"/>
  <c r="Z28" i="4" s="1"/>
  <c r="Y45" i="4"/>
  <c r="X92" i="4"/>
  <c r="W118" i="4"/>
  <c r="Z110" i="4" s="1"/>
  <c r="Z116" i="4" s="1"/>
  <c r="Y165" i="4"/>
  <c r="T49" i="4"/>
  <c r="T27" i="4"/>
  <c r="Y24" i="4"/>
  <c r="Y73" i="4"/>
  <c r="Y166" i="4"/>
  <c r="Z117" i="4"/>
  <c r="Z144" i="4"/>
  <c r="T16" i="4"/>
  <c r="T38" i="4"/>
  <c r="T65" i="4"/>
  <c r="T87" i="4"/>
  <c r="T109" i="4"/>
  <c r="T136" i="4"/>
  <c r="T158" i="4"/>
  <c r="K188" i="4"/>
  <c r="K185" i="4"/>
  <c r="L185" i="4"/>
  <c r="L177" i="4"/>
  <c r="L174" i="4"/>
  <c r="L176" i="4" s="1"/>
  <c r="K174" i="4"/>
  <c r="K176" i="4" s="1"/>
  <c r="M177" i="4"/>
  <c r="M174" i="4"/>
  <c r="M176" i="4" s="1"/>
  <c r="K166" i="4"/>
  <c r="K163" i="4"/>
  <c r="K165" i="4" s="1"/>
  <c r="K155" i="4"/>
  <c r="L152" i="4"/>
  <c r="L141" i="4"/>
  <c r="M144" i="4"/>
  <c r="M141" i="4"/>
  <c r="K144" i="4"/>
  <c r="J145" i="4"/>
  <c r="M137" i="4" s="1"/>
  <c r="K130" i="4"/>
  <c r="K114" i="4"/>
  <c r="M81" i="4"/>
  <c r="L81" i="4"/>
  <c r="M43" i="4"/>
  <c r="J36" i="4"/>
  <c r="M28" i="4" s="1"/>
  <c r="J25" i="4"/>
  <c r="M17" i="4" s="1"/>
  <c r="K35" i="4"/>
  <c r="K32" i="4"/>
  <c r="K34" i="4" s="1"/>
  <c r="M35" i="4"/>
  <c r="M32" i="4"/>
  <c r="J14" i="4"/>
  <c r="M6" i="4" s="1"/>
  <c r="H14" i="4"/>
  <c r="K6" i="4" s="1"/>
  <c r="I14" i="4"/>
  <c r="L6" i="4" s="1"/>
  <c r="K8" i="4"/>
  <c r="K10" i="4" s="1"/>
  <c r="Q157" i="7"/>
  <c r="P157" i="7"/>
  <c r="O157" i="7"/>
  <c r="N157" i="7"/>
  <c r="M157" i="7"/>
  <c r="L157" i="7"/>
  <c r="K157" i="7"/>
  <c r="J157" i="7"/>
  <c r="I157" i="7"/>
  <c r="Q156" i="7"/>
  <c r="P156" i="7"/>
  <c r="O156" i="7"/>
  <c r="N156" i="7"/>
  <c r="M156" i="7"/>
  <c r="L156" i="7"/>
  <c r="K156" i="7"/>
  <c r="J156" i="7"/>
  <c r="I156" i="7"/>
  <c r="Q155" i="7"/>
  <c r="P155" i="7"/>
  <c r="O155" i="7"/>
  <c r="N155" i="7"/>
  <c r="M155" i="7"/>
  <c r="L155" i="7"/>
  <c r="K155" i="7"/>
  <c r="J155" i="7"/>
  <c r="I155" i="7"/>
  <c r="Q154" i="7"/>
  <c r="P154" i="7"/>
  <c r="O154" i="7"/>
  <c r="N154" i="7"/>
  <c r="M154" i="7"/>
  <c r="L154" i="7"/>
  <c r="K154" i="7"/>
  <c r="J154" i="7"/>
  <c r="I154" i="7"/>
  <c r="Q153" i="7"/>
  <c r="P153" i="7"/>
  <c r="O153" i="7"/>
  <c r="N153" i="7"/>
  <c r="M153" i="7"/>
  <c r="L153" i="7"/>
  <c r="K153" i="7"/>
  <c r="J153" i="7"/>
  <c r="I153" i="7"/>
  <c r="Q152" i="7"/>
  <c r="P152" i="7"/>
  <c r="O152" i="7"/>
  <c r="N152" i="7"/>
  <c r="M152" i="7"/>
  <c r="L152" i="7"/>
  <c r="K152" i="7"/>
  <c r="J152" i="7"/>
  <c r="I152" i="7"/>
  <c r="Q151" i="7"/>
  <c r="P151" i="7"/>
  <c r="O151" i="7"/>
  <c r="N151" i="7"/>
  <c r="M151" i="7"/>
  <c r="L151" i="7"/>
  <c r="K151" i="7"/>
  <c r="J151" i="7"/>
  <c r="I151" i="7"/>
  <c r="Q150" i="7"/>
  <c r="P150" i="7"/>
  <c r="O150" i="7"/>
  <c r="N150" i="7"/>
  <c r="M150" i="7"/>
  <c r="L150" i="7"/>
  <c r="K150" i="7"/>
  <c r="J150" i="7"/>
  <c r="I150" i="7"/>
  <c r="Q147" i="7"/>
  <c r="P147" i="7"/>
  <c r="O147" i="7"/>
  <c r="N147" i="7"/>
  <c r="M147" i="7"/>
  <c r="L147" i="7"/>
  <c r="K147" i="7"/>
  <c r="J147" i="7"/>
  <c r="I147" i="7"/>
  <c r="Q146" i="7"/>
  <c r="P146" i="7"/>
  <c r="O146" i="7"/>
  <c r="N146" i="7"/>
  <c r="M146" i="7"/>
  <c r="L146" i="7"/>
  <c r="K146" i="7"/>
  <c r="J146" i="7"/>
  <c r="I146" i="7"/>
  <c r="Q145" i="7"/>
  <c r="P145" i="7"/>
  <c r="O145" i="7"/>
  <c r="N145" i="7"/>
  <c r="M145" i="7"/>
  <c r="L145" i="7"/>
  <c r="K145" i="7"/>
  <c r="J145" i="7"/>
  <c r="I145" i="7"/>
  <c r="Q144" i="7"/>
  <c r="P144" i="7"/>
  <c r="O144" i="7"/>
  <c r="N144" i="7"/>
  <c r="M144" i="7"/>
  <c r="L144" i="7"/>
  <c r="K144" i="7"/>
  <c r="J144" i="7"/>
  <c r="I144" i="7"/>
  <c r="Q143" i="7"/>
  <c r="P143" i="7"/>
  <c r="O143" i="7"/>
  <c r="N143" i="7"/>
  <c r="M143" i="7"/>
  <c r="L143" i="7"/>
  <c r="K143" i="7"/>
  <c r="J143" i="7"/>
  <c r="I143" i="7"/>
  <c r="Q142" i="7"/>
  <c r="P142" i="7"/>
  <c r="O142" i="7"/>
  <c r="N142" i="7"/>
  <c r="M142" i="7"/>
  <c r="L142" i="7"/>
  <c r="K142" i="7"/>
  <c r="J142" i="7"/>
  <c r="I142" i="7"/>
  <c r="Q141" i="7"/>
  <c r="P141" i="7"/>
  <c r="O141" i="7"/>
  <c r="N141" i="7"/>
  <c r="M141" i="7"/>
  <c r="L141" i="7"/>
  <c r="K141" i="7"/>
  <c r="J141" i="7"/>
  <c r="I141" i="7"/>
  <c r="Q140" i="7"/>
  <c r="P140" i="7"/>
  <c r="O140" i="7"/>
  <c r="N140" i="7"/>
  <c r="M140" i="7"/>
  <c r="L140" i="7"/>
  <c r="K140" i="7"/>
  <c r="J140" i="7"/>
  <c r="I140" i="7"/>
  <c r="Q133" i="7"/>
  <c r="P133" i="7"/>
  <c r="O133" i="7"/>
  <c r="N133" i="7"/>
  <c r="M133" i="7"/>
  <c r="L133" i="7"/>
  <c r="K133" i="7"/>
  <c r="J133" i="7"/>
  <c r="I133" i="7"/>
  <c r="Q132" i="7"/>
  <c r="P132" i="7"/>
  <c r="O132" i="7"/>
  <c r="N132" i="7"/>
  <c r="M132" i="7"/>
  <c r="L132" i="7"/>
  <c r="K132" i="7"/>
  <c r="J132" i="7"/>
  <c r="I132" i="7"/>
  <c r="Q131" i="7"/>
  <c r="P131" i="7"/>
  <c r="O131" i="7"/>
  <c r="N131" i="7"/>
  <c r="M131" i="7"/>
  <c r="L131" i="7"/>
  <c r="K131" i="7"/>
  <c r="J131" i="7"/>
  <c r="I131" i="7"/>
  <c r="Q130" i="7"/>
  <c r="P130" i="7"/>
  <c r="O130" i="7"/>
  <c r="N130" i="7"/>
  <c r="M130" i="7"/>
  <c r="L130" i="7"/>
  <c r="K130" i="7"/>
  <c r="J130" i="7"/>
  <c r="I130" i="7"/>
  <c r="Q129" i="7"/>
  <c r="P129" i="7"/>
  <c r="O129" i="7"/>
  <c r="N129" i="7"/>
  <c r="M129" i="7"/>
  <c r="L129" i="7"/>
  <c r="K129" i="7"/>
  <c r="J129" i="7"/>
  <c r="I129" i="7"/>
  <c r="Q128" i="7"/>
  <c r="P128" i="7"/>
  <c r="O128" i="7"/>
  <c r="N128" i="7"/>
  <c r="M128" i="7"/>
  <c r="L128" i="7"/>
  <c r="K128" i="7"/>
  <c r="J128" i="7"/>
  <c r="I128" i="7"/>
  <c r="Q127" i="7"/>
  <c r="P127" i="7"/>
  <c r="O127" i="7"/>
  <c r="N127" i="7"/>
  <c r="M127" i="7"/>
  <c r="L127" i="7"/>
  <c r="K127" i="7"/>
  <c r="J127" i="7"/>
  <c r="I127" i="7"/>
  <c r="Q126" i="7"/>
  <c r="P126" i="7"/>
  <c r="O126" i="7"/>
  <c r="N126" i="7"/>
  <c r="M126" i="7"/>
  <c r="L126" i="7"/>
  <c r="K126" i="7"/>
  <c r="J126" i="7"/>
  <c r="I126" i="7"/>
  <c r="Q123" i="7"/>
  <c r="P123" i="7"/>
  <c r="O123" i="7"/>
  <c r="N123" i="7"/>
  <c r="M123" i="7"/>
  <c r="L123" i="7"/>
  <c r="K123" i="7"/>
  <c r="J123" i="7"/>
  <c r="I123" i="7"/>
  <c r="Q122" i="7"/>
  <c r="P122" i="7"/>
  <c r="O122" i="7"/>
  <c r="N122" i="7"/>
  <c r="M122" i="7"/>
  <c r="L122" i="7"/>
  <c r="K122" i="7"/>
  <c r="J122" i="7"/>
  <c r="I122" i="7"/>
  <c r="Q121" i="7"/>
  <c r="P121" i="7"/>
  <c r="O121" i="7"/>
  <c r="N121" i="7"/>
  <c r="M121" i="7"/>
  <c r="L121" i="7"/>
  <c r="K121" i="7"/>
  <c r="J121" i="7"/>
  <c r="I121" i="7"/>
  <c r="Q120" i="7"/>
  <c r="P120" i="7"/>
  <c r="O120" i="7"/>
  <c r="N120" i="7"/>
  <c r="M120" i="7"/>
  <c r="L120" i="7"/>
  <c r="K120" i="7"/>
  <c r="J120" i="7"/>
  <c r="I120" i="7"/>
  <c r="Q119" i="7"/>
  <c r="P119" i="7"/>
  <c r="O119" i="7"/>
  <c r="N119" i="7"/>
  <c r="M119" i="7"/>
  <c r="L119" i="7"/>
  <c r="K119" i="7"/>
  <c r="J119" i="7"/>
  <c r="I119" i="7"/>
  <c r="Q118" i="7"/>
  <c r="P118" i="7"/>
  <c r="O118" i="7"/>
  <c r="N118" i="7"/>
  <c r="M118" i="7"/>
  <c r="L118" i="7"/>
  <c r="K118" i="7"/>
  <c r="J118" i="7"/>
  <c r="I118" i="7"/>
  <c r="Q117" i="7"/>
  <c r="P117" i="7"/>
  <c r="O117" i="7"/>
  <c r="N117" i="7"/>
  <c r="M117" i="7"/>
  <c r="L117" i="7"/>
  <c r="K117" i="7"/>
  <c r="J117" i="7"/>
  <c r="I117" i="7"/>
  <c r="Q116" i="7"/>
  <c r="P116" i="7"/>
  <c r="O116" i="7"/>
  <c r="N116" i="7"/>
  <c r="M116" i="7"/>
  <c r="L116" i="7"/>
  <c r="K116" i="7"/>
  <c r="J116" i="7"/>
  <c r="I116" i="7"/>
  <c r="Q113" i="7"/>
  <c r="P113" i="7"/>
  <c r="O113" i="7"/>
  <c r="N113" i="7"/>
  <c r="M113" i="7"/>
  <c r="L113" i="7"/>
  <c r="K113" i="7"/>
  <c r="J113" i="7"/>
  <c r="I113" i="7"/>
  <c r="Q112" i="7"/>
  <c r="P112" i="7"/>
  <c r="O112" i="7"/>
  <c r="N112" i="7"/>
  <c r="M112" i="7"/>
  <c r="L112" i="7"/>
  <c r="K112" i="7"/>
  <c r="J112" i="7"/>
  <c r="I112" i="7"/>
  <c r="Q111" i="7"/>
  <c r="P111" i="7"/>
  <c r="O111" i="7"/>
  <c r="N111" i="7"/>
  <c r="M111" i="7"/>
  <c r="L111" i="7"/>
  <c r="K111" i="7"/>
  <c r="J111" i="7"/>
  <c r="I111" i="7"/>
  <c r="Q110" i="7"/>
  <c r="P110" i="7"/>
  <c r="O110" i="7"/>
  <c r="N110" i="7"/>
  <c r="M110" i="7"/>
  <c r="L110" i="7"/>
  <c r="K110" i="7"/>
  <c r="J110" i="7"/>
  <c r="I110" i="7"/>
  <c r="Q109" i="7"/>
  <c r="P109" i="7"/>
  <c r="O109" i="7"/>
  <c r="N109" i="7"/>
  <c r="M109" i="7"/>
  <c r="L109" i="7"/>
  <c r="K109" i="7"/>
  <c r="J109" i="7"/>
  <c r="I109" i="7"/>
  <c r="Q108" i="7"/>
  <c r="P108" i="7"/>
  <c r="O108" i="7"/>
  <c r="N108" i="7"/>
  <c r="M108" i="7"/>
  <c r="L108" i="7"/>
  <c r="K108" i="7"/>
  <c r="J108" i="7"/>
  <c r="I108" i="7"/>
  <c r="Q107" i="7"/>
  <c r="P107" i="7"/>
  <c r="O107" i="7"/>
  <c r="N107" i="7"/>
  <c r="M107" i="7"/>
  <c r="L107" i="7"/>
  <c r="K107" i="7"/>
  <c r="J107" i="7"/>
  <c r="I107" i="7"/>
  <c r="Q106" i="7"/>
  <c r="P106" i="7"/>
  <c r="O106" i="7"/>
  <c r="N106" i="7"/>
  <c r="M106" i="7"/>
  <c r="L106" i="7"/>
  <c r="K106" i="7"/>
  <c r="J106" i="7"/>
  <c r="I106" i="7"/>
  <c r="Q103" i="7"/>
  <c r="P103" i="7"/>
  <c r="O103" i="7"/>
  <c r="N103" i="7"/>
  <c r="M103" i="7"/>
  <c r="L103" i="7"/>
  <c r="K103" i="7"/>
  <c r="J103" i="7"/>
  <c r="I103" i="7"/>
  <c r="Q102" i="7"/>
  <c r="P102" i="7"/>
  <c r="O102" i="7"/>
  <c r="N102" i="7"/>
  <c r="M102" i="7"/>
  <c r="L102" i="7"/>
  <c r="K102" i="7"/>
  <c r="J102" i="7"/>
  <c r="I102" i="7"/>
  <c r="Q101" i="7"/>
  <c r="P101" i="7"/>
  <c r="O101" i="7"/>
  <c r="N101" i="7"/>
  <c r="M101" i="7"/>
  <c r="L101" i="7"/>
  <c r="K101" i="7"/>
  <c r="J101" i="7"/>
  <c r="I101" i="7"/>
  <c r="Q100" i="7"/>
  <c r="P100" i="7"/>
  <c r="O100" i="7"/>
  <c r="N100" i="7"/>
  <c r="M100" i="7"/>
  <c r="L100" i="7"/>
  <c r="K100" i="7"/>
  <c r="J100" i="7"/>
  <c r="I100" i="7"/>
  <c r="Q99" i="7"/>
  <c r="P99" i="7"/>
  <c r="O99" i="7"/>
  <c r="N99" i="7"/>
  <c r="M99" i="7"/>
  <c r="L99" i="7"/>
  <c r="K99" i="7"/>
  <c r="J99" i="7"/>
  <c r="I99" i="7"/>
  <c r="Q98" i="7"/>
  <c r="P98" i="7"/>
  <c r="O98" i="7"/>
  <c r="N98" i="7"/>
  <c r="M98" i="7"/>
  <c r="L98" i="7"/>
  <c r="K98" i="7"/>
  <c r="J98" i="7"/>
  <c r="I98" i="7"/>
  <c r="Q97" i="7"/>
  <c r="P97" i="7"/>
  <c r="O97" i="7"/>
  <c r="N97" i="7"/>
  <c r="M97" i="7"/>
  <c r="L97" i="7"/>
  <c r="K97" i="7"/>
  <c r="J97" i="7"/>
  <c r="I97" i="7"/>
  <c r="Q96" i="7"/>
  <c r="P96" i="7"/>
  <c r="O96" i="7"/>
  <c r="N96" i="7"/>
  <c r="M96" i="7"/>
  <c r="L96" i="7"/>
  <c r="K96" i="7"/>
  <c r="J96" i="7"/>
  <c r="I96" i="7"/>
  <c r="Q93" i="7"/>
  <c r="P93" i="7"/>
  <c r="O93" i="7"/>
  <c r="N93" i="7"/>
  <c r="M93" i="7"/>
  <c r="L93" i="7"/>
  <c r="K93" i="7"/>
  <c r="J93" i="7"/>
  <c r="I93" i="7"/>
  <c r="Q92" i="7"/>
  <c r="P92" i="7"/>
  <c r="O92" i="7"/>
  <c r="N92" i="7"/>
  <c r="M92" i="7"/>
  <c r="L92" i="7"/>
  <c r="K92" i="7"/>
  <c r="J92" i="7"/>
  <c r="I92" i="7"/>
  <c r="Q91" i="7"/>
  <c r="P91" i="7"/>
  <c r="O91" i="7"/>
  <c r="N91" i="7"/>
  <c r="M91" i="7"/>
  <c r="L91" i="7"/>
  <c r="K91" i="7"/>
  <c r="J91" i="7"/>
  <c r="I91" i="7"/>
  <c r="Q90" i="7"/>
  <c r="P90" i="7"/>
  <c r="O90" i="7"/>
  <c r="N90" i="7"/>
  <c r="M90" i="7"/>
  <c r="L90" i="7"/>
  <c r="K90" i="7"/>
  <c r="J90" i="7"/>
  <c r="I90" i="7"/>
  <c r="Q89" i="7"/>
  <c r="P89" i="7"/>
  <c r="O89" i="7"/>
  <c r="N89" i="7"/>
  <c r="M89" i="7"/>
  <c r="L89" i="7"/>
  <c r="K89" i="7"/>
  <c r="J89" i="7"/>
  <c r="I89" i="7"/>
  <c r="Q88" i="7"/>
  <c r="P88" i="7"/>
  <c r="O88" i="7"/>
  <c r="N88" i="7"/>
  <c r="M88" i="7"/>
  <c r="L88" i="7"/>
  <c r="K88" i="7"/>
  <c r="J88" i="7"/>
  <c r="I88" i="7"/>
  <c r="Q87" i="7"/>
  <c r="P87" i="7"/>
  <c r="O87" i="7"/>
  <c r="N87" i="7"/>
  <c r="M87" i="7"/>
  <c r="L87" i="7"/>
  <c r="K87" i="7"/>
  <c r="J87" i="7"/>
  <c r="I87" i="7"/>
  <c r="Q86" i="7"/>
  <c r="P86" i="7"/>
  <c r="O86" i="7"/>
  <c r="N86" i="7"/>
  <c r="M86" i="7"/>
  <c r="L86" i="7"/>
  <c r="K86" i="7"/>
  <c r="J86" i="7"/>
  <c r="I86" i="7"/>
  <c r="Q83" i="7"/>
  <c r="P83" i="7"/>
  <c r="O83" i="7"/>
  <c r="N83" i="7"/>
  <c r="M83" i="7"/>
  <c r="L83" i="7"/>
  <c r="K83" i="7"/>
  <c r="J83" i="7"/>
  <c r="I83" i="7"/>
  <c r="Q82" i="7"/>
  <c r="P82" i="7"/>
  <c r="O82" i="7"/>
  <c r="N82" i="7"/>
  <c r="M82" i="7"/>
  <c r="L82" i="7"/>
  <c r="K82" i="7"/>
  <c r="J82" i="7"/>
  <c r="I82" i="7"/>
  <c r="Q81" i="7"/>
  <c r="P81" i="7"/>
  <c r="O81" i="7"/>
  <c r="N81" i="7"/>
  <c r="M81" i="7"/>
  <c r="L81" i="7"/>
  <c r="K81" i="7"/>
  <c r="J81" i="7"/>
  <c r="I81" i="7"/>
  <c r="Q80" i="7"/>
  <c r="P80" i="7"/>
  <c r="O80" i="7"/>
  <c r="N80" i="7"/>
  <c r="M80" i="7"/>
  <c r="L80" i="7"/>
  <c r="K80" i="7"/>
  <c r="J80" i="7"/>
  <c r="I80" i="7"/>
  <c r="Q79" i="7"/>
  <c r="P79" i="7"/>
  <c r="O79" i="7"/>
  <c r="N79" i="7"/>
  <c r="M79" i="7"/>
  <c r="L79" i="7"/>
  <c r="K79" i="7"/>
  <c r="J79" i="7"/>
  <c r="I79" i="7"/>
  <c r="Q78" i="7"/>
  <c r="P78" i="7"/>
  <c r="O78" i="7"/>
  <c r="N78" i="7"/>
  <c r="M78" i="7"/>
  <c r="L78" i="7"/>
  <c r="K78" i="7"/>
  <c r="J78" i="7"/>
  <c r="I78" i="7"/>
  <c r="Q77" i="7"/>
  <c r="P77" i="7"/>
  <c r="O77" i="7"/>
  <c r="N77" i="7"/>
  <c r="M77" i="7"/>
  <c r="L77" i="7"/>
  <c r="K77" i="7"/>
  <c r="J77" i="7"/>
  <c r="I77" i="7"/>
  <c r="Q76" i="7"/>
  <c r="P76" i="7"/>
  <c r="O76" i="7"/>
  <c r="N76" i="7"/>
  <c r="M76" i="7"/>
  <c r="L76" i="7"/>
  <c r="K76" i="7"/>
  <c r="J76" i="7"/>
  <c r="I76" i="7"/>
  <c r="Q70" i="7"/>
  <c r="P70" i="7"/>
  <c r="O70" i="7"/>
  <c r="N70" i="7"/>
  <c r="M70" i="7"/>
  <c r="L70" i="7"/>
  <c r="K70" i="7"/>
  <c r="J70" i="7"/>
  <c r="I70" i="7"/>
  <c r="Q69" i="7"/>
  <c r="P69" i="7"/>
  <c r="O69" i="7"/>
  <c r="N69" i="7"/>
  <c r="M69" i="7"/>
  <c r="L69" i="7"/>
  <c r="K69" i="7"/>
  <c r="J69" i="7"/>
  <c r="I69" i="7"/>
  <c r="Q68" i="7"/>
  <c r="P68" i="7"/>
  <c r="O68" i="7"/>
  <c r="N68" i="7"/>
  <c r="M68" i="7"/>
  <c r="L68" i="7"/>
  <c r="K68" i="7"/>
  <c r="J68" i="7"/>
  <c r="I68" i="7"/>
  <c r="Q67" i="7"/>
  <c r="P67" i="7"/>
  <c r="O67" i="7"/>
  <c r="N67" i="7"/>
  <c r="M67" i="7"/>
  <c r="L67" i="7"/>
  <c r="K67" i="7"/>
  <c r="J67" i="7"/>
  <c r="I67" i="7"/>
  <c r="Q66" i="7"/>
  <c r="P66" i="7"/>
  <c r="O66" i="7"/>
  <c r="N66" i="7"/>
  <c r="M66" i="7"/>
  <c r="L66" i="7"/>
  <c r="K66" i="7"/>
  <c r="J66" i="7"/>
  <c r="I66" i="7"/>
  <c r="Q65" i="7"/>
  <c r="P65" i="7"/>
  <c r="O65" i="7"/>
  <c r="N65" i="7"/>
  <c r="M65" i="7"/>
  <c r="L65" i="7"/>
  <c r="K65" i="7"/>
  <c r="J65" i="7"/>
  <c r="I65" i="7"/>
  <c r="Q64" i="7"/>
  <c r="P64" i="7"/>
  <c r="O64" i="7"/>
  <c r="N64" i="7"/>
  <c r="M64" i="7"/>
  <c r="L64" i="7"/>
  <c r="K64" i="7"/>
  <c r="J64" i="7"/>
  <c r="I64" i="7"/>
  <c r="Q63" i="7"/>
  <c r="P63" i="7"/>
  <c r="O63" i="7"/>
  <c r="N63" i="7"/>
  <c r="M63" i="7"/>
  <c r="L63" i="7"/>
  <c r="K63" i="7"/>
  <c r="J63" i="7"/>
  <c r="I63" i="7"/>
  <c r="Q60" i="7"/>
  <c r="P60" i="7"/>
  <c r="O60" i="7"/>
  <c r="N60" i="7"/>
  <c r="M60" i="7"/>
  <c r="L60" i="7"/>
  <c r="K60" i="7"/>
  <c r="J60" i="7"/>
  <c r="I60" i="7"/>
  <c r="Q59" i="7"/>
  <c r="P59" i="7"/>
  <c r="O59" i="7"/>
  <c r="N59" i="7"/>
  <c r="M59" i="7"/>
  <c r="L59" i="7"/>
  <c r="K59" i="7"/>
  <c r="J59" i="7"/>
  <c r="I59" i="7"/>
  <c r="Q58" i="7"/>
  <c r="P58" i="7"/>
  <c r="O58" i="7"/>
  <c r="N58" i="7"/>
  <c r="M58" i="7"/>
  <c r="L58" i="7"/>
  <c r="K58" i="7"/>
  <c r="J58" i="7"/>
  <c r="I58" i="7"/>
  <c r="Q57" i="7"/>
  <c r="P57" i="7"/>
  <c r="O57" i="7"/>
  <c r="N57" i="7"/>
  <c r="M57" i="7"/>
  <c r="L57" i="7"/>
  <c r="K57" i="7"/>
  <c r="J57" i="7"/>
  <c r="I57" i="7"/>
  <c r="Q56" i="7"/>
  <c r="P56" i="7"/>
  <c r="O56" i="7"/>
  <c r="N56" i="7"/>
  <c r="M56" i="7"/>
  <c r="L56" i="7"/>
  <c r="K56" i="7"/>
  <c r="J56" i="7"/>
  <c r="I56" i="7"/>
  <c r="Q55" i="7"/>
  <c r="P55" i="7"/>
  <c r="O55" i="7"/>
  <c r="N55" i="7"/>
  <c r="M55" i="7"/>
  <c r="L55" i="7"/>
  <c r="K55" i="7"/>
  <c r="J55" i="7"/>
  <c r="I55" i="7"/>
  <c r="Q54" i="7"/>
  <c r="P54" i="7"/>
  <c r="O54" i="7"/>
  <c r="N54" i="7"/>
  <c r="M54" i="7"/>
  <c r="L54" i="7"/>
  <c r="K54" i="7"/>
  <c r="J54" i="7"/>
  <c r="I54" i="7"/>
  <c r="Q53" i="7"/>
  <c r="P53" i="7"/>
  <c r="O53" i="7"/>
  <c r="N53" i="7"/>
  <c r="M53" i="7"/>
  <c r="L53" i="7"/>
  <c r="K53" i="7"/>
  <c r="J53" i="7"/>
  <c r="I53" i="7"/>
  <c r="Q50" i="7"/>
  <c r="P50" i="7"/>
  <c r="O50" i="7"/>
  <c r="N50" i="7"/>
  <c r="M50" i="7"/>
  <c r="L50" i="7"/>
  <c r="K50" i="7"/>
  <c r="J50" i="7"/>
  <c r="I50" i="7"/>
  <c r="Q49" i="7"/>
  <c r="P49" i="7"/>
  <c r="O49" i="7"/>
  <c r="N49" i="7"/>
  <c r="M49" i="7"/>
  <c r="L49" i="7"/>
  <c r="K49" i="7"/>
  <c r="J49" i="7"/>
  <c r="I49" i="7"/>
  <c r="Q48" i="7"/>
  <c r="P48" i="7"/>
  <c r="O48" i="7"/>
  <c r="N48" i="7"/>
  <c r="M48" i="7"/>
  <c r="L48" i="7"/>
  <c r="K48" i="7"/>
  <c r="J48" i="7"/>
  <c r="I48" i="7"/>
  <c r="Q47" i="7"/>
  <c r="P47" i="7"/>
  <c r="O47" i="7"/>
  <c r="N47" i="7"/>
  <c r="M47" i="7"/>
  <c r="L47" i="7"/>
  <c r="K47" i="7"/>
  <c r="J47" i="7"/>
  <c r="I47" i="7"/>
  <c r="Q46" i="7"/>
  <c r="P46" i="7"/>
  <c r="O46" i="7"/>
  <c r="N46" i="7"/>
  <c r="M46" i="7"/>
  <c r="L46" i="7"/>
  <c r="K46" i="7"/>
  <c r="J46" i="7"/>
  <c r="I46" i="7"/>
  <c r="Q45" i="7"/>
  <c r="P45" i="7"/>
  <c r="O45" i="7"/>
  <c r="N45" i="7"/>
  <c r="M45" i="7"/>
  <c r="L45" i="7"/>
  <c r="K45" i="7"/>
  <c r="J45" i="7"/>
  <c r="I45" i="7"/>
  <c r="Q44" i="7"/>
  <c r="P44" i="7"/>
  <c r="O44" i="7"/>
  <c r="N44" i="7"/>
  <c r="M44" i="7"/>
  <c r="L44" i="7"/>
  <c r="K44" i="7"/>
  <c r="J44" i="7"/>
  <c r="I44" i="7"/>
  <c r="Q43" i="7"/>
  <c r="P43" i="7"/>
  <c r="O43" i="7"/>
  <c r="N43" i="7"/>
  <c r="M43" i="7"/>
  <c r="L43" i="7"/>
  <c r="K43" i="7"/>
  <c r="J43" i="7"/>
  <c r="I43" i="7"/>
  <c r="Q40" i="7"/>
  <c r="P40" i="7"/>
  <c r="O40" i="7"/>
  <c r="N40" i="7"/>
  <c r="M40" i="7"/>
  <c r="L40" i="7"/>
  <c r="K40" i="7"/>
  <c r="J40" i="7"/>
  <c r="I40" i="7"/>
  <c r="Q39" i="7"/>
  <c r="P39" i="7"/>
  <c r="O39" i="7"/>
  <c r="N39" i="7"/>
  <c r="M39" i="7"/>
  <c r="L39" i="7"/>
  <c r="K39" i="7"/>
  <c r="J39" i="7"/>
  <c r="I39" i="7"/>
  <c r="Q38" i="7"/>
  <c r="P38" i="7"/>
  <c r="O38" i="7"/>
  <c r="N38" i="7"/>
  <c r="M38" i="7"/>
  <c r="L38" i="7"/>
  <c r="K38" i="7"/>
  <c r="J38" i="7"/>
  <c r="I38" i="7"/>
  <c r="Q37" i="7"/>
  <c r="P37" i="7"/>
  <c r="O37" i="7"/>
  <c r="N37" i="7"/>
  <c r="M37" i="7"/>
  <c r="L37" i="7"/>
  <c r="K37" i="7"/>
  <c r="J37" i="7"/>
  <c r="I37" i="7"/>
  <c r="Q36" i="7"/>
  <c r="P36" i="7"/>
  <c r="O36" i="7"/>
  <c r="N36" i="7"/>
  <c r="M36" i="7"/>
  <c r="L36" i="7"/>
  <c r="K36" i="7"/>
  <c r="J36" i="7"/>
  <c r="I36" i="7"/>
  <c r="Q35" i="7"/>
  <c r="P35" i="7"/>
  <c r="O35" i="7"/>
  <c r="N35" i="7"/>
  <c r="M35" i="7"/>
  <c r="L35" i="7"/>
  <c r="K35" i="7"/>
  <c r="J35" i="7"/>
  <c r="I35" i="7"/>
  <c r="Q34" i="7"/>
  <c r="P34" i="7"/>
  <c r="O34" i="7"/>
  <c r="N34" i="7"/>
  <c r="M34" i="7"/>
  <c r="L34" i="7"/>
  <c r="K34" i="7"/>
  <c r="J34" i="7"/>
  <c r="I34" i="7"/>
  <c r="Q33" i="7"/>
  <c r="P33" i="7"/>
  <c r="O33" i="7"/>
  <c r="N33" i="7"/>
  <c r="M33" i="7"/>
  <c r="L33" i="7"/>
  <c r="K33" i="7"/>
  <c r="J33" i="7"/>
  <c r="I33" i="7"/>
  <c r="Q30" i="7"/>
  <c r="P30" i="7"/>
  <c r="O30" i="7"/>
  <c r="N30" i="7"/>
  <c r="M30" i="7"/>
  <c r="L30" i="7"/>
  <c r="K30" i="7"/>
  <c r="J30" i="7"/>
  <c r="I30" i="7"/>
  <c r="Q29" i="7"/>
  <c r="P29" i="7"/>
  <c r="O29" i="7"/>
  <c r="N29" i="7"/>
  <c r="M29" i="7"/>
  <c r="L29" i="7"/>
  <c r="K29" i="7"/>
  <c r="J29" i="7"/>
  <c r="I29" i="7"/>
  <c r="Q28" i="7"/>
  <c r="P28" i="7"/>
  <c r="O28" i="7"/>
  <c r="N28" i="7"/>
  <c r="M28" i="7"/>
  <c r="L28" i="7"/>
  <c r="K28" i="7"/>
  <c r="J28" i="7"/>
  <c r="I28" i="7"/>
  <c r="Q27" i="7"/>
  <c r="P27" i="7"/>
  <c r="O27" i="7"/>
  <c r="N27" i="7"/>
  <c r="M27" i="7"/>
  <c r="L27" i="7"/>
  <c r="K27" i="7"/>
  <c r="J27" i="7"/>
  <c r="I27" i="7"/>
  <c r="Q26" i="7"/>
  <c r="P26" i="7"/>
  <c r="O26" i="7"/>
  <c r="N26" i="7"/>
  <c r="M26" i="7"/>
  <c r="L26" i="7"/>
  <c r="K26" i="7"/>
  <c r="J26" i="7"/>
  <c r="I26" i="7"/>
  <c r="Q25" i="7"/>
  <c r="P25" i="7"/>
  <c r="O25" i="7"/>
  <c r="N25" i="7"/>
  <c r="M25" i="7"/>
  <c r="L25" i="7"/>
  <c r="K25" i="7"/>
  <c r="J25" i="7"/>
  <c r="I25" i="7"/>
  <c r="Q24" i="7"/>
  <c r="P24" i="7"/>
  <c r="O24" i="7"/>
  <c r="N24" i="7"/>
  <c r="M24" i="7"/>
  <c r="L24" i="7"/>
  <c r="K24" i="7"/>
  <c r="J24" i="7"/>
  <c r="I24" i="7"/>
  <c r="Q23" i="7"/>
  <c r="P23" i="7"/>
  <c r="O23" i="7"/>
  <c r="N23" i="7"/>
  <c r="M23" i="7"/>
  <c r="L23" i="7"/>
  <c r="K23" i="7"/>
  <c r="J23" i="7"/>
  <c r="I23" i="7"/>
  <c r="Q20" i="7"/>
  <c r="P20" i="7"/>
  <c r="O20" i="7"/>
  <c r="N20" i="7"/>
  <c r="M20" i="7"/>
  <c r="L20" i="7"/>
  <c r="K20" i="7"/>
  <c r="J20" i="7"/>
  <c r="I20" i="7"/>
  <c r="Q19" i="7"/>
  <c r="P19" i="7"/>
  <c r="O19" i="7"/>
  <c r="N19" i="7"/>
  <c r="M19" i="7"/>
  <c r="L19" i="7"/>
  <c r="K19" i="7"/>
  <c r="J19" i="7"/>
  <c r="I19" i="7"/>
  <c r="Q18" i="7"/>
  <c r="P18" i="7"/>
  <c r="O18" i="7"/>
  <c r="N18" i="7"/>
  <c r="M18" i="7"/>
  <c r="L18" i="7"/>
  <c r="K18" i="7"/>
  <c r="J18" i="7"/>
  <c r="I18" i="7"/>
  <c r="Q17" i="7"/>
  <c r="P17" i="7"/>
  <c r="O17" i="7"/>
  <c r="N17" i="7"/>
  <c r="M17" i="7"/>
  <c r="L17" i="7"/>
  <c r="K17" i="7"/>
  <c r="J17" i="7"/>
  <c r="I17" i="7"/>
  <c r="Q16" i="7"/>
  <c r="P16" i="7"/>
  <c r="O16" i="7"/>
  <c r="N16" i="7"/>
  <c r="M16" i="7"/>
  <c r="L16" i="7"/>
  <c r="K16" i="7"/>
  <c r="J16" i="7"/>
  <c r="I16" i="7"/>
  <c r="Q15" i="7"/>
  <c r="P15" i="7"/>
  <c r="O15" i="7"/>
  <c r="N15" i="7"/>
  <c r="M15" i="7"/>
  <c r="L15" i="7"/>
  <c r="K15" i="7"/>
  <c r="J15" i="7"/>
  <c r="I15" i="7"/>
  <c r="Q14" i="7"/>
  <c r="P14" i="7"/>
  <c r="O14" i="7"/>
  <c r="N14" i="7"/>
  <c r="M14" i="7"/>
  <c r="L14" i="7"/>
  <c r="K14" i="7"/>
  <c r="J14" i="7"/>
  <c r="I14" i="7"/>
  <c r="Q13" i="7"/>
  <c r="P13" i="7"/>
  <c r="O13" i="7"/>
  <c r="N13" i="7"/>
  <c r="M13" i="7"/>
  <c r="L13" i="7"/>
  <c r="K13" i="7"/>
  <c r="J13" i="7"/>
  <c r="I13" i="7"/>
  <c r="Q10" i="7"/>
  <c r="P10" i="7"/>
  <c r="O10" i="7"/>
  <c r="N10" i="7"/>
  <c r="M10" i="7"/>
  <c r="L10" i="7"/>
  <c r="K10" i="7"/>
  <c r="J10" i="7"/>
  <c r="I10" i="7"/>
  <c r="Q9" i="7"/>
  <c r="P9" i="7"/>
  <c r="O9" i="7"/>
  <c r="N9" i="7"/>
  <c r="M9" i="7"/>
  <c r="L9" i="7"/>
  <c r="K9" i="7"/>
  <c r="J9" i="7"/>
  <c r="I9" i="7"/>
  <c r="Q8" i="7"/>
  <c r="P8" i="7"/>
  <c r="O8" i="7"/>
  <c r="N8" i="7"/>
  <c r="M8" i="7"/>
  <c r="L8" i="7"/>
  <c r="K8" i="7"/>
  <c r="J8" i="7"/>
  <c r="I8" i="7"/>
  <c r="Q7" i="7"/>
  <c r="P7" i="7"/>
  <c r="O7" i="7"/>
  <c r="N7" i="7"/>
  <c r="M7" i="7"/>
  <c r="L7" i="7"/>
  <c r="K7" i="7"/>
  <c r="J7" i="7"/>
  <c r="I7" i="7"/>
  <c r="Q6" i="7"/>
  <c r="P6" i="7"/>
  <c r="O6" i="7"/>
  <c r="N6" i="7"/>
  <c r="M6" i="7"/>
  <c r="L6" i="7"/>
  <c r="K6" i="7"/>
  <c r="J6" i="7"/>
  <c r="I6" i="7"/>
  <c r="Q5" i="7"/>
  <c r="P5" i="7"/>
  <c r="O5" i="7"/>
  <c r="N5" i="7"/>
  <c r="M5" i="7"/>
  <c r="L5" i="7"/>
  <c r="K5" i="7"/>
  <c r="J5" i="7"/>
  <c r="I5" i="7"/>
  <c r="Q4" i="7"/>
  <c r="P4" i="7"/>
  <c r="O4" i="7"/>
  <c r="N4" i="7"/>
  <c r="M4" i="7"/>
  <c r="L4" i="7"/>
  <c r="K4" i="7"/>
  <c r="J4" i="7"/>
  <c r="I4" i="7"/>
  <c r="Q3" i="7"/>
  <c r="P3" i="7"/>
  <c r="O3" i="7"/>
  <c r="N3" i="7"/>
  <c r="M3" i="7"/>
  <c r="L3" i="7"/>
  <c r="K3" i="7"/>
  <c r="J3" i="7"/>
  <c r="I3" i="7"/>
  <c r="Q167" i="6"/>
  <c r="P167" i="6"/>
  <c r="O167" i="6"/>
  <c r="N167" i="6"/>
  <c r="M167" i="6"/>
  <c r="L167" i="6"/>
  <c r="K167" i="6"/>
  <c r="J167" i="6"/>
  <c r="I167" i="6"/>
  <c r="Q166" i="6"/>
  <c r="P166" i="6"/>
  <c r="O166" i="6"/>
  <c r="N166" i="6"/>
  <c r="M166" i="6"/>
  <c r="L166" i="6"/>
  <c r="K166" i="6"/>
  <c r="J166" i="6"/>
  <c r="I166" i="6"/>
  <c r="Q165" i="6"/>
  <c r="P165" i="6"/>
  <c r="O165" i="6"/>
  <c r="N165" i="6"/>
  <c r="M165" i="6"/>
  <c r="L165" i="6"/>
  <c r="K165" i="6"/>
  <c r="J165" i="6"/>
  <c r="I165" i="6"/>
  <c r="Q164" i="6"/>
  <c r="P164" i="6"/>
  <c r="O164" i="6"/>
  <c r="N164" i="6"/>
  <c r="M164" i="6"/>
  <c r="L164" i="6"/>
  <c r="K164" i="6"/>
  <c r="J164" i="6"/>
  <c r="I164" i="6"/>
  <c r="Q163" i="6"/>
  <c r="P163" i="6"/>
  <c r="O163" i="6"/>
  <c r="N163" i="6"/>
  <c r="M163" i="6"/>
  <c r="L163" i="6"/>
  <c r="K163" i="6"/>
  <c r="J163" i="6"/>
  <c r="I163" i="6"/>
  <c r="Q162" i="6"/>
  <c r="P162" i="6"/>
  <c r="O162" i="6"/>
  <c r="N162" i="6"/>
  <c r="M162" i="6"/>
  <c r="L162" i="6"/>
  <c r="K162" i="6"/>
  <c r="J162" i="6"/>
  <c r="I162" i="6"/>
  <c r="Q161" i="6"/>
  <c r="P161" i="6"/>
  <c r="O161" i="6"/>
  <c r="N161" i="6"/>
  <c r="M161" i="6"/>
  <c r="L161" i="6"/>
  <c r="K161" i="6"/>
  <c r="J161" i="6"/>
  <c r="I161" i="6"/>
  <c r="Q160" i="6"/>
  <c r="P160" i="6"/>
  <c r="O160" i="6"/>
  <c r="N160" i="6"/>
  <c r="M160" i="6"/>
  <c r="L160" i="6"/>
  <c r="K160" i="6"/>
  <c r="J160" i="6"/>
  <c r="I160" i="6"/>
  <c r="Q157" i="6"/>
  <c r="P157" i="6"/>
  <c r="O157" i="6"/>
  <c r="N157" i="6"/>
  <c r="M157" i="6"/>
  <c r="L157" i="6"/>
  <c r="K157" i="6"/>
  <c r="J157" i="6"/>
  <c r="I157" i="6"/>
  <c r="Q156" i="6"/>
  <c r="P156" i="6"/>
  <c r="O156" i="6"/>
  <c r="N156" i="6"/>
  <c r="M156" i="6"/>
  <c r="L156" i="6"/>
  <c r="K156" i="6"/>
  <c r="J156" i="6"/>
  <c r="I156" i="6"/>
  <c r="Q155" i="6"/>
  <c r="P155" i="6"/>
  <c r="O155" i="6"/>
  <c r="N155" i="6"/>
  <c r="M155" i="6"/>
  <c r="L155" i="6"/>
  <c r="K155" i="6"/>
  <c r="J155" i="6"/>
  <c r="I155" i="6"/>
  <c r="Q154" i="6"/>
  <c r="P154" i="6"/>
  <c r="O154" i="6"/>
  <c r="N154" i="6"/>
  <c r="M154" i="6"/>
  <c r="L154" i="6"/>
  <c r="K154" i="6"/>
  <c r="J154" i="6"/>
  <c r="I154" i="6"/>
  <c r="Q153" i="6"/>
  <c r="P153" i="6"/>
  <c r="O153" i="6"/>
  <c r="N153" i="6"/>
  <c r="M153" i="6"/>
  <c r="L153" i="6"/>
  <c r="K153" i="6"/>
  <c r="J153" i="6"/>
  <c r="I153" i="6"/>
  <c r="Q152" i="6"/>
  <c r="P152" i="6"/>
  <c r="O152" i="6"/>
  <c r="N152" i="6"/>
  <c r="M152" i="6"/>
  <c r="L152" i="6"/>
  <c r="K152" i="6"/>
  <c r="J152" i="6"/>
  <c r="I152" i="6"/>
  <c r="Q151" i="6"/>
  <c r="P151" i="6"/>
  <c r="O151" i="6"/>
  <c r="N151" i="6"/>
  <c r="M151" i="6"/>
  <c r="L151" i="6"/>
  <c r="K151" i="6"/>
  <c r="J151" i="6"/>
  <c r="I151" i="6"/>
  <c r="Q150" i="6"/>
  <c r="P150" i="6"/>
  <c r="O150" i="6"/>
  <c r="N150" i="6"/>
  <c r="M150" i="6"/>
  <c r="L150" i="6"/>
  <c r="K150" i="6"/>
  <c r="J150" i="6"/>
  <c r="I150" i="6"/>
  <c r="Q147" i="6"/>
  <c r="P147" i="6"/>
  <c r="O147" i="6"/>
  <c r="N147" i="6"/>
  <c r="M147" i="6"/>
  <c r="L147" i="6"/>
  <c r="K147" i="6"/>
  <c r="J147" i="6"/>
  <c r="I147" i="6"/>
  <c r="Q146" i="6"/>
  <c r="P146" i="6"/>
  <c r="O146" i="6"/>
  <c r="N146" i="6"/>
  <c r="M146" i="6"/>
  <c r="L146" i="6"/>
  <c r="K146" i="6"/>
  <c r="J146" i="6"/>
  <c r="I146" i="6"/>
  <c r="Q145" i="6"/>
  <c r="P145" i="6"/>
  <c r="O145" i="6"/>
  <c r="N145" i="6"/>
  <c r="M145" i="6"/>
  <c r="L145" i="6"/>
  <c r="K145" i="6"/>
  <c r="J145" i="6"/>
  <c r="I145" i="6"/>
  <c r="Q144" i="6"/>
  <c r="P144" i="6"/>
  <c r="O144" i="6"/>
  <c r="N144" i="6"/>
  <c r="M144" i="6"/>
  <c r="L144" i="6"/>
  <c r="K144" i="6"/>
  <c r="J144" i="6"/>
  <c r="I144" i="6"/>
  <c r="Q143" i="6"/>
  <c r="P143" i="6"/>
  <c r="O143" i="6"/>
  <c r="N143" i="6"/>
  <c r="M143" i="6"/>
  <c r="L143" i="6"/>
  <c r="K143" i="6"/>
  <c r="J143" i="6"/>
  <c r="I143" i="6"/>
  <c r="Q142" i="6"/>
  <c r="P142" i="6"/>
  <c r="O142" i="6"/>
  <c r="N142" i="6"/>
  <c r="M142" i="6"/>
  <c r="L142" i="6"/>
  <c r="K142" i="6"/>
  <c r="J142" i="6"/>
  <c r="I142" i="6"/>
  <c r="Q141" i="6"/>
  <c r="P141" i="6"/>
  <c r="O141" i="6"/>
  <c r="N141" i="6"/>
  <c r="M141" i="6"/>
  <c r="L141" i="6"/>
  <c r="K141" i="6"/>
  <c r="J141" i="6"/>
  <c r="I141" i="6"/>
  <c r="Q140" i="6"/>
  <c r="P140" i="6"/>
  <c r="O140" i="6"/>
  <c r="N140" i="6"/>
  <c r="M140" i="6"/>
  <c r="L140" i="6"/>
  <c r="K140" i="6"/>
  <c r="J140" i="6"/>
  <c r="I140" i="6"/>
  <c r="Q133" i="6"/>
  <c r="P133" i="6"/>
  <c r="O133" i="6"/>
  <c r="N133" i="6"/>
  <c r="M133" i="6"/>
  <c r="L133" i="6"/>
  <c r="K133" i="6"/>
  <c r="J133" i="6"/>
  <c r="I133" i="6"/>
  <c r="Q132" i="6"/>
  <c r="P132" i="6"/>
  <c r="O132" i="6"/>
  <c r="N132" i="6"/>
  <c r="M132" i="6"/>
  <c r="L132" i="6"/>
  <c r="K132" i="6"/>
  <c r="J132" i="6"/>
  <c r="I132" i="6"/>
  <c r="Q131" i="6"/>
  <c r="P131" i="6"/>
  <c r="O131" i="6"/>
  <c r="N131" i="6"/>
  <c r="M131" i="6"/>
  <c r="L131" i="6"/>
  <c r="K131" i="6"/>
  <c r="J131" i="6"/>
  <c r="I131" i="6"/>
  <c r="Q130" i="6"/>
  <c r="P130" i="6"/>
  <c r="O130" i="6"/>
  <c r="N130" i="6"/>
  <c r="M130" i="6"/>
  <c r="L130" i="6"/>
  <c r="K130" i="6"/>
  <c r="J130" i="6"/>
  <c r="I130" i="6"/>
  <c r="Q129" i="6"/>
  <c r="P129" i="6"/>
  <c r="O129" i="6"/>
  <c r="N129" i="6"/>
  <c r="M129" i="6"/>
  <c r="L129" i="6"/>
  <c r="K129" i="6"/>
  <c r="J129" i="6"/>
  <c r="I129" i="6"/>
  <c r="Q128" i="6"/>
  <c r="P128" i="6"/>
  <c r="O128" i="6"/>
  <c r="N128" i="6"/>
  <c r="M128" i="6"/>
  <c r="L128" i="6"/>
  <c r="K128" i="6"/>
  <c r="J128" i="6"/>
  <c r="I128" i="6"/>
  <c r="Q127" i="6"/>
  <c r="P127" i="6"/>
  <c r="O127" i="6"/>
  <c r="N127" i="6"/>
  <c r="M127" i="6"/>
  <c r="L127" i="6"/>
  <c r="K127" i="6"/>
  <c r="J127" i="6"/>
  <c r="I127" i="6"/>
  <c r="Q126" i="6"/>
  <c r="P126" i="6"/>
  <c r="O126" i="6"/>
  <c r="N126" i="6"/>
  <c r="M126" i="6"/>
  <c r="L126" i="6"/>
  <c r="K126" i="6"/>
  <c r="J126" i="6"/>
  <c r="I126" i="6"/>
  <c r="Q123" i="6"/>
  <c r="P123" i="6"/>
  <c r="O123" i="6"/>
  <c r="N123" i="6"/>
  <c r="M123" i="6"/>
  <c r="L123" i="6"/>
  <c r="K123" i="6"/>
  <c r="J123" i="6"/>
  <c r="I123" i="6"/>
  <c r="Q122" i="6"/>
  <c r="P122" i="6"/>
  <c r="O122" i="6"/>
  <c r="N122" i="6"/>
  <c r="M122" i="6"/>
  <c r="L122" i="6"/>
  <c r="K122" i="6"/>
  <c r="J122" i="6"/>
  <c r="I122" i="6"/>
  <c r="Q121" i="6"/>
  <c r="P121" i="6"/>
  <c r="O121" i="6"/>
  <c r="N121" i="6"/>
  <c r="M121" i="6"/>
  <c r="L121" i="6"/>
  <c r="K121" i="6"/>
  <c r="J121" i="6"/>
  <c r="I121" i="6"/>
  <c r="Q120" i="6"/>
  <c r="P120" i="6"/>
  <c r="O120" i="6"/>
  <c r="N120" i="6"/>
  <c r="M120" i="6"/>
  <c r="L120" i="6"/>
  <c r="K120" i="6"/>
  <c r="J120" i="6"/>
  <c r="I120" i="6"/>
  <c r="Q119" i="6"/>
  <c r="P119" i="6"/>
  <c r="O119" i="6"/>
  <c r="N119" i="6"/>
  <c r="M119" i="6"/>
  <c r="L119" i="6"/>
  <c r="K119" i="6"/>
  <c r="J119" i="6"/>
  <c r="I119" i="6"/>
  <c r="Q118" i="6"/>
  <c r="P118" i="6"/>
  <c r="O118" i="6"/>
  <c r="N118" i="6"/>
  <c r="M118" i="6"/>
  <c r="L118" i="6"/>
  <c r="K118" i="6"/>
  <c r="J118" i="6"/>
  <c r="I118" i="6"/>
  <c r="Q117" i="6"/>
  <c r="P117" i="6"/>
  <c r="O117" i="6"/>
  <c r="N117" i="6"/>
  <c r="M117" i="6"/>
  <c r="L117" i="6"/>
  <c r="K117" i="6"/>
  <c r="J117" i="6"/>
  <c r="I117" i="6"/>
  <c r="Q116" i="6"/>
  <c r="P116" i="6"/>
  <c r="O116" i="6"/>
  <c r="N116" i="6"/>
  <c r="M116" i="6"/>
  <c r="L116" i="6"/>
  <c r="K116" i="6"/>
  <c r="J116" i="6"/>
  <c r="I116" i="6"/>
  <c r="Q113" i="6"/>
  <c r="P113" i="6"/>
  <c r="O113" i="6"/>
  <c r="N113" i="6"/>
  <c r="M113" i="6"/>
  <c r="L113" i="6"/>
  <c r="K113" i="6"/>
  <c r="J113" i="6"/>
  <c r="I113" i="6"/>
  <c r="Q112" i="6"/>
  <c r="P112" i="6"/>
  <c r="O112" i="6"/>
  <c r="N112" i="6"/>
  <c r="M112" i="6"/>
  <c r="L112" i="6"/>
  <c r="K112" i="6"/>
  <c r="J112" i="6"/>
  <c r="I112" i="6"/>
  <c r="Q111" i="6"/>
  <c r="P111" i="6"/>
  <c r="O111" i="6"/>
  <c r="N111" i="6"/>
  <c r="M111" i="6"/>
  <c r="L111" i="6"/>
  <c r="K111" i="6"/>
  <c r="J111" i="6"/>
  <c r="I111" i="6"/>
  <c r="Q110" i="6"/>
  <c r="P110" i="6"/>
  <c r="O110" i="6"/>
  <c r="N110" i="6"/>
  <c r="M110" i="6"/>
  <c r="L110" i="6"/>
  <c r="K110" i="6"/>
  <c r="J110" i="6"/>
  <c r="I110" i="6"/>
  <c r="Q109" i="6"/>
  <c r="P109" i="6"/>
  <c r="O109" i="6"/>
  <c r="N109" i="6"/>
  <c r="M109" i="6"/>
  <c r="L109" i="6"/>
  <c r="K109" i="6"/>
  <c r="J109" i="6"/>
  <c r="I109" i="6"/>
  <c r="Q108" i="6"/>
  <c r="P108" i="6"/>
  <c r="O108" i="6"/>
  <c r="N108" i="6"/>
  <c r="M108" i="6"/>
  <c r="L108" i="6"/>
  <c r="K108" i="6"/>
  <c r="J108" i="6"/>
  <c r="I108" i="6"/>
  <c r="Q107" i="6"/>
  <c r="P107" i="6"/>
  <c r="O107" i="6"/>
  <c r="N107" i="6"/>
  <c r="M107" i="6"/>
  <c r="L107" i="6"/>
  <c r="K107" i="6"/>
  <c r="J107" i="6"/>
  <c r="I107" i="6"/>
  <c r="Q106" i="6"/>
  <c r="P106" i="6"/>
  <c r="O106" i="6"/>
  <c r="N106" i="6"/>
  <c r="M106" i="6"/>
  <c r="L106" i="6"/>
  <c r="K106" i="6"/>
  <c r="J106" i="6"/>
  <c r="I106" i="6"/>
  <c r="Q103" i="6"/>
  <c r="P103" i="6"/>
  <c r="O103" i="6"/>
  <c r="N103" i="6"/>
  <c r="M103" i="6"/>
  <c r="L103" i="6"/>
  <c r="K103" i="6"/>
  <c r="J103" i="6"/>
  <c r="I103" i="6"/>
  <c r="Q102" i="6"/>
  <c r="P102" i="6"/>
  <c r="O102" i="6"/>
  <c r="N102" i="6"/>
  <c r="M102" i="6"/>
  <c r="L102" i="6"/>
  <c r="K102" i="6"/>
  <c r="J102" i="6"/>
  <c r="I102" i="6"/>
  <c r="Q101" i="6"/>
  <c r="P101" i="6"/>
  <c r="O101" i="6"/>
  <c r="N101" i="6"/>
  <c r="M101" i="6"/>
  <c r="L101" i="6"/>
  <c r="K101" i="6"/>
  <c r="J101" i="6"/>
  <c r="I101" i="6"/>
  <c r="Q100" i="6"/>
  <c r="P100" i="6"/>
  <c r="O100" i="6"/>
  <c r="N100" i="6"/>
  <c r="M100" i="6"/>
  <c r="L100" i="6"/>
  <c r="K100" i="6"/>
  <c r="J100" i="6"/>
  <c r="I100" i="6"/>
  <c r="Q99" i="6"/>
  <c r="P99" i="6"/>
  <c r="O99" i="6"/>
  <c r="N99" i="6"/>
  <c r="M99" i="6"/>
  <c r="L99" i="6"/>
  <c r="K99" i="6"/>
  <c r="J99" i="6"/>
  <c r="I99" i="6"/>
  <c r="Q98" i="6"/>
  <c r="P98" i="6"/>
  <c r="O98" i="6"/>
  <c r="N98" i="6"/>
  <c r="M98" i="6"/>
  <c r="L98" i="6"/>
  <c r="K98" i="6"/>
  <c r="J98" i="6"/>
  <c r="I98" i="6"/>
  <c r="Q97" i="6"/>
  <c r="P97" i="6"/>
  <c r="O97" i="6"/>
  <c r="N97" i="6"/>
  <c r="M97" i="6"/>
  <c r="L97" i="6"/>
  <c r="K97" i="6"/>
  <c r="J97" i="6"/>
  <c r="I97" i="6"/>
  <c r="Q96" i="6"/>
  <c r="P96" i="6"/>
  <c r="O96" i="6"/>
  <c r="N96" i="6"/>
  <c r="M96" i="6"/>
  <c r="L96" i="6"/>
  <c r="K96" i="6"/>
  <c r="J96" i="6"/>
  <c r="I96" i="6"/>
  <c r="Q93" i="6"/>
  <c r="P93" i="6"/>
  <c r="O93" i="6"/>
  <c r="N93" i="6"/>
  <c r="M93" i="6"/>
  <c r="L93" i="6"/>
  <c r="K93" i="6"/>
  <c r="J93" i="6"/>
  <c r="I93" i="6"/>
  <c r="Q92" i="6"/>
  <c r="P92" i="6"/>
  <c r="O92" i="6"/>
  <c r="N92" i="6"/>
  <c r="M92" i="6"/>
  <c r="L92" i="6"/>
  <c r="K92" i="6"/>
  <c r="J92" i="6"/>
  <c r="I92" i="6"/>
  <c r="Q91" i="6"/>
  <c r="P91" i="6"/>
  <c r="O91" i="6"/>
  <c r="N91" i="6"/>
  <c r="M91" i="6"/>
  <c r="L91" i="6"/>
  <c r="K91" i="6"/>
  <c r="J91" i="6"/>
  <c r="I91" i="6"/>
  <c r="Q90" i="6"/>
  <c r="P90" i="6"/>
  <c r="O90" i="6"/>
  <c r="N90" i="6"/>
  <c r="M90" i="6"/>
  <c r="L90" i="6"/>
  <c r="K90" i="6"/>
  <c r="J90" i="6"/>
  <c r="I90" i="6"/>
  <c r="Q89" i="6"/>
  <c r="P89" i="6"/>
  <c r="O89" i="6"/>
  <c r="N89" i="6"/>
  <c r="M89" i="6"/>
  <c r="L89" i="6"/>
  <c r="K89" i="6"/>
  <c r="J89" i="6"/>
  <c r="I89" i="6"/>
  <c r="Q88" i="6"/>
  <c r="P88" i="6"/>
  <c r="O88" i="6"/>
  <c r="N88" i="6"/>
  <c r="M88" i="6"/>
  <c r="L88" i="6"/>
  <c r="K88" i="6"/>
  <c r="J88" i="6"/>
  <c r="I88" i="6"/>
  <c r="Q87" i="6"/>
  <c r="P87" i="6"/>
  <c r="O87" i="6"/>
  <c r="N87" i="6"/>
  <c r="M87" i="6"/>
  <c r="L87" i="6"/>
  <c r="K87" i="6"/>
  <c r="J87" i="6"/>
  <c r="I87" i="6"/>
  <c r="Q86" i="6"/>
  <c r="P86" i="6"/>
  <c r="O86" i="6"/>
  <c r="N86" i="6"/>
  <c r="M86" i="6"/>
  <c r="L86" i="6"/>
  <c r="K86" i="6"/>
  <c r="J86" i="6"/>
  <c r="I86" i="6"/>
  <c r="Q83" i="6"/>
  <c r="P83" i="6"/>
  <c r="O83" i="6"/>
  <c r="N83" i="6"/>
  <c r="M83" i="6"/>
  <c r="L83" i="6"/>
  <c r="K83" i="6"/>
  <c r="J83" i="6"/>
  <c r="I83" i="6"/>
  <c r="Q82" i="6"/>
  <c r="P82" i="6"/>
  <c r="O82" i="6"/>
  <c r="N82" i="6"/>
  <c r="M82" i="6"/>
  <c r="L82" i="6"/>
  <c r="K82" i="6"/>
  <c r="J82" i="6"/>
  <c r="I82" i="6"/>
  <c r="Q81" i="6"/>
  <c r="P81" i="6"/>
  <c r="O81" i="6"/>
  <c r="N81" i="6"/>
  <c r="M81" i="6"/>
  <c r="L81" i="6"/>
  <c r="K81" i="6"/>
  <c r="J81" i="6"/>
  <c r="I81" i="6"/>
  <c r="Q80" i="6"/>
  <c r="P80" i="6"/>
  <c r="O80" i="6"/>
  <c r="N80" i="6"/>
  <c r="M80" i="6"/>
  <c r="L80" i="6"/>
  <c r="K80" i="6"/>
  <c r="J80" i="6"/>
  <c r="I80" i="6"/>
  <c r="Q79" i="6"/>
  <c r="P79" i="6"/>
  <c r="O79" i="6"/>
  <c r="N79" i="6"/>
  <c r="M79" i="6"/>
  <c r="L79" i="6"/>
  <c r="K79" i="6"/>
  <c r="J79" i="6"/>
  <c r="I79" i="6"/>
  <c r="Q78" i="6"/>
  <c r="P78" i="6"/>
  <c r="O78" i="6"/>
  <c r="N78" i="6"/>
  <c r="M78" i="6"/>
  <c r="L78" i="6"/>
  <c r="K78" i="6"/>
  <c r="J78" i="6"/>
  <c r="I78" i="6"/>
  <c r="Q77" i="6"/>
  <c r="P77" i="6"/>
  <c r="O77" i="6"/>
  <c r="N77" i="6"/>
  <c r="M77" i="6"/>
  <c r="L77" i="6"/>
  <c r="K77" i="6"/>
  <c r="J77" i="6"/>
  <c r="I77" i="6"/>
  <c r="Q76" i="6"/>
  <c r="P76" i="6"/>
  <c r="O76" i="6"/>
  <c r="N76" i="6"/>
  <c r="M76" i="6"/>
  <c r="L76" i="6"/>
  <c r="K76" i="6"/>
  <c r="J76" i="6"/>
  <c r="I76" i="6"/>
  <c r="Q70" i="6"/>
  <c r="P70" i="6"/>
  <c r="O70" i="6"/>
  <c r="N70" i="6"/>
  <c r="M70" i="6"/>
  <c r="L70" i="6"/>
  <c r="K70" i="6"/>
  <c r="J70" i="6"/>
  <c r="I70" i="6"/>
  <c r="Q69" i="6"/>
  <c r="P69" i="6"/>
  <c r="O69" i="6"/>
  <c r="N69" i="6"/>
  <c r="M69" i="6"/>
  <c r="L69" i="6"/>
  <c r="K69" i="6"/>
  <c r="J69" i="6"/>
  <c r="I69" i="6"/>
  <c r="Q68" i="6"/>
  <c r="P68" i="6"/>
  <c r="O68" i="6"/>
  <c r="N68" i="6"/>
  <c r="M68" i="6"/>
  <c r="L68" i="6"/>
  <c r="K68" i="6"/>
  <c r="J68" i="6"/>
  <c r="I68" i="6"/>
  <c r="Q67" i="6"/>
  <c r="P67" i="6"/>
  <c r="O67" i="6"/>
  <c r="N67" i="6"/>
  <c r="M67" i="6"/>
  <c r="L67" i="6"/>
  <c r="K67" i="6"/>
  <c r="J67" i="6"/>
  <c r="I67" i="6"/>
  <c r="Q66" i="6"/>
  <c r="P66" i="6"/>
  <c r="O66" i="6"/>
  <c r="N66" i="6"/>
  <c r="M66" i="6"/>
  <c r="L66" i="6"/>
  <c r="K66" i="6"/>
  <c r="J66" i="6"/>
  <c r="I66" i="6"/>
  <c r="Q65" i="6"/>
  <c r="P65" i="6"/>
  <c r="O65" i="6"/>
  <c r="N65" i="6"/>
  <c r="M65" i="6"/>
  <c r="L65" i="6"/>
  <c r="K65" i="6"/>
  <c r="J65" i="6"/>
  <c r="I65" i="6"/>
  <c r="Q64" i="6"/>
  <c r="P64" i="6"/>
  <c r="O64" i="6"/>
  <c r="N64" i="6"/>
  <c r="M64" i="6"/>
  <c r="L64" i="6"/>
  <c r="K64" i="6"/>
  <c r="J64" i="6"/>
  <c r="I64" i="6"/>
  <c r="Q63" i="6"/>
  <c r="P63" i="6"/>
  <c r="O63" i="6"/>
  <c r="N63" i="6"/>
  <c r="M63" i="6"/>
  <c r="L63" i="6"/>
  <c r="K63" i="6"/>
  <c r="J63" i="6"/>
  <c r="I63" i="6"/>
  <c r="Q60" i="6"/>
  <c r="P60" i="6"/>
  <c r="O60" i="6"/>
  <c r="N60" i="6"/>
  <c r="M60" i="6"/>
  <c r="L60" i="6"/>
  <c r="K60" i="6"/>
  <c r="J60" i="6"/>
  <c r="I60" i="6"/>
  <c r="Q59" i="6"/>
  <c r="P59" i="6"/>
  <c r="O59" i="6"/>
  <c r="N59" i="6"/>
  <c r="M59" i="6"/>
  <c r="L59" i="6"/>
  <c r="K59" i="6"/>
  <c r="J59" i="6"/>
  <c r="I59" i="6"/>
  <c r="Q58" i="6"/>
  <c r="P58" i="6"/>
  <c r="O58" i="6"/>
  <c r="N58" i="6"/>
  <c r="M58" i="6"/>
  <c r="L58" i="6"/>
  <c r="K58" i="6"/>
  <c r="J58" i="6"/>
  <c r="I58" i="6"/>
  <c r="Q57" i="6"/>
  <c r="P57" i="6"/>
  <c r="O57" i="6"/>
  <c r="N57" i="6"/>
  <c r="M57" i="6"/>
  <c r="L57" i="6"/>
  <c r="K57" i="6"/>
  <c r="J57" i="6"/>
  <c r="I57" i="6"/>
  <c r="Q56" i="6"/>
  <c r="P56" i="6"/>
  <c r="O56" i="6"/>
  <c r="N56" i="6"/>
  <c r="M56" i="6"/>
  <c r="L56" i="6"/>
  <c r="K56" i="6"/>
  <c r="J56" i="6"/>
  <c r="I56" i="6"/>
  <c r="Q55" i="6"/>
  <c r="P55" i="6"/>
  <c r="O55" i="6"/>
  <c r="N55" i="6"/>
  <c r="M55" i="6"/>
  <c r="L55" i="6"/>
  <c r="K55" i="6"/>
  <c r="J55" i="6"/>
  <c r="I55" i="6"/>
  <c r="Q54" i="6"/>
  <c r="P54" i="6"/>
  <c r="O54" i="6"/>
  <c r="N54" i="6"/>
  <c r="M54" i="6"/>
  <c r="L54" i="6"/>
  <c r="K54" i="6"/>
  <c r="J54" i="6"/>
  <c r="I54" i="6"/>
  <c r="Q53" i="6"/>
  <c r="P53" i="6"/>
  <c r="O53" i="6"/>
  <c r="N53" i="6"/>
  <c r="M53" i="6"/>
  <c r="L53" i="6"/>
  <c r="K53" i="6"/>
  <c r="J53" i="6"/>
  <c r="I53" i="6"/>
  <c r="Q50" i="6"/>
  <c r="P50" i="6"/>
  <c r="O50" i="6"/>
  <c r="N50" i="6"/>
  <c r="M50" i="6"/>
  <c r="L50" i="6"/>
  <c r="K50" i="6"/>
  <c r="J50" i="6"/>
  <c r="I50" i="6"/>
  <c r="Q49" i="6"/>
  <c r="P49" i="6"/>
  <c r="O49" i="6"/>
  <c r="N49" i="6"/>
  <c r="M49" i="6"/>
  <c r="L49" i="6"/>
  <c r="K49" i="6"/>
  <c r="J49" i="6"/>
  <c r="I49" i="6"/>
  <c r="Q48" i="6"/>
  <c r="P48" i="6"/>
  <c r="O48" i="6"/>
  <c r="N48" i="6"/>
  <c r="M48" i="6"/>
  <c r="L48" i="6"/>
  <c r="K48" i="6"/>
  <c r="J48" i="6"/>
  <c r="I48" i="6"/>
  <c r="Q47" i="6"/>
  <c r="P47" i="6"/>
  <c r="O47" i="6"/>
  <c r="N47" i="6"/>
  <c r="M47" i="6"/>
  <c r="L47" i="6"/>
  <c r="K47" i="6"/>
  <c r="J47" i="6"/>
  <c r="I47" i="6"/>
  <c r="Q46" i="6"/>
  <c r="P46" i="6"/>
  <c r="O46" i="6"/>
  <c r="N46" i="6"/>
  <c r="M46" i="6"/>
  <c r="L46" i="6"/>
  <c r="K46" i="6"/>
  <c r="J46" i="6"/>
  <c r="I46" i="6"/>
  <c r="Q45" i="6"/>
  <c r="P45" i="6"/>
  <c r="O45" i="6"/>
  <c r="N45" i="6"/>
  <c r="M45" i="6"/>
  <c r="L45" i="6"/>
  <c r="K45" i="6"/>
  <c r="J45" i="6"/>
  <c r="I45" i="6"/>
  <c r="Q44" i="6"/>
  <c r="P44" i="6"/>
  <c r="O44" i="6"/>
  <c r="N44" i="6"/>
  <c r="M44" i="6"/>
  <c r="L44" i="6"/>
  <c r="K44" i="6"/>
  <c r="J44" i="6"/>
  <c r="I44" i="6"/>
  <c r="Q43" i="6"/>
  <c r="P43" i="6"/>
  <c r="O43" i="6"/>
  <c r="N43" i="6"/>
  <c r="M43" i="6"/>
  <c r="L43" i="6"/>
  <c r="K43" i="6"/>
  <c r="J43" i="6"/>
  <c r="I43" i="6"/>
  <c r="Q40" i="6"/>
  <c r="P40" i="6"/>
  <c r="O40" i="6"/>
  <c r="N40" i="6"/>
  <c r="M40" i="6"/>
  <c r="L40" i="6"/>
  <c r="K40" i="6"/>
  <c r="J40" i="6"/>
  <c r="I40" i="6"/>
  <c r="Q39" i="6"/>
  <c r="P39" i="6"/>
  <c r="O39" i="6"/>
  <c r="N39" i="6"/>
  <c r="M39" i="6"/>
  <c r="L39" i="6"/>
  <c r="K39" i="6"/>
  <c r="J39" i="6"/>
  <c r="I39" i="6"/>
  <c r="Q38" i="6"/>
  <c r="P38" i="6"/>
  <c r="O38" i="6"/>
  <c r="N38" i="6"/>
  <c r="M38" i="6"/>
  <c r="L38" i="6"/>
  <c r="K38" i="6"/>
  <c r="J38" i="6"/>
  <c r="I38" i="6"/>
  <c r="Q37" i="6"/>
  <c r="P37" i="6"/>
  <c r="O37" i="6"/>
  <c r="N37" i="6"/>
  <c r="M37" i="6"/>
  <c r="L37" i="6"/>
  <c r="K37" i="6"/>
  <c r="J37" i="6"/>
  <c r="I37" i="6"/>
  <c r="Q36" i="6"/>
  <c r="P36" i="6"/>
  <c r="O36" i="6"/>
  <c r="N36" i="6"/>
  <c r="M36" i="6"/>
  <c r="L36" i="6"/>
  <c r="K36" i="6"/>
  <c r="J36" i="6"/>
  <c r="I36" i="6"/>
  <c r="Q35" i="6"/>
  <c r="P35" i="6"/>
  <c r="O35" i="6"/>
  <c r="N35" i="6"/>
  <c r="M35" i="6"/>
  <c r="L35" i="6"/>
  <c r="K35" i="6"/>
  <c r="J35" i="6"/>
  <c r="I35" i="6"/>
  <c r="Q34" i="6"/>
  <c r="P34" i="6"/>
  <c r="O34" i="6"/>
  <c r="N34" i="6"/>
  <c r="M34" i="6"/>
  <c r="L34" i="6"/>
  <c r="K34" i="6"/>
  <c r="J34" i="6"/>
  <c r="I34" i="6"/>
  <c r="Q33" i="6"/>
  <c r="P33" i="6"/>
  <c r="O33" i="6"/>
  <c r="N33" i="6"/>
  <c r="M33" i="6"/>
  <c r="L33" i="6"/>
  <c r="K33" i="6"/>
  <c r="J33" i="6"/>
  <c r="I33" i="6"/>
  <c r="Q30" i="6"/>
  <c r="P30" i="6"/>
  <c r="O30" i="6"/>
  <c r="N30" i="6"/>
  <c r="M30" i="6"/>
  <c r="L30" i="6"/>
  <c r="K30" i="6"/>
  <c r="J30" i="6"/>
  <c r="I30" i="6"/>
  <c r="Q29" i="6"/>
  <c r="P29" i="6"/>
  <c r="O29" i="6"/>
  <c r="N29" i="6"/>
  <c r="M29" i="6"/>
  <c r="L29" i="6"/>
  <c r="K29" i="6"/>
  <c r="J29" i="6"/>
  <c r="I29" i="6"/>
  <c r="Q28" i="6"/>
  <c r="P28" i="6"/>
  <c r="O28" i="6"/>
  <c r="N28" i="6"/>
  <c r="M28" i="6"/>
  <c r="L28" i="6"/>
  <c r="K28" i="6"/>
  <c r="J28" i="6"/>
  <c r="I28" i="6"/>
  <c r="Q27" i="6"/>
  <c r="P27" i="6"/>
  <c r="O27" i="6"/>
  <c r="N27" i="6"/>
  <c r="M27" i="6"/>
  <c r="L27" i="6"/>
  <c r="K27" i="6"/>
  <c r="J27" i="6"/>
  <c r="I27" i="6"/>
  <c r="Q26" i="6"/>
  <c r="P26" i="6"/>
  <c r="O26" i="6"/>
  <c r="N26" i="6"/>
  <c r="M26" i="6"/>
  <c r="L26" i="6"/>
  <c r="K26" i="6"/>
  <c r="J26" i="6"/>
  <c r="I26" i="6"/>
  <c r="Q25" i="6"/>
  <c r="P25" i="6"/>
  <c r="O25" i="6"/>
  <c r="N25" i="6"/>
  <c r="M25" i="6"/>
  <c r="L25" i="6"/>
  <c r="K25" i="6"/>
  <c r="J25" i="6"/>
  <c r="I25" i="6"/>
  <c r="Q24" i="6"/>
  <c r="P24" i="6"/>
  <c r="O24" i="6"/>
  <c r="N24" i="6"/>
  <c r="M24" i="6"/>
  <c r="L24" i="6"/>
  <c r="K24" i="6"/>
  <c r="J24" i="6"/>
  <c r="I24" i="6"/>
  <c r="Q23" i="6"/>
  <c r="P23" i="6"/>
  <c r="O23" i="6"/>
  <c r="N23" i="6"/>
  <c r="M23" i="6"/>
  <c r="L23" i="6"/>
  <c r="K23" i="6"/>
  <c r="J23" i="6"/>
  <c r="I23" i="6"/>
  <c r="Q20" i="6"/>
  <c r="P20" i="6"/>
  <c r="O20" i="6"/>
  <c r="N20" i="6"/>
  <c r="M20" i="6"/>
  <c r="L20" i="6"/>
  <c r="K20" i="6"/>
  <c r="J20" i="6"/>
  <c r="I20" i="6"/>
  <c r="Q19" i="6"/>
  <c r="P19" i="6"/>
  <c r="O19" i="6"/>
  <c r="N19" i="6"/>
  <c r="M19" i="6"/>
  <c r="L19" i="6"/>
  <c r="K19" i="6"/>
  <c r="J19" i="6"/>
  <c r="I19" i="6"/>
  <c r="Q18" i="6"/>
  <c r="P18" i="6"/>
  <c r="O18" i="6"/>
  <c r="N18" i="6"/>
  <c r="M18" i="6"/>
  <c r="L18" i="6"/>
  <c r="K18" i="6"/>
  <c r="J18" i="6"/>
  <c r="I18" i="6"/>
  <c r="Q17" i="6"/>
  <c r="P17" i="6"/>
  <c r="O17" i="6"/>
  <c r="N17" i="6"/>
  <c r="M17" i="6"/>
  <c r="L17" i="6"/>
  <c r="K17" i="6"/>
  <c r="J17" i="6"/>
  <c r="I17" i="6"/>
  <c r="Q16" i="6"/>
  <c r="P16" i="6"/>
  <c r="O16" i="6"/>
  <c r="N16" i="6"/>
  <c r="M16" i="6"/>
  <c r="L16" i="6"/>
  <c r="K16" i="6"/>
  <c r="J16" i="6"/>
  <c r="I16" i="6"/>
  <c r="Q15" i="6"/>
  <c r="P15" i="6"/>
  <c r="O15" i="6"/>
  <c r="N15" i="6"/>
  <c r="M15" i="6"/>
  <c r="L15" i="6"/>
  <c r="K15" i="6"/>
  <c r="J15" i="6"/>
  <c r="I15" i="6"/>
  <c r="Q14" i="6"/>
  <c r="P14" i="6"/>
  <c r="O14" i="6"/>
  <c r="N14" i="6"/>
  <c r="M14" i="6"/>
  <c r="L14" i="6"/>
  <c r="K14" i="6"/>
  <c r="J14" i="6"/>
  <c r="I14" i="6"/>
  <c r="Q13" i="6"/>
  <c r="P13" i="6"/>
  <c r="O13" i="6"/>
  <c r="N13" i="6"/>
  <c r="M13" i="6"/>
  <c r="L13" i="6"/>
  <c r="K13" i="6"/>
  <c r="J13" i="6"/>
  <c r="I13" i="6"/>
  <c r="Q10" i="6"/>
  <c r="P10" i="6"/>
  <c r="O10" i="6"/>
  <c r="N10" i="6"/>
  <c r="M10" i="6"/>
  <c r="L10" i="6"/>
  <c r="K10" i="6"/>
  <c r="J10" i="6"/>
  <c r="I10" i="6"/>
  <c r="Q9" i="6"/>
  <c r="P9" i="6"/>
  <c r="O9" i="6"/>
  <c r="N9" i="6"/>
  <c r="M9" i="6"/>
  <c r="L9" i="6"/>
  <c r="K9" i="6"/>
  <c r="J9" i="6"/>
  <c r="I9" i="6"/>
  <c r="Q8" i="6"/>
  <c r="P8" i="6"/>
  <c r="O8" i="6"/>
  <c r="N8" i="6"/>
  <c r="M8" i="6"/>
  <c r="L8" i="6"/>
  <c r="K8" i="6"/>
  <c r="J8" i="6"/>
  <c r="I8" i="6"/>
  <c r="Q7" i="6"/>
  <c r="P7" i="6"/>
  <c r="O7" i="6"/>
  <c r="N7" i="6"/>
  <c r="M7" i="6"/>
  <c r="L7" i="6"/>
  <c r="K7" i="6"/>
  <c r="J7" i="6"/>
  <c r="I7" i="6"/>
  <c r="Q6" i="6"/>
  <c r="P6" i="6"/>
  <c r="O6" i="6"/>
  <c r="N6" i="6"/>
  <c r="M6" i="6"/>
  <c r="L6" i="6"/>
  <c r="K6" i="6"/>
  <c r="J6" i="6"/>
  <c r="I6" i="6"/>
  <c r="Q5" i="6"/>
  <c r="P5" i="6"/>
  <c r="O5" i="6"/>
  <c r="N5" i="6"/>
  <c r="M5" i="6"/>
  <c r="L5" i="6"/>
  <c r="K5" i="6"/>
  <c r="J5" i="6"/>
  <c r="I5" i="6"/>
  <c r="Q4" i="6"/>
  <c r="P4" i="6"/>
  <c r="O4" i="6"/>
  <c r="N4" i="6"/>
  <c r="M4" i="6"/>
  <c r="L4" i="6"/>
  <c r="K4" i="6"/>
  <c r="J4" i="6"/>
  <c r="I4" i="6"/>
  <c r="Q3" i="6"/>
  <c r="P3" i="6"/>
  <c r="O3" i="6"/>
  <c r="N3" i="6"/>
  <c r="M3" i="6"/>
  <c r="L3" i="6"/>
  <c r="K3" i="6"/>
  <c r="J3" i="6"/>
  <c r="I3" i="6"/>
  <c r="Q167" i="5"/>
  <c r="P167" i="5"/>
  <c r="O167" i="5"/>
  <c r="N167" i="5"/>
  <c r="M167" i="5"/>
  <c r="L167" i="5"/>
  <c r="K167" i="5"/>
  <c r="J167" i="5"/>
  <c r="I167" i="5"/>
  <c r="Q166" i="5"/>
  <c r="P166" i="5"/>
  <c r="O166" i="5"/>
  <c r="N166" i="5"/>
  <c r="M166" i="5"/>
  <c r="L166" i="5"/>
  <c r="K166" i="5"/>
  <c r="J166" i="5"/>
  <c r="I166" i="5"/>
  <c r="Q165" i="5"/>
  <c r="P165" i="5"/>
  <c r="O165" i="5"/>
  <c r="N165" i="5"/>
  <c r="M165" i="5"/>
  <c r="L165" i="5"/>
  <c r="K165" i="5"/>
  <c r="J165" i="5"/>
  <c r="I165" i="5"/>
  <c r="Q164" i="5"/>
  <c r="P164" i="5"/>
  <c r="O164" i="5"/>
  <c r="N164" i="5"/>
  <c r="M164" i="5"/>
  <c r="L164" i="5"/>
  <c r="K164" i="5"/>
  <c r="J164" i="5"/>
  <c r="I164" i="5"/>
  <c r="Q163" i="5"/>
  <c r="P163" i="5"/>
  <c r="O163" i="5"/>
  <c r="N163" i="5"/>
  <c r="M163" i="5"/>
  <c r="L163" i="5"/>
  <c r="K163" i="5"/>
  <c r="J163" i="5"/>
  <c r="I163" i="5"/>
  <c r="Q162" i="5"/>
  <c r="P162" i="5"/>
  <c r="O162" i="5"/>
  <c r="N162" i="5"/>
  <c r="M162" i="5"/>
  <c r="L162" i="5"/>
  <c r="K162" i="5"/>
  <c r="J162" i="5"/>
  <c r="I162" i="5"/>
  <c r="Q161" i="5"/>
  <c r="P161" i="5"/>
  <c r="O161" i="5"/>
  <c r="N161" i="5"/>
  <c r="M161" i="5"/>
  <c r="L161" i="5"/>
  <c r="K161" i="5"/>
  <c r="J161" i="5"/>
  <c r="I161" i="5"/>
  <c r="Q160" i="5"/>
  <c r="P160" i="5"/>
  <c r="O160" i="5"/>
  <c r="N160" i="5"/>
  <c r="M160" i="5"/>
  <c r="L160" i="5"/>
  <c r="K160" i="5"/>
  <c r="J160" i="5"/>
  <c r="I160" i="5"/>
  <c r="Q157" i="5"/>
  <c r="P157" i="5"/>
  <c r="O157" i="5"/>
  <c r="N157" i="5"/>
  <c r="M157" i="5"/>
  <c r="L157" i="5"/>
  <c r="K157" i="5"/>
  <c r="J157" i="5"/>
  <c r="I157" i="5"/>
  <c r="Q156" i="5"/>
  <c r="P156" i="5"/>
  <c r="O156" i="5"/>
  <c r="N156" i="5"/>
  <c r="M156" i="5"/>
  <c r="L156" i="5"/>
  <c r="K156" i="5"/>
  <c r="J156" i="5"/>
  <c r="I156" i="5"/>
  <c r="Q155" i="5"/>
  <c r="P155" i="5"/>
  <c r="O155" i="5"/>
  <c r="N155" i="5"/>
  <c r="M155" i="5"/>
  <c r="L155" i="5"/>
  <c r="K155" i="5"/>
  <c r="J155" i="5"/>
  <c r="I155" i="5"/>
  <c r="Q154" i="5"/>
  <c r="P154" i="5"/>
  <c r="O154" i="5"/>
  <c r="N154" i="5"/>
  <c r="M154" i="5"/>
  <c r="L154" i="5"/>
  <c r="K154" i="5"/>
  <c r="J154" i="5"/>
  <c r="I154" i="5"/>
  <c r="Q153" i="5"/>
  <c r="P153" i="5"/>
  <c r="O153" i="5"/>
  <c r="N153" i="5"/>
  <c r="M153" i="5"/>
  <c r="L153" i="5"/>
  <c r="K153" i="5"/>
  <c r="J153" i="5"/>
  <c r="I153" i="5"/>
  <c r="Q152" i="5"/>
  <c r="P152" i="5"/>
  <c r="O152" i="5"/>
  <c r="N152" i="5"/>
  <c r="M152" i="5"/>
  <c r="L152" i="5"/>
  <c r="K152" i="5"/>
  <c r="J152" i="5"/>
  <c r="I152" i="5"/>
  <c r="Q151" i="5"/>
  <c r="P151" i="5"/>
  <c r="O151" i="5"/>
  <c r="N151" i="5"/>
  <c r="M151" i="5"/>
  <c r="L151" i="5"/>
  <c r="K151" i="5"/>
  <c r="J151" i="5"/>
  <c r="I151" i="5"/>
  <c r="Q150" i="5"/>
  <c r="P150" i="5"/>
  <c r="O150" i="5"/>
  <c r="N150" i="5"/>
  <c r="M150" i="5"/>
  <c r="L150" i="5"/>
  <c r="K150" i="5"/>
  <c r="J150" i="5"/>
  <c r="I150" i="5"/>
  <c r="Q147" i="5"/>
  <c r="P147" i="5"/>
  <c r="O147" i="5"/>
  <c r="N147" i="5"/>
  <c r="M147" i="5"/>
  <c r="L147" i="5"/>
  <c r="K147" i="5"/>
  <c r="J147" i="5"/>
  <c r="I147" i="5"/>
  <c r="Q146" i="5"/>
  <c r="P146" i="5"/>
  <c r="O146" i="5"/>
  <c r="N146" i="5"/>
  <c r="M146" i="5"/>
  <c r="L146" i="5"/>
  <c r="K146" i="5"/>
  <c r="J146" i="5"/>
  <c r="I146" i="5"/>
  <c r="Q145" i="5"/>
  <c r="P145" i="5"/>
  <c r="O145" i="5"/>
  <c r="N145" i="5"/>
  <c r="M145" i="5"/>
  <c r="L145" i="5"/>
  <c r="K145" i="5"/>
  <c r="J145" i="5"/>
  <c r="I145" i="5"/>
  <c r="Q144" i="5"/>
  <c r="P144" i="5"/>
  <c r="O144" i="5"/>
  <c r="N144" i="5"/>
  <c r="M144" i="5"/>
  <c r="L144" i="5"/>
  <c r="K144" i="5"/>
  <c r="J144" i="5"/>
  <c r="I144" i="5"/>
  <c r="Q143" i="5"/>
  <c r="P143" i="5"/>
  <c r="O143" i="5"/>
  <c r="N143" i="5"/>
  <c r="M143" i="5"/>
  <c r="L143" i="5"/>
  <c r="K143" i="5"/>
  <c r="J143" i="5"/>
  <c r="I143" i="5"/>
  <c r="Q142" i="5"/>
  <c r="P142" i="5"/>
  <c r="O142" i="5"/>
  <c r="N142" i="5"/>
  <c r="M142" i="5"/>
  <c r="L142" i="5"/>
  <c r="K142" i="5"/>
  <c r="J142" i="5"/>
  <c r="I142" i="5"/>
  <c r="Q141" i="5"/>
  <c r="P141" i="5"/>
  <c r="O141" i="5"/>
  <c r="N141" i="5"/>
  <c r="M141" i="5"/>
  <c r="L141" i="5"/>
  <c r="K141" i="5"/>
  <c r="J141" i="5"/>
  <c r="I141" i="5"/>
  <c r="Q140" i="5"/>
  <c r="P140" i="5"/>
  <c r="O140" i="5"/>
  <c r="N140" i="5"/>
  <c r="M140" i="5"/>
  <c r="L140" i="5"/>
  <c r="K140" i="5"/>
  <c r="J140" i="5"/>
  <c r="I140" i="5"/>
  <c r="Q133" i="5"/>
  <c r="P133" i="5"/>
  <c r="O133" i="5"/>
  <c r="N133" i="5"/>
  <c r="M133" i="5"/>
  <c r="L133" i="5"/>
  <c r="K133" i="5"/>
  <c r="J133" i="5"/>
  <c r="I133" i="5"/>
  <c r="Q132" i="5"/>
  <c r="P132" i="5"/>
  <c r="O132" i="5"/>
  <c r="N132" i="5"/>
  <c r="M132" i="5"/>
  <c r="L132" i="5"/>
  <c r="K132" i="5"/>
  <c r="J132" i="5"/>
  <c r="I132" i="5"/>
  <c r="Q131" i="5"/>
  <c r="P131" i="5"/>
  <c r="O131" i="5"/>
  <c r="N131" i="5"/>
  <c r="M131" i="5"/>
  <c r="L131" i="5"/>
  <c r="K131" i="5"/>
  <c r="J131" i="5"/>
  <c r="I131" i="5"/>
  <c r="Q130" i="5"/>
  <c r="P130" i="5"/>
  <c r="O130" i="5"/>
  <c r="N130" i="5"/>
  <c r="M130" i="5"/>
  <c r="L130" i="5"/>
  <c r="K130" i="5"/>
  <c r="J130" i="5"/>
  <c r="I130" i="5"/>
  <c r="Q129" i="5"/>
  <c r="P129" i="5"/>
  <c r="O129" i="5"/>
  <c r="N129" i="5"/>
  <c r="M129" i="5"/>
  <c r="L129" i="5"/>
  <c r="K129" i="5"/>
  <c r="J129" i="5"/>
  <c r="I129" i="5"/>
  <c r="Q128" i="5"/>
  <c r="P128" i="5"/>
  <c r="O128" i="5"/>
  <c r="N128" i="5"/>
  <c r="M128" i="5"/>
  <c r="L128" i="5"/>
  <c r="K128" i="5"/>
  <c r="J128" i="5"/>
  <c r="I128" i="5"/>
  <c r="Q127" i="5"/>
  <c r="P127" i="5"/>
  <c r="O127" i="5"/>
  <c r="N127" i="5"/>
  <c r="M127" i="5"/>
  <c r="L127" i="5"/>
  <c r="K127" i="5"/>
  <c r="J127" i="5"/>
  <c r="I127" i="5"/>
  <c r="Q126" i="5"/>
  <c r="P126" i="5"/>
  <c r="O126" i="5"/>
  <c r="N126" i="5"/>
  <c r="M126" i="5"/>
  <c r="L126" i="5"/>
  <c r="K126" i="5"/>
  <c r="J126" i="5"/>
  <c r="I126" i="5"/>
  <c r="Q123" i="5"/>
  <c r="P123" i="5"/>
  <c r="O123" i="5"/>
  <c r="N123" i="5"/>
  <c r="M123" i="5"/>
  <c r="L123" i="5"/>
  <c r="K123" i="5"/>
  <c r="J123" i="5"/>
  <c r="I123" i="5"/>
  <c r="Q122" i="5"/>
  <c r="P122" i="5"/>
  <c r="O122" i="5"/>
  <c r="N122" i="5"/>
  <c r="M122" i="5"/>
  <c r="L122" i="5"/>
  <c r="K122" i="5"/>
  <c r="J122" i="5"/>
  <c r="I122" i="5"/>
  <c r="Q121" i="5"/>
  <c r="P121" i="5"/>
  <c r="O121" i="5"/>
  <c r="N121" i="5"/>
  <c r="M121" i="5"/>
  <c r="L121" i="5"/>
  <c r="K121" i="5"/>
  <c r="J121" i="5"/>
  <c r="I121" i="5"/>
  <c r="Q120" i="5"/>
  <c r="P120" i="5"/>
  <c r="O120" i="5"/>
  <c r="N120" i="5"/>
  <c r="M120" i="5"/>
  <c r="L120" i="5"/>
  <c r="K120" i="5"/>
  <c r="J120" i="5"/>
  <c r="I120" i="5"/>
  <c r="Q119" i="5"/>
  <c r="P119" i="5"/>
  <c r="O119" i="5"/>
  <c r="N119" i="5"/>
  <c r="M119" i="5"/>
  <c r="L119" i="5"/>
  <c r="K119" i="5"/>
  <c r="J119" i="5"/>
  <c r="I119" i="5"/>
  <c r="Q118" i="5"/>
  <c r="P118" i="5"/>
  <c r="O118" i="5"/>
  <c r="N118" i="5"/>
  <c r="M118" i="5"/>
  <c r="L118" i="5"/>
  <c r="K118" i="5"/>
  <c r="J118" i="5"/>
  <c r="I118" i="5"/>
  <c r="Q117" i="5"/>
  <c r="P117" i="5"/>
  <c r="O117" i="5"/>
  <c r="N117" i="5"/>
  <c r="M117" i="5"/>
  <c r="L117" i="5"/>
  <c r="K117" i="5"/>
  <c r="J117" i="5"/>
  <c r="I117" i="5"/>
  <c r="Q116" i="5"/>
  <c r="P116" i="5"/>
  <c r="O116" i="5"/>
  <c r="N116" i="5"/>
  <c r="M116" i="5"/>
  <c r="L116" i="5"/>
  <c r="K116" i="5"/>
  <c r="J116" i="5"/>
  <c r="I116" i="5"/>
  <c r="Q113" i="5"/>
  <c r="P113" i="5"/>
  <c r="O113" i="5"/>
  <c r="N113" i="5"/>
  <c r="M113" i="5"/>
  <c r="L113" i="5"/>
  <c r="K113" i="5"/>
  <c r="J113" i="5"/>
  <c r="I113" i="5"/>
  <c r="Q112" i="5"/>
  <c r="P112" i="5"/>
  <c r="O112" i="5"/>
  <c r="N112" i="5"/>
  <c r="M112" i="5"/>
  <c r="L112" i="5"/>
  <c r="K112" i="5"/>
  <c r="J112" i="5"/>
  <c r="I112" i="5"/>
  <c r="Q111" i="5"/>
  <c r="P111" i="5"/>
  <c r="O111" i="5"/>
  <c r="N111" i="5"/>
  <c r="M111" i="5"/>
  <c r="L111" i="5"/>
  <c r="K111" i="5"/>
  <c r="J111" i="5"/>
  <c r="I111" i="5"/>
  <c r="Q110" i="5"/>
  <c r="P110" i="5"/>
  <c r="O110" i="5"/>
  <c r="N110" i="5"/>
  <c r="M110" i="5"/>
  <c r="L110" i="5"/>
  <c r="K110" i="5"/>
  <c r="J110" i="5"/>
  <c r="I110" i="5"/>
  <c r="Q109" i="5"/>
  <c r="P109" i="5"/>
  <c r="O109" i="5"/>
  <c r="N109" i="5"/>
  <c r="M109" i="5"/>
  <c r="L109" i="5"/>
  <c r="K109" i="5"/>
  <c r="J109" i="5"/>
  <c r="I109" i="5"/>
  <c r="Q108" i="5"/>
  <c r="P108" i="5"/>
  <c r="O108" i="5"/>
  <c r="N108" i="5"/>
  <c r="M108" i="5"/>
  <c r="L108" i="5"/>
  <c r="K108" i="5"/>
  <c r="J108" i="5"/>
  <c r="I108" i="5"/>
  <c r="Q107" i="5"/>
  <c r="P107" i="5"/>
  <c r="O107" i="5"/>
  <c r="N107" i="5"/>
  <c r="M107" i="5"/>
  <c r="L107" i="5"/>
  <c r="K107" i="5"/>
  <c r="J107" i="5"/>
  <c r="I107" i="5"/>
  <c r="Q106" i="5"/>
  <c r="P106" i="5"/>
  <c r="O106" i="5"/>
  <c r="N106" i="5"/>
  <c r="M106" i="5"/>
  <c r="L106" i="5"/>
  <c r="K106" i="5"/>
  <c r="J106" i="5"/>
  <c r="I106" i="5"/>
  <c r="Q103" i="5"/>
  <c r="P103" i="5"/>
  <c r="O103" i="5"/>
  <c r="N103" i="5"/>
  <c r="M103" i="5"/>
  <c r="L103" i="5"/>
  <c r="K103" i="5"/>
  <c r="J103" i="5"/>
  <c r="I103" i="5"/>
  <c r="Q102" i="5"/>
  <c r="P102" i="5"/>
  <c r="O102" i="5"/>
  <c r="N102" i="5"/>
  <c r="M102" i="5"/>
  <c r="L102" i="5"/>
  <c r="K102" i="5"/>
  <c r="J102" i="5"/>
  <c r="I102" i="5"/>
  <c r="Q101" i="5"/>
  <c r="P101" i="5"/>
  <c r="O101" i="5"/>
  <c r="N101" i="5"/>
  <c r="M101" i="5"/>
  <c r="L101" i="5"/>
  <c r="K101" i="5"/>
  <c r="J101" i="5"/>
  <c r="I101" i="5"/>
  <c r="Q100" i="5"/>
  <c r="P100" i="5"/>
  <c r="O100" i="5"/>
  <c r="N100" i="5"/>
  <c r="M100" i="5"/>
  <c r="L100" i="5"/>
  <c r="K100" i="5"/>
  <c r="J100" i="5"/>
  <c r="I100" i="5"/>
  <c r="Q99" i="5"/>
  <c r="P99" i="5"/>
  <c r="O99" i="5"/>
  <c r="N99" i="5"/>
  <c r="M99" i="5"/>
  <c r="L99" i="5"/>
  <c r="K99" i="5"/>
  <c r="J99" i="5"/>
  <c r="I99" i="5"/>
  <c r="Q98" i="5"/>
  <c r="P98" i="5"/>
  <c r="O98" i="5"/>
  <c r="N98" i="5"/>
  <c r="M98" i="5"/>
  <c r="L98" i="5"/>
  <c r="K98" i="5"/>
  <c r="J98" i="5"/>
  <c r="I98" i="5"/>
  <c r="Q97" i="5"/>
  <c r="P97" i="5"/>
  <c r="O97" i="5"/>
  <c r="N97" i="5"/>
  <c r="M97" i="5"/>
  <c r="L97" i="5"/>
  <c r="K97" i="5"/>
  <c r="J97" i="5"/>
  <c r="I97" i="5"/>
  <c r="Q96" i="5"/>
  <c r="P96" i="5"/>
  <c r="O96" i="5"/>
  <c r="N96" i="5"/>
  <c r="M96" i="5"/>
  <c r="L96" i="5"/>
  <c r="K96" i="5"/>
  <c r="J96" i="5"/>
  <c r="I96" i="5"/>
  <c r="Q93" i="5"/>
  <c r="P93" i="5"/>
  <c r="O93" i="5"/>
  <c r="N93" i="5"/>
  <c r="M93" i="5"/>
  <c r="L93" i="5"/>
  <c r="K93" i="5"/>
  <c r="J93" i="5"/>
  <c r="I93" i="5"/>
  <c r="Q92" i="5"/>
  <c r="P92" i="5"/>
  <c r="O92" i="5"/>
  <c r="N92" i="5"/>
  <c r="M92" i="5"/>
  <c r="L92" i="5"/>
  <c r="K92" i="5"/>
  <c r="J92" i="5"/>
  <c r="I92" i="5"/>
  <c r="Q91" i="5"/>
  <c r="P91" i="5"/>
  <c r="O91" i="5"/>
  <c r="N91" i="5"/>
  <c r="M91" i="5"/>
  <c r="L91" i="5"/>
  <c r="K91" i="5"/>
  <c r="J91" i="5"/>
  <c r="I91" i="5"/>
  <c r="Q90" i="5"/>
  <c r="P90" i="5"/>
  <c r="O90" i="5"/>
  <c r="N90" i="5"/>
  <c r="M90" i="5"/>
  <c r="L90" i="5"/>
  <c r="K90" i="5"/>
  <c r="J90" i="5"/>
  <c r="I90" i="5"/>
  <c r="Q89" i="5"/>
  <c r="P89" i="5"/>
  <c r="O89" i="5"/>
  <c r="N89" i="5"/>
  <c r="M89" i="5"/>
  <c r="L89" i="5"/>
  <c r="K89" i="5"/>
  <c r="J89" i="5"/>
  <c r="I89" i="5"/>
  <c r="Q88" i="5"/>
  <c r="P88" i="5"/>
  <c r="O88" i="5"/>
  <c r="N88" i="5"/>
  <c r="M88" i="5"/>
  <c r="L88" i="5"/>
  <c r="K88" i="5"/>
  <c r="J88" i="5"/>
  <c r="I88" i="5"/>
  <c r="Q87" i="5"/>
  <c r="P87" i="5"/>
  <c r="O87" i="5"/>
  <c r="N87" i="5"/>
  <c r="M87" i="5"/>
  <c r="L87" i="5"/>
  <c r="K87" i="5"/>
  <c r="J87" i="5"/>
  <c r="I87" i="5"/>
  <c r="Q86" i="5"/>
  <c r="P86" i="5"/>
  <c r="O86" i="5"/>
  <c r="N86" i="5"/>
  <c r="M86" i="5"/>
  <c r="L86" i="5"/>
  <c r="K86" i="5"/>
  <c r="J86" i="5"/>
  <c r="I86" i="5"/>
  <c r="Q83" i="5"/>
  <c r="P83" i="5"/>
  <c r="O83" i="5"/>
  <c r="N83" i="5"/>
  <c r="M83" i="5"/>
  <c r="L83" i="5"/>
  <c r="K83" i="5"/>
  <c r="J83" i="5"/>
  <c r="I83" i="5"/>
  <c r="Q82" i="5"/>
  <c r="P82" i="5"/>
  <c r="O82" i="5"/>
  <c r="N82" i="5"/>
  <c r="M82" i="5"/>
  <c r="L82" i="5"/>
  <c r="K82" i="5"/>
  <c r="J82" i="5"/>
  <c r="I82" i="5"/>
  <c r="Q81" i="5"/>
  <c r="P81" i="5"/>
  <c r="O81" i="5"/>
  <c r="N81" i="5"/>
  <c r="M81" i="5"/>
  <c r="L81" i="5"/>
  <c r="K81" i="5"/>
  <c r="J81" i="5"/>
  <c r="I81" i="5"/>
  <c r="Q80" i="5"/>
  <c r="P80" i="5"/>
  <c r="O80" i="5"/>
  <c r="N80" i="5"/>
  <c r="M80" i="5"/>
  <c r="L80" i="5"/>
  <c r="K80" i="5"/>
  <c r="J80" i="5"/>
  <c r="I80" i="5"/>
  <c r="Q79" i="5"/>
  <c r="P79" i="5"/>
  <c r="O79" i="5"/>
  <c r="N79" i="5"/>
  <c r="M79" i="5"/>
  <c r="L79" i="5"/>
  <c r="K79" i="5"/>
  <c r="J79" i="5"/>
  <c r="I79" i="5"/>
  <c r="Q78" i="5"/>
  <c r="P78" i="5"/>
  <c r="O78" i="5"/>
  <c r="N78" i="5"/>
  <c r="M78" i="5"/>
  <c r="L78" i="5"/>
  <c r="K78" i="5"/>
  <c r="J78" i="5"/>
  <c r="I78" i="5"/>
  <c r="Q77" i="5"/>
  <c r="P77" i="5"/>
  <c r="O77" i="5"/>
  <c r="N77" i="5"/>
  <c r="M77" i="5"/>
  <c r="L77" i="5"/>
  <c r="K77" i="5"/>
  <c r="J77" i="5"/>
  <c r="I77" i="5"/>
  <c r="Q76" i="5"/>
  <c r="P76" i="5"/>
  <c r="O76" i="5"/>
  <c r="N76" i="5"/>
  <c r="M76" i="5"/>
  <c r="L76" i="5"/>
  <c r="K76" i="5"/>
  <c r="J76" i="5"/>
  <c r="I76" i="5"/>
  <c r="Q70" i="5"/>
  <c r="P70" i="5"/>
  <c r="O70" i="5"/>
  <c r="N70" i="5"/>
  <c r="M70" i="5"/>
  <c r="L70" i="5"/>
  <c r="K70" i="5"/>
  <c r="J70" i="5"/>
  <c r="I70" i="5"/>
  <c r="Q69" i="5"/>
  <c r="P69" i="5"/>
  <c r="O69" i="5"/>
  <c r="N69" i="5"/>
  <c r="M69" i="5"/>
  <c r="L69" i="5"/>
  <c r="K69" i="5"/>
  <c r="J69" i="5"/>
  <c r="I69" i="5"/>
  <c r="Q68" i="5"/>
  <c r="P68" i="5"/>
  <c r="O68" i="5"/>
  <c r="N68" i="5"/>
  <c r="M68" i="5"/>
  <c r="L68" i="5"/>
  <c r="K68" i="5"/>
  <c r="J68" i="5"/>
  <c r="I68" i="5"/>
  <c r="Q67" i="5"/>
  <c r="P67" i="5"/>
  <c r="O67" i="5"/>
  <c r="N67" i="5"/>
  <c r="M67" i="5"/>
  <c r="L67" i="5"/>
  <c r="K67" i="5"/>
  <c r="J67" i="5"/>
  <c r="I67" i="5"/>
  <c r="Q66" i="5"/>
  <c r="P66" i="5"/>
  <c r="O66" i="5"/>
  <c r="N66" i="5"/>
  <c r="M66" i="5"/>
  <c r="L66" i="5"/>
  <c r="K66" i="5"/>
  <c r="J66" i="5"/>
  <c r="I66" i="5"/>
  <c r="Q65" i="5"/>
  <c r="P65" i="5"/>
  <c r="O65" i="5"/>
  <c r="N65" i="5"/>
  <c r="M65" i="5"/>
  <c r="L65" i="5"/>
  <c r="K65" i="5"/>
  <c r="J65" i="5"/>
  <c r="I65" i="5"/>
  <c r="Q64" i="5"/>
  <c r="P64" i="5"/>
  <c r="O64" i="5"/>
  <c r="N64" i="5"/>
  <c r="M64" i="5"/>
  <c r="L64" i="5"/>
  <c r="K64" i="5"/>
  <c r="J64" i="5"/>
  <c r="I64" i="5"/>
  <c r="Q63" i="5"/>
  <c r="P63" i="5"/>
  <c r="O63" i="5"/>
  <c r="N63" i="5"/>
  <c r="M63" i="5"/>
  <c r="L63" i="5"/>
  <c r="K63" i="5"/>
  <c r="J63" i="5"/>
  <c r="I63" i="5"/>
  <c r="Q60" i="5"/>
  <c r="P60" i="5"/>
  <c r="O60" i="5"/>
  <c r="N60" i="5"/>
  <c r="M60" i="5"/>
  <c r="L60" i="5"/>
  <c r="K60" i="5"/>
  <c r="J60" i="5"/>
  <c r="I60" i="5"/>
  <c r="Q59" i="5"/>
  <c r="P59" i="5"/>
  <c r="O59" i="5"/>
  <c r="N59" i="5"/>
  <c r="M59" i="5"/>
  <c r="L59" i="5"/>
  <c r="K59" i="5"/>
  <c r="J59" i="5"/>
  <c r="I59" i="5"/>
  <c r="Q58" i="5"/>
  <c r="P58" i="5"/>
  <c r="O58" i="5"/>
  <c r="N58" i="5"/>
  <c r="M58" i="5"/>
  <c r="L58" i="5"/>
  <c r="K58" i="5"/>
  <c r="J58" i="5"/>
  <c r="I58" i="5"/>
  <c r="Q57" i="5"/>
  <c r="P57" i="5"/>
  <c r="O57" i="5"/>
  <c r="N57" i="5"/>
  <c r="M57" i="5"/>
  <c r="L57" i="5"/>
  <c r="K57" i="5"/>
  <c r="J57" i="5"/>
  <c r="I57" i="5"/>
  <c r="Q56" i="5"/>
  <c r="P56" i="5"/>
  <c r="O56" i="5"/>
  <c r="N56" i="5"/>
  <c r="M56" i="5"/>
  <c r="L56" i="5"/>
  <c r="K56" i="5"/>
  <c r="J56" i="5"/>
  <c r="I56" i="5"/>
  <c r="Q55" i="5"/>
  <c r="P55" i="5"/>
  <c r="O55" i="5"/>
  <c r="N55" i="5"/>
  <c r="M55" i="5"/>
  <c r="L55" i="5"/>
  <c r="K55" i="5"/>
  <c r="J55" i="5"/>
  <c r="I55" i="5"/>
  <c r="Q54" i="5"/>
  <c r="P54" i="5"/>
  <c r="O54" i="5"/>
  <c r="N54" i="5"/>
  <c r="M54" i="5"/>
  <c r="L54" i="5"/>
  <c r="K54" i="5"/>
  <c r="J54" i="5"/>
  <c r="I54" i="5"/>
  <c r="Q53" i="5"/>
  <c r="P53" i="5"/>
  <c r="O53" i="5"/>
  <c r="N53" i="5"/>
  <c r="M53" i="5"/>
  <c r="L53" i="5"/>
  <c r="K53" i="5"/>
  <c r="J53" i="5"/>
  <c r="I53" i="5"/>
  <c r="Q50" i="5"/>
  <c r="P50" i="5"/>
  <c r="O50" i="5"/>
  <c r="N50" i="5"/>
  <c r="M50" i="5"/>
  <c r="L50" i="5"/>
  <c r="K50" i="5"/>
  <c r="J50" i="5"/>
  <c r="I50" i="5"/>
  <c r="Q49" i="5"/>
  <c r="P49" i="5"/>
  <c r="O49" i="5"/>
  <c r="N49" i="5"/>
  <c r="M49" i="5"/>
  <c r="L49" i="5"/>
  <c r="K49" i="5"/>
  <c r="J49" i="5"/>
  <c r="I49" i="5"/>
  <c r="Q48" i="5"/>
  <c r="P48" i="5"/>
  <c r="O48" i="5"/>
  <c r="N48" i="5"/>
  <c r="M48" i="5"/>
  <c r="L48" i="5"/>
  <c r="K48" i="5"/>
  <c r="J48" i="5"/>
  <c r="I48" i="5"/>
  <c r="Q47" i="5"/>
  <c r="P47" i="5"/>
  <c r="O47" i="5"/>
  <c r="N47" i="5"/>
  <c r="M47" i="5"/>
  <c r="L47" i="5"/>
  <c r="K47" i="5"/>
  <c r="J47" i="5"/>
  <c r="I47" i="5"/>
  <c r="Q46" i="5"/>
  <c r="P46" i="5"/>
  <c r="O46" i="5"/>
  <c r="N46" i="5"/>
  <c r="M46" i="5"/>
  <c r="L46" i="5"/>
  <c r="K46" i="5"/>
  <c r="J46" i="5"/>
  <c r="I46" i="5"/>
  <c r="Q45" i="5"/>
  <c r="P45" i="5"/>
  <c r="O45" i="5"/>
  <c r="N45" i="5"/>
  <c r="M45" i="5"/>
  <c r="L45" i="5"/>
  <c r="K45" i="5"/>
  <c r="J45" i="5"/>
  <c r="I45" i="5"/>
  <c r="Q44" i="5"/>
  <c r="P44" i="5"/>
  <c r="O44" i="5"/>
  <c r="N44" i="5"/>
  <c r="M44" i="5"/>
  <c r="L44" i="5"/>
  <c r="K44" i="5"/>
  <c r="J44" i="5"/>
  <c r="I44" i="5"/>
  <c r="Q43" i="5"/>
  <c r="P43" i="5"/>
  <c r="O43" i="5"/>
  <c r="N43" i="5"/>
  <c r="M43" i="5"/>
  <c r="L43" i="5"/>
  <c r="K43" i="5"/>
  <c r="J43" i="5"/>
  <c r="I43" i="5"/>
  <c r="Q40" i="5"/>
  <c r="P40" i="5"/>
  <c r="O40" i="5"/>
  <c r="N40" i="5"/>
  <c r="M40" i="5"/>
  <c r="L40" i="5"/>
  <c r="K40" i="5"/>
  <c r="J40" i="5"/>
  <c r="I40" i="5"/>
  <c r="Q39" i="5"/>
  <c r="P39" i="5"/>
  <c r="O39" i="5"/>
  <c r="N39" i="5"/>
  <c r="M39" i="5"/>
  <c r="L39" i="5"/>
  <c r="K39" i="5"/>
  <c r="J39" i="5"/>
  <c r="I39" i="5"/>
  <c r="Q38" i="5"/>
  <c r="P38" i="5"/>
  <c r="O38" i="5"/>
  <c r="N38" i="5"/>
  <c r="M38" i="5"/>
  <c r="L38" i="5"/>
  <c r="K38" i="5"/>
  <c r="J38" i="5"/>
  <c r="I38" i="5"/>
  <c r="Q37" i="5"/>
  <c r="P37" i="5"/>
  <c r="O37" i="5"/>
  <c r="N37" i="5"/>
  <c r="M37" i="5"/>
  <c r="L37" i="5"/>
  <c r="K37" i="5"/>
  <c r="J37" i="5"/>
  <c r="I37" i="5"/>
  <c r="Q36" i="5"/>
  <c r="P36" i="5"/>
  <c r="O36" i="5"/>
  <c r="N36" i="5"/>
  <c r="M36" i="5"/>
  <c r="L36" i="5"/>
  <c r="K36" i="5"/>
  <c r="J36" i="5"/>
  <c r="I36" i="5"/>
  <c r="Q35" i="5"/>
  <c r="P35" i="5"/>
  <c r="O35" i="5"/>
  <c r="N35" i="5"/>
  <c r="M35" i="5"/>
  <c r="L35" i="5"/>
  <c r="K35" i="5"/>
  <c r="J35" i="5"/>
  <c r="I35" i="5"/>
  <c r="Q34" i="5"/>
  <c r="P34" i="5"/>
  <c r="O34" i="5"/>
  <c r="N34" i="5"/>
  <c r="M34" i="5"/>
  <c r="L34" i="5"/>
  <c r="K34" i="5"/>
  <c r="J34" i="5"/>
  <c r="I34" i="5"/>
  <c r="Q33" i="5"/>
  <c r="P33" i="5"/>
  <c r="O33" i="5"/>
  <c r="N33" i="5"/>
  <c r="M33" i="5"/>
  <c r="L33" i="5"/>
  <c r="K33" i="5"/>
  <c r="J33" i="5"/>
  <c r="I33" i="5"/>
  <c r="Q30" i="5"/>
  <c r="P30" i="5"/>
  <c r="O30" i="5"/>
  <c r="N30" i="5"/>
  <c r="M30" i="5"/>
  <c r="L30" i="5"/>
  <c r="K30" i="5"/>
  <c r="J30" i="5"/>
  <c r="I30" i="5"/>
  <c r="Q29" i="5"/>
  <c r="P29" i="5"/>
  <c r="O29" i="5"/>
  <c r="N29" i="5"/>
  <c r="M29" i="5"/>
  <c r="L29" i="5"/>
  <c r="K29" i="5"/>
  <c r="J29" i="5"/>
  <c r="I29" i="5"/>
  <c r="Q28" i="5"/>
  <c r="P28" i="5"/>
  <c r="O28" i="5"/>
  <c r="N28" i="5"/>
  <c r="M28" i="5"/>
  <c r="L28" i="5"/>
  <c r="K28" i="5"/>
  <c r="J28" i="5"/>
  <c r="I28" i="5"/>
  <c r="Q27" i="5"/>
  <c r="P27" i="5"/>
  <c r="O27" i="5"/>
  <c r="N27" i="5"/>
  <c r="M27" i="5"/>
  <c r="L27" i="5"/>
  <c r="K27" i="5"/>
  <c r="J27" i="5"/>
  <c r="I27" i="5"/>
  <c r="Q26" i="5"/>
  <c r="P26" i="5"/>
  <c r="O26" i="5"/>
  <c r="N26" i="5"/>
  <c r="M26" i="5"/>
  <c r="L26" i="5"/>
  <c r="K26" i="5"/>
  <c r="J26" i="5"/>
  <c r="I26" i="5"/>
  <c r="Q25" i="5"/>
  <c r="P25" i="5"/>
  <c r="O25" i="5"/>
  <c r="N25" i="5"/>
  <c r="M25" i="5"/>
  <c r="L25" i="5"/>
  <c r="K25" i="5"/>
  <c r="J25" i="5"/>
  <c r="I25" i="5"/>
  <c r="Q24" i="5"/>
  <c r="P24" i="5"/>
  <c r="O24" i="5"/>
  <c r="N24" i="5"/>
  <c r="M24" i="5"/>
  <c r="L24" i="5"/>
  <c r="K24" i="5"/>
  <c r="J24" i="5"/>
  <c r="I24" i="5"/>
  <c r="Q23" i="5"/>
  <c r="P23" i="5"/>
  <c r="O23" i="5"/>
  <c r="N23" i="5"/>
  <c r="M23" i="5"/>
  <c r="L23" i="5"/>
  <c r="K23" i="5"/>
  <c r="J23" i="5"/>
  <c r="I23" i="5"/>
  <c r="Q20" i="5"/>
  <c r="P20" i="5"/>
  <c r="O20" i="5"/>
  <c r="N20" i="5"/>
  <c r="M20" i="5"/>
  <c r="L20" i="5"/>
  <c r="K20" i="5"/>
  <c r="J20" i="5"/>
  <c r="I20" i="5"/>
  <c r="Q19" i="5"/>
  <c r="P19" i="5"/>
  <c r="O19" i="5"/>
  <c r="N19" i="5"/>
  <c r="M19" i="5"/>
  <c r="L19" i="5"/>
  <c r="K19" i="5"/>
  <c r="J19" i="5"/>
  <c r="I19" i="5"/>
  <c r="Q18" i="5"/>
  <c r="P18" i="5"/>
  <c r="O18" i="5"/>
  <c r="N18" i="5"/>
  <c r="M18" i="5"/>
  <c r="L18" i="5"/>
  <c r="K18" i="5"/>
  <c r="J18" i="5"/>
  <c r="I18" i="5"/>
  <c r="Q17" i="5"/>
  <c r="P17" i="5"/>
  <c r="O17" i="5"/>
  <c r="N17" i="5"/>
  <c r="M17" i="5"/>
  <c r="L17" i="5"/>
  <c r="K17" i="5"/>
  <c r="J17" i="5"/>
  <c r="I17" i="5"/>
  <c r="Q16" i="5"/>
  <c r="P16" i="5"/>
  <c r="O16" i="5"/>
  <c r="N16" i="5"/>
  <c r="M16" i="5"/>
  <c r="L16" i="5"/>
  <c r="K16" i="5"/>
  <c r="J16" i="5"/>
  <c r="I16" i="5"/>
  <c r="Q15" i="5"/>
  <c r="P15" i="5"/>
  <c r="O15" i="5"/>
  <c r="N15" i="5"/>
  <c r="M15" i="5"/>
  <c r="L15" i="5"/>
  <c r="K15" i="5"/>
  <c r="J15" i="5"/>
  <c r="I15" i="5"/>
  <c r="Q14" i="5"/>
  <c r="P14" i="5"/>
  <c r="O14" i="5"/>
  <c r="N14" i="5"/>
  <c r="M14" i="5"/>
  <c r="L14" i="5"/>
  <c r="K14" i="5"/>
  <c r="J14" i="5"/>
  <c r="I14" i="5"/>
  <c r="Q13" i="5"/>
  <c r="P13" i="5"/>
  <c r="O13" i="5"/>
  <c r="N13" i="5"/>
  <c r="M13" i="5"/>
  <c r="L13" i="5"/>
  <c r="K13" i="5"/>
  <c r="J13" i="5"/>
  <c r="I13" i="5"/>
  <c r="I4" i="5"/>
  <c r="J4" i="5"/>
  <c r="K4" i="5"/>
  <c r="L4" i="5"/>
  <c r="M4" i="5"/>
  <c r="N4" i="5"/>
  <c r="O4" i="5"/>
  <c r="P4" i="5"/>
  <c r="Q4" i="5"/>
  <c r="I5" i="5"/>
  <c r="J5" i="5"/>
  <c r="K5" i="5"/>
  <c r="L5" i="5"/>
  <c r="M5" i="5"/>
  <c r="N5" i="5"/>
  <c r="O5" i="5"/>
  <c r="P5" i="5"/>
  <c r="Q5" i="5"/>
  <c r="I6" i="5"/>
  <c r="J6" i="5"/>
  <c r="K6" i="5"/>
  <c r="L6" i="5"/>
  <c r="M6" i="5"/>
  <c r="N6" i="5"/>
  <c r="O6" i="5"/>
  <c r="P6" i="5"/>
  <c r="Q6" i="5"/>
  <c r="I7" i="5"/>
  <c r="J7" i="5"/>
  <c r="K7" i="5"/>
  <c r="L7" i="5"/>
  <c r="M7" i="5"/>
  <c r="N7" i="5"/>
  <c r="O7" i="5"/>
  <c r="P7" i="5"/>
  <c r="Q7" i="5"/>
  <c r="I8" i="5"/>
  <c r="J8" i="5"/>
  <c r="K8" i="5"/>
  <c r="L8" i="5"/>
  <c r="M8" i="5"/>
  <c r="N8" i="5"/>
  <c r="O8" i="5"/>
  <c r="P8" i="5"/>
  <c r="Q8" i="5"/>
  <c r="I9" i="5"/>
  <c r="J9" i="5"/>
  <c r="K9" i="5"/>
  <c r="L9" i="5"/>
  <c r="M9" i="5"/>
  <c r="N9" i="5"/>
  <c r="O9" i="5"/>
  <c r="P9" i="5"/>
  <c r="Q9" i="5"/>
  <c r="I10" i="5"/>
  <c r="J10" i="5"/>
  <c r="K10" i="5"/>
  <c r="L10" i="5"/>
  <c r="M10" i="5"/>
  <c r="N10" i="5"/>
  <c r="O10" i="5"/>
  <c r="P10" i="5"/>
  <c r="Q10" i="5"/>
  <c r="Q3" i="5"/>
  <c r="P3" i="5"/>
  <c r="O3" i="5"/>
  <c r="N3" i="5"/>
  <c r="M3" i="5"/>
  <c r="L3" i="5"/>
  <c r="K3" i="5"/>
  <c r="J3" i="5"/>
  <c r="I3" i="5"/>
  <c r="Y32" i="4" l="1"/>
  <c r="AK178" i="4"/>
  <c r="AL174" i="4"/>
  <c r="AL176" i="4" s="1"/>
  <c r="AL178" i="4" s="1"/>
  <c r="AL84" i="4"/>
  <c r="K154" i="4"/>
  <c r="K156" i="4" s="1"/>
  <c r="AM72" i="4"/>
  <c r="Z73" i="4"/>
  <c r="L46" i="4"/>
  <c r="J58" i="4"/>
  <c r="M50" i="4" s="1"/>
  <c r="M56" i="4" s="1"/>
  <c r="K70" i="4"/>
  <c r="K72" i="4" s="1"/>
  <c r="K74" i="4" s="1"/>
  <c r="Y116" i="4"/>
  <c r="Y117" i="4"/>
  <c r="Y46" i="4"/>
  <c r="Y47" i="4" s="1"/>
  <c r="AM106" i="4"/>
  <c r="AK32" i="4"/>
  <c r="AK34" i="4" s="1"/>
  <c r="AK36" i="4" s="1"/>
  <c r="K116" i="4"/>
  <c r="X21" i="4"/>
  <c r="AM56" i="4"/>
  <c r="AM58" i="4" s="1"/>
  <c r="L114" i="4"/>
  <c r="L116" i="4" s="1"/>
  <c r="AL56" i="4"/>
  <c r="AL58" i="4" s="1"/>
  <c r="K36" i="4"/>
  <c r="AM114" i="4"/>
  <c r="AM116" i="4" s="1"/>
  <c r="AM118" i="4" s="1"/>
  <c r="AL152" i="4"/>
  <c r="AL154" i="4" s="1"/>
  <c r="K103" i="4"/>
  <c r="L187" i="4"/>
  <c r="L189" i="4" s="1"/>
  <c r="Z95" i="4"/>
  <c r="Z96" i="4" s="1"/>
  <c r="AM156" i="4"/>
  <c r="AK45" i="4"/>
  <c r="K187" i="4"/>
  <c r="M10" i="4"/>
  <c r="Z165" i="4"/>
  <c r="AL130" i="4"/>
  <c r="AK143" i="4"/>
  <c r="AK145" i="4" s="1"/>
  <c r="K43" i="4"/>
  <c r="K45" i="4" s="1"/>
  <c r="K47" i="4" s="1"/>
  <c r="M163" i="4"/>
  <c r="X152" i="4"/>
  <c r="AK70" i="4"/>
  <c r="AK72" i="4" s="1"/>
  <c r="AK74" i="4" s="1"/>
  <c r="AL105" i="4"/>
  <c r="L163" i="4"/>
  <c r="L165" i="4" s="1"/>
  <c r="L167" i="4" s="1"/>
  <c r="AM74" i="4"/>
  <c r="M70" i="4"/>
  <c r="M72" i="4" s="1"/>
  <c r="M74" i="4" s="1"/>
  <c r="AK154" i="4"/>
  <c r="AK156" i="4" s="1"/>
  <c r="AL83" i="4"/>
  <c r="AL85" i="4" s="1"/>
  <c r="Z46" i="4"/>
  <c r="M57" i="4"/>
  <c r="Z45" i="4"/>
  <c r="AL35" i="4"/>
  <c r="AK46" i="4"/>
  <c r="AK47" i="4" s="1"/>
  <c r="Z57" i="4"/>
  <c r="X32" i="4"/>
  <c r="X34" i="4" s="1"/>
  <c r="X36" i="4" s="1"/>
  <c r="M94" i="4"/>
  <c r="AM105" i="4"/>
  <c r="K81" i="4"/>
  <c r="K83" i="4" s="1"/>
  <c r="M133" i="4"/>
  <c r="Z24" i="4"/>
  <c r="Z25" i="4" s="1"/>
  <c r="AL106" i="4"/>
  <c r="AL116" i="4"/>
  <c r="L92" i="4"/>
  <c r="L94" i="4" s="1"/>
  <c r="L96" i="4" s="1"/>
  <c r="L130" i="4"/>
  <c r="L132" i="4" s="1"/>
  <c r="L134" i="4" s="1"/>
  <c r="Y54" i="4"/>
  <c r="Y56" i="4" s="1"/>
  <c r="Y58" i="4" s="1"/>
  <c r="Y130" i="4"/>
  <c r="Y132" i="4" s="1"/>
  <c r="Y134" i="4" s="1"/>
  <c r="AM35" i="4"/>
  <c r="AM81" i="4"/>
  <c r="AM83" i="4" s="1"/>
  <c r="AM85" i="4" s="1"/>
  <c r="M92" i="4"/>
  <c r="K54" i="4"/>
  <c r="K56" i="4" s="1"/>
  <c r="K58" i="4" s="1"/>
  <c r="X114" i="4"/>
  <c r="X116" i="4" s="1"/>
  <c r="X118" i="4" s="1"/>
  <c r="X103" i="4"/>
  <c r="X105" i="4" s="1"/>
  <c r="X107" i="4" s="1"/>
  <c r="Y83" i="4"/>
  <c r="Y85" i="4" s="1"/>
  <c r="AM34" i="4"/>
  <c r="AL12" i="4"/>
  <c r="AL14" i="4" s="1"/>
  <c r="AK118" i="4"/>
  <c r="L32" i="4"/>
  <c r="L34" i="4" s="1"/>
  <c r="L36" i="4" s="1"/>
  <c r="K95" i="4"/>
  <c r="AL132" i="4"/>
  <c r="AL134" i="4" s="1"/>
  <c r="AL92" i="4"/>
  <c r="AL94" i="4" s="1"/>
  <c r="AL96" i="4" s="1"/>
  <c r="AL34" i="4"/>
  <c r="AK54" i="4"/>
  <c r="AK56" i="4" s="1"/>
  <c r="AK58" i="4" s="1"/>
  <c r="AK107" i="4"/>
  <c r="AK12" i="4"/>
  <c r="M103" i="4"/>
  <c r="M105" i="4" s="1"/>
  <c r="M107" i="4" s="1"/>
  <c r="AK83" i="4"/>
  <c r="AK85" i="4" s="1"/>
  <c r="K118" i="4"/>
  <c r="K94" i="4"/>
  <c r="AK13" i="4"/>
  <c r="AK132" i="4"/>
  <c r="AK134" i="4" s="1"/>
  <c r="X166" i="4"/>
  <c r="AL21" i="4"/>
  <c r="AL23" i="4" s="1"/>
  <c r="AL25" i="4" s="1"/>
  <c r="L154" i="4"/>
  <c r="L156" i="4" s="1"/>
  <c r="Y144" i="4"/>
  <c r="Y105" i="4"/>
  <c r="Y107" i="4" s="1"/>
  <c r="AL156" i="4"/>
  <c r="Z81" i="4"/>
  <c r="Z83" i="4" s="1"/>
  <c r="Z85" i="4" s="1"/>
  <c r="X23" i="4"/>
  <c r="X25" i="4" s="1"/>
  <c r="AM165" i="4"/>
  <c r="AM167" i="4" s="1"/>
  <c r="AM132" i="4"/>
  <c r="AM134" i="4" s="1"/>
  <c r="M96" i="4"/>
  <c r="K178" i="4"/>
  <c r="AM94" i="4"/>
  <c r="AM96" i="4" s="1"/>
  <c r="M34" i="4"/>
  <c r="M36" i="4" s="1"/>
  <c r="M83" i="4"/>
  <c r="M85" i="4" s="1"/>
  <c r="AK25" i="4"/>
  <c r="L103" i="4"/>
  <c r="M155" i="4"/>
  <c r="Z166" i="4"/>
  <c r="Z167" i="4" s="1"/>
  <c r="Z72" i="4"/>
  <c r="Z74" i="4" s="1"/>
  <c r="L83" i="4"/>
  <c r="L85" i="4" s="1"/>
  <c r="AM13" i="4"/>
  <c r="K143" i="4"/>
  <c r="K145" i="4" s="1"/>
  <c r="Z23" i="4"/>
  <c r="X130" i="4"/>
  <c r="X73" i="4"/>
  <c r="X74" i="4" s="1"/>
  <c r="Y143" i="4"/>
  <c r="X56" i="4"/>
  <c r="X58" i="4" s="1"/>
  <c r="M24" i="4"/>
  <c r="K85" i="4"/>
  <c r="X143" i="4"/>
  <c r="X145" i="4" s="1"/>
  <c r="M154" i="4"/>
  <c r="AM144" i="4"/>
  <c r="AM141" i="4"/>
  <c r="AM143" i="4" s="1"/>
  <c r="AL144" i="4"/>
  <c r="AL141" i="4"/>
  <c r="AL143" i="4" s="1"/>
  <c r="AL145" i="4" s="1"/>
  <c r="AL167" i="4"/>
  <c r="AL118" i="4"/>
  <c r="AL45" i="4"/>
  <c r="AL47" i="4" s="1"/>
  <c r="AM46" i="4"/>
  <c r="AM43" i="4"/>
  <c r="AM45" i="4" s="1"/>
  <c r="AM12" i="4"/>
  <c r="AM174" i="4"/>
  <c r="AM176" i="4" s="1"/>
  <c r="AM177" i="4"/>
  <c r="AM23" i="4"/>
  <c r="AM25" i="4" s="1"/>
  <c r="Y12" i="4"/>
  <c r="Y14" i="4" s="1"/>
  <c r="X10" i="4"/>
  <c r="X12" i="4" s="1"/>
  <c r="X14" i="4" s="1"/>
  <c r="X45" i="4"/>
  <c r="X47" i="4" s="1"/>
  <c r="Y118" i="4"/>
  <c r="M23" i="4"/>
  <c r="L54" i="4"/>
  <c r="L56" i="4" s="1"/>
  <c r="L58" i="4" s="1"/>
  <c r="Y95" i="4"/>
  <c r="Y96" i="4" s="1"/>
  <c r="Y156" i="4"/>
  <c r="Y74" i="4"/>
  <c r="X165" i="4"/>
  <c r="M12" i="4"/>
  <c r="M14" i="4" s="1"/>
  <c r="L45" i="4"/>
  <c r="L70" i="4"/>
  <c r="L72" i="4" s="1"/>
  <c r="L74" i="4" s="1"/>
  <c r="M114" i="4"/>
  <c r="M116" i="4" s="1"/>
  <c r="M118" i="4" s="1"/>
  <c r="Z152" i="4"/>
  <c r="Z154" i="4" s="1"/>
  <c r="Z156" i="4" s="1"/>
  <c r="X132" i="4"/>
  <c r="X134" i="4" s="1"/>
  <c r="M185" i="4"/>
  <c r="M187" i="4" s="1"/>
  <c r="M189" i="4" s="1"/>
  <c r="Z103" i="4"/>
  <c r="Z105" i="4" s="1"/>
  <c r="Z107" i="4" s="1"/>
  <c r="M45" i="4"/>
  <c r="M47" i="4" s="1"/>
  <c r="L143" i="4"/>
  <c r="L145" i="4" s="1"/>
  <c r="M165" i="4"/>
  <c r="M167" i="4" s="1"/>
  <c r="L21" i="4"/>
  <c r="L23" i="4" s="1"/>
  <c r="L25" i="4" s="1"/>
  <c r="X174" i="4"/>
  <c r="X176" i="4" s="1"/>
  <c r="X178" i="4" s="1"/>
  <c r="L13" i="4"/>
  <c r="X154" i="4"/>
  <c r="X156" i="4" s="1"/>
  <c r="Z10" i="4"/>
  <c r="Z12" i="4" s="1"/>
  <c r="Z14" i="4" s="1"/>
  <c r="K21" i="4"/>
  <c r="K23" i="4" s="1"/>
  <c r="K25" i="4" s="1"/>
  <c r="L118" i="4"/>
  <c r="L105" i="4"/>
  <c r="L107" i="4" s="1"/>
  <c r="X83" i="4"/>
  <c r="X85" i="4" s="1"/>
  <c r="Y176" i="4"/>
  <c r="Y178" i="4" s="1"/>
  <c r="K105" i="4"/>
  <c r="K107" i="4" s="1"/>
  <c r="K132" i="4"/>
  <c r="K134" i="4" s="1"/>
  <c r="M132" i="4"/>
  <c r="M134" i="4" s="1"/>
  <c r="K189" i="4"/>
  <c r="Z130" i="4"/>
  <c r="Z132" i="4" s="1"/>
  <c r="Z134" i="4" s="1"/>
  <c r="M178" i="4"/>
  <c r="Y25" i="4"/>
  <c r="Z32" i="4"/>
  <c r="Z34" i="4" s="1"/>
  <c r="Z36" i="4" s="1"/>
  <c r="M143" i="4"/>
  <c r="M145" i="4" s="1"/>
  <c r="K12" i="4"/>
  <c r="Y34" i="4"/>
  <c r="Y36" i="4" s="1"/>
  <c r="X94" i="4"/>
  <c r="X96" i="4" s="1"/>
  <c r="Z56" i="4"/>
  <c r="Z176" i="4"/>
  <c r="Z178" i="4" s="1"/>
  <c r="Y167" i="4"/>
  <c r="Z118" i="4"/>
  <c r="Z145" i="4"/>
  <c r="L178" i="4"/>
  <c r="K167" i="4"/>
  <c r="L12" i="4"/>
  <c r="K13" i="4"/>
  <c r="M58" i="4" l="1"/>
  <c r="L47" i="4"/>
  <c r="Z58" i="4"/>
  <c r="K96" i="4"/>
  <c r="AL36" i="4"/>
  <c r="AM107" i="4"/>
  <c r="Z47" i="4"/>
  <c r="AM36" i="4"/>
  <c r="AM145" i="4"/>
  <c r="AL107" i="4"/>
  <c r="AK14" i="4"/>
  <c r="L14" i="4"/>
  <c r="AM14" i="4"/>
  <c r="AM47" i="4"/>
  <c r="M156" i="4"/>
  <c r="AM178" i="4"/>
  <c r="M25" i="4"/>
  <c r="Y145" i="4"/>
  <c r="X167" i="4"/>
  <c r="K14" i="4"/>
</calcChain>
</file>

<file path=xl/sharedStrings.xml><?xml version="1.0" encoding="utf-8"?>
<sst xmlns="http://schemas.openxmlformats.org/spreadsheetml/2006/main" count="2783" uniqueCount="111">
  <si>
    <t>Total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</si>
  <si>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</si>
  <si>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</si>
  <si>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</si>
  <si>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</si>
  <si>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</si>
  <si>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</si>
  <si>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</si>
  <si>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</si>
  <si>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</si>
  <si>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</si>
  <si>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</si>
  <si>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</si>
  <si>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</si>
  <si>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</si>
  <si>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</si>
  <si>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>Sex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</si>
  <si>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</si>
  <si>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</si>
  <si>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</si>
  <si>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</si>
  <si>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</si>
  <si>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</si>
  <si>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</si>
  <si>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</si>
  <si>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</si>
  <si>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</si>
  <si>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</si>
  <si>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</si>
  <si>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</si>
  <si>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</si>
  <si>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</si>
  <si>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</si>
  <si>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</si>
  <si>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75 - 79 years</t>
  </si>
  <si>
    <t>80 - 84 years</t>
  </si>
  <si>
    <t>85 - 89 years</t>
  </si>
  <si>
    <t>90 - 94 years</t>
  </si>
  <si>
    <t>95 - 99 years</t>
  </si>
  <si>
    <t xml:space="preserve">   Total</t>
  </si>
  <si>
    <t xml:space="preserve">   Age5s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</si>
  <si>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</si>
  <si>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</si>
  <si>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</si>
  <si>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</si>
  <si>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</si>
  <si>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</si>
  <si>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</si>
  <si>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</si>
  <si>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</si>
  <si>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</si>
  <si>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</si>
  <si>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</si>
  <si>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</si>
  <si>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</si>
  <si>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</si>
  <si>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Fijian/Rotuman</t>
  </si>
  <si>
    <t xml:space="preserve">   Indian</t>
  </si>
  <si>
    <t xml:space="preserve">   Other</t>
  </si>
  <si>
    <t>Table 4. Province and SMAM ages by Marital Status and Sex, Marital Status and Sex, Marital Status and Sex</t>
  </si>
  <si>
    <t>Marital Status</t>
  </si>
  <si>
    <t>Never married</t>
  </si>
  <si>
    <t xml:space="preserve">   Province</t>
  </si>
  <si>
    <t xml:space="preserve">   SMAM ages</t>
  </si>
  <si>
    <t xml:space="preserve">   Ba</t>
  </si>
  <si>
    <t xml:space="preserve">   Bua</t>
  </si>
  <si>
    <t xml:space="preserve">   Cakaudrove</t>
  </si>
  <si>
    <t xml:space="preserve">   Kadavu</t>
  </si>
  <si>
    <t xml:space="preserve">   Lau</t>
  </si>
  <si>
    <t xml:space="preserve">   Lomaiviti</t>
  </si>
  <si>
    <t xml:space="preserve">   Macuata</t>
  </si>
  <si>
    <t xml:space="preserve">   Nadroga/Navosa</t>
  </si>
  <si>
    <t xml:space="preserve">   Naitasiri</t>
  </si>
  <si>
    <t xml:space="preserve">   Namosi</t>
  </si>
  <si>
    <t xml:space="preserve">   Ra</t>
  </si>
  <si>
    <t xml:space="preserve">   Rewa</t>
  </si>
  <si>
    <t xml:space="preserve">   Serua</t>
  </si>
  <si>
    <t xml:space="preserve">   Tailevu</t>
  </si>
  <si>
    <t xml:space="preserve">   Rotuma</t>
  </si>
  <si>
    <t>CEB</t>
  </si>
  <si>
    <t>CS</t>
  </si>
  <si>
    <t>MCEB</t>
  </si>
  <si>
    <t>MCS</t>
  </si>
  <si>
    <t>FCEB</t>
  </si>
  <si>
    <t>FCS</t>
  </si>
  <si>
    <t xml:space="preserve">   Fertility ages</t>
  </si>
  <si>
    <t>INDIANS</t>
  </si>
  <si>
    <t>5 - 9</t>
  </si>
  <si>
    <t>10 - 14</t>
  </si>
  <si>
    <t xml:space="preserve">    Total</t>
  </si>
  <si>
    <t>Age</t>
  </si>
  <si>
    <t>Table 2. Age and Sex by Province and Ethnicity, Fiji: 2007</t>
  </si>
  <si>
    <t>Source: 2007 Fiji Census</t>
  </si>
  <si>
    <t>Table 3. Single Year of Age by Ethnicity and Province, Fiji: 2007</t>
  </si>
  <si>
    <t>FIJIANS/ROTUMANS</t>
  </si>
  <si>
    <t>Indians</t>
  </si>
  <si>
    <t>Females</t>
  </si>
  <si>
    <t>CEB/W</t>
  </si>
  <si>
    <t>CS/W</t>
  </si>
  <si>
    <t>CS/CEB</t>
  </si>
  <si>
    <t>MCB/W</t>
  </si>
  <si>
    <t>MCS/W</t>
  </si>
  <si>
    <t>MCS/MCB</t>
  </si>
  <si>
    <t>FCB/W</t>
  </si>
  <si>
    <t>FCS/W</t>
  </si>
  <si>
    <t>FCS/FCB</t>
  </si>
  <si>
    <t>Table 5. Fertility by Province, Fiji: 2007</t>
  </si>
  <si>
    <t>Table 1. Long 5 Year Age Groups for Pyramids by Province, Fiji: 2007</t>
  </si>
  <si>
    <t>Average Age 1st Marriage</t>
  </si>
  <si>
    <t>Table 4. Average Age at First Marriage by Province and Ethnicity, Fiji: 2007</t>
  </si>
  <si>
    <t>Fijians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</si>
</sst>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7"/>
      <color theme="1"/>
      <name val="Times New Roman"/>
      <family val="1"/>
    </font>
    <font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3" fontId="2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3" fontId="2" fillId="0" borderId="0" xfId="0" applyNumberFormat="1" applyFont="1" applyAlignment="1">
      <alignment horizontal="right"/>
    </xf>
    <xf numFmtId="49" fontId="2" fillId="0" borderId="1" xfId="0" applyNumberFormat="1" applyFont="1" applyBorder="1"/>
    <xf numFmtId="49" fontId="2" fillId="0" borderId="2" xfId="0" applyNumberFormat="1" applyFont="1" applyBorder="1" applyAlignment="1">
      <alignment horizontal="left"/>
    </xf>
    <xf numFmtId="3" fontId="2" fillId="0" borderId="6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49" fontId="2" fillId="0" borderId="7" xfId="0" applyNumberFormat="1" applyFont="1" applyBorder="1"/>
    <xf numFmtId="164" fontId="2" fillId="0" borderId="7" xfId="0" applyNumberFormat="1" applyFont="1" applyBorder="1"/>
    <xf numFmtId="3" fontId="2" fillId="0" borderId="0" xfId="0" applyNumberFormat="1" applyFont="1" applyAlignment="1">
      <alignment horizontal="left"/>
    </xf>
    <xf numFmtId="3" fontId="2" fillId="0" borderId="7" xfId="0" applyNumberFormat="1" applyFont="1" applyBorder="1"/>
    <xf numFmtId="3" fontId="2" fillId="0" borderId="1" xfId="0" applyNumberFormat="1" applyFont="1" applyBorder="1"/>
    <xf numFmtId="3" fontId="2" fillId="0" borderId="8" xfId="0" applyNumberFormat="1" applyFont="1" applyBorder="1"/>
    <xf numFmtId="3" fontId="2" fillId="0" borderId="2" xfId="0" applyNumberFormat="1" applyFont="1" applyBorder="1" applyAlignment="1">
      <alignment horizontal="left"/>
    </xf>
    <xf numFmtId="0" fontId="3" fillId="2" borderId="0" xfId="0" applyFont="1" applyFill="1"/>
    <xf numFmtId="0" fontId="3" fillId="0" borderId="0" xfId="0" applyFont="1"/>
    <xf numFmtId="165" fontId="3" fillId="0" borderId="0" xfId="1" applyNumberFormat="1" applyFont="1"/>
    <xf numFmtId="165" fontId="3" fillId="0" borderId="0" xfId="0" applyNumberFormat="1" applyFont="1"/>
    <xf numFmtId="165" fontId="3" fillId="3" borderId="0" xfId="0" applyNumberFormat="1" applyFont="1" applyFill="1"/>
    <xf numFmtId="3" fontId="2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164" fontId="4" fillId="0" borderId="0" xfId="0" applyNumberFormat="1" applyFont="1"/>
    <xf numFmtId="3" fontId="4" fillId="0" borderId="7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50E31-B0D4-4553-8E4C-050E20C24893}">
  <dimension ref="A1:AZ25"/>
  <sheetViews>
    <sheetView view="pageBreakPreview" zoomScale="125" zoomScaleNormal="100" zoomScaleSheetLayoutView="125" workbookViewId="0">
      <selection activeCell="A27" sqref="A27"/>
    </sheetView>
  </sheetViews>
  <sheetFormatPr defaultColWidth="9.109375" defaultRowHeight="10.199999999999999" x14ac:dyDescent="0.2"/>
  <cols>
    <col min="1" max="1" width="9.109375" style="1"/>
    <col min="2" max="13" width="6.21875" style="1" customWidth="1"/>
    <col min="14" max="14" width="9.109375" style="1"/>
    <col min="15" max="26" width="6.21875" style="1" customWidth="1"/>
    <col min="27" max="27" width="9.109375" style="1"/>
    <col min="28" max="39" width="6.109375" style="1" customWidth="1"/>
    <col min="40" max="40" width="9.109375" style="1"/>
    <col min="41" max="52" width="5" style="1" customWidth="1"/>
    <col min="53" max="16384" width="9.109375" style="1"/>
  </cols>
  <sheetData>
    <row r="1" spans="1:52" x14ac:dyDescent="0.2">
      <c r="A1" s="1" t="s">
        <v>107</v>
      </c>
      <c r="N1" s="1" t="s">
        <v>107</v>
      </c>
      <c r="AA1" s="1" t="s">
        <v>107</v>
      </c>
      <c r="AN1" s="1" t="s">
        <v>107</v>
      </c>
    </row>
    <row r="2" spans="1:52" s="7" customFormat="1" x14ac:dyDescent="0.2">
      <c r="A2" s="5"/>
      <c r="B2" s="33" t="s">
        <v>0</v>
      </c>
      <c r="C2" s="33"/>
      <c r="D2" s="33"/>
      <c r="E2" s="33" t="s">
        <v>1</v>
      </c>
      <c r="F2" s="33"/>
      <c r="G2" s="33"/>
      <c r="H2" s="33" t="s">
        <v>2</v>
      </c>
      <c r="I2" s="33"/>
      <c r="J2" s="33"/>
      <c r="K2" s="33" t="s">
        <v>3</v>
      </c>
      <c r="L2" s="33"/>
      <c r="M2" s="33"/>
      <c r="N2" s="5"/>
      <c r="O2" s="33" t="s">
        <v>4</v>
      </c>
      <c r="P2" s="33"/>
      <c r="Q2" s="33"/>
      <c r="R2" s="33" t="s">
        <v>5</v>
      </c>
      <c r="S2" s="33"/>
      <c r="T2" s="33"/>
      <c r="U2" s="33" t="s">
        <v>6</v>
      </c>
      <c r="V2" s="33"/>
      <c r="W2" s="33"/>
      <c r="X2" s="33" t="s">
        <v>7</v>
      </c>
      <c r="Y2" s="33"/>
      <c r="Z2" s="33"/>
      <c r="AA2" s="5"/>
      <c r="AB2" s="33" t="s">
        <v>8</v>
      </c>
      <c r="AC2" s="33"/>
      <c r="AD2" s="33"/>
      <c r="AE2" s="33" t="s">
        <v>9</v>
      </c>
      <c r="AF2" s="33"/>
      <c r="AG2" s="33"/>
      <c r="AH2" s="33" t="s">
        <v>10</v>
      </c>
      <c r="AI2" s="33"/>
      <c r="AJ2" s="33"/>
      <c r="AK2" s="33" t="s">
        <v>11</v>
      </c>
      <c r="AL2" s="33"/>
      <c r="AM2" s="33"/>
      <c r="AN2" s="5"/>
      <c r="AO2" s="33" t="s">
        <v>12</v>
      </c>
      <c r="AP2" s="33"/>
      <c r="AQ2" s="33"/>
      <c r="AR2" s="33" t="s">
        <v>13</v>
      </c>
      <c r="AS2" s="33"/>
      <c r="AT2" s="33"/>
      <c r="AU2" s="33" t="s">
        <v>14</v>
      </c>
      <c r="AV2" s="33"/>
      <c r="AW2" s="33"/>
      <c r="AX2" s="33" t="s">
        <v>15</v>
      </c>
      <c r="AY2" s="33"/>
      <c r="AZ2" s="34"/>
    </row>
    <row r="3" spans="1:52" s="10" customFormat="1" x14ac:dyDescent="0.2">
      <c r="A3" s="6" t="s">
        <v>90</v>
      </c>
      <c r="B3" s="8" t="s">
        <v>0</v>
      </c>
      <c r="C3" s="8" t="s">
        <v>17</v>
      </c>
      <c r="D3" s="8" t="s">
        <v>18</v>
      </c>
      <c r="E3" s="8" t="s">
        <v>0</v>
      </c>
      <c r="F3" s="8" t="s">
        <v>17</v>
      </c>
      <c r="G3" s="8" t="s">
        <v>18</v>
      </c>
      <c r="H3" s="8" t="s">
        <v>0</v>
      </c>
      <c r="I3" s="8" t="s">
        <v>17</v>
      </c>
      <c r="J3" s="8" t="s">
        <v>18</v>
      </c>
      <c r="K3" s="8" t="s">
        <v>0</v>
      </c>
      <c r="L3" s="8" t="s">
        <v>17</v>
      </c>
      <c r="M3" s="8" t="s">
        <v>18</v>
      </c>
      <c r="N3" s="6" t="s">
        <v>90</v>
      </c>
      <c r="O3" s="8" t="s">
        <v>0</v>
      </c>
      <c r="P3" s="8" t="s">
        <v>17</v>
      </c>
      <c r="Q3" s="8" t="s">
        <v>18</v>
      </c>
      <c r="R3" s="8" t="s">
        <v>0</v>
      </c>
      <c r="S3" s="8" t="s">
        <v>17</v>
      </c>
      <c r="T3" s="8" t="s">
        <v>18</v>
      </c>
      <c r="U3" s="8" t="s">
        <v>0</v>
      </c>
      <c r="V3" s="8" t="s">
        <v>17</v>
      </c>
      <c r="W3" s="8" t="s">
        <v>18</v>
      </c>
      <c r="X3" s="8" t="s">
        <v>0</v>
      </c>
      <c r="Y3" s="8" t="s">
        <v>17</v>
      </c>
      <c r="Z3" s="8" t="s">
        <v>18</v>
      </c>
      <c r="AA3" s="6" t="s">
        <v>90</v>
      </c>
      <c r="AB3" s="8" t="s">
        <v>0</v>
      </c>
      <c r="AC3" s="8" t="s">
        <v>17</v>
      </c>
      <c r="AD3" s="8" t="s">
        <v>18</v>
      </c>
      <c r="AE3" s="8" t="s">
        <v>0</v>
      </c>
      <c r="AF3" s="8" t="s">
        <v>17</v>
      </c>
      <c r="AG3" s="8" t="s">
        <v>18</v>
      </c>
      <c r="AH3" s="8" t="s">
        <v>0</v>
      </c>
      <c r="AI3" s="8" t="s">
        <v>17</v>
      </c>
      <c r="AJ3" s="8" t="s">
        <v>18</v>
      </c>
      <c r="AK3" s="8" t="s">
        <v>0</v>
      </c>
      <c r="AL3" s="8" t="s">
        <v>17</v>
      </c>
      <c r="AM3" s="8" t="s">
        <v>18</v>
      </c>
      <c r="AN3" s="6" t="s">
        <v>90</v>
      </c>
      <c r="AO3" s="8" t="s">
        <v>0</v>
      </c>
      <c r="AP3" s="8" t="s">
        <v>17</v>
      </c>
      <c r="AQ3" s="8" t="s">
        <v>18</v>
      </c>
      <c r="AR3" s="8" t="s">
        <v>0</v>
      </c>
      <c r="AS3" s="8" t="s">
        <v>17</v>
      </c>
      <c r="AT3" s="8" t="s">
        <v>18</v>
      </c>
      <c r="AU3" s="8" t="s">
        <v>0</v>
      </c>
      <c r="AV3" s="8" t="s">
        <v>17</v>
      </c>
      <c r="AW3" s="8" t="s">
        <v>18</v>
      </c>
      <c r="AX3" s="8" t="s">
        <v>0</v>
      </c>
      <c r="AY3" s="8" t="s">
        <v>17</v>
      </c>
      <c r="AZ3" s="9" t="s">
        <v>18</v>
      </c>
    </row>
    <row r="4" spans="1:52" x14ac:dyDescent="0.2">
      <c r="A4" s="1" t="s">
        <v>89</v>
      </c>
      <c r="B4" s="1">
        <v>793128</v>
      </c>
      <c r="C4" s="1">
        <v>404075</v>
      </c>
      <c r="D4" s="1">
        <v>389053</v>
      </c>
      <c r="E4" s="1">
        <v>217669</v>
      </c>
      <c r="F4" s="1">
        <v>111029</v>
      </c>
      <c r="G4" s="1">
        <v>106640</v>
      </c>
      <c r="H4" s="1">
        <v>12963</v>
      </c>
      <c r="I4" s="1">
        <v>6779</v>
      </c>
      <c r="J4" s="1">
        <v>6184</v>
      </c>
      <c r="K4" s="1">
        <v>47341</v>
      </c>
      <c r="L4" s="1">
        <v>24651</v>
      </c>
      <c r="M4" s="1">
        <v>22690</v>
      </c>
      <c r="N4" s="1" t="s">
        <v>89</v>
      </c>
      <c r="O4" s="1">
        <v>9002</v>
      </c>
      <c r="P4" s="1">
        <v>4844</v>
      </c>
      <c r="Q4" s="1">
        <v>4158</v>
      </c>
      <c r="R4" s="1">
        <v>9958</v>
      </c>
      <c r="S4" s="1">
        <v>5289</v>
      </c>
      <c r="T4" s="1">
        <v>4669</v>
      </c>
      <c r="U4" s="1">
        <v>15425</v>
      </c>
      <c r="V4" s="1">
        <v>8082</v>
      </c>
      <c r="W4" s="1">
        <v>7343</v>
      </c>
      <c r="X4" s="1">
        <v>67706</v>
      </c>
      <c r="Y4" s="1">
        <v>34346</v>
      </c>
      <c r="Z4" s="1">
        <v>33360</v>
      </c>
      <c r="AA4" s="1" t="s">
        <v>89</v>
      </c>
      <c r="AB4" s="1">
        <v>55134</v>
      </c>
      <c r="AC4" s="1">
        <v>28504</v>
      </c>
      <c r="AD4" s="1">
        <v>26630</v>
      </c>
      <c r="AE4" s="1">
        <v>157342</v>
      </c>
      <c r="AF4" s="1">
        <v>79086</v>
      </c>
      <c r="AG4" s="1">
        <v>78256</v>
      </c>
      <c r="AH4" s="1">
        <v>6537</v>
      </c>
      <c r="AI4" s="1">
        <v>3349</v>
      </c>
      <c r="AJ4" s="1">
        <v>3188</v>
      </c>
      <c r="AK4" s="1">
        <v>26971</v>
      </c>
      <c r="AL4" s="1">
        <v>13782</v>
      </c>
      <c r="AM4" s="1">
        <v>13189</v>
      </c>
      <c r="AN4" s="1" t="s">
        <v>89</v>
      </c>
      <c r="AO4" s="1">
        <v>94885</v>
      </c>
      <c r="AP4" s="1">
        <v>47369</v>
      </c>
      <c r="AQ4" s="1">
        <v>47516</v>
      </c>
      <c r="AR4" s="1">
        <v>17879</v>
      </c>
      <c r="AS4" s="1">
        <v>9082</v>
      </c>
      <c r="AT4" s="1">
        <v>8797</v>
      </c>
      <c r="AU4" s="1">
        <v>52383</v>
      </c>
      <c r="AV4" s="1">
        <v>26868</v>
      </c>
      <c r="AW4" s="1">
        <v>25515</v>
      </c>
      <c r="AX4" s="1">
        <v>1933</v>
      </c>
      <c r="AY4" s="1">
        <v>1015</v>
      </c>
      <c r="AZ4" s="1">
        <v>918</v>
      </c>
    </row>
    <row r="5" spans="1:52" x14ac:dyDescent="0.2">
      <c r="A5" s="1" t="s">
        <v>19</v>
      </c>
      <c r="B5" s="1">
        <v>78929</v>
      </c>
      <c r="C5" s="1">
        <v>40845</v>
      </c>
      <c r="D5" s="1">
        <v>38084</v>
      </c>
      <c r="E5" s="1">
        <v>19848</v>
      </c>
      <c r="F5" s="1">
        <v>10262</v>
      </c>
      <c r="G5" s="1">
        <v>9586</v>
      </c>
      <c r="H5" s="1">
        <v>1613</v>
      </c>
      <c r="I5" s="1">
        <v>824</v>
      </c>
      <c r="J5" s="1">
        <v>789</v>
      </c>
      <c r="K5" s="1">
        <v>5541</v>
      </c>
      <c r="L5" s="1">
        <v>2955</v>
      </c>
      <c r="M5" s="1">
        <v>2586</v>
      </c>
      <c r="N5" s="1" t="s">
        <v>19</v>
      </c>
      <c r="O5" s="1">
        <v>1226</v>
      </c>
      <c r="P5" s="1">
        <v>622</v>
      </c>
      <c r="Q5" s="1">
        <v>604</v>
      </c>
      <c r="R5" s="1">
        <v>1186</v>
      </c>
      <c r="S5" s="1">
        <v>613</v>
      </c>
      <c r="T5" s="1">
        <v>573</v>
      </c>
      <c r="U5" s="1">
        <v>1875</v>
      </c>
      <c r="V5" s="1">
        <v>957</v>
      </c>
      <c r="W5" s="1">
        <v>918</v>
      </c>
      <c r="X5" s="1">
        <v>6107</v>
      </c>
      <c r="Y5" s="1">
        <v>3136</v>
      </c>
      <c r="Z5" s="1">
        <v>2971</v>
      </c>
      <c r="AA5" s="1" t="s">
        <v>19</v>
      </c>
      <c r="AB5" s="1">
        <v>5417</v>
      </c>
      <c r="AC5" s="1">
        <v>2736</v>
      </c>
      <c r="AD5" s="1">
        <v>2681</v>
      </c>
      <c r="AE5" s="1">
        <v>15867</v>
      </c>
      <c r="AF5" s="1">
        <v>8156</v>
      </c>
      <c r="AG5" s="1">
        <v>7711</v>
      </c>
      <c r="AH5" s="1">
        <v>815</v>
      </c>
      <c r="AI5" s="1">
        <v>421</v>
      </c>
      <c r="AJ5" s="1">
        <v>394</v>
      </c>
      <c r="AK5" s="1">
        <v>2915</v>
      </c>
      <c r="AL5" s="1">
        <v>1513</v>
      </c>
      <c r="AM5" s="1">
        <v>1402</v>
      </c>
      <c r="AN5" s="1" t="s">
        <v>19</v>
      </c>
      <c r="AO5" s="1">
        <v>8861</v>
      </c>
      <c r="AP5" s="1">
        <v>4597</v>
      </c>
      <c r="AQ5" s="1">
        <v>4264</v>
      </c>
      <c r="AR5" s="1">
        <v>1911</v>
      </c>
      <c r="AS5" s="1">
        <v>974</v>
      </c>
      <c r="AT5" s="1">
        <v>937</v>
      </c>
      <c r="AU5" s="1">
        <v>5569</v>
      </c>
      <c r="AV5" s="1">
        <v>2995</v>
      </c>
      <c r="AW5" s="1">
        <v>2574</v>
      </c>
      <c r="AX5" s="1">
        <v>178</v>
      </c>
      <c r="AY5" s="1">
        <v>84</v>
      </c>
      <c r="AZ5" s="1">
        <v>94</v>
      </c>
    </row>
    <row r="6" spans="1:52" x14ac:dyDescent="0.2">
      <c r="A6" s="1" t="s">
        <v>20</v>
      </c>
      <c r="B6" s="1">
        <v>73762</v>
      </c>
      <c r="C6" s="1">
        <v>38233</v>
      </c>
      <c r="D6" s="1">
        <v>35529</v>
      </c>
      <c r="E6" s="1">
        <v>18259</v>
      </c>
      <c r="F6" s="1">
        <v>9492</v>
      </c>
      <c r="G6" s="1">
        <v>8767</v>
      </c>
      <c r="H6" s="1">
        <v>1506</v>
      </c>
      <c r="I6" s="1">
        <v>828</v>
      </c>
      <c r="J6" s="1">
        <v>678</v>
      </c>
      <c r="K6" s="1">
        <v>5793</v>
      </c>
      <c r="L6" s="1">
        <v>2979</v>
      </c>
      <c r="M6" s="1">
        <v>2814</v>
      </c>
      <c r="N6" s="1" t="s">
        <v>20</v>
      </c>
      <c r="O6" s="1">
        <v>998</v>
      </c>
      <c r="P6" s="1">
        <v>528</v>
      </c>
      <c r="Q6" s="1">
        <v>470</v>
      </c>
      <c r="R6" s="1">
        <v>1218</v>
      </c>
      <c r="S6" s="1">
        <v>634</v>
      </c>
      <c r="T6" s="1">
        <v>584</v>
      </c>
      <c r="U6" s="1">
        <v>1979</v>
      </c>
      <c r="V6" s="1">
        <v>1035</v>
      </c>
      <c r="W6" s="1">
        <v>944</v>
      </c>
      <c r="X6" s="1">
        <v>6022</v>
      </c>
      <c r="Y6" s="1">
        <v>3118</v>
      </c>
      <c r="Z6" s="1">
        <v>2904</v>
      </c>
      <c r="AA6" s="1" t="s">
        <v>20</v>
      </c>
      <c r="AB6" s="1">
        <v>5059</v>
      </c>
      <c r="AC6" s="1">
        <v>2571</v>
      </c>
      <c r="AD6" s="1">
        <v>2488</v>
      </c>
      <c r="AE6" s="1">
        <v>13952</v>
      </c>
      <c r="AF6" s="1">
        <v>7224</v>
      </c>
      <c r="AG6" s="1">
        <v>6728</v>
      </c>
      <c r="AH6" s="1">
        <v>760</v>
      </c>
      <c r="AI6" s="1">
        <v>393</v>
      </c>
      <c r="AJ6" s="1">
        <v>367</v>
      </c>
      <c r="AK6" s="1">
        <v>2833</v>
      </c>
      <c r="AL6" s="1">
        <v>1476</v>
      </c>
      <c r="AM6" s="1">
        <v>1357</v>
      </c>
      <c r="AN6" s="1" t="s">
        <v>20</v>
      </c>
      <c r="AO6" s="1">
        <v>7990</v>
      </c>
      <c r="AP6" s="1">
        <v>4077</v>
      </c>
      <c r="AQ6" s="1">
        <v>3913</v>
      </c>
      <c r="AR6" s="1">
        <v>1722</v>
      </c>
      <c r="AS6" s="1">
        <v>875</v>
      </c>
      <c r="AT6" s="1">
        <v>847</v>
      </c>
      <c r="AU6" s="1">
        <v>5469</v>
      </c>
      <c r="AV6" s="1">
        <v>2890</v>
      </c>
      <c r="AW6" s="1">
        <v>2579</v>
      </c>
      <c r="AX6" s="1">
        <v>202</v>
      </c>
      <c r="AY6" s="1">
        <v>113</v>
      </c>
      <c r="AZ6" s="1">
        <v>89</v>
      </c>
    </row>
    <row r="7" spans="1:52" x14ac:dyDescent="0.2">
      <c r="A7" s="1" t="s">
        <v>21</v>
      </c>
      <c r="B7" s="1">
        <v>77002</v>
      </c>
      <c r="C7" s="1">
        <v>39601</v>
      </c>
      <c r="D7" s="1">
        <v>37401</v>
      </c>
      <c r="E7" s="1">
        <v>20175</v>
      </c>
      <c r="F7" s="1">
        <v>10383</v>
      </c>
      <c r="G7" s="1">
        <v>9792</v>
      </c>
      <c r="H7" s="1">
        <v>1360</v>
      </c>
      <c r="I7" s="1">
        <v>716</v>
      </c>
      <c r="J7" s="1">
        <v>644</v>
      </c>
      <c r="K7" s="1">
        <v>5412</v>
      </c>
      <c r="L7" s="1">
        <v>2792</v>
      </c>
      <c r="M7" s="1">
        <v>2620</v>
      </c>
      <c r="N7" s="1" t="s">
        <v>21</v>
      </c>
      <c r="O7" s="1">
        <v>858</v>
      </c>
      <c r="P7" s="1">
        <v>475</v>
      </c>
      <c r="Q7" s="1">
        <v>383</v>
      </c>
      <c r="R7" s="1">
        <v>1166</v>
      </c>
      <c r="S7" s="1">
        <v>632</v>
      </c>
      <c r="T7" s="1">
        <v>534</v>
      </c>
      <c r="U7" s="1">
        <v>1903</v>
      </c>
      <c r="V7" s="1">
        <v>982</v>
      </c>
      <c r="W7" s="1">
        <v>921</v>
      </c>
      <c r="X7" s="1">
        <v>7022</v>
      </c>
      <c r="Y7" s="1">
        <v>3641</v>
      </c>
      <c r="Z7" s="1">
        <v>3381</v>
      </c>
      <c r="AA7" s="1" t="s">
        <v>21</v>
      </c>
      <c r="AB7" s="1">
        <v>5083</v>
      </c>
      <c r="AC7" s="1">
        <v>2606</v>
      </c>
      <c r="AD7" s="1">
        <v>2477</v>
      </c>
      <c r="AE7" s="1">
        <v>14498</v>
      </c>
      <c r="AF7" s="1">
        <v>7434</v>
      </c>
      <c r="AG7" s="1">
        <v>7064</v>
      </c>
      <c r="AH7" s="1">
        <v>727</v>
      </c>
      <c r="AI7" s="1">
        <v>362</v>
      </c>
      <c r="AJ7" s="1">
        <v>365</v>
      </c>
      <c r="AK7" s="1">
        <v>2832</v>
      </c>
      <c r="AL7" s="1">
        <v>1449</v>
      </c>
      <c r="AM7" s="1">
        <v>1383</v>
      </c>
      <c r="AN7" s="1" t="s">
        <v>21</v>
      </c>
      <c r="AO7" s="1">
        <v>8350</v>
      </c>
      <c r="AP7" s="1">
        <v>4194</v>
      </c>
      <c r="AQ7" s="1">
        <v>4156</v>
      </c>
      <c r="AR7" s="1">
        <v>1831</v>
      </c>
      <c r="AS7" s="1">
        <v>948</v>
      </c>
      <c r="AT7" s="1">
        <v>883</v>
      </c>
      <c r="AU7" s="1">
        <v>5531</v>
      </c>
      <c r="AV7" s="1">
        <v>2859</v>
      </c>
      <c r="AW7" s="1">
        <v>2672</v>
      </c>
      <c r="AX7" s="1">
        <v>254</v>
      </c>
      <c r="AY7" s="1">
        <v>128</v>
      </c>
      <c r="AZ7" s="1">
        <v>126</v>
      </c>
    </row>
    <row r="8" spans="1:52" x14ac:dyDescent="0.2">
      <c r="A8" s="1" t="s">
        <v>22</v>
      </c>
      <c r="B8" s="1">
        <v>71320</v>
      </c>
      <c r="C8" s="1">
        <v>36359</v>
      </c>
      <c r="D8" s="1">
        <v>34961</v>
      </c>
      <c r="E8" s="1">
        <v>20252</v>
      </c>
      <c r="F8" s="1">
        <v>10344</v>
      </c>
      <c r="G8" s="1">
        <v>9908</v>
      </c>
      <c r="H8" s="1">
        <v>896</v>
      </c>
      <c r="I8" s="1">
        <v>467</v>
      </c>
      <c r="J8" s="1">
        <v>429</v>
      </c>
      <c r="K8" s="1">
        <v>3585</v>
      </c>
      <c r="L8" s="1">
        <v>1828</v>
      </c>
      <c r="M8" s="1">
        <v>1757</v>
      </c>
      <c r="N8" s="1" t="s">
        <v>22</v>
      </c>
      <c r="O8" s="1">
        <v>436</v>
      </c>
      <c r="P8" s="1">
        <v>273</v>
      </c>
      <c r="Q8" s="1">
        <v>163</v>
      </c>
      <c r="R8" s="1">
        <v>625</v>
      </c>
      <c r="S8" s="1">
        <v>373</v>
      </c>
      <c r="T8" s="1">
        <v>252</v>
      </c>
      <c r="U8" s="1">
        <v>1042</v>
      </c>
      <c r="V8" s="1">
        <v>580</v>
      </c>
      <c r="W8" s="1">
        <v>462</v>
      </c>
      <c r="X8" s="1">
        <v>6950</v>
      </c>
      <c r="Y8" s="1">
        <v>3391</v>
      </c>
      <c r="Z8" s="1">
        <v>3559</v>
      </c>
      <c r="AA8" s="1" t="s">
        <v>22</v>
      </c>
      <c r="AB8" s="1">
        <v>4564</v>
      </c>
      <c r="AC8" s="1">
        <v>2394</v>
      </c>
      <c r="AD8" s="1">
        <v>2170</v>
      </c>
      <c r="AE8" s="1">
        <v>14901</v>
      </c>
      <c r="AF8" s="1">
        <v>7435</v>
      </c>
      <c r="AG8" s="1">
        <v>7466</v>
      </c>
      <c r="AH8" s="1">
        <v>501</v>
      </c>
      <c r="AI8" s="1">
        <v>275</v>
      </c>
      <c r="AJ8" s="1">
        <v>226</v>
      </c>
      <c r="AK8" s="1">
        <v>2346</v>
      </c>
      <c r="AL8" s="1">
        <v>1215</v>
      </c>
      <c r="AM8" s="1">
        <v>1131</v>
      </c>
      <c r="AN8" s="1" t="s">
        <v>22</v>
      </c>
      <c r="AO8" s="1">
        <v>8850</v>
      </c>
      <c r="AP8" s="1">
        <v>4436</v>
      </c>
      <c r="AQ8" s="1">
        <v>4414</v>
      </c>
      <c r="AR8" s="1">
        <v>1697</v>
      </c>
      <c r="AS8" s="1">
        <v>852</v>
      </c>
      <c r="AT8" s="1">
        <v>845</v>
      </c>
      <c r="AU8" s="1">
        <v>4489</v>
      </c>
      <c r="AV8" s="1">
        <v>2390</v>
      </c>
      <c r="AW8" s="1">
        <v>2099</v>
      </c>
      <c r="AX8" s="1">
        <v>186</v>
      </c>
      <c r="AY8" s="1">
        <v>106</v>
      </c>
      <c r="AZ8" s="1">
        <v>80</v>
      </c>
    </row>
    <row r="9" spans="1:52" x14ac:dyDescent="0.2">
      <c r="A9" s="1" t="s">
        <v>23</v>
      </c>
      <c r="B9" s="1">
        <v>75483</v>
      </c>
      <c r="C9" s="1">
        <v>38660</v>
      </c>
      <c r="D9" s="1">
        <v>36823</v>
      </c>
      <c r="E9" s="1">
        <v>21217</v>
      </c>
      <c r="F9" s="1">
        <v>10889</v>
      </c>
      <c r="G9" s="1">
        <v>10328</v>
      </c>
      <c r="H9" s="1">
        <v>929</v>
      </c>
      <c r="I9" s="1">
        <v>480</v>
      </c>
      <c r="J9" s="1">
        <v>449</v>
      </c>
      <c r="K9" s="1">
        <v>3415</v>
      </c>
      <c r="L9" s="1">
        <v>1798</v>
      </c>
      <c r="M9" s="1">
        <v>1617</v>
      </c>
      <c r="N9" s="1" t="s">
        <v>23</v>
      </c>
      <c r="O9" s="1">
        <v>662</v>
      </c>
      <c r="P9" s="1">
        <v>377</v>
      </c>
      <c r="Q9" s="1">
        <v>285</v>
      </c>
      <c r="R9" s="1">
        <v>667</v>
      </c>
      <c r="S9" s="1">
        <v>364</v>
      </c>
      <c r="T9" s="1">
        <v>303</v>
      </c>
      <c r="U9" s="1">
        <v>1070</v>
      </c>
      <c r="V9" s="1">
        <v>579</v>
      </c>
      <c r="W9" s="1">
        <v>491</v>
      </c>
      <c r="X9" s="1">
        <v>5108</v>
      </c>
      <c r="Y9" s="1">
        <v>2583</v>
      </c>
      <c r="Z9" s="1">
        <v>2525</v>
      </c>
      <c r="AA9" s="1" t="s">
        <v>23</v>
      </c>
      <c r="AB9" s="1">
        <v>5235</v>
      </c>
      <c r="AC9" s="1">
        <v>2839</v>
      </c>
      <c r="AD9" s="1">
        <v>2396</v>
      </c>
      <c r="AE9" s="1">
        <v>17346</v>
      </c>
      <c r="AF9" s="1">
        <v>8679</v>
      </c>
      <c r="AG9" s="1">
        <v>8667</v>
      </c>
      <c r="AH9" s="1">
        <v>523</v>
      </c>
      <c r="AI9" s="1">
        <v>246</v>
      </c>
      <c r="AJ9" s="1">
        <v>277</v>
      </c>
      <c r="AK9" s="1">
        <v>2202</v>
      </c>
      <c r="AL9" s="1">
        <v>1120</v>
      </c>
      <c r="AM9" s="1">
        <v>1082</v>
      </c>
      <c r="AN9" s="1" t="s">
        <v>23</v>
      </c>
      <c r="AO9" s="1">
        <v>10877</v>
      </c>
      <c r="AP9" s="1">
        <v>5500</v>
      </c>
      <c r="AQ9" s="1">
        <v>5377</v>
      </c>
      <c r="AR9" s="1">
        <v>1723</v>
      </c>
      <c r="AS9" s="1">
        <v>883</v>
      </c>
      <c r="AT9" s="1">
        <v>840</v>
      </c>
      <c r="AU9" s="1">
        <v>4414</v>
      </c>
      <c r="AV9" s="1">
        <v>2266</v>
      </c>
      <c r="AW9" s="1">
        <v>2148</v>
      </c>
      <c r="AX9" s="1">
        <v>95</v>
      </c>
      <c r="AY9" s="1">
        <v>57</v>
      </c>
      <c r="AZ9" s="1">
        <v>38</v>
      </c>
    </row>
    <row r="10" spans="1:52" x14ac:dyDescent="0.2">
      <c r="A10" s="1" t="s">
        <v>24</v>
      </c>
      <c r="B10" s="1">
        <v>69611</v>
      </c>
      <c r="C10" s="1">
        <v>35303</v>
      </c>
      <c r="D10" s="1">
        <v>34308</v>
      </c>
      <c r="E10" s="1">
        <v>20314</v>
      </c>
      <c r="F10" s="1">
        <v>10355</v>
      </c>
      <c r="G10" s="1">
        <v>9959</v>
      </c>
      <c r="H10" s="1">
        <v>981</v>
      </c>
      <c r="I10" s="1">
        <v>511</v>
      </c>
      <c r="J10" s="1">
        <v>470</v>
      </c>
      <c r="K10" s="1">
        <v>3540</v>
      </c>
      <c r="L10" s="1">
        <v>1838</v>
      </c>
      <c r="M10" s="1">
        <v>1702</v>
      </c>
      <c r="N10" s="1" t="s">
        <v>24</v>
      </c>
      <c r="O10" s="1">
        <v>776</v>
      </c>
      <c r="P10" s="1">
        <v>422</v>
      </c>
      <c r="Q10" s="1">
        <v>354</v>
      </c>
      <c r="R10" s="1">
        <v>680</v>
      </c>
      <c r="S10" s="1">
        <v>347</v>
      </c>
      <c r="T10" s="1">
        <v>333</v>
      </c>
      <c r="U10" s="1">
        <v>1047</v>
      </c>
      <c r="V10" s="1">
        <v>536</v>
      </c>
      <c r="W10" s="1">
        <v>511</v>
      </c>
      <c r="X10" s="1">
        <v>5072</v>
      </c>
      <c r="Y10" s="1">
        <v>2526</v>
      </c>
      <c r="Z10" s="1">
        <v>2546</v>
      </c>
      <c r="AA10" s="1" t="s">
        <v>24</v>
      </c>
      <c r="AB10" s="1">
        <v>4919</v>
      </c>
      <c r="AC10" s="1">
        <v>2569</v>
      </c>
      <c r="AD10" s="1">
        <v>2350</v>
      </c>
      <c r="AE10" s="1">
        <v>15248</v>
      </c>
      <c r="AF10" s="1">
        <v>7779</v>
      </c>
      <c r="AG10" s="1">
        <v>7469</v>
      </c>
      <c r="AH10" s="1">
        <v>536</v>
      </c>
      <c r="AI10" s="1">
        <v>265</v>
      </c>
      <c r="AJ10" s="1">
        <v>271</v>
      </c>
      <c r="AK10" s="1">
        <v>2085</v>
      </c>
      <c r="AL10" s="1">
        <v>1049</v>
      </c>
      <c r="AM10" s="1">
        <v>1036</v>
      </c>
      <c r="AN10" s="1" t="s">
        <v>24</v>
      </c>
      <c r="AO10" s="1">
        <v>8844</v>
      </c>
      <c r="AP10" s="1">
        <v>4375</v>
      </c>
      <c r="AQ10" s="1">
        <v>4469</v>
      </c>
      <c r="AR10" s="1">
        <v>1462</v>
      </c>
      <c r="AS10" s="1">
        <v>722</v>
      </c>
      <c r="AT10" s="1">
        <v>740</v>
      </c>
      <c r="AU10" s="1">
        <v>4029</v>
      </c>
      <c r="AV10" s="1">
        <v>1974</v>
      </c>
      <c r="AW10" s="1">
        <v>2055</v>
      </c>
      <c r="AX10" s="1">
        <v>78</v>
      </c>
      <c r="AY10" s="1">
        <v>35</v>
      </c>
      <c r="AZ10" s="1">
        <v>43</v>
      </c>
    </row>
    <row r="11" spans="1:52" x14ac:dyDescent="0.2">
      <c r="A11" s="1" t="s">
        <v>25</v>
      </c>
      <c r="B11" s="1">
        <v>61911</v>
      </c>
      <c r="C11" s="1">
        <v>32420</v>
      </c>
      <c r="D11" s="1">
        <v>29491</v>
      </c>
      <c r="E11" s="1">
        <v>17399</v>
      </c>
      <c r="F11" s="1">
        <v>9150</v>
      </c>
      <c r="G11" s="1">
        <v>8249</v>
      </c>
      <c r="H11" s="1">
        <v>916</v>
      </c>
      <c r="I11" s="1">
        <v>481</v>
      </c>
      <c r="J11" s="1">
        <v>435</v>
      </c>
      <c r="K11" s="1">
        <v>3569</v>
      </c>
      <c r="L11" s="1">
        <v>1925</v>
      </c>
      <c r="M11" s="1">
        <v>1644</v>
      </c>
      <c r="N11" s="1" t="s">
        <v>25</v>
      </c>
      <c r="O11" s="1">
        <v>613</v>
      </c>
      <c r="P11" s="1">
        <v>328</v>
      </c>
      <c r="Q11" s="1">
        <v>285</v>
      </c>
      <c r="R11" s="1">
        <v>553</v>
      </c>
      <c r="S11" s="1">
        <v>295</v>
      </c>
      <c r="T11" s="1">
        <v>258</v>
      </c>
      <c r="U11" s="1">
        <v>1023</v>
      </c>
      <c r="V11" s="1">
        <v>517</v>
      </c>
      <c r="W11" s="1">
        <v>506</v>
      </c>
      <c r="X11" s="1">
        <v>5480</v>
      </c>
      <c r="Y11" s="1">
        <v>3082</v>
      </c>
      <c r="Z11" s="1">
        <v>2398</v>
      </c>
      <c r="AA11" s="1" t="s">
        <v>25</v>
      </c>
      <c r="AB11" s="1">
        <v>4343</v>
      </c>
      <c r="AC11" s="1">
        <v>2306</v>
      </c>
      <c r="AD11" s="1">
        <v>2037</v>
      </c>
      <c r="AE11" s="1">
        <v>12223</v>
      </c>
      <c r="AF11" s="1">
        <v>6337</v>
      </c>
      <c r="AG11" s="1">
        <v>5886</v>
      </c>
      <c r="AH11" s="1">
        <v>563</v>
      </c>
      <c r="AI11" s="1">
        <v>308</v>
      </c>
      <c r="AJ11" s="1">
        <v>255</v>
      </c>
      <c r="AK11" s="1">
        <v>1950</v>
      </c>
      <c r="AL11" s="1">
        <v>999</v>
      </c>
      <c r="AM11" s="1">
        <v>951</v>
      </c>
      <c r="AN11" s="1" t="s">
        <v>25</v>
      </c>
      <c r="AO11" s="1">
        <v>7661</v>
      </c>
      <c r="AP11" s="1">
        <v>3872</v>
      </c>
      <c r="AQ11" s="1">
        <v>3789</v>
      </c>
      <c r="AR11" s="1">
        <v>1389</v>
      </c>
      <c r="AS11" s="1">
        <v>715</v>
      </c>
      <c r="AT11" s="1">
        <v>674</v>
      </c>
      <c r="AU11" s="1">
        <v>4137</v>
      </c>
      <c r="AV11" s="1">
        <v>2060</v>
      </c>
      <c r="AW11" s="1">
        <v>2077</v>
      </c>
      <c r="AX11" s="1">
        <v>92</v>
      </c>
      <c r="AY11" s="1">
        <v>45</v>
      </c>
      <c r="AZ11" s="1">
        <v>47</v>
      </c>
    </row>
    <row r="12" spans="1:52" x14ac:dyDescent="0.2">
      <c r="A12" s="1" t="s">
        <v>26</v>
      </c>
      <c r="B12" s="1">
        <v>54006</v>
      </c>
      <c r="C12" s="1">
        <v>27385</v>
      </c>
      <c r="D12" s="1">
        <v>26621</v>
      </c>
      <c r="E12" s="1">
        <v>15163</v>
      </c>
      <c r="F12" s="1">
        <v>7677</v>
      </c>
      <c r="G12" s="1">
        <v>7486</v>
      </c>
      <c r="H12" s="1">
        <v>884</v>
      </c>
      <c r="I12" s="1">
        <v>453</v>
      </c>
      <c r="J12" s="1">
        <v>431</v>
      </c>
      <c r="K12" s="1">
        <v>3114</v>
      </c>
      <c r="L12" s="1">
        <v>1622</v>
      </c>
      <c r="M12" s="1">
        <v>1492</v>
      </c>
      <c r="N12" s="1" t="s">
        <v>26</v>
      </c>
      <c r="O12" s="1">
        <v>566</v>
      </c>
      <c r="P12" s="1">
        <v>318</v>
      </c>
      <c r="Q12" s="1">
        <v>248</v>
      </c>
      <c r="R12" s="1">
        <v>633</v>
      </c>
      <c r="S12" s="1">
        <v>315</v>
      </c>
      <c r="T12" s="1">
        <v>318</v>
      </c>
      <c r="U12" s="1">
        <v>1044</v>
      </c>
      <c r="V12" s="1">
        <v>536</v>
      </c>
      <c r="W12" s="1">
        <v>508</v>
      </c>
      <c r="X12" s="1">
        <v>4896</v>
      </c>
      <c r="Y12" s="1">
        <v>2479</v>
      </c>
      <c r="Z12" s="1">
        <v>2417</v>
      </c>
      <c r="AA12" s="1" t="s">
        <v>26</v>
      </c>
      <c r="AB12" s="1">
        <v>3735</v>
      </c>
      <c r="AC12" s="1">
        <v>1943</v>
      </c>
      <c r="AD12" s="1">
        <v>1792</v>
      </c>
      <c r="AE12" s="1">
        <v>10752</v>
      </c>
      <c r="AF12" s="1">
        <v>5395</v>
      </c>
      <c r="AG12" s="1">
        <v>5357</v>
      </c>
      <c r="AH12" s="1">
        <v>444</v>
      </c>
      <c r="AI12" s="1">
        <v>235</v>
      </c>
      <c r="AJ12" s="1">
        <v>209</v>
      </c>
      <c r="AK12" s="1">
        <v>1797</v>
      </c>
      <c r="AL12" s="1">
        <v>916</v>
      </c>
      <c r="AM12" s="1">
        <v>881</v>
      </c>
      <c r="AN12" s="1" t="s">
        <v>26</v>
      </c>
      <c r="AO12" s="1">
        <v>6315</v>
      </c>
      <c r="AP12" s="1">
        <v>3129</v>
      </c>
      <c r="AQ12" s="1">
        <v>3186</v>
      </c>
      <c r="AR12" s="1">
        <v>1109</v>
      </c>
      <c r="AS12" s="1">
        <v>566</v>
      </c>
      <c r="AT12" s="1">
        <v>543</v>
      </c>
      <c r="AU12" s="1">
        <v>3440</v>
      </c>
      <c r="AV12" s="1">
        <v>1738</v>
      </c>
      <c r="AW12" s="1">
        <v>1702</v>
      </c>
      <c r="AX12" s="1">
        <v>114</v>
      </c>
      <c r="AY12" s="1">
        <v>63</v>
      </c>
      <c r="AZ12" s="1">
        <v>51</v>
      </c>
    </row>
    <row r="13" spans="1:52" x14ac:dyDescent="0.2">
      <c r="A13" s="1" t="s">
        <v>27</v>
      </c>
      <c r="B13" s="1">
        <v>53911</v>
      </c>
      <c r="C13" s="1">
        <v>27308</v>
      </c>
      <c r="D13" s="1">
        <v>26603</v>
      </c>
      <c r="E13" s="1">
        <v>15356</v>
      </c>
      <c r="F13" s="1">
        <v>7839</v>
      </c>
      <c r="G13" s="1">
        <v>7517</v>
      </c>
      <c r="H13" s="1">
        <v>835</v>
      </c>
      <c r="I13" s="1">
        <v>421</v>
      </c>
      <c r="J13" s="1">
        <v>414</v>
      </c>
      <c r="K13" s="1">
        <v>3086</v>
      </c>
      <c r="L13" s="1">
        <v>1650</v>
      </c>
      <c r="M13" s="1">
        <v>1436</v>
      </c>
      <c r="N13" s="1" t="s">
        <v>27</v>
      </c>
      <c r="O13" s="1">
        <v>601</v>
      </c>
      <c r="P13" s="1">
        <v>305</v>
      </c>
      <c r="Q13" s="1">
        <v>296</v>
      </c>
      <c r="R13" s="1">
        <v>673</v>
      </c>
      <c r="S13" s="1">
        <v>351</v>
      </c>
      <c r="T13" s="1">
        <v>322</v>
      </c>
      <c r="U13" s="1">
        <v>989</v>
      </c>
      <c r="V13" s="1">
        <v>529</v>
      </c>
      <c r="W13" s="1">
        <v>460</v>
      </c>
      <c r="X13" s="1">
        <v>5106</v>
      </c>
      <c r="Y13" s="1">
        <v>2623</v>
      </c>
      <c r="Z13" s="1">
        <v>2483</v>
      </c>
      <c r="AA13" s="1" t="s">
        <v>27</v>
      </c>
      <c r="AB13" s="1">
        <v>3917</v>
      </c>
      <c r="AC13" s="1">
        <v>2040</v>
      </c>
      <c r="AD13" s="1">
        <v>1877</v>
      </c>
      <c r="AE13" s="1">
        <v>10209</v>
      </c>
      <c r="AF13" s="1">
        <v>5034</v>
      </c>
      <c r="AG13" s="1">
        <v>5175</v>
      </c>
      <c r="AH13" s="1">
        <v>385</v>
      </c>
      <c r="AI13" s="1">
        <v>188</v>
      </c>
      <c r="AJ13" s="1">
        <v>197</v>
      </c>
      <c r="AK13" s="1">
        <v>1783</v>
      </c>
      <c r="AL13" s="1">
        <v>880</v>
      </c>
      <c r="AM13" s="1">
        <v>903</v>
      </c>
      <c r="AN13" s="1" t="s">
        <v>27</v>
      </c>
      <c r="AO13" s="1">
        <v>6183</v>
      </c>
      <c r="AP13" s="1">
        <v>3039</v>
      </c>
      <c r="AQ13" s="1">
        <v>3144</v>
      </c>
      <c r="AR13" s="1">
        <v>1135</v>
      </c>
      <c r="AS13" s="1">
        <v>553</v>
      </c>
      <c r="AT13" s="1">
        <v>582</v>
      </c>
      <c r="AU13" s="1">
        <v>3507</v>
      </c>
      <c r="AV13" s="1">
        <v>1775</v>
      </c>
      <c r="AW13" s="1">
        <v>1732</v>
      </c>
      <c r="AX13" s="1">
        <v>146</v>
      </c>
      <c r="AY13" s="1">
        <v>81</v>
      </c>
      <c r="AZ13" s="1">
        <v>65</v>
      </c>
    </row>
    <row r="14" spans="1:52" x14ac:dyDescent="0.2">
      <c r="A14" s="1" t="s">
        <v>28</v>
      </c>
      <c r="B14" s="1">
        <v>48177</v>
      </c>
      <c r="C14" s="1">
        <v>24647</v>
      </c>
      <c r="D14" s="1">
        <v>23530</v>
      </c>
      <c r="E14" s="1">
        <v>14005</v>
      </c>
      <c r="F14" s="1">
        <v>7194</v>
      </c>
      <c r="G14" s="1">
        <v>6811</v>
      </c>
      <c r="H14" s="1">
        <v>774</v>
      </c>
      <c r="I14" s="1">
        <v>435</v>
      </c>
      <c r="J14" s="1">
        <v>339</v>
      </c>
      <c r="K14" s="1">
        <v>2639</v>
      </c>
      <c r="L14" s="1">
        <v>1386</v>
      </c>
      <c r="M14" s="1">
        <v>1253</v>
      </c>
      <c r="N14" s="1" t="s">
        <v>28</v>
      </c>
      <c r="O14" s="1">
        <v>543</v>
      </c>
      <c r="P14" s="1">
        <v>285</v>
      </c>
      <c r="Q14" s="1">
        <v>258</v>
      </c>
      <c r="R14" s="1">
        <v>619</v>
      </c>
      <c r="S14" s="1">
        <v>347</v>
      </c>
      <c r="T14" s="1">
        <v>272</v>
      </c>
      <c r="U14" s="1">
        <v>890</v>
      </c>
      <c r="V14" s="1">
        <v>486</v>
      </c>
      <c r="W14" s="1">
        <v>404</v>
      </c>
      <c r="X14" s="1">
        <v>4424</v>
      </c>
      <c r="Y14" s="1">
        <v>2256</v>
      </c>
      <c r="Z14" s="1">
        <v>2168</v>
      </c>
      <c r="AA14" s="1" t="s">
        <v>28</v>
      </c>
      <c r="AB14" s="1">
        <v>3494</v>
      </c>
      <c r="AC14" s="1">
        <v>1789</v>
      </c>
      <c r="AD14" s="1">
        <v>1705</v>
      </c>
      <c r="AE14" s="1">
        <v>8992</v>
      </c>
      <c r="AF14" s="1">
        <v>4450</v>
      </c>
      <c r="AG14" s="1">
        <v>4542</v>
      </c>
      <c r="AH14" s="1">
        <v>347</v>
      </c>
      <c r="AI14" s="1">
        <v>181</v>
      </c>
      <c r="AJ14" s="1">
        <v>166</v>
      </c>
      <c r="AK14" s="1">
        <v>1584</v>
      </c>
      <c r="AL14" s="1">
        <v>840</v>
      </c>
      <c r="AM14" s="1">
        <v>744</v>
      </c>
      <c r="AN14" s="1" t="s">
        <v>28</v>
      </c>
      <c r="AO14" s="1">
        <v>5629</v>
      </c>
      <c r="AP14" s="1">
        <v>2783</v>
      </c>
      <c r="AQ14" s="1">
        <v>2846</v>
      </c>
      <c r="AR14" s="1">
        <v>1048</v>
      </c>
      <c r="AS14" s="1">
        <v>548</v>
      </c>
      <c r="AT14" s="1">
        <v>500</v>
      </c>
      <c r="AU14" s="1">
        <v>3072</v>
      </c>
      <c r="AV14" s="1">
        <v>1605</v>
      </c>
      <c r="AW14" s="1">
        <v>1467</v>
      </c>
      <c r="AX14" s="1">
        <v>117</v>
      </c>
      <c r="AY14" s="1">
        <v>62</v>
      </c>
      <c r="AZ14" s="1">
        <v>55</v>
      </c>
    </row>
    <row r="15" spans="1:52" x14ac:dyDescent="0.2">
      <c r="A15" s="1" t="s">
        <v>29</v>
      </c>
      <c r="B15" s="1">
        <v>38264</v>
      </c>
      <c r="C15" s="1">
        <v>19264</v>
      </c>
      <c r="D15" s="1">
        <v>19000</v>
      </c>
      <c r="E15" s="1">
        <v>11125</v>
      </c>
      <c r="F15" s="1">
        <v>5534</v>
      </c>
      <c r="G15" s="1">
        <v>5591</v>
      </c>
      <c r="H15" s="1">
        <v>611</v>
      </c>
      <c r="I15" s="1">
        <v>334</v>
      </c>
      <c r="J15" s="1">
        <v>277</v>
      </c>
      <c r="K15" s="1">
        <v>2068</v>
      </c>
      <c r="L15" s="1">
        <v>1086</v>
      </c>
      <c r="M15" s="1">
        <v>982</v>
      </c>
      <c r="N15" s="1" t="s">
        <v>29</v>
      </c>
      <c r="O15" s="1">
        <v>424</v>
      </c>
      <c r="P15" s="1">
        <v>230</v>
      </c>
      <c r="Q15" s="1">
        <v>194</v>
      </c>
      <c r="R15" s="1">
        <v>447</v>
      </c>
      <c r="S15" s="1">
        <v>247</v>
      </c>
      <c r="T15" s="1">
        <v>200</v>
      </c>
      <c r="U15" s="1">
        <v>677</v>
      </c>
      <c r="V15" s="1">
        <v>356</v>
      </c>
      <c r="W15" s="1">
        <v>321</v>
      </c>
      <c r="X15" s="1">
        <v>3431</v>
      </c>
      <c r="Y15" s="1">
        <v>1713</v>
      </c>
      <c r="Z15" s="1">
        <v>1718</v>
      </c>
      <c r="AA15" s="1" t="s">
        <v>29</v>
      </c>
      <c r="AB15" s="1">
        <v>2649</v>
      </c>
      <c r="AC15" s="1">
        <v>1369</v>
      </c>
      <c r="AD15" s="1">
        <v>1280</v>
      </c>
      <c r="AE15" s="1">
        <v>7428</v>
      </c>
      <c r="AF15" s="1">
        <v>3660</v>
      </c>
      <c r="AG15" s="1">
        <v>3768</v>
      </c>
      <c r="AH15" s="1">
        <v>255</v>
      </c>
      <c r="AI15" s="1">
        <v>139</v>
      </c>
      <c r="AJ15" s="1">
        <v>116</v>
      </c>
      <c r="AK15" s="1">
        <v>1268</v>
      </c>
      <c r="AL15" s="1">
        <v>642</v>
      </c>
      <c r="AM15" s="1">
        <v>626</v>
      </c>
      <c r="AN15" s="1" t="s">
        <v>29</v>
      </c>
      <c r="AO15" s="1">
        <v>4519</v>
      </c>
      <c r="AP15" s="1">
        <v>2234</v>
      </c>
      <c r="AQ15" s="1">
        <v>2285</v>
      </c>
      <c r="AR15" s="1">
        <v>822</v>
      </c>
      <c r="AS15" s="1">
        <v>420</v>
      </c>
      <c r="AT15" s="1">
        <v>402</v>
      </c>
      <c r="AU15" s="1">
        <v>2430</v>
      </c>
      <c r="AV15" s="1">
        <v>1230</v>
      </c>
      <c r="AW15" s="1">
        <v>1200</v>
      </c>
      <c r="AX15" s="1">
        <v>110</v>
      </c>
      <c r="AY15" s="1">
        <v>70</v>
      </c>
      <c r="AZ15" s="1">
        <v>40</v>
      </c>
    </row>
    <row r="16" spans="1:52" x14ac:dyDescent="0.2">
      <c r="A16" s="1" t="s">
        <v>30</v>
      </c>
      <c r="B16" s="1">
        <v>29775</v>
      </c>
      <c r="C16" s="1">
        <v>14988</v>
      </c>
      <c r="D16" s="1">
        <v>14787</v>
      </c>
      <c r="E16" s="1">
        <v>8545</v>
      </c>
      <c r="F16" s="1">
        <v>4300</v>
      </c>
      <c r="G16" s="1">
        <v>4245</v>
      </c>
      <c r="H16" s="1">
        <v>470</v>
      </c>
      <c r="I16" s="1">
        <v>241</v>
      </c>
      <c r="J16" s="1">
        <v>229</v>
      </c>
      <c r="K16" s="1">
        <v>1687</v>
      </c>
      <c r="L16" s="1">
        <v>851</v>
      </c>
      <c r="M16" s="1">
        <v>836</v>
      </c>
      <c r="N16" s="1" t="s">
        <v>30</v>
      </c>
      <c r="O16" s="1">
        <v>352</v>
      </c>
      <c r="P16" s="1">
        <v>181</v>
      </c>
      <c r="Q16" s="1">
        <v>171</v>
      </c>
      <c r="R16" s="1">
        <v>343</v>
      </c>
      <c r="S16" s="1">
        <v>183</v>
      </c>
      <c r="T16" s="1">
        <v>160</v>
      </c>
      <c r="U16" s="1">
        <v>578</v>
      </c>
      <c r="V16" s="1">
        <v>332</v>
      </c>
      <c r="W16" s="1">
        <v>246</v>
      </c>
      <c r="X16" s="1">
        <v>2601</v>
      </c>
      <c r="Y16" s="1">
        <v>1260</v>
      </c>
      <c r="Z16" s="1">
        <v>1341</v>
      </c>
      <c r="AA16" s="1" t="s">
        <v>30</v>
      </c>
      <c r="AB16" s="1">
        <v>2185</v>
      </c>
      <c r="AC16" s="1">
        <v>1128</v>
      </c>
      <c r="AD16" s="1">
        <v>1057</v>
      </c>
      <c r="AE16" s="1">
        <v>5535</v>
      </c>
      <c r="AF16" s="1">
        <v>2723</v>
      </c>
      <c r="AG16" s="1">
        <v>2812</v>
      </c>
      <c r="AH16" s="1">
        <v>229</v>
      </c>
      <c r="AI16" s="1">
        <v>130</v>
      </c>
      <c r="AJ16" s="1">
        <v>99</v>
      </c>
      <c r="AK16" s="1">
        <v>1010</v>
      </c>
      <c r="AL16" s="1">
        <v>540</v>
      </c>
      <c r="AM16" s="1">
        <v>470</v>
      </c>
      <c r="AN16" s="1" t="s">
        <v>30</v>
      </c>
      <c r="AO16" s="1">
        <v>3573</v>
      </c>
      <c r="AP16" s="1">
        <v>1764</v>
      </c>
      <c r="AQ16" s="1">
        <v>1809</v>
      </c>
      <c r="AR16" s="1">
        <v>623</v>
      </c>
      <c r="AS16" s="1">
        <v>329</v>
      </c>
      <c r="AT16" s="1">
        <v>294</v>
      </c>
      <c r="AU16" s="1">
        <v>1961</v>
      </c>
      <c r="AV16" s="1">
        <v>985</v>
      </c>
      <c r="AW16" s="1">
        <v>976</v>
      </c>
      <c r="AX16" s="1">
        <v>83</v>
      </c>
      <c r="AY16" s="1">
        <v>41</v>
      </c>
      <c r="AZ16" s="1">
        <v>42</v>
      </c>
    </row>
    <row r="17" spans="1:52" x14ac:dyDescent="0.2">
      <c r="A17" s="1" t="s">
        <v>31</v>
      </c>
      <c r="B17" s="1">
        <v>23074</v>
      </c>
      <c r="C17" s="1">
        <v>11402</v>
      </c>
      <c r="D17" s="1">
        <v>11672</v>
      </c>
      <c r="E17" s="1">
        <v>6268</v>
      </c>
      <c r="F17" s="1">
        <v>3065</v>
      </c>
      <c r="G17" s="1">
        <v>3203</v>
      </c>
      <c r="H17" s="1">
        <v>417</v>
      </c>
      <c r="I17" s="1">
        <v>203</v>
      </c>
      <c r="J17" s="1">
        <v>214</v>
      </c>
      <c r="K17" s="1">
        <v>1324</v>
      </c>
      <c r="L17" s="1">
        <v>673</v>
      </c>
      <c r="M17" s="1">
        <v>651</v>
      </c>
      <c r="N17" s="1" t="s">
        <v>31</v>
      </c>
      <c r="O17" s="1">
        <v>307</v>
      </c>
      <c r="P17" s="1">
        <v>178</v>
      </c>
      <c r="Q17" s="1">
        <v>129</v>
      </c>
      <c r="R17" s="1">
        <v>319</v>
      </c>
      <c r="S17" s="1">
        <v>160</v>
      </c>
      <c r="T17" s="1">
        <v>159</v>
      </c>
      <c r="U17" s="1">
        <v>456</v>
      </c>
      <c r="V17" s="1">
        <v>249</v>
      </c>
      <c r="W17" s="1">
        <v>207</v>
      </c>
      <c r="X17" s="1">
        <v>2074</v>
      </c>
      <c r="Y17" s="1">
        <v>993</v>
      </c>
      <c r="Z17" s="1">
        <v>1081</v>
      </c>
      <c r="AA17" s="1" t="s">
        <v>31</v>
      </c>
      <c r="AB17" s="1">
        <v>1736</v>
      </c>
      <c r="AC17" s="1">
        <v>858</v>
      </c>
      <c r="AD17" s="1">
        <v>878</v>
      </c>
      <c r="AE17" s="1">
        <v>4229</v>
      </c>
      <c r="AF17" s="1">
        <v>2043</v>
      </c>
      <c r="AG17" s="1">
        <v>2186</v>
      </c>
      <c r="AH17" s="1">
        <v>175</v>
      </c>
      <c r="AI17" s="1">
        <v>80</v>
      </c>
      <c r="AJ17" s="1">
        <v>95</v>
      </c>
      <c r="AK17" s="1">
        <v>865</v>
      </c>
      <c r="AL17" s="1">
        <v>438</v>
      </c>
      <c r="AM17" s="1">
        <v>427</v>
      </c>
      <c r="AN17" s="1" t="s">
        <v>31</v>
      </c>
      <c r="AO17" s="1">
        <v>2688</v>
      </c>
      <c r="AP17" s="1">
        <v>1318</v>
      </c>
      <c r="AQ17" s="1">
        <v>1370</v>
      </c>
      <c r="AR17" s="1">
        <v>535</v>
      </c>
      <c r="AS17" s="1">
        <v>273</v>
      </c>
      <c r="AT17" s="1">
        <v>262</v>
      </c>
      <c r="AU17" s="1">
        <v>1599</v>
      </c>
      <c r="AV17" s="1">
        <v>831</v>
      </c>
      <c r="AW17" s="1">
        <v>768</v>
      </c>
      <c r="AX17" s="1">
        <v>82</v>
      </c>
      <c r="AY17" s="1">
        <v>40</v>
      </c>
      <c r="AZ17" s="1">
        <v>42</v>
      </c>
    </row>
    <row r="18" spans="1:52" x14ac:dyDescent="0.2">
      <c r="A18" s="1" t="s">
        <v>32</v>
      </c>
      <c r="B18" s="1">
        <v>16165</v>
      </c>
      <c r="C18" s="1">
        <v>7781</v>
      </c>
      <c r="D18" s="1">
        <v>8384</v>
      </c>
      <c r="E18" s="1">
        <v>4352</v>
      </c>
      <c r="F18" s="1">
        <v>2076</v>
      </c>
      <c r="G18" s="1">
        <v>2276</v>
      </c>
      <c r="H18" s="1">
        <v>320</v>
      </c>
      <c r="I18" s="1">
        <v>162</v>
      </c>
      <c r="J18" s="1">
        <v>158</v>
      </c>
      <c r="K18" s="1">
        <v>1063</v>
      </c>
      <c r="L18" s="1">
        <v>518</v>
      </c>
      <c r="M18" s="1">
        <v>545</v>
      </c>
      <c r="N18" s="1" t="s">
        <v>32</v>
      </c>
      <c r="O18" s="1">
        <v>236</v>
      </c>
      <c r="P18" s="1">
        <v>132</v>
      </c>
      <c r="Q18" s="1">
        <v>104</v>
      </c>
      <c r="R18" s="1">
        <v>291</v>
      </c>
      <c r="S18" s="1">
        <v>153</v>
      </c>
      <c r="T18" s="1">
        <v>138</v>
      </c>
      <c r="U18" s="1">
        <v>356</v>
      </c>
      <c r="V18" s="1">
        <v>175</v>
      </c>
      <c r="W18" s="1">
        <v>181</v>
      </c>
      <c r="X18" s="1">
        <v>1447</v>
      </c>
      <c r="Y18" s="1">
        <v>662</v>
      </c>
      <c r="Z18" s="1">
        <v>785</v>
      </c>
      <c r="AA18" s="1" t="s">
        <v>32</v>
      </c>
      <c r="AB18" s="1">
        <v>1214</v>
      </c>
      <c r="AC18" s="1">
        <v>617</v>
      </c>
      <c r="AD18" s="1">
        <v>597</v>
      </c>
      <c r="AE18" s="1">
        <v>2688</v>
      </c>
      <c r="AF18" s="1">
        <v>1274</v>
      </c>
      <c r="AG18" s="1">
        <v>1414</v>
      </c>
      <c r="AH18" s="1">
        <v>127</v>
      </c>
      <c r="AI18" s="1">
        <v>60</v>
      </c>
      <c r="AJ18" s="1">
        <v>67</v>
      </c>
      <c r="AK18" s="1">
        <v>670</v>
      </c>
      <c r="AL18" s="1">
        <v>316</v>
      </c>
      <c r="AM18" s="1">
        <v>354</v>
      </c>
      <c r="AN18" s="1" t="s">
        <v>32</v>
      </c>
      <c r="AO18" s="1">
        <v>1865</v>
      </c>
      <c r="AP18" s="1">
        <v>859</v>
      </c>
      <c r="AQ18" s="1">
        <v>1006</v>
      </c>
      <c r="AR18" s="1">
        <v>372</v>
      </c>
      <c r="AS18" s="1">
        <v>196</v>
      </c>
      <c r="AT18" s="1">
        <v>176</v>
      </c>
      <c r="AU18" s="1">
        <v>1098</v>
      </c>
      <c r="AV18" s="1">
        <v>549</v>
      </c>
      <c r="AW18" s="1">
        <v>549</v>
      </c>
      <c r="AX18" s="1">
        <v>66</v>
      </c>
      <c r="AY18" s="1">
        <v>32</v>
      </c>
      <c r="AZ18" s="1">
        <v>34</v>
      </c>
    </row>
    <row r="19" spans="1:52" x14ac:dyDescent="0.2">
      <c r="A19" s="1" t="s">
        <v>33</v>
      </c>
      <c r="B19" s="1">
        <v>9805</v>
      </c>
      <c r="C19" s="1">
        <v>4576</v>
      </c>
      <c r="D19" s="1">
        <v>5229</v>
      </c>
      <c r="E19" s="1">
        <v>2485</v>
      </c>
      <c r="F19" s="1">
        <v>1169</v>
      </c>
      <c r="G19" s="1">
        <v>1316</v>
      </c>
      <c r="H19" s="1">
        <v>209</v>
      </c>
      <c r="I19" s="1">
        <v>108</v>
      </c>
      <c r="J19" s="1">
        <v>101</v>
      </c>
      <c r="K19" s="1">
        <v>671</v>
      </c>
      <c r="L19" s="1">
        <v>345</v>
      </c>
      <c r="M19" s="1">
        <v>326</v>
      </c>
      <c r="N19" s="1" t="s">
        <v>33</v>
      </c>
      <c r="O19" s="1">
        <v>182</v>
      </c>
      <c r="P19" s="1">
        <v>91</v>
      </c>
      <c r="Q19" s="1">
        <v>91</v>
      </c>
      <c r="R19" s="1">
        <v>251</v>
      </c>
      <c r="S19" s="1">
        <v>122</v>
      </c>
      <c r="T19" s="1">
        <v>129</v>
      </c>
      <c r="U19" s="1">
        <v>238</v>
      </c>
      <c r="V19" s="1">
        <v>120</v>
      </c>
      <c r="W19" s="1">
        <v>118</v>
      </c>
      <c r="X19" s="1">
        <v>907</v>
      </c>
      <c r="Y19" s="1">
        <v>417</v>
      </c>
      <c r="Z19" s="1">
        <v>490</v>
      </c>
      <c r="AA19" s="1" t="s">
        <v>33</v>
      </c>
      <c r="AB19" s="1">
        <v>691</v>
      </c>
      <c r="AC19" s="1">
        <v>320</v>
      </c>
      <c r="AD19" s="1">
        <v>371</v>
      </c>
      <c r="AE19" s="1">
        <v>1588</v>
      </c>
      <c r="AF19" s="1">
        <v>679</v>
      </c>
      <c r="AG19" s="1">
        <v>909</v>
      </c>
      <c r="AH19" s="1">
        <v>67</v>
      </c>
      <c r="AI19" s="1">
        <v>32</v>
      </c>
      <c r="AJ19" s="1">
        <v>35</v>
      </c>
      <c r="AK19" s="1">
        <v>404</v>
      </c>
      <c r="AL19" s="1">
        <v>193</v>
      </c>
      <c r="AM19" s="1">
        <v>211</v>
      </c>
      <c r="AN19" s="1" t="s">
        <v>33</v>
      </c>
      <c r="AO19" s="1">
        <v>1164</v>
      </c>
      <c r="AP19" s="1">
        <v>532</v>
      </c>
      <c r="AQ19" s="1">
        <v>632</v>
      </c>
      <c r="AR19" s="1">
        <v>218</v>
      </c>
      <c r="AS19" s="1">
        <v>107</v>
      </c>
      <c r="AT19" s="1">
        <v>111</v>
      </c>
      <c r="AU19" s="1">
        <v>674</v>
      </c>
      <c r="AV19" s="1">
        <v>317</v>
      </c>
      <c r="AW19" s="1">
        <v>357</v>
      </c>
      <c r="AX19" s="1">
        <v>56</v>
      </c>
      <c r="AY19" s="1">
        <v>24</v>
      </c>
      <c r="AZ19" s="1">
        <v>32</v>
      </c>
    </row>
    <row r="20" spans="1:52" x14ac:dyDescent="0.2">
      <c r="A20" s="1" t="s">
        <v>34</v>
      </c>
      <c r="B20" s="1">
        <v>5913</v>
      </c>
      <c r="C20" s="1">
        <v>2693</v>
      </c>
      <c r="D20" s="1">
        <v>3220</v>
      </c>
      <c r="E20" s="1">
        <v>1474</v>
      </c>
      <c r="F20" s="1">
        <v>679</v>
      </c>
      <c r="G20" s="1">
        <v>795</v>
      </c>
      <c r="H20" s="1">
        <v>121</v>
      </c>
      <c r="I20" s="1">
        <v>56</v>
      </c>
      <c r="J20" s="1">
        <v>65</v>
      </c>
      <c r="K20" s="1">
        <v>396</v>
      </c>
      <c r="L20" s="1">
        <v>199</v>
      </c>
      <c r="M20" s="1">
        <v>197</v>
      </c>
      <c r="N20" s="1" t="s">
        <v>34</v>
      </c>
      <c r="O20" s="1">
        <v>117</v>
      </c>
      <c r="P20" s="1">
        <v>53</v>
      </c>
      <c r="Q20" s="1">
        <v>64</v>
      </c>
      <c r="R20" s="1">
        <v>156</v>
      </c>
      <c r="S20" s="1">
        <v>86</v>
      </c>
      <c r="T20" s="1">
        <v>70</v>
      </c>
      <c r="U20" s="1">
        <v>118</v>
      </c>
      <c r="V20" s="1">
        <v>51</v>
      </c>
      <c r="W20" s="1">
        <v>67</v>
      </c>
      <c r="X20" s="1">
        <v>517</v>
      </c>
      <c r="Y20" s="1">
        <v>234</v>
      </c>
      <c r="Z20" s="1">
        <v>283</v>
      </c>
      <c r="AA20" s="1" t="s">
        <v>34</v>
      </c>
      <c r="AB20" s="1">
        <v>441</v>
      </c>
      <c r="AC20" s="1">
        <v>204</v>
      </c>
      <c r="AD20" s="1">
        <v>237</v>
      </c>
      <c r="AE20" s="1">
        <v>955</v>
      </c>
      <c r="AF20" s="1">
        <v>401</v>
      </c>
      <c r="AG20" s="1">
        <v>554</v>
      </c>
      <c r="AH20" s="1">
        <v>45</v>
      </c>
      <c r="AI20" s="1">
        <v>17</v>
      </c>
      <c r="AJ20" s="1">
        <v>28</v>
      </c>
      <c r="AK20" s="1">
        <v>213</v>
      </c>
      <c r="AL20" s="1">
        <v>103</v>
      </c>
      <c r="AM20" s="1">
        <v>110</v>
      </c>
      <c r="AN20" s="1" t="s">
        <v>34</v>
      </c>
      <c r="AO20" s="1">
        <v>736</v>
      </c>
      <c r="AP20" s="1">
        <v>339</v>
      </c>
      <c r="AQ20" s="1">
        <v>397</v>
      </c>
      <c r="AR20" s="1">
        <v>133</v>
      </c>
      <c r="AS20" s="1">
        <v>60</v>
      </c>
      <c r="AT20" s="1">
        <v>73</v>
      </c>
      <c r="AU20" s="1">
        <v>448</v>
      </c>
      <c r="AV20" s="1">
        <v>187</v>
      </c>
      <c r="AW20" s="1">
        <v>261</v>
      </c>
      <c r="AX20" s="1">
        <v>43</v>
      </c>
      <c r="AY20" s="1">
        <v>24</v>
      </c>
      <c r="AZ20" s="1">
        <v>19</v>
      </c>
    </row>
    <row r="21" spans="1:52" x14ac:dyDescent="0.2">
      <c r="A21" s="1" t="s">
        <v>35</v>
      </c>
      <c r="B21" s="1">
        <v>3209</v>
      </c>
      <c r="C21" s="1">
        <v>1384</v>
      </c>
      <c r="D21" s="1">
        <v>1825</v>
      </c>
      <c r="E21" s="1">
        <v>737</v>
      </c>
      <c r="F21" s="1">
        <v>329</v>
      </c>
      <c r="G21" s="1">
        <v>408</v>
      </c>
      <c r="H21" s="1">
        <v>73</v>
      </c>
      <c r="I21" s="1">
        <v>36</v>
      </c>
      <c r="J21" s="1">
        <v>37</v>
      </c>
      <c r="K21" s="1">
        <v>214</v>
      </c>
      <c r="L21" s="1">
        <v>101</v>
      </c>
      <c r="M21" s="1">
        <v>113</v>
      </c>
      <c r="N21" s="1" t="s">
        <v>35</v>
      </c>
      <c r="O21" s="1">
        <v>66</v>
      </c>
      <c r="P21" s="1">
        <v>33</v>
      </c>
      <c r="Q21" s="1">
        <v>33</v>
      </c>
      <c r="R21" s="1">
        <v>77</v>
      </c>
      <c r="S21" s="1">
        <v>40</v>
      </c>
      <c r="T21" s="1">
        <v>37</v>
      </c>
      <c r="U21" s="1">
        <v>76</v>
      </c>
      <c r="V21" s="1">
        <v>30</v>
      </c>
      <c r="W21" s="1">
        <v>46</v>
      </c>
      <c r="X21" s="1">
        <v>256</v>
      </c>
      <c r="Y21" s="1">
        <v>101</v>
      </c>
      <c r="Z21" s="1">
        <v>155</v>
      </c>
      <c r="AA21" s="1" t="s">
        <v>35</v>
      </c>
      <c r="AB21" s="1">
        <v>223</v>
      </c>
      <c r="AC21" s="1">
        <v>97</v>
      </c>
      <c r="AD21" s="1">
        <v>126</v>
      </c>
      <c r="AE21" s="1">
        <v>494</v>
      </c>
      <c r="AF21" s="1">
        <v>203</v>
      </c>
      <c r="AG21" s="1">
        <v>291</v>
      </c>
      <c r="AH21" s="1">
        <v>22</v>
      </c>
      <c r="AI21" s="1">
        <v>8</v>
      </c>
      <c r="AJ21" s="1">
        <v>14</v>
      </c>
      <c r="AK21" s="1">
        <v>135</v>
      </c>
      <c r="AL21" s="1">
        <v>58</v>
      </c>
      <c r="AM21" s="1">
        <v>77</v>
      </c>
      <c r="AN21" s="1" t="s">
        <v>35</v>
      </c>
      <c r="AO21" s="1">
        <v>421</v>
      </c>
      <c r="AP21" s="1">
        <v>182</v>
      </c>
      <c r="AQ21" s="1">
        <v>239</v>
      </c>
      <c r="AR21" s="1">
        <v>93</v>
      </c>
      <c r="AS21" s="1">
        <v>34</v>
      </c>
      <c r="AT21" s="1">
        <v>59</v>
      </c>
      <c r="AU21" s="1">
        <v>297</v>
      </c>
      <c r="AV21" s="1">
        <v>124</v>
      </c>
      <c r="AW21" s="1">
        <v>173</v>
      </c>
      <c r="AX21" s="1">
        <v>25</v>
      </c>
      <c r="AY21" s="1">
        <v>8</v>
      </c>
      <c r="AZ21" s="1">
        <v>17</v>
      </c>
    </row>
    <row r="22" spans="1:52" x14ac:dyDescent="0.2">
      <c r="A22" s="1" t="s">
        <v>36</v>
      </c>
      <c r="B22" s="1">
        <v>1826</v>
      </c>
      <c r="C22" s="1">
        <v>807</v>
      </c>
      <c r="D22" s="1">
        <v>1019</v>
      </c>
      <c r="E22" s="1">
        <v>429</v>
      </c>
      <c r="F22" s="1">
        <v>182</v>
      </c>
      <c r="G22" s="1">
        <v>247</v>
      </c>
      <c r="H22" s="1">
        <v>28</v>
      </c>
      <c r="I22" s="1">
        <v>13</v>
      </c>
      <c r="J22" s="1">
        <v>15</v>
      </c>
      <c r="K22" s="1">
        <v>130</v>
      </c>
      <c r="L22" s="1">
        <v>58</v>
      </c>
      <c r="M22" s="1">
        <v>72</v>
      </c>
      <c r="N22" s="1" t="s">
        <v>36</v>
      </c>
      <c r="O22" s="1">
        <v>32</v>
      </c>
      <c r="P22" s="1">
        <v>11</v>
      </c>
      <c r="Q22" s="1">
        <v>21</v>
      </c>
      <c r="R22" s="1">
        <v>39</v>
      </c>
      <c r="S22" s="1">
        <v>21</v>
      </c>
      <c r="T22" s="1">
        <v>18</v>
      </c>
      <c r="U22" s="1">
        <v>40</v>
      </c>
      <c r="V22" s="1">
        <v>25</v>
      </c>
      <c r="W22" s="1">
        <v>15</v>
      </c>
      <c r="X22" s="1">
        <v>191</v>
      </c>
      <c r="Y22" s="1">
        <v>91</v>
      </c>
      <c r="Z22" s="1">
        <v>100</v>
      </c>
      <c r="AA22" s="1" t="s">
        <v>36</v>
      </c>
      <c r="AB22" s="1">
        <v>133</v>
      </c>
      <c r="AC22" s="1">
        <v>69</v>
      </c>
      <c r="AD22" s="1">
        <v>64</v>
      </c>
      <c r="AE22" s="1">
        <v>317</v>
      </c>
      <c r="AF22" s="1">
        <v>127</v>
      </c>
      <c r="AG22" s="1">
        <v>190</v>
      </c>
      <c r="AH22" s="1">
        <v>12</v>
      </c>
      <c r="AI22" s="1">
        <v>7</v>
      </c>
      <c r="AJ22" s="1">
        <v>5</v>
      </c>
      <c r="AK22" s="1">
        <v>53</v>
      </c>
      <c r="AL22" s="1">
        <v>23</v>
      </c>
      <c r="AM22" s="1">
        <v>30</v>
      </c>
      <c r="AN22" s="1" t="s">
        <v>36</v>
      </c>
      <c r="AO22" s="1">
        <v>230</v>
      </c>
      <c r="AP22" s="1">
        <v>93</v>
      </c>
      <c r="AQ22" s="1">
        <v>137</v>
      </c>
      <c r="AR22" s="1">
        <v>42</v>
      </c>
      <c r="AS22" s="1">
        <v>21</v>
      </c>
      <c r="AT22" s="1">
        <v>21</v>
      </c>
      <c r="AU22" s="1">
        <v>146</v>
      </c>
      <c r="AV22" s="1">
        <v>65</v>
      </c>
      <c r="AW22" s="1">
        <v>81</v>
      </c>
      <c r="AX22" s="1">
        <v>4</v>
      </c>
      <c r="AY22" s="1">
        <v>1</v>
      </c>
      <c r="AZ22" s="1">
        <v>3</v>
      </c>
    </row>
    <row r="23" spans="1:52" x14ac:dyDescent="0.2">
      <c r="A23" s="1" t="s">
        <v>37</v>
      </c>
      <c r="B23" s="1">
        <v>659</v>
      </c>
      <c r="C23" s="1">
        <v>281</v>
      </c>
      <c r="D23" s="1">
        <v>378</v>
      </c>
      <c r="E23" s="1">
        <v>169</v>
      </c>
      <c r="F23" s="1">
        <v>68</v>
      </c>
      <c r="G23" s="1">
        <v>101</v>
      </c>
      <c r="H23" s="1">
        <v>15</v>
      </c>
      <c r="I23" s="1">
        <v>7</v>
      </c>
      <c r="J23" s="1">
        <v>8</v>
      </c>
      <c r="K23" s="1">
        <v>59</v>
      </c>
      <c r="L23" s="1">
        <v>28</v>
      </c>
      <c r="M23" s="1">
        <v>31</v>
      </c>
      <c r="N23" s="1" t="s">
        <v>37</v>
      </c>
      <c r="O23" s="1">
        <v>4</v>
      </c>
      <c r="P23" s="1">
        <v>0</v>
      </c>
      <c r="Q23" s="1">
        <v>4</v>
      </c>
      <c r="R23" s="1">
        <v>8</v>
      </c>
      <c r="S23" s="1">
        <v>3</v>
      </c>
      <c r="T23" s="1">
        <v>5</v>
      </c>
      <c r="U23" s="1">
        <v>13</v>
      </c>
      <c r="V23" s="1">
        <v>4</v>
      </c>
      <c r="W23" s="1">
        <v>9</v>
      </c>
      <c r="X23" s="1">
        <v>68</v>
      </c>
      <c r="Y23" s="1">
        <v>28</v>
      </c>
      <c r="Z23" s="1">
        <v>40</v>
      </c>
      <c r="AA23" s="1" t="s">
        <v>37</v>
      </c>
      <c r="AB23" s="1">
        <v>65</v>
      </c>
      <c r="AC23" s="1">
        <v>31</v>
      </c>
      <c r="AD23" s="1">
        <v>34</v>
      </c>
      <c r="AE23" s="1">
        <v>83</v>
      </c>
      <c r="AF23" s="1">
        <v>40</v>
      </c>
      <c r="AG23" s="1">
        <v>43</v>
      </c>
      <c r="AH23" s="1">
        <v>3</v>
      </c>
      <c r="AI23" s="1">
        <v>2</v>
      </c>
      <c r="AJ23" s="1">
        <v>1</v>
      </c>
      <c r="AK23" s="1">
        <v>19</v>
      </c>
      <c r="AL23" s="1">
        <v>10</v>
      </c>
      <c r="AM23" s="1">
        <v>9</v>
      </c>
      <c r="AN23" s="1" t="s">
        <v>37</v>
      </c>
      <c r="AO23" s="1">
        <v>89</v>
      </c>
      <c r="AP23" s="1">
        <v>35</v>
      </c>
      <c r="AQ23" s="1">
        <v>54</v>
      </c>
      <c r="AR23" s="1">
        <v>12</v>
      </c>
      <c r="AS23" s="1">
        <v>6</v>
      </c>
      <c r="AT23" s="1">
        <v>6</v>
      </c>
      <c r="AU23" s="1">
        <v>51</v>
      </c>
      <c r="AV23" s="1">
        <v>19</v>
      </c>
      <c r="AW23" s="1">
        <v>32</v>
      </c>
      <c r="AX23" s="1">
        <v>1</v>
      </c>
      <c r="AY23" s="1">
        <v>0</v>
      </c>
      <c r="AZ23" s="1">
        <v>1</v>
      </c>
    </row>
    <row r="24" spans="1:52" x14ac:dyDescent="0.2">
      <c r="A24" s="1" t="s">
        <v>38</v>
      </c>
      <c r="B24" s="1">
        <v>326</v>
      </c>
      <c r="C24" s="1">
        <v>138</v>
      </c>
      <c r="D24" s="1">
        <v>188</v>
      </c>
      <c r="E24" s="1">
        <v>97</v>
      </c>
      <c r="F24" s="1">
        <v>42</v>
      </c>
      <c r="G24" s="1">
        <v>55</v>
      </c>
      <c r="H24" s="1">
        <v>5</v>
      </c>
      <c r="I24" s="1">
        <v>3</v>
      </c>
      <c r="J24" s="1">
        <v>2</v>
      </c>
      <c r="K24" s="1">
        <v>35</v>
      </c>
      <c r="L24" s="1">
        <v>19</v>
      </c>
      <c r="M24" s="1">
        <v>16</v>
      </c>
      <c r="N24" s="1" t="s">
        <v>38</v>
      </c>
      <c r="O24" s="1">
        <v>3</v>
      </c>
      <c r="P24" s="1">
        <v>2</v>
      </c>
      <c r="Q24" s="1">
        <v>1</v>
      </c>
      <c r="R24" s="1">
        <v>7</v>
      </c>
      <c r="S24" s="1">
        <v>3</v>
      </c>
      <c r="T24" s="1">
        <v>4</v>
      </c>
      <c r="U24" s="1">
        <v>11</v>
      </c>
      <c r="V24" s="1">
        <v>3</v>
      </c>
      <c r="W24" s="1">
        <v>8</v>
      </c>
      <c r="X24" s="1">
        <v>27</v>
      </c>
      <c r="Y24" s="1">
        <v>12</v>
      </c>
      <c r="Z24" s="1">
        <v>15</v>
      </c>
      <c r="AA24" s="1" t="s">
        <v>38</v>
      </c>
      <c r="AB24" s="1">
        <v>31</v>
      </c>
      <c r="AC24" s="1">
        <v>18</v>
      </c>
      <c r="AD24" s="1">
        <v>13</v>
      </c>
      <c r="AE24" s="1">
        <v>37</v>
      </c>
      <c r="AF24" s="1">
        <v>13</v>
      </c>
      <c r="AG24" s="1">
        <v>24</v>
      </c>
      <c r="AH24" s="1">
        <v>1</v>
      </c>
      <c r="AI24" s="1">
        <v>0</v>
      </c>
      <c r="AJ24" s="1">
        <v>1</v>
      </c>
      <c r="AK24" s="1">
        <v>7</v>
      </c>
      <c r="AL24" s="1">
        <v>2</v>
      </c>
      <c r="AM24" s="1">
        <v>5</v>
      </c>
      <c r="AN24" s="1" t="s">
        <v>38</v>
      </c>
      <c r="AO24" s="1">
        <v>40</v>
      </c>
      <c r="AP24" s="1">
        <v>11</v>
      </c>
      <c r="AQ24" s="1">
        <v>29</v>
      </c>
      <c r="AR24" s="1">
        <v>2</v>
      </c>
      <c r="AS24" s="1">
        <v>0</v>
      </c>
      <c r="AT24" s="1">
        <v>2</v>
      </c>
      <c r="AU24" s="1">
        <v>22</v>
      </c>
      <c r="AV24" s="1">
        <v>9</v>
      </c>
      <c r="AW24" s="1">
        <v>13</v>
      </c>
      <c r="AX24" s="1">
        <v>1</v>
      </c>
      <c r="AY24" s="1">
        <v>1</v>
      </c>
      <c r="AZ24" s="1">
        <v>0</v>
      </c>
    </row>
    <row r="25" spans="1:52" x14ac:dyDescent="0.2">
      <c r="A25" s="14" t="s">
        <v>92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 t="s">
        <v>92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 t="s">
        <v>92</v>
      </c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 t="s">
        <v>92</v>
      </c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</sheetData>
  <mergeCells count="16">
    <mergeCell ref="R2:T2"/>
    <mergeCell ref="B2:D2"/>
    <mergeCell ref="E2:G2"/>
    <mergeCell ref="H2:J2"/>
    <mergeCell ref="K2:M2"/>
    <mergeCell ref="O2:Q2"/>
    <mergeCell ref="AO2:AQ2"/>
    <mergeCell ref="AR2:AT2"/>
    <mergeCell ref="AU2:AW2"/>
    <mergeCell ref="AX2:AZ2"/>
    <mergeCell ref="U2:W2"/>
    <mergeCell ref="X2:Z2"/>
    <mergeCell ref="AB2:AD2"/>
    <mergeCell ref="AE2:AG2"/>
    <mergeCell ref="AH2:AJ2"/>
    <mergeCell ref="AK2:A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E63B-8606-4FC6-922B-EAF8BA81EFDF}">
  <dimension ref="A1:AZ86"/>
  <sheetViews>
    <sheetView view="pageBreakPreview" zoomScale="125" zoomScaleNormal="100" zoomScaleSheetLayoutView="125" workbookViewId="0">
      <selection activeCell="A2" sqref="A2:XFD3"/>
    </sheetView>
  </sheetViews>
  <sheetFormatPr defaultColWidth="9.109375" defaultRowHeight="10.199999999999999" x14ac:dyDescent="0.2"/>
  <cols>
    <col min="1" max="1" width="6.33203125" style="3" customWidth="1"/>
    <col min="2" max="13" width="6.5546875" style="1" customWidth="1"/>
    <col min="14" max="14" width="6.33203125" style="3" customWidth="1"/>
    <col min="15" max="26" width="7" style="1" customWidth="1"/>
    <col min="27" max="27" width="6.33203125" style="3" customWidth="1"/>
    <col min="28" max="39" width="6.77734375" style="1" customWidth="1"/>
    <col min="40" max="40" width="6.33203125" style="3" customWidth="1"/>
    <col min="41" max="52" width="5.44140625" style="1" customWidth="1"/>
    <col min="53" max="16384" width="9.109375" style="1"/>
  </cols>
  <sheetData>
    <row r="1" spans="1:52" x14ac:dyDescent="0.2">
      <c r="A1" s="3" t="s">
        <v>91</v>
      </c>
      <c r="N1" s="3" t="s">
        <v>91</v>
      </c>
      <c r="AA1" s="3" t="s">
        <v>91</v>
      </c>
      <c r="AN1" s="3" t="s">
        <v>91</v>
      </c>
    </row>
    <row r="2" spans="1:52" s="7" customFormat="1" x14ac:dyDescent="0.2">
      <c r="A2" s="5"/>
      <c r="B2" s="33" t="s">
        <v>0</v>
      </c>
      <c r="C2" s="33"/>
      <c r="D2" s="33"/>
      <c r="E2" s="33" t="s">
        <v>1</v>
      </c>
      <c r="F2" s="33"/>
      <c r="G2" s="33"/>
      <c r="H2" s="33" t="s">
        <v>2</v>
      </c>
      <c r="I2" s="33"/>
      <c r="J2" s="33"/>
      <c r="K2" s="33" t="s">
        <v>3</v>
      </c>
      <c r="L2" s="33"/>
      <c r="M2" s="33"/>
      <c r="N2" s="5"/>
      <c r="O2" s="33" t="s">
        <v>4</v>
      </c>
      <c r="P2" s="33"/>
      <c r="Q2" s="33"/>
      <c r="R2" s="33" t="s">
        <v>5</v>
      </c>
      <c r="S2" s="33"/>
      <c r="T2" s="33"/>
      <c r="U2" s="33" t="s">
        <v>6</v>
      </c>
      <c r="V2" s="33"/>
      <c r="W2" s="33"/>
      <c r="X2" s="33" t="s">
        <v>7</v>
      </c>
      <c r="Y2" s="33"/>
      <c r="Z2" s="33"/>
      <c r="AA2" s="5"/>
      <c r="AB2" s="33" t="s">
        <v>8</v>
      </c>
      <c r="AC2" s="33"/>
      <c r="AD2" s="33"/>
      <c r="AE2" s="33" t="s">
        <v>9</v>
      </c>
      <c r="AF2" s="33"/>
      <c r="AG2" s="33"/>
      <c r="AH2" s="33" t="s">
        <v>10</v>
      </c>
      <c r="AI2" s="33"/>
      <c r="AJ2" s="33"/>
      <c r="AK2" s="33" t="s">
        <v>11</v>
      </c>
      <c r="AL2" s="33"/>
      <c r="AM2" s="33"/>
      <c r="AN2" s="5"/>
      <c r="AO2" s="33" t="s">
        <v>12</v>
      </c>
      <c r="AP2" s="33"/>
      <c r="AQ2" s="33"/>
      <c r="AR2" s="33" t="s">
        <v>13</v>
      </c>
      <c r="AS2" s="33"/>
      <c r="AT2" s="33"/>
      <c r="AU2" s="33" t="s">
        <v>14</v>
      </c>
      <c r="AV2" s="33"/>
      <c r="AW2" s="33"/>
      <c r="AX2" s="33" t="s">
        <v>15</v>
      </c>
      <c r="AY2" s="33"/>
      <c r="AZ2" s="34"/>
    </row>
    <row r="3" spans="1:52" s="10" customFormat="1" x14ac:dyDescent="0.2">
      <c r="A3" s="6" t="s">
        <v>90</v>
      </c>
      <c r="B3" s="8" t="s">
        <v>0</v>
      </c>
      <c r="C3" s="8" t="s">
        <v>17</v>
      </c>
      <c r="D3" s="8" t="s">
        <v>18</v>
      </c>
      <c r="E3" s="8" t="s">
        <v>0</v>
      </c>
      <c r="F3" s="8" t="s">
        <v>17</v>
      </c>
      <c r="G3" s="8" t="s">
        <v>18</v>
      </c>
      <c r="H3" s="8" t="s">
        <v>0</v>
      </c>
      <c r="I3" s="8" t="s">
        <v>17</v>
      </c>
      <c r="J3" s="8" t="s">
        <v>18</v>
      </c>
      <c r="K3" s="8" t="s">
        <v>0</v>
      </c>
      <c r="L3" s="8" t="s">
        <v>17</v>
      </c>
      <c r="M3" s="8" t="s">
        <v>18</v>
      </c>
      <c r="N3" s="6" t="s">
        <v>90</v>
      </c>
      <c r="O3" s="8" t="s">
        <v>0</v>
      </c>
      <c r="P3" s="8" t="s">
        <v>17</v>
      </c>
      <c r="Q3" s="8" t="s">
        <v>18</v>
      </c>
      <c r="R3" s="8" t="s">
        <v>0</v>
      </c>
      <c r="S3" s="8" t="s">
        <v>17</v>
      </c>
      <c r="T3" s="8" t="s">
        <v>18</v>
      </c>
      <c r="U3" s="8" t="s">
        <v>0</v>
      </c>
      <c r="V3" s="8" t="s">
        <v>17</v>
      </c>
      <c r="W3" s="8" t="s">
        <v>18</v>
      </c>
      <c r="X3" s="8" t="s">
        <v>0</v>
      </c>
      <c r="Y3" s="8" t="s">
        <v>17</v>
      </c>
      <c r="Z3" s="8" t="s">
        <v>18</v>
      </c>
      <c r="AA3" s="6" t="s">
        <v>90</v>
      </c>
      <c r="AB3" s="8" t="s">
        <v>0</v>
      </c>
      <c r="AC3" s="8" t="s">
        <v>17</v>
      </c>
      <c r="AD3" s="8" t="s">
        <v>18</v>
      </c>
      <c r="AE3" s="8" t="s">
        <v>0</v>
      </c>
      <c r="AF3" s="8" t="s">
        <v>17</v>
      </c>
      <c r="AG3" s="8" t="s">
        <v>18</v>
      </c>
      <c r="AH3" s="8" t="s">
        <v>0</v>
      </c>
      <c r="AI3" s="8" t="s">
        <v>17</v>
      </c>
      <c r="AJ3" s="8" t="s">
        <v>18</v>
      </c>
      <c r="AK3" s="8" t="s">
        <v>0</v>
      </c>
      <c r="AL3" s="8" t="s">
        <v>17</v>
      </c>
      <c r="AM3" s="8" t="s">
        <v>18</v>
      </c>
      <c r="AN3" s="6" t="s">
        <v>90</v>
      </c>
      <c r="AO3" s="8" t="s">
        <v>0</v>
      </c>
      <c r="AP3" s="8" t="s">
        <v>17</v>
      </c>
      <c r="AQ3" s="8" t="s">
        <v>18</v>
      </c>
      <c r="AR3" s="8" t="s">
        <v>0</v>
      </c>
      <c r="AS3" s="8" t="s">
        <v>17</v>
      </c>
      <c r="AT3" s="8" t="s">
        <v>18</v>
      </c>
      <c r="AU3" s="8" t="s">
        <v>0</v>
      </c>
      <c r="AV3" s="8" t="s">
        <v>17</v>
      </c>
      <c r="AW3" s="8" t="s">
        <v>18</v>
      </c>
      <c r="AX3" s="8" t="s">
        <v>0</v>
      </c>
      <c r="AY3" s="8" t="s">
        <v>17</v>
      </c>
      <c r="AZ3" s="9" t="s">
        <v>18</v>
      </c>
    </row>
    <row r="4" spans="1:52" x14ac:dyDescent="0.2">
      <c r="A4" s="3" t="s">
        <v>89</v>
      </c>
      <c r="B4" s="1">
        <v>793128</v>
      </c>
      <c r="C4" s="1">
        <v>404075</v>
      </c>
      <c r="D4" s="1">
        <v>389053</v>
      </c>
      <c r="E4" s="1">
        <v>217669</v>
      </c>
      <c r="F4" s="1">
        <v>111029</v>
      </c>
      <c r="G4" s="1">
        <v>106640</v>
      </c>
      <c r="H4" s="1">
        <v>12963</v>
      </c>
      <c r="I4" s="1">
        <v>6779</v>
      </c>
      <c r="J4" s="1">
        <v>6184</v>
      </c>
      <c r="K4" s="1">
        <v>47341</v>
      </c>
      <c r="L4" s="1">
        <v>24651</v>
      </c>
      <c r="M4" s="1">
        <v>22690</v>
      </c>
      <c r="N4" s="3" t="s">
        <v>89</v>
      </c>
      <c r="O4" s="1">
        <v>9002</v>
      </c>
      <c r="P4" s="1">
        <v>4844</v>
      </c>
      <c r="Q4" s="1">
        <v>4158</v>
      </c>
      <c r="R4" s="1">
        <v>9958</v>
      </c>
      <c r="S4" s="1">
        <v>5289</v>
      </c>
      <c r="T4" s="1">
        <v>4669</v>
      </c>
      <c r="U4" s="1">
        <v>15425</v>
      </c>
      <c r="V4" s="1">
        <v>8082</v>
      </c>
      <c r="W4" s="1">
        <v>7343</v>
      </c>
      <c r="X4" s="1">
        <v>67706</v>
      </c>
      <c r="Y4" s="1">
        <v>34346</v>
      </c>
      <c r="Z4" s="1">
        <v>33360</v>
      </c>
      <c r="AA4" s="3" t="s">
        <v>89</v>
      </c>
      <c r="AB4" s="1">
        <v>55134</v>
      </c>
      <c r="AC4" s="1">
        <v>28504</v>
      </c>
      <c r="AD4" s="1">
        <v>26630</v>
      </c>
      <c r="AE4" s="1">
        <v>157342</v>
      </c>
      <c r="AF4" s="1">
        <v>79086</v>
      </c>
      <c r="AG4" s="1">
        <v>78256</v>
      </c>
      <c r="AH4" s="1">
        <v>6537</v>
      </c>
      <c r="AI4" s="1">
        <v>3349</v>
      </c>
      <c r="AJ4" s="1">
        <v>3188</v>
      </c>
      <c r="AK4" s="1">
        <v>26971</v>
      </c>
      <c r="AL4" s="1">
        <v>13782</v>
      </c>
      <c r="AM4" s="1">
        <v>13189</v>
      </c>
      <c r="AN4" s="3" t="s">
        <v>89</v>
      </c>
      <c r="AO4" s="1">
        <v>94885</v>
      </c>
      <c r="AP4" s="1">
        <v>47369</v>
      </c>
      <c r="AQ4" s="1">
        <v>47516</v>
      </c>
      <c r="AR4" s="1">
        <v>17879</v>
      </c>
      <c r="AS4" s="1">
        <v>9082</v>
      </c>
      <c r="AT4" s="1">
        <v>8797</v>
      </c>
      <c r="AU4" s="1">
        <v>52383</v>
      </c>
      <c r="AV4" s="1">
        <v>26868</v>
      </c>
      <c r="AW4" s="1">
        <v>25515</v>
      </c>
      <c r="AX4" s="1">
        <v>1933</v>
      </c>
      <c r="AY4" s="1">
        <v>1015</v>
      </c>
      <c r="AZ4" s="1">
        <v>918</v>
      </c>
    </row>
    <row r="5" spans="1:52" x14ac:dyDescent="0.2">
      <c r="A5" s="3" t="s">
        <v>41</v>
      </c>
      <c r="B5" s="1">
        <v>78929</v>
      </c>
      <c r="C5" s="1">
        <v>40845</v>
      </c>
      <c r="D5" s="1">
        <v>38084</v>
      </c>
      <c r="E5" s="1">
        <v>19848</v>
      </c>
      <c r="F5" s="1">
        <v>10262</v>
      </c>
      <c r="G5" s="1">
        <v>9586</v>
      </c>
      <c r="H5" s="1">
        <v>1613</v>
      </c>
      <c r="I5" s="1">
        <v>824</v>
      </c>
      <c r="J5" s="1">
        <v>789</v>
      </c>
      <c r="K5" s="1">
        <v>5541</v>
      </c>
      <c r="L5" s="1">
        <v>2955</v>
      </c>
      <c r="M5" s="1">
        <v>2586</v>
      </c>
      <c r="N5" s="3" t="s">
        <v>41</v>
      </c>
      <c r="O5" s="1">
        <v>1226</v>
      </c>
      <c r="P5" s="1">
        <v>622</v>
      </c>
      <c r="Q5" s="1">
        <v>604</v>
      </c>
      <c r="R5" s="1">
        <v>1186</v>
      </c>
      <c r="S5" s="1">
        <v>613</v>
      </c>
      <c r="T5" s="1">
        <v>573</v>
      </c>
      <c r="U5" s="1">
        <v>1875</v>
      </c>
      <c r="V5" s="1">
        <v>957</v>
      </c>
      <c r="W5" s="1">
        <v>918</v>
      </c>
      <c r="X5" s="1">
        <v>6107</v>
      </c>
      <c r="Y5" s="1">
        <v>3136</v>
      </c>
      <c r="Z5" s="1">
        <v>2971</v>
      </c>
      <c r="AA5" s="3" t="s">
        <v>41</v>
      </c>
      <c r="AB5" s="1">
        <v>5417</v>
      </c>
      <c r="AC5" s="1">
        <v>2736</v>
      </c>
      <c r="AD5" s="1">
        <v>2681</v>
      </c>
      <c r="AE5" s="1">
        <v>15867</v>
      </c>
      <c r="AF5" s="1">
        <v>8156</v>
      </c>
      <c r="AG5" s="1">
        <v>7711</v>
      </c>
      <c r="AH5" s="1">
        <v>815</v>
      </c>
      <c r="AI5" s="1">
        <v>421</v>
      </c>
      <c r="AJ5" s="1">
        <v>394</v>
      </c>
      <c r="AK5" s="1">
        <v>2915</v>
      </c>
      <c r="AL5" s="1">
        <v>1513</v>
      </c>
      <c r="AM5" s="1">
        <v>1402</v>
      </c>
      <c r="AN5" s="3" t="s">
        <v>41</v>
      </c>
      <c r="AO5" s="1">
        <v>8861</v>
      </c>
      <c r="AP5" s="1">
        <v>4597</v>
      </c>
      <c r="AQ5" s="1">
        <v>4264</v>
      </c>
      <c r="AR5" s="1">
        <v>1911</v>
      </c>
      <c r="AS5" s="1">
        <v>974</v>
      </c>
      <c r="AT5" s="1">
        <v>937</v>
      </c>
      <c r="AU5" s="1">
        <v>5569</v>
      </c>
      <c r="AV5" s="1">
        <v>2995</v>
      </c>
      <c r="AW5" s="1">
        <v>2574</v>
      </c>
      <c r="AX5" s="1">
        <v>178</v>
      </c>
      <c r="AY5" s="1">
        <v>84</v>
      </c>
      <c r="AZ5" s="1">
        <v>94</v>
      </c>
    </row>
    <row r="6" spans="1:52" x14ac:dyDescent="0.2">
      <c r="A6" s="3" t="s">
        <v>87</v>
      </c>
      <c r="B6" s="1">
        <v>73762</v>
      </c>
      <c r="C6" s="1">
        <v>38233</v>
      </c>
      <c r="D6" s="1">
        <v>35529</v>
      </c>
      <c r="E6" s="1">
        <v>18259</v>
      </c>
      <c r="F6" s="1">
        <v>9492</v>
      </c>
      <c r="G6" s="1">
        <v>8767</v>
      </c>
      <c r="H6" s="1">
        <v>1506</v>
      </c>
      <c r="I6" s="1">
        <v>828</v>
      </c>
      <c r="J6" s="1">
        <v>678</v>
      </c>
      <c r="K6" s="1">
        <v>5793</v>
      </c>
      <c r="L6" s="1">
        <v>2979</v>
      </c>
      <c r="M6" s="1">
        <v>2814</v>
      </c>
      <c r="N6" s="3" t="s">
        <v>87</v>
      </c>
      <c r="O6" s="1">
        <v>998</v>
      </c>
      <c r="P6" s="1">
        <v>528</v>
      </c>
      <c r="Q6" s="1">
        <v>470</v>
      </c>
      <c r="R6" s="1">
        <v>1218</v>
      </c>
      <c r="S6" s="1">
        <v>634</v>
      </c>
      <c r="T6" s="1">
        <v>584</v>
      </c>
      <c r="U6" s="1">
        <v>1979</v>
      </c>
      <c r="V6" s="1">
        <v>1035</v>
      </c>
      <c r="W6" s="1">
        <v>944</v>
      </c>
      <c r="X6" s="1">
        <v>6022</v>
      </c>
      <c r="Y6" s="1">
        <v>3118</v>
      </c>
      <c r="Z6" s="1">
        <v>2904</v>
      </c>
      <c r="AA6" s="3" t="s">
        <v>87</v>
      </c>
      <c r="AB6" s="1">
        <v>5059</v>
      </c>
      <c r="AC6" s="1">
        <v>2571</v>
      </c>
      <c r="AD6" s="1">
        <v>2488</v>
      </c>
      <c r="AE6" s="1">
        <v>13952</v>
      </c>
      <c r="AF6" s="1">
        <v>7224</v>
      </c>
      <c r="AG6" s="1">
        <v>6728</v>
      </c>
      <c r="AH6" s="1">
        <v>760</v>
      </c>
      <c r="AI6" s="1">
        <v>393</v>
      </c>
      <c r="AJ6" s="1">
        <v>367</v>
      </c>
      <c r="AK6" s="1">
        <v>2833</v>
      </c>
      <c r="AL6" s="1">
        <v>1476</v>
      </c>
      <c r="AM6" s="1">
        <v>1357</v>
      </c>
      <c r="AN6" s="3" t="s">
        <v>87</v>
      </c>
      <c r="AO6" s="1">
        <v>7990</v>
      </c>
      <c r="AP6" s="1">
        <v>4077</v>
      </c>
      <c r="AQ6" s="1">
        <v>3913</v>
      </c>
      <c r="AR6" s="1">
        <v>1722</v>
      </c>
      <c r="AS6" s="1">
        <v>875</v>
      </c>
      <c r="AT6" s="1">
        <v>847</v>
      </c>
      <c r="AU6" s="1">
        <v>5469</v>
      </c>
      <c r="AV6" s="1">
        <v>2890</v>
      </c>
      <c r="AW6" s="1">
        <v>2579</v>
      </c>
      <c r="AX6" s="1">
        <v>202</v>
      </c>
      <c r="AY6" s="1">
        <v>113</v>
      </c>
      <c r="AZ6" s="1">
        <v>89</v>
      </c>
    </row>
    <row r="7" spans="1:52" x14ac:dyDescent="0.2">
      <c r="A7" s="3" t="s">
        <v>88</v>
      </c>
      <c r="B7" s="1">
        <v>77002</v>
      </c>
      <c r="C7" s="1">
        <v>39601</v>
      </c>
      <c r="D7" s="1">
        <v>37401</v>
      </c>
      <c r="E7" s="1">
        <v>20175</v>
      </c>
      <c r="F7" s="1">
        <v>10383</v>
      </c>
      <c r="G7" s="1">
        <v>9792</v>
      </c>
      <c r="H7" s="1">
        <v>1360</v>
      </c>
      <c r="I7" s="1">
        <v>716</v>
      </c>
      <c r="J7" s="1">
        <v>644</v>
      </c>
      <c r="K7" s="1">
        <v>5412</v>
      </c>
      <c r="L7" s="1">
        <v>2792</v>
      </c>
      <c r="M7" s="1">
        <v>2620</v>
      </c>
      <c r="N7" s="3" t="s">
        <v>88</v>
      </c>
      <c r="O7" s="1">
        <v>858</v>
      </c>
      <c r="P7" s="1">
        <v>475</v>
      </c>
      <c r="Q7" s="1">
        <v>383</v>
      </c>
      <c r="R7" s="1">
        <v>1166</v>
      </c>
      <c r="S7" s="1">
        <v>632</v>
      </c>
      <c r="T7" s="1">
        <v>534</v>
      </c>
      <c r="U7" s="1">
        <v>1903</v>
      </c>
      <c r="V7" s="1">
        <v>982</v>
      </c>
      <c r="W7" s="1">
        <v>921</v>
      </c>
      <c r="X7" s="1">
        <v>7022</v>
      </c>
      <c r="Y7" s="1">
        <v>3641</v>
      </c>
      <c r="Z7" s="1">
        <v>3381</v>
      </c>
      <c r="AA7" s="3" t="s">
        <v>88</v>
      </c>
      <c r="AB7" s="1">
        <v>5083</v>
      </c>
      <c r="AC7" s="1">
        <v>2606</v>
      </c>
      <c r="AD7" s="1">
        <v>2477</v>
      </c>
      <c r="AE7" s="1">
        <v>14498</v>
      </c>
      <c r="AF7" s="1">
        <v>7434</v>
      </c>
      <c r="AG7" s="1">
        <v>7064</v>
      </c>
      <c r="AH7" s="1">
        <v>727</v>
      </c>
      <c r="AI7" s="1">
        <v>362</v>
      </c>
      <c r="AJ7" s="1">
        <v>365</v>
      </c>
      <c r="AK7" s="1">
        <v>2832</v>
      </c>
      <c r="AL7" s="1">
        <v>1449</v>
      </c>
      <c r="AM7" s="1">
        <v>1383</v>
      </c>
      <c r="AN7" s="3" t="s">
        <v>88</v>
      </c>
      <c r="AO7" s="1">
        <v>8350</v>
      </c>
      <c r="AP7" s="1">
        <v>4194</v>
      </c>
      <c r="AQ7" s="1">
        <v>4156</v>
      </c>
      <c r="AR7" s="1">
        <v>1831</v>
      </c>
      <c r="AS7" s="1">
        <v>948</v>
      </c>
      <c r="AT7" s="1">
        <v>883</v>
      </c>
      <c r="AU7" s="1">
        <v>5531</v>
      </c>
      <c r="AV7" s="1">
        <v>2859</v>
      </c>
      <c r="AW7" s="1">
        <v>2672</v>
      </c>
      <c r="AX7" s="1">
        <v>254</v>
      </c>
      <c r="AY7" s="1">
        <v>128</v>
      </c>
      <c r="AZ7" s="1">
        <v>126</v>
      </c>
    </row>
    <row r="8" spans="1:52" x14ac:dyDescent="0.2">
      <c r="A8" s="3" t="s">
        <v>42</v>
      </c>
      <c r="B8" s="1">
        <v>71320</v>
      </c>
      <c r="C8" s="1">
        <v>36359</v>
      </c>
      <c r="D8" s="1">
        <v>34961</v>
      </c>
      <c r="E8" s="1">
        <v>20252</v>
      </c>
      <c r="F8" s="1">
        <v>10344</v>
      </c>
      <c r="G8" s="1">
        <v>9908</v>
      </c>
      <c r="H8" s="1">
        <v>896</v>
      </c>
      <c r="I8" s="1">
        <v>467</v>
      </c>
      <c r="J8" s="1">
        <v>429</v>
      </c>
      <c r="K8" s="1">
        <v>3585</v>
      </c>
      <c r="L8" s="1">
        <v>1828</v>
      </c>
      <c r="M8" s="1">
        <v>1757</v>
      </c>
      <c r="N8" s="3" t="s">
        <v>42</v>
      </c>
      <c r="O8" s="1">
        <v>436</v>
      </c>
      <c r="P8" s="1">
        <v>273</v>
      </c>
      <c r="Q8" s="1">
        <v>163</v>
      </c>
      <c r="R8" s="1">
        <v>625</v>
      </c>
      <c r="S8" s="1">
        <v>373</v>
      </c>
      <c r="T8" s="1">
        <v>252</v>
      </c>
      <c r="U8" s="1">
        <v>1042</v>
      </c>
      <c r="V8" s="1">
        <v>580</v>
      </c>
      <c r="W8" s="1">
        <v>462</v>
      </c>
      <c r="X8" s="1">
        <v>6950</v>
      </c>
      <c r="Y8" s="1">
        <v>3391</v>
      </c>
      <c r="Z8" s="1">
        <v>3559</v>
      </c>
      <c r="AA8" s="3" t="s">
        <v>42</v>
      </c>
      <c r="AB8" s="1">
        <v>4564</v>
      </c>
      <c r="AC8" s="1">
        <v>2394</v>
      </c>
      <c r="AD8" s="1">
        <v>2170</v>
      </c>
      <c r="AE8" s="1">
        <v>14901</v>
      </c>
      <c r="AF8" s="1">
        <v>7435</v>
      </c>
      <c r="AG8" s="1">
        <v>7466</v>
      </c>
      <c r="AH8" s="1">
        <v>501</v>
      </c>
      <c r="AI8" s="1">
        <v>275</v>
      </c>
      <c r="AJ8" s="1">
        <v>226</v>
      </c>
      <c r="AK8" s="1">
        <v>2346</v>
      </c>
      <c r="AL8" s="1">
        <v>1215</v>
      </c>
      <c r="AM8" s="1">
        <v>1131</v>
      </c>
      <c r="AN8" s="3" t="s">
        <v>42</v>
      </c>
      <c r="AO8" s="1">
        <v>8850</v>
      </c>
      <c r="AP8" s="1">
        <v>4436</v>
      </c>
      <c r="AQ8" s="1">
        <v>4414</v>
      </c>
      <c r="AR8" s="1">
        <v>1697</v>
      </c>
      <c r="AS8" s="1">
        <v>852</v>
      </c>
      <c r="AT8" s="1">
        <v>845</v>
      </c>
      <c r="AU8" s="1">
        <v>4489</v>
      </c>
      <c r="AV8" s="1">
        <v>2390</v>
      </c>
      <c r="AW8" s="1">
        <v>2099</v>
      </c>
      <c r="AX8" s="1">
        <v>186</v>
      </c>
      <c r="AY8" s="1">
        <v>106</v>
      </c>
      <c r="AZ8" s="1">
        <v>80</v>
      </c>
    </row>
    <row r="9" spans="1:52" x14ac:dyDescent="0.2">
      <c r="A9" s="3" t="s">
        <v>43</v>
      </c>
      <c r="B9" s="1">
        <v>75483</v>
      </c>
      <c r="C9" s="1">
        <v>38660</v>
      </c>
      <c r="D9" s="1">
        <v>36823</v>
      </c>
      <c r="E9" s="1">
        <v>21217</v>
      </c>
      <c r="F9" s="1">
        <v>10889</v>
      </c>
      <c r="G9" s="1">
        <v>10328</v>
      </c>
      <c r="H9" s="1">
        <v>929</v>
      </c>
      <c r="I9" s="1">
        <v>480</v>
      </c>
      <c r="J9" s="1">
        <v>449</v>
      </c>
      <c r="K9" s="1">
        <v>3415</v>
      </c>
      <c r="L9" s="1">
        <v>1798</v>
      </c>
      <c r="M9" s="1">
        <v>1617</v>
      </c>
      <c r="N9" s="3" t="s">
        <v>43</v>
      </c>
      <c r="O9" s="1">
        <v>662</v>
      </c>
      <c r="P9" s="1">
        <v>377</v>
      </c>
      <c r="Q9" s="1">
        <v>285</v>
      </c>
      <c r="R9" s="1">
        <v>667</v>
      </c>
      <c r="S9" s="1">
        <v>364</v>
      </c>
      <c r="T9" s="1">
        <v>303</v>
      </c>
      <c r="U9" s="1">
        <v>1070</v>
      </c>
      <c r="V9" s="1">
        <v>579</v>
      </c>
      <c r="W9" s="1">
        <v>491</v>
      </c>
      <c r="X9" s="1">
        <v>5108</v>
      </c>
      <c r="Y9" s="1">
        <v>2583</v>
      </c>
      <c r="Z9" s="1">
        <v>2525</v>
      </c>
      <c r="AA9" s="3" t="s">
        <v>43</v>
      </c>
      <c r="AB9" s="1">
        <v>5235</v>
      </c>
      <c r="AC9" s="1">
        <v>2839</v>
      </c>
      <c r="AD9" s="1">
        <v>2396</v>
      </c>
      <c r="AE9" s="1">
        <v>17346</v>
      </c>
      <c r="AF9" s="1">
        <v>8679</v>
      </c>
      <c r="AG9" s="1">
        <v>8667</v>
      </c>
      <c r="AH9" s="1">
        <v>523</v>
      </c>
      <c r="AI9" s="1">
        <v>246</v>
      </c>
      <c r="AJ9" s="1">
        <v>277</v>
      </c>
      <c r="AK9" s="1">
        <v>2202</v>
      </c>
      <c r="AL9" s="1">
        <v>1120</v>
      </c>
      <c r="AM9" s="1">
        <v>1082</v>
      </c>
      <c r="AN9" s="3" t="s">
        <v>43</v>
      </c>
      <c r="AO9" s="1">
        <v>10877</v>
      </c>
      <c r="AP9" s="1">
        <v>5500</v>
      </c>
      <c r="AQ9" s="1">
        <v>5377</v>
      </c>
      <c r="AR9" s="1">
        <v>1723</v>
      </c>
      <c r="AS9" s="1">
        <v>883</v>
      </c>
      <c r="AT9" s="1">
        <v>840</v>
      </c>
      <c r="AU9" s="1">
        <v>4414</v>
      </c>
      <c r="AV9" s="1">
        <v>2266</v>
      </c>
      <c r="AW9" s="1">
        <v>2148</v>
      </c>
      <c r="AX9" s="1">
        <v>95</v>
      </c>
      <c r="AY9" s="1">
        <v>57</v>
      </c>
      <c r="AZ9" s="1">
        <v>38</v>
      </c>
    </row>
    <row r="10" spans="1:52" x14ac:dyDescent="0.2">
      <c r="A10" s="3" t="s">
        <v>44</v>
      </c>
      <c r="B10" s="1">
        <v>69611</v>
      </c>
      <c r="C10" s="1">
        <v>35303</v>
      </c>
      <c r="D10" s="1">
        <v>34308</v>
      </c>
      <c r="E10" s="1">
        <v>20314</v>
      </c>
      <c r="F10" s="1">
        <v>10355</v>
      </c>
      <c r="G10" s="1">
        <v>9959</v>
      </c>
      <c r="H10" s="1">
        <v>981</v>
      </c>
      <c r="I10" s="1">
        <v>511</v>
      </c>
      <c r="J10" s="1">
        <v>470</v>
      </c>
      <c r="K10" s="1">
        <v>3540</v>
      </c>
      <c r="L10" s="1">
        <v>1838</v>
      </c>
      <c r="M10" s="1">
        <v>1702</v>
      </c>
      <c r="N10" s="3" t="s">
        <v>44</v>
      </c>
      <c r="O10" s="1">
        <v>776</v>
      </c>
      <c r="P10" s="1">
        <v>422</v>
      </c>
      <c r="Q10" s="1">
        <v>354</v>
      </c>
      <c r="R10" s="1">
        <v>680</v>
      </c>
      <c r="S10" s="1">
        <v>347</v>
      </c>
      <c r="T10" s="1">
        <v>333</v>
      </c>
      <c r="U10" s="1">
        <v>1047</v>
      </c>
      <c r="V10" s="1">
        <v>536</v>
      </c>
      <c r="W10" s="1">
        <v>511</v>
      </c>
      <c r="X10" s="1">
        <v>5072</v>
      </c>
      <c r="Y10" s="1">
        <v>2526</v>
      </c>
      <c r="Z10" s="1">
        <v>2546</v>
      </c>
      <c r="AA10" s="3" t="s">
        <v>44</v>
      </c>
      <c r="AB10" s="1">
        <v>4919</v>
      </c>
      <c r="AC10" s="1">
        <v>2569</v>
      </c>
      <c r="AD10" s="1">
        <v>2350</v>
      </c>
      <c r="AE10" s="1">
        <v>15248</v>
      </c>
      <c r="AF10" s="1">
        <v>7779</v>
      </c>
      <c r="AG10" s="1">
        <v>7469</v>
      </c>
      <c r="AH10" s="1">
        <v>536</v>
      </c>
      <c r="AI10" s="1">
        <v>265</v>
      </c>
      <c r="AJ10" s="1">
        <v>271</v>
      </c>
      <c r="AK10" s="1">
        <v>2085</v>
      </c>
      <c r="AL10" s="1">
        <v>1049</v>
      </c>
      <c r="AM10" s="1">
        <v>1036</v>
      </c>
      <c r="AN10" s="3" t="s">
        <v>44</v>
      </c>
      <c r="AO10" s="1">
        <v>8844</v>
      </c>
      <c r="AP10" s="1">
        <v>4375</v>
      </c>
      <c r="AQ10" s="1">
        <v>4469</v>
      </c>
      <c r="AR10" s="1">
        <v>1462</v>
      </c>
      <c r="AS10" s="1">
        <v>722</v>
      </c>
      <c r="AT10" s="1">
        <v>740</v>
      </c>
      <c r="AU10" s="1">
        <v>4029</v>
      </c>
      <c r="AV10" s="1">
        <v>1974</v>
      </c>
      <c r="AW10" s="1">
        <v>2055</v>
      </c>
      <c r="AX10" s="1">
        <v>78</v>
      </c>
      <c r="AY10" s="1">
        <v>35</v>
      </c>
      <c r="AZ10" s="1">
        <v>43</v>
      </c>
    </row>
    <row r="11" spans="1:52" x14ac:dyDescent="0.2">
      <c r="A11" s="3" t="s">
        <v>45</v>
      </c>
      <c r="B11" s="1">
        <v>61911</v>
      </c>
      <c r="C11" s="1">
        <v>32420</v>
      </c>
      <c r="D11" s="1">
        <v>29491</v>
      </c>
      <c r="E11" s="1">
        <v>17399</v>
      </c>
      <c r="F11" s="1">
        <v>9150</v>
      </c>
      <c r="G11" s="1">
        <v>8249</v>
      </c>
      <c r="H11" s="1">
        <v>916</v>
      </c>
      <c r="I11" s="1">
        <v>481</v>
      </c>
      <c r="J11" s="1">
        <v>435</v>
      </c>
      <c r="K11" s="1">
        <v>3569</v>
      </c>
      <c r="L11" s="1">
        <v>1925</v>
      </c>
      <c r="M11" s="1">
        <v>1644</v>
      </c>
      <c r="N11" s="3" t="s">
        <v>45</v>
      </c>
      <c r="O11" s="1">
        <v>613</v>
      </c>
      <c r="P11" s="1">
        <v>328</v>
      </c>
      <c r="Q11" s="1">
        <v>285</v>
      </c>
      <c r="R11" s="1">
        <v>553</v>
      </c>
      <c r="S11" s="1">
        <v>295</v>
      </c>
      <c r="T11" s="1">
        <v>258</v>
      </c>
      <c r="U11" s="1">
        <v>1023</v>
      </c>
      <c r="V11" s="1">
        <v>517</v>
      </c>
      <c r="W11" s="1">
        <v>506</v>
      </c>
      <c r="X11" s="1">
        <v>5480</v>
      </c>
      <c r="Y11" s="1">
        <v>3082</v>
      </c>
      <c r="Z11" s="1">
        <v>2398</v>
      </c>
      <c r="AA11" s="3" t="s">
        <v>45</v>
      </c>
      <c r="AB11" s="1">
        <v>4343</v>
      </c>
      <c r="AC11" s="1">
        <v>2306</v>
      </c>
      <c r="AD11" s="1">
        <v>2037</v>
      </c>
      <c r="AE11" s="1">
        <v>12223</v>
      </c>
      <c r="AF11" s="1">
        <v>6337</v>
      </c>
      <c r="AG11" s="1">
        <v>5886</v>
      </c>
      <c r="AH11" s="1">
        <v>563</v>
      </c>
      <c r="AI11" s="1">
        <v>308</v>
      </c>
      <c r="AJ11" s="1">
        <v>255</v>
      </c>
      <c r="AK11" s="1">
        <v>1950</v>
      </c>
      <c r="AL11" s="1">
        <v>999</v>
      </c>
      <c r="AM11" s="1">
        <v>951</v>
      </c>
      <c r="AN11" s="3" t="s">
        <v>45</v>
      </c>
      <c r="AO11" s="1">
        <v>7661</v>
      </c>
      <c r="AP11" s="1">
        <v>3872</v>
      </c>
      <c r="AQ11" s="1">
        <v>3789</v>
      </c>
      <c r="AR11" s="1">
        <v>1389</v>
      </c>
      <c r="AS11" s="1">
        <v>715</v>
      </c>
      <c r="AT11" s="1">
        <v>674</v>
      </c>
      <c r="AU11" s="1">
        <v>4137</v>
      </c>
      <c r="AV11" s="1">
        <v>2060</v>
      </c>
      <c r="AW11" s="1">
        <v>2077</v>
      </c>
      <c r="AX11" s="1">
        <v>92</v>
      </c>
      <c r="AY11" s="1">
        <v>45</v>
      </c>
      <c r="AZ11" s="1">
        <v>47</v>
      </c>
    </row>
    <row r="12" spans="1:52" x14ac:dyDescent="0.2">
      <c r="A12" s="3" t="s">
        <v>46</v>
      </c>
      <c r="B12" s="1">
        <v>54006</v>
      </c>
      <c r="C12" s="1">
        <v>27385</v>
      </c>
      <c r="D12" s="1">
        <v>26621</v>
      </c>
      <c r="E12" s="1">
        <v>15163</v>
      </c>
      <c r="F12" s="1">
        <v>7677</v>
      </c>
      <c r="G12" s="1">
        <v>7486</v>
      </c>
      <c r="H12" s="1">
        <v>884</v>
      </c>
      <c r="I12" s="1">
        <v>453</v>
      </c>
      <c r="J12" s="1">
        <v>431</v>
      </c>
      <c r="K12" s="1">
        <v>3114</v>
      </c>
      <c r="L12" s="1">
        <v>1622</v>
      </c>
      <c r="M12" s="1">
        <v>1492</v>
      </c>
      <c r="N12" s="3" t="s">
        <v>46</v>
      </c>
      <c r="O12" s="1">
        <v>566</v>
      </c>
      <c r="P12" s="1">
        <v>318</v>
      </c>
      <c r="Q12" s="1">
        <v>248</v>
      </c>
      <c r="R12" s="1">
        <v>633</v>
      </c>
      <c r="S12" s="1">
        <v>315</v>
      </c>
      <c r="T12" s="1">
        <v>318</v>
      </c>
      <c r="U12" s="1">
        <v>1044</v>
      </c>
      <c r="V12" s="1">
        <v>536</v>
      </c>
      <c r="W12" s="1">
        <v>508</v>
      </c>
      <c r="X12" s="1">
        <v>4896</v>
      </c>
      <c r="Y12" s="1">
        <v>2479</v>
      </c>
      <c r="Z12" s="1">
        <v>2417</v>
      </c>
      <c r="AA12" s="3" t="s">
        <v>46</v>
      </c>
      <c r="AB12" s="1">
        <v>3735</v>
      </c>
      <c r="AC12" s="1">
        <v>1943</v>
      </c>
      <c r="AD12" s="1">
        <v>1792</v>
      </c>
      <c r="AE12" s="1">
        <v>10752</v>
      </c>
      <c r="AF12" s="1">
        <v>5395</v>
      </c>
      <c r="AG12" s="1">
        <v>5357</v>
      </c>
      <c r="AH12" s="1">
        <v>444</v>
      </c>
      <c r="AI12" s="1">
        <v>235</v>
      </c>
      <c r="AJ12" s="1">
        <v>209</v>
      </c>
      <c r="AK12" s="1">
        <v>1797</v>
      </c>
      <c r="AL12" s="1">
        <v>916</v>
      </c>
      <c r="AM12" s="1">
        <v>881</v>
      </c>
      <c r="AN12" s="3" t="s">
        <v>46</v>
      </c>
      <c r="AO12" s="1">
        <v>6315</v>
      </c>
      <c r="AP12" s="1">
        <v>3129</v>
      </c>
      <c r="AQ12" s="1">
        <v>3186</v>
      </c>
      <c r="AR12" s="1">
        <v>1109</v>
      </c>
      <c r="AS12" s="1">
        <v>566</v>
      </c>
      <c r="AT12" s="1">
        <v>543</v>
      </c>
      <c r="AU12" s="1">
        <v>3440</v>
      </c>
      <c r="AV12" s="1">
        <v>1738</v>
      </c>
      <c r="AW12" s="1">
        <v>1702</v>
      </c>
      <c r="AX12" s="1">
        <v>114</v>
      </c>
      <c r="AY12" s="1">
        <v>63</v>
      </c>
      <c r="AZ12" s="1">
        <v>51</v>
      </c>
    </row>
    <row r="13" spans="1:52" x14ac:dyDescent="0.2">
      <c r="A13" s="3" t="s">
        <v>47</v>
      </c>
      <c r="B13" s="1">
        <v>53911</v>
      </c>
      <c r="C13" s="1">
        <v>27308</v>
      </c>
      <c r="D13" s="1">
        <v>26603</v>
      </c>
      <c r="E13" s="1">
        <v>15356</v>
      </c>
      <c r="F13" s="1">
        <v>7839</v>
      </c>
      <c r="G13" s="1">
        <v>7517</v>
      </c>
      <c r="H13" s="1">
        <v>835</v>
      </c>
      <c r="I13" s="1">
        <v>421</v>
      </c>
      <c r="J13" s="1">
        <v>414</v>
      </c>
      <c r="K13" s="1">
        <v>3086</v>
      </c>
      <c r="L13" s="1">
        <v>1650</v>
      </c>
      <c r="M13" s="1">
        <v>1436</v>
      </c>
      <c r="N13" s="3" t="s">
        <v>47</v>
      </c>
      <c r="O13" s="1">
        <v>601</v>
      </c>
      <c r="P13" s="1">
        <v>305</v>
      </c>
      <c r="Q13" s="1">
        <v>296</v>
      </c>
      <c r="R13" s="1">
        <v>673</v>
      </c>
      <c r="S13" s="1">
        <v>351</v>
      </c>
      <c r="T13" s="1">
        <v>322</v>
      </c>
      <c r="U13" s="1">
        <v>989</v>
      </c>
      <c r="V13" s="1">
        <v>529</v>
      </c>
      <c r="W13" s="1">
        <v>460</v>
      </c>
      <c r="X13" s="1">
        <v>5106</v>
      </c>
      <c r="Y13" s="1">
        <v>2623</v>
      </c>
      <c r="Z13" s="1">
        <v>2483</v>
      </c>
      <c r="AA13" s="3" t="s">
        <v>47</v>
      </c>
      <c r="AB13" s="1">
        <v>3917</v>
      </c>
      <c r="AC13" s="1">
        <v>2040</v>
      </c>
      <c r="AD13" s="1">
        <v>1877</v>
      </c>
      <c r="AE13" s="1">
        <v>10209</v>
      </c>
      <c r="AF13" s="1">
        <v>5034</v>
      </c>
      <c r="AG13" s="1">
        <v>5175</v>
      </c>
      <c r="AH13" s="1">
        <v>385</v>
      </c>
      <c r="AI13" s="1">
        <v>188</v>
      </c>
      <c r="AJ13" s="1">
        <v>197</v>
      </c>
      <c r="AK13" s="1">
        <v>1783</v>
      </c>
      <c r="AL13" s="1">
        <v>880</v>
      </c>
      <c r="AM13" s="1">
        <v>903</v>
      </c>
      <c r="AN13" s="3" t="s">
        <v>47</v>
      </c>
      <c r="AO13" s="1">
        <v>6183</v>
      </c>
      <c r="AP13" s="1">
        <v>3039</v>
      </c>
      <c r="AQ13" s="1">
        <v>3144</v>
      </c>
      <c r="AR13" s="1">
        <v>1135</v>
      </c>
      <c r="AS13" s="1">
        <v>553</v>
      </c>
      <c r="AT13" s="1">
        <v>582</v>
      </c>
      <c r="AU13" s="1">
        <v>3507</v>
      </c>
      <c r="AV13" s="1">
        <v>1775</v>
      </c>
      <c r="AW13" s="1">
        <v>1732</v>
      </c>
      <c r="AX13" s="1">
        <v>146</v>
      </c>
      <c r="AY13" s="1">
        <v>81</v>
      </c>
      <c r="AZ13" s="1">
        <v>65</v>
      </c>
    </row>
    <row r="14" spans="1:52" x14ac:dyDescent="0.2">
      <c r="A14" s="3" t="s">
        <v>48</v>
      </c>
      <c r="B14" s="1">
        <v>48177</v>
      </c>
      <c r="C14" s="1">
        <v>24647</v>
      </c>
      <c r="D14" s="1">
        <v>23530</v>
      </c>
      <c r="E14" s="1">
        <v>14005</v>
      </c>
      <c r="F14" s="1">
        <v>7194</v>
      </c>
      <c r="G14" s="1">
        <v>6811</v>
      </c>
      <c r="H14" s="1">
        <v>774</v>
      </c>
      <c r="I14" s="1">
        <v>435</v>
      </c>
      <c r="J14" s="1">
        <v>339</v>
      </c>
      <c r="K14" s="1">
        <v>2639</v>
      </c>
      <c r="L14" s="1">
        <v>1386</v>
      </c>
      <c r="M14" s="1">
        <v>1253</v>
      </c>
      <c r="N14" s="3" t="s">
        <v>48</v>
      </c>
      <c r="O14" s="1">
        <v>543</v>
      </c>
      <c r="P14" s="1">
        <v>285</v>
      </c>
      <c r="Q14" s="1">
        <v>258</v>
      </c>
      <c r="R14" s="1">
        <v>619</v>
      </c>
      <c r="S14" s="1">
        <v>347</v>
      </c>
      <c r="T14" s="1">
        <v>272</v>
      </c>
      <c r="U14" s="1">
        <v>890</v>
      </c>
      <c r="V14" s="1">
        <v>486</v>
      </c>
      <c r="W14" s="1">
        <v>404</v>
      </c>
      <c r="X14" s="1">
        <v>4424</v>
      </c>
      <c r="Y14" s="1">
        <v>2256</v>
      </c>
      <c r="Z14" s="1">
        <v>2168</v>
      </c>
      <c r="AA14" s="3" t="s">
        <v>48</v>
      </c>
      <c r="AB14" s="1">
        <v>3494</v>
      </c>
      <c r="AC14" s="1">
        <v>1789</v>
      </c>
      <c r="AD14" s="1">
        <v>1705</v>
      </c>
      <c r="AE14" s="1">
        <v>8992</v>
      </c>
      <c r="AF14" s="1">
        <v>4450</v>
      </c>
      <c r="AG14" s="1">
        <v>4542</v>
      </c>
      <c r="AH14" s="1">
        <v>347</v>
      </c>
      <c r="AI14" s="1">
        <v>181</v>
      </c>
      <c r="AJ14" s="1">
        <v>166</v>
      </c>
      <c r="AK14" s="1">
        <v>1584</v>
      </c>
      <c r="AL14" s="1">
        <v>840</v>
      </c>
      <c r="AM14" s="1">
        <v>744</v>
      </c>
      <c r="AN14" s="3" t="s">
        <v>48</v>
      </c>
      <c r="AO14" s="1">
        <v>5629</v>
      </c>
      <c r="AP14" s="1">
        <v>2783</v>
      </c>
      <c r="AQ14" s="1">
        <v>2846</v>
      </c>
      <c r="AR14" s="1">
        <v>1048</v>
      </c>
      <c r="AS14" s="1">
        <v>548</v>
      </c>
      <c r="AT14" s="1">
        <v>500</v>
      </c>
      <c r="AU14" s="1">
        <v>3072</v>
      </c>
      <c r="AV14" s="1">
        <v>1605</v>
      </c>
      <c r="AW14" s="1">
        <v>1467</v>
      </c>
      <c r="AX14" s="1">
        <v>117</v>
      </c>
      <c r="AY14" s="1">
        <v>62</v>
      </c>
      <c r="AZ14" s="1">
        <v>55</v>
      </c>
    </row>
    <row r="15" spans="1:52" x14ac:dyDescent="0.2">
      <c r="A15" s="3" t="s">
        <v>49</v>
      </c>
      <c r="B15" s="1">
        <v>38264</v>
      </c>
      <c r="C15" s="1">
        <v>19264</v>
      </c>
      <c r="D15" s="1">
        <v>19000</v>
      </c>
      <c r="E15" s="1">
        <v>11125</v>
      </c>
      <c r="F15" s="1">
        <v>5534</v>
      </c>
      <c r="G15" s="1">
        <v>5591</v>
      </c>
      <c r="H15" s="1">
        <v>611</v>
      </c>
      <c r="I15" s="1">
        <v>334</v>
      </c>
      <c r="J15" s="1">
        <v>277</v>
      </c>
      <c r="K15" s="1">
        <v>2068</v>
      </c>
      <c r="L15" s="1">
        <v>1086</v>
      </c>
      <c r="M15" s="1">
        <v>982</v>
      </c>
      <c r="N15" s="3" t="s">
        <v>49</v>
      </c>
      <c r="O15" s="1">
        <v>424</v>
      </c>
      <c r="P15" s="1">
        <v>230</v>
      </c>
      <c r="Q15" s="1">
        <v>194</v>
      </c>
      <c r="R15" s="1">
        <v>447</v>
      </c>
      <c r="S15" s="1">
        <v>247</v>
      </c>
      <c r="T15" s="1">
        <v>200</v>
      </c>
      <c r="U15" s="1">
        <v>677</v>
      </c>
      <c r="V15" s="1">
        <v>356</v>
      </c>
      <c r="W15" s="1">
        <v>321</v>
      </c>
      <c r="X15" s="1">
        <v>3431</v>
      </c>
      <c r="Y15" s="1">
        <v>1713</v>
      </c>
      <c r="Z15" s="1">
        <v>1718</v>
      </c>
      <c r="AA15" s="3" t="s">
        <v>49</v>
      </c>
      <c r="AB15" s="1">
        <v>2649</v>
      </c>
      <c r="AC15" s="1">
        <v>1369</v>
      </c>
      <c r="AD15" s="1">
        <v>1280</v>
      </c>
      <c r="AE15" s="1">
        <v>7428</v>
      </c>
      <c r="AF15" s="1">
        <v>3660</v>
      </c>
      <c r="AG15" s="1">
        <v>3768</v>
      </c>
      <c r="AH15" s="1">
        <v>255</v>
      </c>
      <c r="AI15" s="1">
        <v>139</v>
      </c>
      <c r="AJ15" s="1">
        <v>116</v>
      </c>
      <c r="AK15" s="1">
        <v>1268</v>
      </c>
      <c r="AL15" s="1">
        <v>642</v>
      </c>
      <c r="AM15" s="1">
        <v>626</v>
      </c>
      <c r="AN15" s="3" t="s">
        <v>49</v>
      </c>
      <c r="AO15" s="1">
        <v>4519</v>
      </c>
      <c r="AP15" s="1">
        <v>2234</v>
      </c>
      <c r="AQ15" s="1">
        <v>2285</v>
      </c>
      <c r="AR15" s="1">
        <v>822</v>
      </c>
      <c r="AS15" s="1">
        <v>420</v>
      </c>
      <c r="AT15" s="1">
        <v>402</v>
      </c>
      <c r="AU15" s="1">
        <v>2430</v>
      </c>
      <c r="AV15" s="1">
        <v>1230</v>
      </c>
      <c r="AW15" s="1">
        <v>1200</v>
      </c>
      <c r="AX15" s="1">
        <v>110</v>
      </c>
      <c r="AY15" s="1">
        <v>70</v>
      </c>
      <c r="AZ15" s="1">
        <v>40</v>
      </c>
    </row>
    <row r="16" spans="1:52" x14ac:dyDescent="0.2">
      <c r="A16" s="3" t="s">
        <v>50</v>
      </c>
      <c r="B16" s="1">
        <v>29775</v>
      </c>
      <c r="C16" s="1">
        <v>14988</v>
      </c>
      <c r="D16" s="1">
        <v>14787</v>
      </c>
      <c r="E16" s="1">
        <v>8545</v>
      </c>
      <c r="F16" s="1">
        <v>4300</v>
      </c>
      <c r="G16" s="1">
        <v>4245</v>
      </c>
      <c r="H16" s="1">
        <v>470</v>
      </c>
      <c r="I16" s="1">
        <v>241</v>
      </c>
      <c r="J16" s="1">
        <v>229</v>
      </c>
      <c r="K16" s="1">
        <v>1687</v>
      </c>
      <c r="L16" s="1">
        <v>851</v>
      </c>
      <c r="M16" s="1">
        <v>836</v>
      </c>
      <c r="N16" s="3" t="s">
        <v>50</v>
      </c>
      <c r="O16" s="1">
        <v>352</v>
      </c>
      <c r="P16" s="1">
        <v>181</v>
      </c>
      <c r="Q16" s="1">
        <v>171</v>
      </c>
      <c r="R16" s="1">
        <v>343</v>
      </c>
      <c r="S16" s="1">
        <v>183</v>
      </c>
      <c r="T16" s="1">
        <v>160</v>
      </c>
      <c r="U16" s="1">
        <v>578</v>
      </c>
      <c r="V16" s="1">
        <v>332</v>
      </c>
      <c r="W16" s="1">
        <v>246</v>
      </c>
      <c r="X16" s="1">
        <v>2601</v>
      </c>
      <c r="Y16" s="1">
        <v>1260</v>
      </c>
      <c r="Z16" s="1">
        <v>1341</v>
      </c>
      <c r="AA16" s="3" t="s">
        <v>50</v>
      </c>
      <c r="AB16" s="1">
        <v>2185</v>
      </c>
      <c r="AC16" s="1">
        <v>1128</v>
      </c>
      <c r="AD16" s="1">
        <v>1057</v>
      </c>
      <c r="AE16" s="1">
        <v>5535</v>
      </c>
      <c r="AF16" s="1">
        <v>2723</v>
      </c>
      <c r="AG16" s="1">
        <v>2812</v>
      </c>
      <c r="AH16" s="1">
        <v>229</v>
      </c>
      <c r="AI16" s="1">
        <v>130</v>
      </c>
      <c r="AJ16" s="1">
        <v>99</v>
      </c>
      <c r="AK16" s="1">
        <v>1010</v>
      </c>
      <c r="AL16" s="1">
        <v>540</v>
      </c>
      <c r="AM16" s="1">
        <v>470</v>
      </c>
      <c r="AN16" s="3" t="s">
        <v>50</v>
      </c>
      <c r="AO16" s="1">
        <v>3573</v>
      </c>
      <c r="AP16" s="1">
        <v>1764</v>
      </c>
      <c r="AQ16" s="1">
        <v>1809</v>
      </c>
      <c r="AR16" s="1">
        <v>623</v>
      </c>
      <c r="AS16" s="1">
        <v>329</v>
      </c>
      <c r="AT16" s="1">
        <v>294</v>
      </c>
      <c r="AU16" s="1">
        <v>1961</v>
      </c>
      <c r="AV16" s="1">
        <v>985</v>
      </c>
      <c r="AW16" s="1">
        <v>976</v>
      </c>
      <c r="AX16" s="1">
        <v>83</v>
      </c>
      <c r="AY16" s="1">
        <v>41</v>
      </c>
      <c r="AZ16" s="1">
        <v>42</v>
      </c>
    </row>
    <row r="17" spans="1:52" x14ac:dyDescent="0.2">
      <c r="A17" s="3" t="s">
        <v>51</v>
      </c>
      <c r="B17" s="1">
        <v>23074</v>
      </c>
      <c r="C17" s="1">
        <v>11402</v>
      </c>
      <c r="D17" s="1">
        <v>11672</v>
      </c>
      <c r="E17" s="1">
        <v>6268</v>
      </c>
      <c r="F17" s="1">
        <v>3065</v>
      </c>
      <c r="G17" s="1">
        <v>3203</v>
      </c>
      <c r="H17" s="1">
        <v>417</v>
      </c>
      <c r="I17" s="1">
        <v>203</v>
      </c>
      <c r="J17" s="1">
        <v>214</v>
      </c>
      <c r="K17" s="1">
        <v>1324</v>
      </c>
      <c r="L17" s="1">
        <v>673</v>
      </c>
      <c r="M17" s="1">
        <v>651</v>
      </c>
      <c r="N17" s="3" t="s">
        <v>51</v>
      </c>
      <c r="O17" s="1">
        <v>307</v>
      </c>
      <c r="P17" s="1">
        <v>178</v>
      </c>
      <c r="Q17" s="1">
        <v>129</v>
      </c>
      <c r="R17" s="1">
        <v>319</v>
      </c>
      <c r="S17" s="1">
        <v>160</v>
      </c>
      <c r="T17" s="1">
        <v>159</v>
      </c>
      <c r="U17" s="1">
        <v>456</v>
      </c>
      <c r="V17" s="1">
        <v>249</v>
      </c>
      <c r="W17" s="1">
        <v>207</v>
      </c>
      <c r="X17" s="1">
        <v>2074</v>
      </c>
      <c r="Y17" s="1">
        <v>993</v>
      </c>
      <c r="Z17" s="1">
        <v>1081</v>
      </c>
      <c r="AA17" s="3" t="s">
        <v>51</v>
      </c>
      <c r="AB17" s="1">
        <v>1736</v>
      </c>
      <c r="AC17" s="1">
        <v>858</v>
      </c>
      <c r="AD17" s="1">
        <v>878</v>
      </c>
      <c r="AE17" s="1">
        <v>4229</v>
      </c>
      <c r="AF17" s="1">
        <v>2043</v>
      </c>
      <c r="AG17" s="1">
        <v>2186</v>
      </c>
      <c r="AH17" s="1">
        <v>175</v>
      </c>
      <c r="AI17" s="1">
        <v>80</v>
      </c>
      <c r="AJ17" s="1">
        <v>95</v>
      </c>
      <c r="AK17" s="1">
        <v>865</v>
      </c>
      <c r="AL17" s="1">
        <v>438</v>
      </c>
      <c r="AM17" s="1">
        <v>427</v>
      </c>
      <c r="AN17" s="3" t="s">
        <v>51</v>
      </c>
      <c r="AO17" s="1">
        <v>2688</v>
      </c>
      <c r="AP17" s="1">
        <v>1318</v>
      </c>
      <c r="AQ17" s="1">
        <v>1370</v>
      </c>
      <c r="AR17" s="1">
        <v>535</v>
      </c>
      <c r="AS17" s="1">
        <v>273</v>
      </c>
      <c r="AT17" s="1">
        <v>262</v>
      </c>
      <c r="AU17" s="1">
        <v>1599</v>
      </c>
      <c r="AV17" s="1">
        <v>831</v>
      </c>
      <c r="AW17" s="1">
        <v>768</v>
      </c>
      <c r="AX17" s="1">
        <v>82</v>
      </c>
      <c r="AY17" s="1">
        <v>40</v>
      </c>
      <c r="AZ17" s="1">
        <v>42</v>
      </c>
    </row>
    <row r="18" spans="1:52" x14ac:dyDescent="0.2">
      <c r="A18" s="3" t="s">
        <v>52</v>
      </c>
      <c r="B18" s="1">
        <v>16165</v>
      </c>
      <c r="C18" s="1">
        <v>7781</v>
      </c>
      <c r="D18" s="1">
        <v>8384</v>
      </c>
      <c r="E18" s="1">
        <v>4352</v>
      </c>
      <c r="F18" s="1">
        <v>2076</v>
      </c>
      <c r="G18" s="1">
        <v>2276</v>
      </c>
      <c r="H18" s="1">
        <v>320</v>
      </c>
      <c r="I18" s="1">
        <v>162</v>
      </c>
      <c r="J18" s="1">
        <v>158</v>
      </c>
      <c r="K18" s="1">
        <v>1063</v>
      </c>
      <c r="L18" s="1">
        <v>518</v>
      </c>
      <c r="M18" s="1">
        <v>545</v>
      </c>
      <c r="N18" s="3" t="s">
        <v>52</v>
      </c>
      <c r="O18" s="1">
        <v>236</v>
      </c>
      <c r="P18" s="1">
        <v>132</v>
      </c>
      <c r="Q18" s="1">
        <v>104</v>
      </c>
      <c r="R18" s="1">
        <v>291</v>
      </c>
      <c r="S18" s="1">
        <v>153</v>
      </c>
      <c r="T18" s="1">
        <v>138</v>
      </c>
      <c r="U18" s="1">
        <v>356</v>
      </c>
      <c r="V18" s="1">
        <v>175</v>
      </c>
      <c r="W18" s="1">
        <v>181</v>
      </c>
      <c r="X18" s="1">
        <v>1447</v>
      </c>
      <c r="Y18" s="1">
        <v>662</v>
      </c>
      <c r="Z18" s="1">
        <v>785</v>
      </c>
      <c r="AA18" s="3" t="s">
        <v>52</v>
      </c>
      <c r="AB18" s="1">
        <v>1214</v>
      </c>
      <c r="AC18" s="1">
        <v>617</v>
      </c>
      <c r="AD18" s="1">
        <v>597</v>
      </c>
      <c r="AE18" s="1">
        <v>2688</v>
      </c>
      <c r="AF18" s="1">
        <v>1274</v>
      </c>
      <c r="AG18" s="1">
        <v>1414</v>
      </c>
      <c r="AH18" s="1">
        <v>127</v>
      </c>
      <c r="AI18" s="1">
        <v>60</v>
      </c>
      <c r="AJ18" s="1">
        <v>67</v>
      </c>
      <c r="AK18" s="1">
        <v>670</v>
      </c>
      <c r="AL18" s="1">
        <v>316</v>
      </c>
      <c r="AM18" s="1">
        <v>354</v>
      </c>
      <c r="AN18" s="3" t="s">
        <v>52</v>
      </c>
      <c r="AO18" s="1">
        <v>1865</v>
      </c>
      <c r="AP18" s="1">
        <v>859</v>
      </c>
      <c r="AQ18" s="1">
        <v>1006</v>
      </c>
      <c r="AR18" s="1">
        <v>372</v>
      </c>
      <c r="AS18" s="1">
        <v>196</v>
      </c>
      <c r="AT18" s="1">
        <v>176</v>
      </c>
      <c r="AU18" s="1">
        <v>1098</v>
      </c>
      <c r="AV18" s="1">
        <v>549</v>
      </c>
      <c r="AW18" s="1">
        <v>549</v>
      </c>
      <c r="AX18" s="1">
        <v>66</v>
      </c>
      <c r="AY18" s="1">
        <v>32</v>
      </c>
      <c r="AZ18" s="1">
        <v>34</v>
      </c>
    </row>
    <row r="19" spans="1:52" x14ac:dyDescent="0.2">
      <c r="A19" s="3" t="s">
        <v>53</v>
      </c>
      <c r="B19" s="1">
        <v>9805</v>
      </c>
      <c r="C19" s="1">
        <v>4576</v>
      </c>
      <c r="D19" s="1">
        <v>5229</v>
      </c>
      <c r="E19" s="1">
        <v>2485</v>
      </c>
      <c r="F19" s="1">
        <v>1169</v>
      </c>
      <c r="G19" s="1">
        <v>1316</v>
      </c>
      <c r="H19" s="1">
        <v>209</v>
      </c>
      <c r="I19" s="1">
        <v>108</v>
      </c>
      <c r="J19" s="1">
        <v>101</v>
      </c>
      <c r="K19" s="1">
        <v>671</v>
      </c>
      <c r="L19" s="1">
        <v>345</v>
      </c>
      <c r="M19" s="1">
        <v>326</v>
      </c>
      <c r="N19" s="3" t="s">
        <v>53</v>
      </c>
      <c r="O19" s="1">
        <v>182</v>
      </c>
      <c r="P19" s="1">
        <v>91</v>
      </c>
      <c r="Q19" s="1">
        <v>91</v>
      </c>
      <c r="R19" s="1">
        <v>251</v>
      </c>
      <c r="S19" s="1">
        <v>122</v>
      </c>
      <c r="T19" s="1">
        <v>129</v>
      </c>
      <c r="U19" s="1">
        <v>238</v>
      </c>
      <c r="V19" s="1">
        <v>120</v>
      </c>
      <c r="W19" s="1">
        <v>118</v>
      </c>
      <c r="X19" s="1">
        <v>907</v>
      </c>
      <c r="Y19" s="1">
        <v>417</v>
      </c>
      <c r="Z19" s="1">
        <v>490</v>
      </c>
      <c r="AA19" s="3" t="s">
        <v>53</v>
      </c>
      <c r="AB19" s="1">
        <v>691</v>
      </c>
      <c r="AC19" s="1">
        <v>320</v>
      </c>
      <c r="AD19" s="1">
        <v>371</v>
      </c>
      <c r="AE19" s="1">
        <v>1588</v>
      </c>
      <c r="AF19" s="1">
        <v>679</v>
      </c>
      <c r="AG19" s="1">
        <v>909</v>
      </c>
      <c r="AH19" s="1">
        <v>67</v>
      </c>
      <c r="AI19" s="1">
        <v>32</v>
      </c>
      <c r="AJ19" s="1">
        <v>35</v>
      </c>
      <c r="AK19" s="1">
        <v>404</v>
      </c>
      <c r="AL19" s="1">
        <v>193</v>
      </c>
      <c r="AM19" s="1">
        <v>211</v>
      </c>
      <c r="AN19" s="3" t="s">
        <v>53</v>
      </c>
      <c r="AO19" s="1">
        <v>1164</v>
      </c>
      <c r="AP19" s="1">
        <v>532</v>
      </c>
      <c r="AQ19" s="1">
        <v>632</v>
      </c>
      <c r="AR19" s="1">
        <v>218</v>
      </c>
      <c r="AS19" s="1">
        <v>107</v>
      </c>
      <c r="AT19" s="1">
        <v>111</v>
      </c>
      <c r="AU19" s="1">
        <v>674</v>
      </c>
      <c r="AV19" s="1">
        <v>317</v>
      </c>
      <c r="AW19" s="1">
        <v>357</v>
      </c>
      <c r="AX19" s="1">
        <v>56</v>
      </c>
      <c r="AY19" s="1">
        <v>24</v>
      </c>
      <c r="AZ19" s="1">
        <v>32</v>
      </c>
    </row>
    <row r="20" spans="1:52" x14ac:dyDescent="0.2">
      <c r="A20" s="3" t="s">
        <v>54</v>
      </c>
      <c r="B20" s="1">
        <v>11933</v>
      </c>
      <c r="C20" s="1">
        <v>5303</v>
      </c>
      <c r="D20" s="1">
        <v>6630</v>
      </c>
      <c r="E20" s="1">
        <v>2906</v>
      </c>
      <c r="F20" s="1">
        <v>1300</v>
      </c>
      <c r="G20" s="1">
        <v>1606</v>
      </c>
      <c r="H20" s="1">
        <v>242</v>
      </c>
      <c r="I20" s="1">
        <v>115</v>
      </c>
      <c r="J20" s="1">
        <v>127</v>
      </c>
      <c r="K20" s="1">
        <v>834</v>
      </c>
      <c r="L20" s="1">
        <v>405</v>
      </c>
      <c r="M20" s="1">
        <v>429</v>
      </c>
      <c r="N20" s="3" t="s">
        <v>54</v>
      </c>
      <c r="O20" s="1">
        <v>222</v>
      </c>
      <c r="P20" s="1">
        <v>99</v>
      </c>
      <c r="Q20" s="1">
        <v>123</v>
      </c>
      <c r="R20" s="1">
        <v>287</v>
      </c>
      <c r="S20" s="1">
        <v>153</v>
      </c>
      <c r="T20" s="1">
        <v>134</v>
      </c>
      <c r="U20" s="1">
        <v>258</v>
      </c>
      <c r="V20" s="1">
        <v>113</v>
      </c>
      <c r="W20" s="1">
        <v>145</v>
      </c>
      <c r="X20" s="1">
        <v>1059</v>
      </c>
      <c r="Y20" s="1">
        <v>466</v>
      </c>
      <c r="Z20" s="1">
        <v>593</v>
      </c>
      <c r="AA20" s="3" t="s">
        <v>54</v>
      </c>
      <c r="AB20" s="1">
        <v>893</v>
      </c>
      <c r="AC20" s="1">
        <v>419</v>
      </c>
      <c r="AD20" s="1">
        <v>474</v>
      </c>
      <c r="AE20" s="1">
        <v>1886</v>
      </c>
      <c r="AF20" s="1">
        <v>784</v>
      </c>
      <c r="AG20" s="1">
        <v>1102</v>
      </c>
      <c r="AH20" s="1">
        <v>83</v>
      </c>
      <c r="AI20" s="1">
        <v>34</v>
      </c>
      <c r="AJ20" s="1">
        <v>49</v>
      </c>
      <c r="AK20" s="1">
        <v>427</v>
      </c>
      <c r="AL20" s="1">
        <v>196</v>
      </c>
      <c r="AM20" s="1">
        <v>231</v>
      </c>
      <c r="AN20" s="3" t="s">
        <v>54</v>
      </c>
      <c r="AO20" s="1">
        <v>1516</v>
      </c>
      <c r="AP20" s="1">
        <v>660</v>
      </c>
      <c r="AQ20" s="1">
        <v>856</v>
      </c>
      <c r="AR20" s="1">
        <v>282</v>
      </c>
      <c r="AS20" s="1">
        <v>121</v>
      </c>
      <c r="AT20" s="1">
        <v>161</v>
      </c>
      <c r="AU20" s="1">
        <v>964</v>
      </c>
      <c r="AV20" s="1">
        <v>404</v>
      </c>
      <c r="AW20" s="1">
        <v>560</v>
      </c>
      <c r="AX20" s="1">
        <v>74</v>
      </c>
      <c r="AY20" s="1">
        <v>34</v>
      </c>
      <c r="AZ20" s="1">
        <v>40</v>
      </c>
    </row>
    <row r="21" spans="1:52" x14ac:dyDescent="0.2">
      <c r="A21" s="3" t="s">
        <v>55</v>
      </c>
      <c r="B21" s="2">
        <v>26.4</v>
      </c>
      <c r="C21" s="2">
        <v>26.2</v>
      </c>
      <c r="D21" s="2">
        <v>26.7</v>
      </c>
      <c r="E21" s="2">
        <v>27.2</v>
      </c>
      <c r="F21" s="2">
        <v>27</v>
      </c>
      <c r="G21" s="2">
        <v>27.5</v>
      </c>
      <c r="H21" s="2">
        <v>25.9</v>
      </c>
      <c r="I21" s="2">
        <v>25.7</v>
      </c>
      <c r="J21" s="2">
        <v>26.1</v>
      </c>
      <c r="K21" s="2">
        <v>24.9</v>
      </c>
      <c r="L21" s="2">
        <v>24.9</v>
      </c>
      <c r="M21" s="2">
        <v>24.8</v>
      </c>
      <c r="N21" s="3" t="s">
        <v>55</v>
      </c>
      <c r="O21" s="2">
        <v>27.1</v>
      </c>
      <c r="P21" s="2">
        <v>26.7</v>
      </c>
      <c r="Q21" s="2">
        <v>27.5</v>
      </c>
      <c r="R21" s="2">
        <v>25.9</v>
      </c>
      <c r="S21" s="2">
        <v>25.4</v>
      </c>
      <c r="T21" s="2">
        <v>26.3</v>
      </c>
      <c r="U21" s="2">
        <v>24.3</v>
      </c>
      <c r="V21" s="2">
        <v>24.2</v>
      </c>
      <c r="W21" s="2">
        <v>24.3</v>
      </c>
      <c r="X21" s="2">
        <v>27.6</v>
      </c>
      <c r="Y21" s="2">
        <v>27.6</v>
      </c>
      <c r="Z21" s="2">
        <v>27.6</v>
      </c>
      <c r="AA21" s="3" t="s">
        <v>55</v>
      </c>
      <c r="AB21" s="2">
        <v>27.2</v>
      </c>
      <c r="AC21" s="2">
        <v>27.2</v>
      </c>
      <c r="AD21" s="2">
        <v>27.3</v>
      </c>
      <c r="AE21" s="2">
        <v>25.7</v>
      </c>
      <c r="AF21" s="2">
        <v>25.4</v>
      </c>
      <c r="AG21" s="2">
        <v>26</v>
      </c>
      <c r="AH21" s="2">
        <v>24.5</v>
      </c>
      <c r="AI21" s="2">
        <v>24.5</v>
      </c>
      <c r="AJ21" s="2">
        <v>24.4</v>
      </c>
      <c r="AK21" s="2">
        <v>25.9</v>
      </c>
      <c r="AL21" s="2">
        <v>25.6</v>
      </c>
      <c r="AM21" s="2">
        <v>26.2</v>
      </c>
      <c r="AN21" s="3" t="s">
        <v>55</v>
      </c>
      <c r="AO21" s="2">
        <v>26.4</v>
      </c>
      <c r="AP21" s="2">
        <v>26</v>
      </c>
      <c r="AQ21" s="2">
        <v>26.8</v>
      </c>
      <c r="AR21" s="2">
        <v>25.2</v>
      </c>
      <c r="AS21" s="2">
        <v>25.1</v>
      </c>
      <c r="AT21" s="2">
        <v>25.3</v>
      </c>
      <c r="AU21" s="2">
        <v>25.9</v>
      </c>
      <c r="AV21" s="2">
        <v>25.1</v>
      </c>
      <c r="AW21" s="2">
        <v>26.7</v>
      </c>
      <c r="AX21" s="2">
        <v>28.3</v>
      </c>
      <c r="AY21" s="2">
        <v>27.8</v>
      </c>
      <c r="AZ21" s="2">
        <v>28.7</v>
      </c>
    </row>
    <row r="23" spans="1:52" x14ac:dyDescent="0.2">
      <c r="A23" s="3" t="s">
        <v>56</v>
      </c>
      <c r="N23" s="3" t="s">
        <v>56</v>
      </c>
      <c r="AA23" s="3" t="s">
        <v>56</v>
      </c>
      <c r="AN23" s="3" t="s">
        <v>56</v>
      </c>
    </row>
    <row r="24" spans="1:52" x14ac:dyDescent="0.2">
      <c r="A24" s="3" t="s">
        <v>0</v>
      </c>
      <c r="B24" s="1">
        <v>456852</v>
      </c>
      <c r="C24" s="1">
        <v>232160</v>
      </c>
      <c r="D24" s="1">
        <v>224692</v>
      </c>
      <c r="E24" s="1">
        <v>92460</v>
      </c>
      <c r="F24" s="1">
        <v>47203</v>
      </c>
      <c r="G24" s="1">
        <v>45257</v>
      </c>
      <c r="H24" s="1">
        <v>10185</v>
      </c>
      <c r="I24" s="1">
        <v>5331</v>
      </c>
      <c r="J24" s="1">
        <v>4854</v>
      </c>
      <c r="K24" s="1">
        <v>34439</v>
      </c>
      <c r="L24" s="1">
        <v>17920</v>
      </c>
      <c r="M24" s="1">
        <v>16519</v>
      </c>
      <c r="N24" s="3" t="s">
        <v>0</v>
      </c>
      <c r="O24" s="1">
        <v>8826</v>
      </c>
      <c r="P24" s="1">
        <v>4733</v>
      </c>
      <c r="Q24" s="1">
        <v>4093</v>
      </c>
      <c r="R24" s="1">
        <v>9855</v>
      </c>
      <c r="S24" s="1">
        <v>5226</v>
      </c>
      <c r="T24" s="1">
        <v>4629</v>
      </c>
      <c r="U24" s="1">
        <v>14153</v>
      </c>
      <c r="V24" s="1">
        <v>7394</v>
      </c>
      <c r="W24" s="1">
        <v>6759</v>
      </c>
      <c r="X24" s="1">
        <v>25662</v>
      </c>
      <c r="Y24" s="1">
        <v>13306</v>
      </c>
      <c r="Z24" s="1">
        <v>12356</v>
      </c>
      <c r="AA24" s="3" t="s">
        <v>0</v>
      </c>
      <c r="AB24" s="1">
        <v>32979</v>
      </c>
      <c r="AC24" s="1">
        <v>16929</v>
      </c>
      <c r="AD24" s="1">
        <v>16050</v>
      </c>
      <c r="AE24" s="1">
        <v>92937</v>
      </c>
      <c r="AF24" s="1">
        <v>46155</v>
      </c>
      <c r="AG24" s="1">
        <v>46782</v>
      </c>
      <c r="AH24" s="1">
        <v>5883</v>
      </c>
      <c r="AI24" s="1">
        <v>2995</v>
      </c>
      <c r="AJ24" s="1">
        <v>2888</v>
      </c>
      <c r="AK24" s="1">
        <v>18317</v>
      </c>
      <c r="AL24" s="1">
        <v>9365</v>
      </c>
      <c r="AM24" s="1">
        <v>8952</v>
      </c>
      <c r="AN24" s="3" t="s">
        <v>0</v>
      </c>
      <c r="AO24" s="1">
        <v>60991</v>
      </c>
      <c r="AP24" s="1">
        <v>30032</v>
      </c>
      <c r="AQ24" s="1">
        <v>30959</v>
      </c>
      <c r="AR24" s="1">
        <v>11065</v>
      </c>
      <c r="AS24" s="1">
        <v>5529</v>
      </c>
      <c r="AT24" s="1">
        <v>5536</v>
      </c>
      <c r="AU24" s="1">
        <v>37222</v>
      </c>
      <c r="AV24" s="1">
        <v>19054</v>
      </c>
      <c r="AW24" s="1">
        <v>18168</v>
      </c>
      <c r="AX24" s="1">
        <v>1878</v>
      </c>
      <c r="AY24" s="1">
        <v>988</v>
      </c>
      <c r="AZ24" s="1">
        <v>890</v>
      </c>
    </row>
    <row r="25" spans="1:52" x14ac:dyDescent="0.2">
      <c r="A25" s="3" t="s">
        <v>41</v>
      </c>
      <c r="B25" s="1">
        <v>53816</v>
      </c>
      <c r="C25" s="1">
        <v>27938</v>
      </c>
      <c r="D25" s="1">
        <v>25878</v>
      </c>
      <c r="E25" s="1">
        <v>10845</v>
      </c>
      <c r="F25" s="1">
        <v>5706</v>
      </c>
      <c r="G25" s="1">
        <v>5139</v>
      </c>
      <c r="H25" s="1">
        <v>1321</v>
      </c>
      <c r="I25" s="1">
        <v>678</v>
      </c>
      <c r="J25" s="1">
        <v>643</v>
      </c>
      <c r="K25" s="1">
        <v>4287</v>
      </c>
      <c r="L25" s="1">
        <v>2278</v>
      </c>
      <c r="M25" s="1">
        <v>2009</v>
      </c>
      <c r="N25" s="3" t="s">
        <v>41</v>
      </c>
      <c r="O25" s="1">
        <v>1198</v>
      </c>
      <c r="P25" s="1">
        <v>610</v>
      </c>
      <c r="Q25" s="1">
        <v>588</v>
      </c>
      <c r="R25" s="1">
        <v>1175</v>
      </c>
      <c r="S25" s="1">
        <v>607</v>
      </c>
      <c r="T25" s="1">
        <v>568</v>
      </c>
      <c r="U25" s="1">
        <v>1753</v>
      </c>
      <c r="V25" s="1">
        <v>897</v>
      </c>
      <c r="W25" s="1">
        <v>856</v>
      </c>
      <c r="X25" s="1">
        <v>3105</v>
      </c>
      <c r="Y25" s="1">
        <v>1632</v>
      </c>
      <c r="Z25" s="1">
        <v>1473</v>
      </c>
      <c r="AA25" s="3" t="s">
        <v>41</v>
      </c>
      <c r="AB25" s="1">
        <v>3813</v>
      </c>
      <c r="AC25" s="1">
        <v>1905</v>
      </c>
      <c r="AD25" s="1">
        <v>1908</v>
      </c>
      <c r="AE25" s="1">
        <v>10750</v>
      </c>
      <c r="AF25" s="1">
        <v>5507</v>
      </c>
      <c r="AG25" s="1">
        <v>5243</v>
      </c>
      <c r="AH25" s="1">
        <v>740</v>
      </c>
      <c r="AI25" s="1">
        <v>385</v>
      </c>
      <c r="AJ25" s="1">
        <v>355</v>
      </c>
      <c r="AK25" s="1">
        <v>2323</v>
      </c>
      <c r="AL25" s="1">
        <v>1201</v>
      </c>
      <c r="AM25" s="1">
        <v>1122</v>
      </c>
      <c r="AN25" s="3" t="s">
        <v>41</v>
      </c>
      <c r="AO25" s="1">
        <v>6516</v>
      </c>
      <c r="AP25" s="1">
        <v>3326</v>
      </c>
      <c r="AQ25" s="1">
        <v>3190</v>
      </c>
      <c r="AR25" s="1">
        <v>1371</v>
      </c>
      <c r="AS25" s="1">
        <v>703</v>
      </c>
      <c r="AT25" s="1">
        <v>668</v>
      </c>
      <c r="AU25" s="1">
        <v>4451</v>
      </c>
      <c r="AV25" s="1">
        <v>2426</v>
      </c>
      <c r="AW25" s="1">
        <v>2025</v>
      </c>
      <c r="AX25" s="1">
        <v>168</v>
      </c>
      <c r="AY25" s="1">
        <v>77</v>
      </c>
      <c r="AZ25" s="1">
        <v>91</v>
      </c>
    </row>
    <row r="26" spans="1:52" x14ac:dyDescent="0.2">
      <c r="A26" s="3" t="s">
        <v>87</v>
      </c>
      <c r="B26" s="1">
        <v>49043</v>
      </c>
      <c r="C26" s="1">
        <v>25576</v>
      </c>
      <c r="D26" s="1">
        <v>23467</v>
      </c>
      <c r="E26" s="1">
        <v>9565</v>
      </c>
      <c r="F26" s="1">
        <v>5021</v>
      </c>
      <c r="G26" s="1">
        <v>4544</v>
      </c>
      <c r="H26" s="1">
        <v>1211</v>
      </c>
      <c r="I26" s="1">
        <v>675</v>
      </c>
      <c r="J26" s="1">
        <v>536</v>
      </c>
      <c r="K26" s="1">
        <v>4490</v>
      </c>
      <c r="L26" s="1">
        <v>2316</v>
      </c>
      <c r="M26" s="1">
        <v>2174</v>
      </c>
      <c r="N26" s="3" t="s">
        <v>87</v>
      </c>
      <c r="O26" s="1">
        <v>987</v>
      </c>
      <c r="P26" s="1">
        <v>522</v>
      </c>
      <c r="Q26" s="1">
        <v>465</v>
      </c>
      <c r="R26" s="1">
        <v>1211</v>
      </c>
      <c r="S26" s="1">
        <v>631</v>
      </c>
      <c r="T26" s="1">
        <v>580</v>
      </c>
      <c r="U26" s="1">
        <v>1862</v>
      </c>
      <c r="V26" s="1">
        <v>974</v>
      </c>
      <c r="W26" s="1">
        <v>888</v>
      </c>
      <c r="X26" s="1">
        <v>2854</v>
      </c>
      <c r="Y26" s="1">
        <v>1534</v>
      </c>
      <c r="Z26" s="1">
        <v>1320</v>
      </c>
      <c r="AA26" s="3" t="s">
        <v>87</v>
      </c>
      <c r="AB26" s="1">
        <v>3364</v>
      </c>
      <c r="AC26" s="1">
        <v>1732</v>
      </c>
      <c r="AD26" s="1">
        <v>1632</v>
      </c>
      <c r="AE26" s="1">
        <v>9289</v>
      </c>
      <c r="AF26" s="1">
        <v>4811</v>
      </c>
      <c r="AG26" s="1">
        <v>4478</v>
      </c>
      <c r="AH26" s="1">
        <v>699</v>
      </c>
      <c r="AI26" s="1">
        <v>356</v>
      </c>
      <c r="AJ26" s="1">
        <v>343</v>
      </c>
      <c r="AK26" s="1">
        <v>2173</v>
      </c>
      <c r="AL26" s="1">
        <v>1130</v>
      </c>
      <c r="AM26" s="1">
        <v>1043</v>
      </c>
      <c r="AN26" s="3" t="s">
        <v>87</v>
      </c>
      <c r="AO26" s="1">
        <v>5642</v>
      </c>
      <c r="AP26" s="1">
        <v>2864</v>
      </c>
      <c r="AQ26" s="1">
        <v>2778</v>
      </c>
      <c r="AR26" s="1">
        <v>1193</v>
      </c>
      <c r="AS26" s="1">
        <v>605</v>
      </c>
      <c r="AT26" s="1">
        <v>588</v>
      </c>
      <c r="AU26" s="1">
        <v>4311</v>
      </c>
      <c r="AV26" s="1">
        <v>2297</v>
      </c>
      <c r="AW26" s="1">
        <v>2014</v>
      </c>
      <c r="AX26" s="1">
        <v>192</v>
      </c>
      <c r="AY26" s="1">
        <v>108</v>
      </c>
      <c r="AZ26" s="1">
        <v>84</v>
      </c>
    </row>
    <row r="27" spans="1:52" x14ac:dyDescent="0.2">
      <c r="A27" s="3" t="s">
        <v>88</v>
      </c>
      <c r="B27" s="1">
        <v>46504</v>
      </c>
      <c r="C27" s="1">
        <v>23952</v>
      </c>
      <c r="D27" s="1">
        <v>22552</v>
      </c>
      <c r="E27" s="1">
        <v>8962</v>
      </c>
      <c r="F27" s="1">
        <v>4653</v>
      </c>
      <c r="G27" s="1">
        <v>4309</v>
      </c>
      <c r="H27" s="1">
        <v>1030</v>
      </c>
      <c r="I27" s="1">
        <v>540</v>
      </c>
      <c r="J27" s="1">
        <v>490</v>
      </c>
      <c r="K27" s="1">
        <v>3973</v>
      </c>
      <c r="L27" s="1">
        <v>2041</v>
      </c>
      <c r="M27" s="1">
        <v>1932</v>
      </c>
      <c r="N27" s="3" t="s">
        <v>88</v>
      </c>
      <c r="O27" s="1">
        <v>853</v>
      </c>
      <c r="P27" s="1">
        <v>471</v>
      </c>
      <c r="Q27" s="1">
        <v>382</v>
      </c>
      <c r="R27" s="1">
        <v>1164</v>
      </c>
      <c r="S27" s="1">
        <v>632</v>
      </c>
      <c r="T27" s="1">
        <v>532</v>
      </c>
      <c r="U27" s="1">
        <v>1762</v>
      </c>
      <c r="V27" s="1">
        <v>911</v>
      </c>
      <c r="W27" s="1">
        <v>851</v>
      </c>
      <c r="X27" s="1">
        <v>2757</v>
      </c>
      <c r="Y27" s="1">
        <v>1445</v>
      </c>
      <c r="Z27" s="1">
        <v>1312</v>
      </c>
      <c r="AA27" s="3" t="s">
        <v>88</v>
      </c>
      <c r="AB27" s="1">
        <v>3053</v>
      </c>
      <c r="AC27" s="1">
        <v>1559</v>
      </c>
      <c r="AD27" s="1">
        <v>1494</v>
      </c>
      <c r="AE27" s="1">
        <v>9000</v>
      </c>
      <c r="AF27" s="1">
        <v>4576</v>
      </c>
      <c r="AG27" s="1">
        <v>4424</v>
      </c>
      <c r="AH27" s="1">
        <v>676</v>
      </c>
      <c r="AI27" s="1">
        <v>335</v>
      </c>
      <c r="AJ27" s="1">
        <v>341</v>
      </c>
      <c r="AK27" s="1">
        <v>2065</v>
      </c>
      <c r="AL27" s="1">
        <v>1077</v>
      </c>
      <c r="AM27" s="1">
        <v>988</v>
      </c>
      <c r="AN27" s="3" t="s">
        <v>88</v>
      </c>
      <c r="AO27" s="1">
        <v>5663</v>
      </c>
      <c r="AP27" s="1">
        <v>2854</v>
      </c>
      <c r="AQ27" s="1">
        <v>2809</v>
      </c>
      <c r="AR27" s="1">
        <v>1189</v>
      </c>
      <c r="AS27" s="1">
        <v>610</v>
      </c>
      <c r="AT27" s="1">
        <v>579</v>
      </c>
      <c r="AU27" s="1">
        <v>4112</v>
      </c>
      <c r="AV27" s="1">
        <v>2126</v>
      </c>
      <c r="AW27" s="1">
        <v>1986</v>
      </c>
      <c r="AX27" s="1">
        <v>245</v>
      </c>
      <c r="AY27" s="1">
        <v>122</v>
      </c>
      <c r="AZ27" s="1">
        <v>123</v>
      </c>
    </row>
    <row r="28" spans="1:52" x14ac:dyDescent="0.2">
      <c r="A28" s="3" t="s">
        <v>42</v>
      </c>
      <c r="B28" s="1">
        <v>40754</v>
      </c>
      <c r="C28" s="1">
        <v>20719</v>
      </c>
      <c r="D28" s="1">
        <v>20035</v>
      </c>
      <c r="E28" s="1">
        <v>8755</v>
      </c>
      <c r="F28" s="1">
        <v>4514</v>
      </c>
      <c r="G28" s="1">
        <v>4241</v>
      </c>
      <c r="H28" s="1">
        <v>682</v>
      </c>
      <c r="I28" s="1">
        <v>355</v>
      </c>
      <c r="J28" s="1">
        <v>327</v>
      </c>
      <c r="K28" s="1">
        <v>2451</v>
      </c>
      <c r="L28" s="1">
        <v>1246</v>
      </c>
      <c r="M28" s="1">
        <v>1205</v>
      </c>
      <c r="N28" s="3" t="s">
        <v>42</v>
      </c>
      <c r="O28" s="1">
        <v>429</v>
      </c>
      <c r="P28" s="1">
        <v>268</v>
      </c>
      <c r="Q28" s="1">
        <v>161</v>
      </c>
      <c r="R28" s="1">
        <v>619</v>
      </c>
      <c r="S28" s="1">
        <v>371</v>
      </c>
      <c r="T28" s="1">
        <v>248</v>
      </c>
      <c r="U28" s="1">
        <v>936</v>
      </c>
      <c r="V28" s="1">
        <v>516</v>
      </c>
      <c r="W28" s="1">
        <v>420</v>
      </c>
      <c r="X28" s="1">
        <v>2618</v>
      </c>
      <c r="Y28" s="1">
        <v>1265</v>
      </c>
      <c r="Z28" s="1">
        <v>1353</v>
      </c>
      <c r="AA28" s="3" t="s">
        <v>42</v>
      </c>
      <c r="AB28" s="1">
        <v>2508</v>
      </c>
      <c r="AC28" s="1">
        <v>1300</v>
      </c>
      <c r="AD28" s="1">
        <v>1208</v>
      </c>
      <c r="AE28" s="1">
        <v>9318</v>
      </c>
      <c r="AF28" s="1">
        <v>4546</v>
      </c>
      <c r="AG28" s="1">
        <v>4772</v>
      </c>
      <c r="AH28" s="1">
        <v>459</v>
      </c>
      <c r="AI28" s="1">
        <v>252</v>
      </c>
      <c r="AJ28" s="1">
        <v>207</v>
      </c>
      <c r="AK28" s="1">
        <v>1494</v>
      </c>
      <c r="AL28" s="1">
        <v>794</v>
      </c>
      <c r="AM28" s="1">
        <v>700</v>
      </c>
      <c r="AN28" s="3" t="s">
        <v>42</v>
      </c>
      <c r="AO28" s="1">
        <v>6099</v>
      </c>
      <c r="AP28" s="1">
        <v>2997</v>
      </c>
      <c r="AQ28" s="1">
        <v>3102</v>
      </c>
      <c r="AR28" s="1">
        <v>1090</v>
      </c>
      <c r="AS28" s="1">
        <v>526</v>
      </c>
      <c r="AT28" s="1">
        <v>564</v>
      </c>
      <c r="AU28" s="1">
        <v>3113</v>
      </c>
      <c r="AV28" s="1">
        <v>1664</v>
      </c>
      <c r="AW28" s="1">
        <v>1449</v>
      </c>
      <c r="AX28" s="1">
        <v>183</v>
      </c>
      <c r="AY28" s="1">
        <v>105</v>
      </c>
      <c r="AZ28" s="1">
        <v>78</v>
      </c>
    </row>
    <row r="29" spans="1:52" x14ac:dyDescent="0.2">
      <c r="A29" s="3" t="s">
        <v>43</v>
      </c>
      <c r="B29" s="1">
        <v>42376</v>
      </c>
      <c r="C29" s="1">
        <v>21510</v>
      </c>
      <c r="D29" s="1">
        <v>20866</v>
      </c>
      <c r="E29" s="1">
        <v>9150</v>
      </c>
      <c r="F29" s="1">
        <v>4574</v>
      </c>
      <c r="G29" s="1">
        <v>4576</v>
      </c>
      <c r="H29" s="1">
        <v>764</v>
      </c>
      <c r="I29" s="1">
        <v>405</v>
      </c>
      <c r="J29" s="1">
        <v>359</v>
      </c>
      <c r="K29" s="1">
        <v>2460</v>
      </c>
      <c r="L29" s="1">
        <v>1276</v>
      </c>
      <c r="M29" s="1">
        <v>1184</v>
      </c>
      <c r="N29" s="3" t="s">
        <v>43</v>
      </c>
      <c r="O29" s="1">
        <v>639</v>
      </c>
      <c r="P29" s="1">
        <v>360</v>
      </c>
      <c r="Q29" s="1">
        <v>279</v>
      </c>
      <c r="R29" s="1">
        <v>647</v>
      </c>
      <c r="S29" s="1">
        <v>346</v>
      </c>
      <c r="T29" s="1">
        <v>301</v>
      </c>
      <c r="U29" s="1">
        <v>956</v>
      </c>
      <c r="V29" s="1">
        <v>523</v>
      </c>
      <c r="W29" s="1">
        <v>433</v>
      </c>
      <c r="X29" s="1">
        <v>2078</v>
      </c>
      <c r="Y29" s="1">
        <v>1082</v>
      </c>
      <c r="Z29" s="1">
        <v>996</v>
      </c>
      <c r="AA29" s="3" t="s">
        <v>43</v>
      </c>
      <c r="AB29" s="1">
        <v>3222</v>
      </c>
      <c r="AC29" s="1">
        <v>1749</v>
      </c>
      <c r="AD29" s="1">
        <v>1473</v>
      </c>
      <c r="AE29" s="1">
        <v>9972</v>
      </c>
      <c r="AF29" s="1">
        <v>4972</v>
      </c>
      <c r="AG29" s="1">
        <v>5000</v>
      </c>
      <c r="AH29" s="1">
        <v>454</v>
      </c>
      <c r="AI29" s="1">
        <v>208</v>
      </c>
      <c r="AJ29" s="1">
        <v>246</v>
      </c>
      <c r="AK29" s="1">
        <v>1457</v>
      </c>
      <c r="AL29" s="1">
        <v>706</v>
      </c>
      <c r="AM29" s="1">
        <v>751</v>
      </c>
      <c r="AN29" s="3" t="s">
        <v>43</v>
      </c>
      <c r="AO29" s="1">
        <v>6571</v>
      </c>
      <c r="AP29" s="1">
        <v>3279</v>
      </c>
      <c r="AQ29" s="1">
        <v>3292</v>
      </c>
      <c r="AR29" s="1">
        <v>1017</v>
      </c>
      <c r="AS29" s="1">
        <v>509</v>
      </c>
      <c r="AT29" s="1">
        <v>508</v>
      </c>
      <c r="AU29" s="1">
        <v>2895</v>
      </c>
      <c r="AV29" s="1">
        <v>1465</v>
      </c>
      <c r="AW29" s="1">
        <v>1430</v>
      </c>
      <c r="AX29" s="1">
        <v>94</v>
      </c>
      <c r="AY29" s="1">
        <v>56</v>
      </c>
      <c r="AZ29" s="1">
        <v>38</v>
      </c>
    </row>
    <row r="30" spans="1:52" x14ac:dyDescent="0.2">
      <c r="A30" s="3" t="s">
        <v>44</v>
      </c>
      <c r="B30" s="1">
        <v>37756</v>
      </c>
      <c r="C30" s="1">
        <v>18687</v>
      </c>
      <c r="D30" s="1">
        <v>19069</v>
      </c>
      <c r="E30" s="1">
        <v>8495</v>
      </c>
      <c r="F30" s="1">
        <v>4179</v>
      </c>
      <c r="G30" s="1">
        <v>4316</v>
      </c>
      <c r="H30" s="1">
        <v>764</v>
      </c>
      <c r="I30" s="1">
        <v>407</v>
      </c>
      <c r="J30" s="1">
        <v>357</v>
      </c>
      <c r="K30" s="1">
        <v>2489</v>
      </c>
      <c r="L30" s="1">
        <v>1288</v>
      </c>
      <c r="M30" s="1">
        <v>1201</v>
      </c>
      <c r="N30" s="3" t="s">
        <v>44</v>
      </c>
      <c r="O30" s="1">
        <v>748</v>
      </c>
      <c r="P30" s="1">
        <v>401</v>
      </c>
      <c r="Q30" s="1">
        <v>347</v>
      </c>
      <c r="R30" s="1">
        <v>659</v>
      </c>
      <c r="S30" s="1">
        <v>335</v>
      </c>
      <c r="T30" s="1">
        <v>324</v>
      </c>
      <c r="U30" s="1">
        <v>936</v>
      </c>
      <c r="V30" s="1">
        <v>469</v>
      </c>
      <c r="W30" s="1">
        <v>467</v>
      </c>
      <c r="X30" s="1">
        <v>1913</v>
      </c>
      <c r="Y30" s="1">
        <v>951</v>
      </c>
      <c r="Z30" s="1">
        <v>962</v>
      </c>
      <c r="AA30" s="3" t="s">
        <v>44</v>
      </c>
      <c r="AB30" s="1">
        <v>2953</v>
      </c>
      <c r="AC30" s="1">
        <v>1499</v>
      </c>
      <c r="AD30" s="1">
        <v>1454</v>
      </c>
      <c r="AE30" s="1">
        <v>8099</v>
      </c>
      <c r="AF30" s="1">
        <v>4017</v>
      </c>
      <c r="AG30" s="1">
        <v>4082</v>
      </c>
      <c r="AH30" s="1">
        <v>463</v>
      </c>
      <c r="AI30" s="1">
        <v>228</v>
      </c>
      <c r="AJ30" s="1">
        <v>235</v>
      </c>
      <c r="AK30" s="1">
        <v>1360</v>
      </c>
      <c r="AL30" s="1">
        <v>675</v>
      </c>
      <c r="AM30" s="1">
        <v>685</v>
      </c>
      <c r="AN30" s="3" t="s">
        <v>44</v>
      </c>
      <c r="AO30" s="1">
        <v>5290</v>
      </c>
      <c r="AP30" s="1">
        <v>2539</v>
      </c>
      <c r="AQ30" s="1">
        <v>2751</v>
      </c>
      <c r="AR30" s="1">
        <v>876</v>
      </c>
      <c r="AS30" s="1">
        <v>426</v>
      </c>
      <c r="AT30" s="1">
        <v>450</v>
      </c>
      <c r="AU30" s="1">
        <v>2637</v>
      </c>
      <c r="AV30" s="1">
        <v>1239</v>
      </c>
      <c r="AW30" s="1">
        <v>1398</v>
      </c>
      <c r="AX30" s="1">
        <v>74</v>
      </c>
      <c r="AY30" s="1">
        <v>34</v>
      </c>
      <c r="AZ30" s="1">
        <v>40</v>
      </c>
    </row>
    <row r="31" spans="1:52" x14ac:dyDescent="0.2">
      <c r="A31" s="3" t="s">
        <v>45</v>
      </c>
      <c r="B31" s="1">
        <v>34668</v>
      </c>
      <c r="C31" s="1">
        <v>17520</v>
      </c>
      <c r="D31" s="1">
        <v>17148</v>
      </c>
      <c r="E31" s="1">
        <v>7611</v>
      </c>
      <c r="F31" s="1">
        <v>3840</v>
      </c>
      <c r="G31" s="1">
        <v>3771</v>
      </c>
      <c r="H31" s="1">
        <v>694</v>
      </c>
      <c r="I31" s="1">
        <v>353</v>
      </c>
      <c r="J31" s="1">
        <v>341</v>
      </c>
      <c r="K31" s="1">
        <v>2585</v>
      </c>
      <c r="L31" s="1">
        <v>1377</v>
      </c>
      <c r="M31" s="1">
        <v>1208</v>
      </c>
      <c r="N31" s="3" t="s">
        <v>45</v>
      </c>
      <c r="O31" s="1">
        <v>598</v>
      </c>
      <c r="P31" s="1">
        <v>322</v>
      </c>
      <c r="Q31" s="1">
        <v>276</v>
      </c>
      <c r="R31" s="1">
        <v>547</v>
      </c>
      <c r="S31" s="1">
        <v>290</v>
      </c>
      <c r="T31" s="1">
        <v>257</v>
      </c>
      <c r="U31" s="1">
        <v>933</v>
      </c>
      <c r="V31" s="1">
        <v>464</v>
      </c>
      <c r="W31" s="1">
        <v>469</v>
      </c>
      <c r="X31" s="1">
        <v>2060</v>
      </c>
      <c r="Y31" s="1">
        <v>1167</v>
      </c>
      <c r="Z31" s="1">
        <v>893</v>
      </c>
      <c r="AA31" s="3" t="s">
        <v>45</v>
      </c>
      <c r="AB31" s="1">
        <v>2622</v>
      </c>
      <c r="AC31" s="1">
        <v>1367</v>
      </c>
      <c r="AD31" s="1">
        <v>1255</v>
      </c>
      <c r="AE31" s="1">
        <v>6685</v>
      </c>
      <c r="AF31" s="1">
        <v>3267</v>
      </c>
      <c r="AG31" s="1">
        <v>3418</v>
      </c>
      <c r="AH31" s="1">
        <v>505</v>
      </c>
      <c r="AI31" s="1">
        <v>272</v>
      </c>
      <c r="AJ31" s="1">
        <v>233</v>
      </c>
      <c r="AK31" s="1">
        <v>1350</v>
      </c>
      <c r="AL31" s="1">
        <v>683</v>
      </c>
      <c r="AM31" s="1">
        <v>667</v>
      </c>
      <c r="AN31" s="3" t="s">
        <v>45</v>
      </c>
      <c r="AO31" s="1">
        <v>4774</v>
      </c>
      <c r="AP31" s="1">
        <v>2341</v>
      </c>
      <c r="AQ31" s="1">
        <v>2433</v>
      </c>
      <c r="AR31" s="1">
        <v>806</v>
      </c>
      <c r="AS31" s="1">
        <v>394</v>
      </c>
      <c r="AT31" s="1">
        <v>412</v>
      </c>
      <c r="AU31" s="1">
        <v>2809</v>
      </c>
      <c r="AV31" s="1">
        <v>1339</v>
      </c>
      <c r="AW31" s="1">
        <v>1470</v>
      </c>
      <c r="AX31" s="1">
        <v>89</v>
      </c>
      <c r="AY31" s="1">
        <v>44</v>
      </c>
      <c r="AZ31" s="1">
        <v>45</v>
      </c>
    </row>
    <row r="32" spans="1:52" x14ac:dyDescent="0.2">
      <c r="A32" s="3" t="s">
        <v>46</v>
      </c>
      <c r="B32" s="1">
        <v>29898</v>
      </c>
      <c r="C32" s="1">
        <v>14931</v>
      </c>
      <c r="D32" s="1">
        <v>14967</v>
      </c>
      <c r="E32" s="1">
        <v>6277</v>
      </c>
      <c r="F32" s="1">
        <v>3126</v>
      </c>
      <c r="G32" s="1">
        <v>3151</v>
      </c>
      <c r="H32" s="1">
        <v>659</v>
      </c>
      <c r="I32" s="1">
        <v>333</v>
      </c>
      <c r="J32" s="1">
        <v>326</v>
      </c>
      <c r="K32" s="1">
        <v>2196</v>
      </c>
      <c r="L32" s="1">
        <v>1150</v>
      </c>
      <c r="M32" s="1">
        <v>1046</v>
      </c>
      <c r="N32" s="3" t="s">
        <v>46</v>
      </c>
      <c r="O32" s="1">
        <v>555</v>
      </c>
      <c r="P32" s="1">
        <v>309</v>
      </c>
      <c r="Q32" s="1">
        <v>246</v>
      </c>
      <c r="R32" s="1">
        <v>627</v>
      </c>
      <c r="S32" s="1">
        <v>313</v>
      </c>
      <c r="T32" s="1">
        <v>314</v>
      </c>
      <c r="U32" s="1">
        <v>969</v>
      </c>
      <c r="V32" s="1">
        <v>491</v>
      </c>
      <c r="W32" s="1">
        <v>478</v>
      </c>
      <c r="X32" s="1">
        <v>1598</v>
      </c>
      <c r="Y32" s="1">
        <v>810</v>
      </c>
      <c r="Z32" s="1">
        <v>788</v>
      </c>
      <c r="AA32" s="3" t="s">
        <v>46</v>
      </c>
      <c r="AB32" s="1">
        <v>2185</v>
      </c>
      <c r="AC32" s="1">
        <v>1119</v>
      </c>
      <c r="AD32" s="1">
        <v>1066</v>
      </c>
      <c r="AE32" s="1">
        <v>6121</v>
      </c>
      <c r="AF32" s="1">
        <v>2958</v>
      </c>
      <c r="AG32" s="1">
        <v>3163</v>
      </c>
      <c r="AH32" s="1">
        <v>395</v>
      </c>
      <c r="AI32" s="1">
        <v>207</v>
      </c>
      <c r="AJ32" s="1">
        <v>188</v>
      </c>
      <c r="AK32" s="1">
        <v>1172</v>
      </c>
      <c r="AL32" s="1">
        <v>607</v>
      </c>
      <c r="AM32" s="1">
        <v>565</v>
      </c>
      <c r="AN32" s="3" t="s">
        <v>46</v>
      </c>
      <c r="AO32" s="1">
        <v>3992</v>
      </c>
      <c r="AP32" s="1">
        <v>1932</v>
      </c>
      <c r="AQ32" s="1">
        <v>2060</v>
      </c>
      <c r="AR32" s="1">
        <v>701</v>
      </c>
      <c r="AS32" s="1">
        <v>347</v>
      </c>
      <c r="AT32" s="1">
        <v>354</v>
      </c>
      <c r="AU32" s="1">
        <v>2338</v>
      </c>
      <c r="AV32" s="1">
        <v>1166</v>
      </c>
      <c r="AW32" s="1">
        <v>1172</v>
      </c>
      <c r="AX32" s="1">
        <v>113</v>
      </c>
      <c r="AY32" s="1">
        <v>63</v>
      </c>
      <c r="AZ32" s="1">
        <v>50</v>
      </c>
    </row>
    <row r="33" spans="1:52" x14ac:dyDescent="0.2">
      <c r="A33" s="3" t="s">
        <v>47</v>
      </c>
      <c r="B33" s="1">
        <v>29042</v>
      </c>
      <c r="C33" s="1">
        <v>14553</v>
      </c>
      <c r="D33" s="1">
        <v>14489</v>
      </c>
      <c r="E33" s="1">
        <v>5845</v>
      </c>
      <c r="F33" s="1">
        <v>2961</v>
      </c>
      <c r="G33" s="1">
        <v>2884</v>
      </c>
      <c r="H33" s="1">
        <v>639</v>
      </c>
      <c r="I33" s="1">
        <v>322</v>
      </c>
      <c r="J33" s="1">
        <v>317</v>
      </c>
      <c r="K33" s="1">
        <v>2153</v>
      </c>
      <c r="L33" s="1">
        <v>1147</v>
      </c>
      <c r="M33" s="1">
        <v>1006</v>
      </c>
      <c r="N33" s="3" t="s">
        <v>47</v>
      </c>
      <c r="O33" s="1">
        <v>586</v>
      </c>
      <c r="P33" s="1">
        <v>296</v>
      </c>
      <c r="Q33" s="1">
        <v>290</v>
      </c>
      <c r="R33" s="1">
        <v>670</v>
      </c>
      <c r="S33" s="1">
        <v>349</v>
      </c>
      <c r="T33" s="1">
        <v>321</v>
      </c>
      <c r="U33" s="1">
        <v>908</v>
      </c>
      <c r="V33" s="1">
        <v>480</v>
      </c>
      <c r="W33" s="1">
        <v>428</v>
      </c>
      <c r="X33" s="1">
        <v>1595</v>
      </c>
      <c r="Y33" s="1">
        <v>823</v>
      </c>
      <c r="Z33" s="1">
        <v>772</v>
      </c>
      <c r="AA33" s="3" t="s">
        <v>47</v>
      </c>
      <c r="AB33" s="1">
        <v>2259</v>
      </c>
      <c r="AC33" s="1">
        <v>1160</v>
      </c>
      <c r="AD33" s="1">
        <v>1099</v>
      </c>
      <c r="AE33" s="1">
        <v>5807</v>
      </c>
      <c r="AF33" s="1">
        <v>2827</v>
      </c>
      <c r="AG33" s="1">
        <v>2980</v>
      </c>
      <c r="AH33" s="1">
        <v>355</v>
      </c>
      <c r="AI33" s="1">
        <v>174</v>
      </c>
      <c r="AJ33" s="1">
        <v>181</v>
      </c>
      <c r="AK33" s="1">
        <v>1118</v>
      </c>
      <c r="AL33" s="1">
        <v>546</v>
      </c>
      <c r="AM33" s="1">
        <v>572</v>
      </c>
      <c r="AN33" s="3" t="s">
        <v>47</v>
      </c>
      <c r="AO33" s="1">
        <v>3908</v>
      </c>
      <c r="AP33" s="1">
        <v>1857</v>
      </c>
      <c r="AQ33" s="1">
        <v>2051</v>
      </c>
      <c r="AR33" s="1">
        <v>668</v>
      </c>
      <c r="AS33" s="1">
        <v>304</v>
      </c>
      <c r="AT33" s="1">
        <v>364</v>
      </c>
      <c r="AU33" s="1">
        <v>2390</v>
      </c>
      <c r="AV33" s="1">
        <v>1229</v>
      </c>
      <c r="AW33" s="1">
        <v>1161</v>
      </c>
      <c r="AX33" s="1">
        <v>141</v>
      </c>
      <c r="AY33" s="1">
        <v>78</v>
      </c>
      <c r="AZ33" s="1">
        <v>63</v>
      </c>
    </row>
    <row r="34" spans="1:52" x14ac:dyDescent="0.2">
      <c r="A34" s="3" t="s">
        <v>48</v>
      </c>
      <c r="B34" s="1">
        <v>24567</v>
      </c>
      <c r="C34" s="1">
        <v>12688</v>
      </c>
      <c r="D34" s="1">
        <v>11879</v>
      </c>
      <c r="E34" s="1">
        <v>4732</v>
      </c>
      <c r="F34" s="1">
        <v>2479</v>
      </c>
      <c r="G34" s="1">
        <v>2253</v>
      </c>
      <c r="H34" s="1">
        <v>613</v>
      </c>
      <c r="I34" s="1">
        <v>342</v>
      </c>
      <c r="J34" s="1">
        <v>271</v>
      </c>
      <c r="K34" s="1">
        <v>1812</v>
      </c>
      <c r="L34" s="1">
        <v>986</v>
      </c>
      <c r="M34" s="1">
        <v>826</v>
      </c>
      <c r="N34" s="3" t="s">
        <v>48</v>
      </c>
      <c r="O34" s="1">
        <v>537</v>
      </c>
      <c r="P34" s="1">
        <v>282</v>
      </c>
      <c r="Q34" s="1">
        <v>255</v>
      </c>
      <c r="R34" s="1">
        <v>613</v>
      </c>
      <c r="S34" s="1">
        <v>343</v>
      </c>
      <c r="T34" s="1">
        <v>270</v>
      </c>
      <c r="U34" s="1">
        <v>796</v>
      </c>
      <c r="V34" s="1">
        <v>440</v>
      </c>
      <c r="W34" s="1">
        <v>356</v>
      </c>
      <c r="X34" s="1">
        <v>1345</v>
      </c>
      <c r="Y34" s="1">
        <v>713</v>
      </c>
      <c r="Z34" s="1">
        <v>632</v>
      </c>
      <c r="AA34" s="3" t="s">
        <v>48</v>
      </c>
      <c r="AB34" s="1">
        <v>1865</v>
      </c>
      <c r="AC34" s="1">
        <v>944</v>
      </c>
      <c r="AD34" s="1">
        <v>921</v>
      </c>
      <c r="AE34" s="1">
        <v>4764</v>
      </c>
      <c r="AF34" s="1">
        <v>2356</v>
      </c>
      <c r="AG34" s="1">
        <v>2408</v>
      </c>
      <c r="AH34" s="1">
        <v>308</v>
      </c>
      <c r="AI34" s="1">
        <v>160</v>
      </c>
      <c r="AJ34" s="1">
        <v>148</v>
      </c>
      <c r="AK34" s="1">
        <v>976</v>
      </c>
      <c r="AL34" s="1">
        <v>510</v>
      </c>
      <c r="AM34" s="1">
        <v>466</v>
      </c>
      <c r="AN34" s="3" t="s">
        <v>48</v>
      </c>
      <c r="AO34" s="1">
        <v>3470</v>
      </c>
      <c r="AP34" s="1">
        <v>1726</v>
      </c>
      <c r="AQ34" s="1">
        <v>1744</v>
      </c>
      <c r="AR34" s="1">
        <v>574</v>
      </c>
      <c r="AS34" s="1">
        <v>300</v>
      </c>
      <c r="AT34" s="1">
        <v>274</v>
      </c>
      <c r="AU34" s="1">
        <v>2046</v>
      </c>
      <c r="AV34" s="1">
        <v>1046</v>
      </c>
      <c r="AW34" s="1">
        <v>1000</v>
      </c>
      <c r="AX34" s="1">
        <v>116</v>
      </c>
      <c r="AY34" s="1">
        <v>61</v>
      </c>
      <c r="AZ34" s="1">
        <v>55</v>
      </c>
    </row>
    <row r="35" spans="1:52" x14ac:dyDescent="0.2">
      <c r="A35" s="3" t="s">
        <v>49</v>
      </c>
      <c r="B35" s="1">
        <v>19228</v>
      </c>
      <c r="C35" s="1">
        <v>9788</v>
      </c>
      <c r="D35" s="1">
        <v>9440</v>
      </c>
      <c r="E35" s="1">
        <v>3657</v>
      </c>
      <c r="F35" s="1">
        <v>1826</v>
      </c>
      <c r="G35" s="1">
        <v>1831</v>
      </c>
      <c r="H35" s="1">
        <v>490</v>
      </c>
      <c r="I35" s="1">
        <v>276</v>
      </c>
      <c r="J35" s="1">
        <v>214</v>
      </c>
      <c r="K35" s="1">
        <v>1453</v>
      </c>
      <c r="L35" s="1">
        <v>755</v>
      </c>
      <c r="M35" s="1">
        <v>698</v>
      </c>
      <c r="N35" s="3" t="s">
        <v>49</v>
      </c>
      <c r="O35" s="1">
        <v>419</v>
      </c>
      <c r="P35" s="1">
        <v>228</v>
      </c>
      <c r="Q35" s="1">
        <v>191</v>
      </c>
      <c r="R35" s="1">
        <v>442</v>
      </c>
      <c r="S35" s="1">
        <v>243</v>
      </c>
      <c r="T35" s="1">
        <v>199</v>
      </c>
      <c r="U35" s="1">
        <v>612</v>
      </c>
      <c r="V35" s="1">
        <v>318</v>
      </c>
      <c r="W35" s="1">
        <v>294</v>
      </c>
      <c r="X35" s="1">
        <v>1110</v>
      </c>
      <c r="Y35" s="1">
        <v>584</v>
      </c>
      <c r="Z35" s="1">
        <v>526</v>
      </c>
      <c r="AA35" s="3" t="s">
        <v>49</v>
      </c>
      <c r="AB35" s="1">
        <v>1448</v>
      </c>
      <c r="AC35" s="1">
        <v>733</v>
      </c>
      <c r="AD35" s="1">
        <v>715</v>
      </c>
      <c r="AE35" s="1">
        <v>3892</v>
      </c>
      <c r="AF35" s="1">
        <v>1930</v>
      </c>
      <c r="AG35" s="1">
        <v>1962</v>
      </c>
      <c r="AH35" s="1">
        <v>222</v>
      </c>
      <c r="AI35" s="1">
        <v>117</v>
      </c>
      <c r="AJ35" s="1">
        <v>105</v>
      </c>
      <c r="AK35" s="1">
        <v>748</v>
      </c>
      <c r="AL35" s="1">
        <v>383</v>
      </c>
      <c r="AM35" s="1">
        <v>365</v>
      </c>
      <c r="AN35" s="3" t="s">
        <v>49</v>
      </c>
      <c r="AO35" s="1">
        <v>2604</v>
      </c>
      <c r="AP35" s="1">
        <v>1295</v>
      </c>
      <c r="AQ35" s="1">
        <v>1309</v>
      </c>
      <c r="AR35" s="1">
        <v>426</v>
      </c>
      <c r="AS35" s="1">
        <v>216</v>
      </c>
      <c r="AT35" s="1">
        <v>210</v>
      </c>
      <c r="AU35" s="1">
        <v>1598</v>
      </c>
      <c r="AV35" s="1">
        <v>815</v>
      </c>
      <c r="AW35" s="1">
        <v>783</v>
      </c>
      <c r="AX35" s="1">
        <v>107</v>
      </c>
      <c r="AY35" s="1">
        <v>69</v>
      </c>
      <c r="AZ35" s="1">
        <v>38</v>
      </c>
    </row>
    <row r="36" spans="1:52" x14ac:dyDescent="0.2">
      <c r="A36" s="3" t="s">
        <v>50</v>
      </c>
      <c r="B36" s="1">
        <v>15350</v>
      </c>
      <c r="C36" s="1">
        <v>7836</v>
      </c>
      <c r="D36" s="1">
        <v>7514</v>
      </c>
      <c r="E36" s="1">
        <v>2986</v>
      </c>
      <c r="F36" s="1">
        <v>1529</v>
      </c>
      <c r="G36" s="1">
        <v>1457</v>
      </c>
      <c r="H36" s="1">
        <v>365</v>
      </c>
      <c r="I36" s="1">
        <v>191</v>
      </c>
      <c r="J36" s="1">
        <v>174</v>
      </c>
      <c r="K36" s="1">
        <v>1216</v>
      </c>
      <c r="L36" s="1">
        <v>621</v>
      </c>
      <c r="M36" s="1">
        <v>595</v>
      </c>
      <c r="N36" s="3" t="s">
        <v>50</v>
      </c>
      <c r="O36" s="1">
        <v>347</v>
      </c>
      <c r="P36" s="1">
        <v>178</v>
      </c>
      <c r="Q36" s="1">
        <v>169</v>
      </c>
      <c r="R36" s="1">
        <v>340</v>
      </c>
      <c r="S36" s="1">
        <v>182</v>
      </c>
      <c r="T36" s="1">
        <v>158</v>
      </c>
      <c r="U36" s="1">
        <v>536</v>
      </c>
      <c r="V36" s="1">
        <v>311</v>
      </c>
      <c r="W36" s="1">
        <v>225</v>
      </c>
      <c r="X36" s="1">
        <v>774</v>
      </c>
      <c r="Y36" s="1">
        <v>409</v>
      </c>
      <c r="Z36" s="1">
        <v>365</v>
      </c>
      <c r="AA36" s="3" t="s">
        <v>50</v>
      </c>
      <c r="AB36" s="1">
        <v>1171</v>
      </c>
      <c r="AC36" s="1">
        <v>619</v>
      </c>
      <c r="AD36" s="1">
        <v>552</v>
      </c>
      <c r="AE36" s="1">
        <v>2992</v>
      </c>
      <c r="AF36" s="1">
        <v>1461</v>
      </c>
      <c r="AG36" s="1">
        <v>1531</v>
      </c>
      <c r="AH36" s="1">
        <v>207</v>
      </c>
      <c r="AI36" s="1">
        <v>116</v>
      </c>
      <c r="AJ36" s="1">
        <v>91</v>
      </c>
      <c r="AK36" s="1">
        <v>601</v>
      </c>
      <c r="AL36" s="1">
        <v>329</v>
      </c>
      <c r="AM36" s="1">
        <v>272</v>
      </c>
      <c r="AN36" s="3" t="s">
        <v>50</v>
      </c>
      <c r="AO36" s="1">
        <v>2070</v>
      </c>
      <c r="AP36" s="1">
        <v>1010</v>
      </c>
      <c r="AQ36" s="1">
        <v>1060</v>
      </c>
      <c r="AR36" s="1">
        <v>338</v>
      </c>
      <c r="AS36" s="1">
        <v>172</v>
      </c>
      <c r="AT36" s="1">
        <v>166</v>
      </c>
      <c r="AU36" s="1">
        <v>1326</v>
      </c>
      <c r="AV36" s="1">
        <v>667</v>
      </c>
      <c r="AW36" s="1">
        <v>659</v>
      </c>
      <c r="AX36" s="1">
        <v>81</v>
      </c>
      <c r="AY36" s="1">
        <v>41</v>
      </c>
      <c r="AZ36" s="1">
        <v>40</v>
      </c>
    </row>
    <row r="37" spans="1:52" x14ac:dyDescent="0.2">
      <c r="A37" s="3" t="s">
        <v>51</v>
      </c>
      <c r="B37" s="1">
        <v>12222</v>
      </c>
      <c r="C37" s="1">
        <v>6183</v>
      </c>
      <c r="D37" s="1">
        <v>6039</v>
      </c>
      <c r="E37" s="1">
        <v>2130</v>
      </c>
      <c r="F37" s="1">
        <v>1089</v>
      </c>
      <c r="G37" s="1">
        <v>1041</v>
      </c>
      <c r="H37" s="1">
        <v>325</v>
      </c>
      <c r="I37" s="1">
        <v>153</v>
      </c>
      <c r="J37" s="1">
        <v>172</v>
      </c>
      <c r="K37" s="1">
        <v>957</v>
      </c>
      <c r="L37" s="1">
        <v>490</v>
      </c>
      <c r="M37" s="1">
        <v>467</v>
      </c>
      <c r="N37" s="3" t="s">
        <v>51</v>
      </c>
      <c r="O37" s="1">
        <v>298</v>
      </c>
      <c r="P37" s="1">
        <v>170</v>
      </c>
      <c r="Q37" s="1">
        <v>128</v>
      </c>
      <c r="R37" s="1">
        <v>315</v>
      </c>
      <c r="S37" s="1">
        <v>158</v>
      </c>
      <c r="T37" s="1">
        <v>157</v>
      </c>
      <c r="U37" s="1">
        <v>419</v>
      </c>
      <c r="V37" s="1">
        <v>228</v>
      </c>
      <c r="W37" s="1">
        <v>191</v>
      </c>
      <c r="X37" s="1">
        <v>635</v>
      </c>
      <c r="Y37" s="1">
        <v>318</v>
      </c>
      <c r="Z37" s="1">
        <v>317</v>
      </c>
      <c r="AA37" s="3" t="s">
        <v>51</v>
      </c>
      <c r="AB37" s="1">
        <v>966</v>
      </c>
      <c r="AC37" s="1">
        <v>498</v>
      </c>
      <c r="AD37" s="1">
        <v>468</v>
      </c>
      <c r="AE37" s="1">
        <v>2413</v>
      </c>
      <c r="AF37" s="1">
        <v>1180</v>
      </c>
      <c r="AG37" s="1">
        <v>1233</v>
      </c>
      <c r="AH37" s="1">
        <v>149</v>
      </c>
      <c r="AI37" s="1">
        <v>71</v>
      </c>
      <c r="AJ37" s="1">
        <v>78</v>
      </c>
      <c r="AK37" s="1">
        <v>514</v>
      </c>
      <c r="AL37" s="1">
        <v>274</v>
      </c>
      <c r="AM37" s="1">
        <v>240</v>
      </c>
      <c r="AN37" s="3" t="s">
        <v>51</v>
      </c>
      <c r="AO37" s="1">
        <v>1561</v>
      </c>
      <c r="AP37" s="1">
        <v>751</v>
      </c>
      <c r="AQ37" s="1">
        <v>810</v>
      </c>
      <c r="AR37" s="1">
        <v>314</v>
      </c>
      <c r="AS37" s="1">
        <v>162</v>
      </c>
      <c r="AT37" s="1">
        <v>152</v>
      </c>
      <c r="AU37" s="1">
        <v>1145</v>
      </c>
      <c r="AV37" s="1">
        <v>601</v>
      </c>
      <c r="AW37" s="1">
        <v>544</v>
      </c>
      <c r="AX37" s="1">
        <v>81</v>
      </c>
      <c r="AY37" s="1">
        <v>40</v>
      </c>
      <c r="AZ37" s="1">
        <v>41</v>
      </c>
    </row>
    <row r="38" spans="1:52" x14ac:dyDescent="0.2">
      <c r="A38" s="3" t="s">
        <v>52</v>
      </c>
      <c r="B38" s="1">
        <v>9060</v>
      </c>
      <c r="C38" s="1">
        <v>4485</v>
      </c>
      <c r="D38" s="1">
        <v>4575</v>
      </c>
      <c r="E38" s="1">
        <v>1574</v>
      </c>
      <c r="F38" s="1">
        <v>791</v>
      </c>
      <c r="G38" s="1">
        <v>783</v>
      </c>
      <c r="H38" s="1">
        <v>253</v>
      </c>
      <c r="I38" s="1">
        <v>125</v>
      </c>
      <c r="J38" s="1">
        <v>128</v>
      </c>
      <c r="K38" s="1">
        <v>756</v>
      </c>
      <c r="L38" s="1">
        <v>374</v>
      </c>
      <c r="M38" s="1">
        <v>382</v>
      </c>
      <c r="N38" s="3" t="s">
        <v>52</v>
      </c>
      <c r="O38" s="1">
        <v>230</v>
      </c>
      <c r="P38" s="1">
        <v>128</v>
      </c>
      <c r="Q38" s="1">
        <v>102</v>
      </c>
      <c r="R38" s="1">
        <v>289</v>
      </c>
      <c r="S38" s="1">
        <v>152</v>
      </c>
      <c r="T38" s="1">
        <v>137</v>
      </c>
      <c r="U38" s="1">
        <v>325</v>
      </c>
      <c r="V38" s="1">
        <v>163</v>
      </c>
      <c r="W38" s="1">
        <v>162</v>
      </c>
      <c r="X38" s="1">
        <v>476</v>
      </c>
      <c r="Y38" s="1">
        <v>234</v>
      </c>
      <c r="Z38" s="1">
        <v>242</v>
      </c>
      <c r="AA38" s="3" t="s">
        <v>52</v>
      </c>
      <c r="AB38" s="1">
        <v>678</v>
      </c>
      <c r="AC38" s="1">
        <v>352</v>
      </c>
      <c r="AD38" s="1">
        <v>326</v>
      </c>
      <c r="AE38" s="1">
        <v>1664</v>
      </c>
      <c r="AF38" s="1">
        <v>796</v>
      </c>
      <c r="AG38" s="1">
        <v>868</v>
      </c>
      <c r="AH38" s="1">
        <v>113</v>
      </c>
      <c r="AI38" s="1">
        <v>53</v>
      </c>
      <c r="AJ38" s="1">
        <v>60</v>
      </c>
      <c r="AK38" s="1">
        <v>423</v>
      </c>
      <c r="AL38" s="1">
        <v>200</v>
      </c>
      <c r="AM38" s="1">
        <v>223</v>
      </c>
      <c r="AN38" s="3" t="s">
        <v>52</v>
      </c>
      <c r="AO38" s="1">
        <v>1177</v>
      </c>
      <c r="AP38" s="1">
        <v>542</v>
      </c>
      <c r="AQ38" s="1">
        <v>635</v>
      </c>
      <c r="AR38" s="1">
        <v>236</v>
      </c>
      <c r="AS38" s="1">
        <v>131</v>
      </c>
      <c r="AT38" s="1">
        <v>105</v>
      </c>
      <c r="AU38" s="1">
        <v>800</v>
      </c>
      <c r="AV38" s="1">
        <v>412</v>
      </c>
      <c r="AW38" s="1">
        <v>388</v>
      </c>
      <c r="AX38" s="1">
        <v>66</v>
      </c>
      <c r="AY38" s="1">
        <v>32</v>
      </c>
      <c r="AZ38" s="1">
        <v>34</v>
      </c>
    </row>
    <row r="39" spans="1:52" x14ac:dyDescent="0.2">
      <c r="A39" s="3" t="s">
        <v>53</v>
      </c>
      <c r="B39" s="1">
        <v>5684</v>
      </c>
      <c r="C39" s="1">
        <v>2719</v>
      </c>
      <c r="D39" s="1">
        <v>2965</v>
      </c>
      <c r="E39" s="1">
        <v>903</v>
      </c>
      <c r="F39" s="1">
        <v>444</v>
      </c>
      <c r="G39" s="1">
        <v>459</v>
      </c>
      <c r="H39" s="1">
        <v>162</v>
      </c>
      <c r="I39" s="1">
        <v>77</v>
      </c>
      <c r="J39" s="1">
        <v>85</v>
      </c>
      <c r="K39" s="1">
        <v>506</v>
      </c>
      <c r="L39" s="1">
        <v>265</v>
      </c>
      <c r="M39" s="1">
        <v>241</v>
      </c>
      <c r="N39" s="3" t="s">
        <v>53</v>
      </c>
      <c r="O39" s="1">
        <v>181</v>
      </c>
      <c r="P39" s="1">
        <v>90</v>
      </c>
      <c r="Q39" s="1">
        <v>91</v>
      </c>
      <c r="R39" s="1">
        <v>250</v>
      </c>
      <c r="S39" s="1">
        <v>121</v>
      </c>
      <c r="T39" s="1">
        <v>129</v>
      </c>
      <c r="U39" s="1">
        <v>214</v>
      </c>
      <c r="V39" s="1">
        <v>105</v>
      </c>
      <c r="W39" s="1">
        <v>109</v>
      </c>
      <c r="X39" s="1">
        <v>321</v>
      </c>
      <c r="Y39" s="1">
        <v>156</v>
      </c>
      <c r="Z39" s="1">
        <v>165</v>
      </c>
      <c r="AA39" s="3" t="s">
        <v>53</v>
      </c>
      <c r="AB39" s="1">
        <v>398</v>
      </c>
      <c r="AC39" s="1">
        <v>185</v>
      </c>
      <c r="AD39" s="1">
        <v>213</v>
      </c>
      <c r="AE39" s="1">
        <v>998</v>
      </c>
      <c r="AF39" s="1">
        <v>455</v>
      </c>
      <c r="AG39" s="1">
        <v>543</v>
      </c>
      <c r="AH39" s="1">
        <v>62</v>
      </c>
      <c r="AI39" s="1">
        <v>31</v>
      </c>
      <c r="AJ39" s="1">
        <v>31</v>
      </c>
      <c r="AK39" s="1">
        <v>277</v>
      </c>
      <c r="AL39" s="1">
        <v>134</v>
      </c>
      <c r="AM39" s="1">
        <v>143</v>
      </c>
      <c r="AN39" s="3" t="s">
        <v>53</v>
      </c>
      <c r="AO39" s="1">
        <v>736</v>
      </c>
      <c r="AP39" s="1">
        <v>323</v>
      </c>
      <c r="AQ39" s="1">
        <v>413</v>
      </c>
      <c r="AR39" s="1">
        <v>114</v>
      </c>
      <c r="AS39" s="1">
        <v>62</v>
      </c>
      <c r="AT39" s="1">
        <v>52</v>
      </c>
      <c r="AU39" s="1">
        <v>507</v>
      </c>
      <c r="AV39" s="1">
        <v>247</v>
      </c>
      <c r="AW39" s="1">
        <v>260</v>
      </c>
      <c r="AX39" s="1">
        <v>55</v>
      </c>
      <c r="AY39" s="1">
        <v>24</v>
      </c>
      <c r="AZ39" s="1">
        <v>31</v>
      </c>
    </row>
    <row r="40" spans="1:52" x14ac:dyDescent="0.2">
      <c r="A40" s="3" t="s">
        <v>54</v>
      </c>
      <c r="B40" s="1">
        <v>6884</v>
      </c>
      <c r="C40" s="1">
        <v>3075</v>
      </c>
      <c r="D40" s="1">
        <v>3809</v>
      </c>
      <c r="E40" s="1">
        <v>973</v>
      </c>
      <c r="F40" s="1">
        <v>471</v>
      </c>
      <c r="G40" s="1">
        <v>502</v>
      </c>
      <c r="H40" s="1">
        <v>213</v>
      </c>
      <c r="I40" s="1">
        <v>99</v>
      </c>
      <c r="J40" s="1">
        <v>114</v>
      </c>
      <c r="K40" s="1">
        <v>655</v>
      </c>
      <c r="L40" s="1">
        <v>310</v>
      </c>
      <c r="M40" s="1">
        <v>345</v>
      </c>
      <c r="N40" s="3" t="s">
        <v>54</v>
      </c>
      <c r="O40" s="1">
        <v>221</v>
      </c>
      <c r="P40" s="1">
        <v>98</v>
      </c>
      <c r="Q40" s="1">
        <v>123</v>
      </c>
      <c r="R40" s="1">
        <v>287</v>
      </c>
      <c r="S40" s="1">
        <v>153</v>
      </c>
      <c r="T40" s="1">
        <v>134</v>
      </c>
      <c r="U40" s="1">
        <v>236</v>
      </c>
      <c r="V40" s="1">
        <v>104</v>
      </c>
      <c r="W40" s="1">
        <v>132</v>
      </c>
      <c r="X40" s="1">
        <v>423</v>
      </c>
      <c r="Y40" s="1">
        <v>183</v>
      </c>
      <c r="Z40" s="1">
        <v>240</v>
      </c>
      <c r="AA40" s="3" t="s">
        <v>54</v>
      </c>
      <c r="AB40" s="1">
        <v>474</v>
      </c>
      <c r="AC40" s="1">
        <v>208</v>
      </c>
      <c r="AD40" s="1">
        <v>266</v>
      </c>
      <c r="AE40" s="1">
        <v>1173</v>
      </c>
      <c r="AF40" s="1">
        <v>496</v>
      </c>
      <c r="AG40" s="1">
        <v>677</v>
      </c>
      <c r="AH40" s="1">
        <v>76</v>
      </c>
      <c r="AI40" s="1">
        <v>30</v>
      </c>
      <c r="AJ40" s="1">
        <v>46</v>
      </c>
      <c r="AK40" s="1">
        <v>266</v>
      </c>
      <c r="AL40" s="1">
        <v>116</v>
      </c>
      <c r="AM40" s="1">
        <v>150</v>
      </c>
      <c r="AN40" s="3" t="s">
        <v>54</v>
      </c>
      <c r="AO40" s="1">
        <v>918</v>
      </c>
      <c r="AP40" s="1">
        <v>396</v>
      </c>
      <c r="AQ40" s="1">
        <v>522</v>
      </c>
      <c r="AR40" s="1">
        <v>152</v>
      </c>
      <c r="AS40" s="1">
        <v>62</v>
      </c>
      <c r="AT40" s="1">
        <v>90</v>
      </c>
      <c r="AU40" s="1">
        <v>744</v>
      </c>
      <c r="AV40" s="1">
        <v>315</v>
      </c>
      <c r="AW40" s="1">
        <v>429</v>
      </c>
      <c r="AX40" s="1">
        <v>73</v>
      </c>
      <c r="AY40" s="1">
        <v>34</v>
      </c>
      <c r="AZ40" s="1">
        <v>39</v>
      </c>
    </row>
    <row r="41" spans="1:52" s="2" customFormat="1" x14ac:dyDescent="0.2">
      <c r="A41" s="3" t="s">
        <v>55</v>
      </c>
      <c r="B41" s="2">
        <v>24.5</v>
      </c>
      <c r="C41" s="2">
        <v>24.2</v>
      </c>
      <c r="D41" s="2">
        <v>24.9</v>
      </c>
      <c r="E41" s="2">
        <v>24.4</v>
      </c>
      <c r="F41" s="2">
        <v>24.1</v>
      </c>
      <c r="G41" s="2">
        <v>24.8</v>
      </c>
      <c r="H41" s="2">
        <v>25.6</v>
      </c>
      <c r="I41" s="2">
        <v>25.2</v>
      </c>
      <c r="J41" s="2">
        <v>26</v>
      </c>
      <c r="K41" s="2">
        <v>24.1</v>
      </c>
      <c r="L41" s="2">
        <v>24.2</v>
      </c>
      <c r="M41" s="2">
        <v>24</v>
      </c>
      <c r="N41" s="3" t="s">
        <v>55</v>
      </c>
      <c r="O41" s="2">
        <v>27.1</v>
      </c>
      <c r="P41" s="2">
        <v>26.7</v>
      </c>
      <c r="Q41" s="2">
        <v>27.5</v>
      </c>
      <c r="R41" s="2">
        <v>25.8</v>
      </c>
      <c r="S41" s="2">
        <v>25.4</v>
      </c>
      <c r="T41" s="2">
        <v>26.3</v>
      </c>
      <c r="U41" s="2">
        <v>24</v>
      </c>
      <c r="V41" s="2">
        <v>23.8</v>
      </c>
      <c r="W41" s="2">
        <v>24.2</v>
      </c>
      <c r="X41" s="2">
        <v>23.6</v>
      </c>
      <c r="Y41" s="2">
        <v>23.6</v>
      </c>
      <c r="Z41" s="2">
        <v>23.6</v>
      </c>
      <c r="AA41" s="3" t="s">
        <v>55</v>
      </c>
      <c r="AB41" s="2">
        <v>25.9</v>
      </c>
      <c r="AC41" s="2">
        <v>25.7</v>
      </c>
      <c r="AD41" s="2">
        <v>26.1</v>
      </c>
      <c r="AE41" s="2">
        <v>24.1</v>
      </c>
      <c r="AF41" s="2">
        <v>23.7</v>
      </c>
      <c r="AG41" s="2">
        <v>24.5</v>
      </c>
      <c r="AH41" s="2">
        <v>24</v>
      </c>
      <c r="AI41" s="2">
        <v>24.1</v>
      </c>
      <c r="AJ41" s="2">
        <v>24</v>
      </c>
      <c r="AK41" s="2">
        <v>23.8</v>
      </c>
      <c r="AL41" s="2">
        <v>23.4</v>
      </c>
      <c r="AM41" s="2">
        <v>24.1</v>
      </c>
      <c r="AN41" s="3" t="s">
        <v>55</v>
      </c>
      <c r="AO41" s="2">
        <v>25</v>
      </c>
      <c r="AP41" s="2">
        <v>24.5</v>
      </c>
      <c r="AQ41" s="2">
        <v>25.6</v>
      </c>
      <c r="AR41" s="2">
        <v>23.4</v>
      </c>
      <c r="AS41" s="2">
        <v>23.1</v>
      </c>
      <c r="AT41" s="2">
        <v>23.6</v>
      </c>
      <c r="AU41" s="2">
        <v>24.5</v>
      </c>
      <c r="AV41" s="2">
        <v>23.5</v>
      </c>
      <c r="AW41" s="2">
        <v>25.6</v>
      </c>
      <c r="AX41" s="2">
        <v>28.9</v>
      </c>
      <c r="AY41" s="2">
        <v>28.8</v>
      </c>
      <c r="AZ41" s="2">
        <v>28.9</v>
      </c>
    </row>
    <row r="43" spans="1:52" x14ac:dyDescent="0.2">
      <c r="A43" s="3" t="s">
        <v>57</v>
      </c>
      <c r="N43" s="3" t="s">
        <v>57</v>
      </c>
      <c r="AA43" s="3" t="s">
        <v>57</v>
      </c>
      <c r="AN43" s="3" t="s">
        <v>57</v>
      </c>
    </row>
    <row r="44" spans="1:52" x14ac:dyDescent="0.2">
      <c r="A44" s="3" t="s">
        <v>0</v>
      </c>
      <c r="B44" s="1">
        <v>302402</v>
      </c>
      <c r="C44" s="1">
        <v>154230</v>
      </c>
      <c r="D44" s="1">
        <v>148172</v>
      </c>
      <c r="E44" s="1">
        <v>119663</v>
      </c>
      <c r="F44" s="1">
        <v>61021</v>
      </c>
      <c r="G44" s="1">
        <v>58642</v>
      </c>
      <c r="H44" s="1">
        <v>2232</v>
      </c>
      <c r="I44" s="1">
        <v>1135</v>
      </c>
      <c r="J44" s="1">
        <v>1097</v>
      </c>
      <c r="K44" s="1">
        <v>7726</v>
      </c>
      <c r="L44" s="1">
        <v>3969</v>
      </c>
      <c r="M44" s="1">
        <v>3757</v>
      </c>
      <c r="N44" s="3" t="s">
        <v>0</v>
      </c>
      <c r="O44" s="1">
        <v>45</v>
      </c>
      <c r="P44" s="1">
        <v>32</v>
      </c>
      <c r="Q44" s="1">
        <v>13</v>
      </c>
      <c r="R44" s="1">
        <v>73</v>
      </c>
      <c r="S44" s="1">
        <v>47</v>
      </c>
      <c r="T44" s="1">
        <v>26</v>
      </c>
      <c r="U44" s="1">
        <v>482</v>
      </c>
      <c r="V44" s="1">
        <v>264</v>
      </c>
      <c r="W44" s="1">
        <v>218</v>
      </c>
      <c r="X44" s="1">
        <v>40654</v>
      </c>
      <c r="Y44" s="1">
        <v>20311</v>
      </c>
      <c r="Z44" s="1">
        <v>20343</v>
      </c>
      <c r="AA44" s="3" t="s">
        <v>0</v>
      </c>
      <c r="AB44" s="1">
        <v>21274</v>
      </c>
      <c r="AC44" s="1">
        <v>11091</v>
      </c>
      <c r="AD44" s="1">
        <v>10183</v>
      </c>
      <c r="AE44" s="1">
        <v>58411</v>
      </c>
      <c r="AF44" s="1">
        <v>29816</v>
      </c>
      <c r="AG44" s="1">
        <v>28595</v>
      </c>
      <c r="AH44" s="1">
        <v>504</v>
      </c>
      <c r="AI44" s="1">
        <v>265</v>
      </c>
      <c r="AJ44" s="1">
        <v>239</v>
      </c>
      <c r="AK44" s="1">
        <v>8429</v>
      </c>
      <c r="AL44" s="1">
        <v>4309</v>
      </c>
      <c r="AM44" s="1">
        <v>4120</v>
      </c>
      <c r="AN44" s="3" t="s">
        <v>0</v>
      </c>
      <c r="AO44" s="1">
        <v>22968</v>
      </c>
      <c r="AP44" s="1">
        <v>11710</v>
      </c>
      <c r="AQ44" s="1">
        <v>11258</v>
      </c>
      <c r="AR44" s="1">
        <v>5734</v>
      </c>
      <c r="AS44" s="1">
        <v>2935</v>
      </c>
      <c r="AT44" s="1">
        <v>2799</v>
      </c>
      <c r="AU44" s="1">
        <v>14187</v>
      </c>
      <c r="AV44" s="1">
        <v>7311</v>
      </c>
      <c r="AW44" s="1">
        <v>6876</v>
      </c>
      <c r="AX44" s="1">
        <v>20</v>
      </c>
      <c r="AY44" s="1">
        <v>14</v>
      </c>
      <c r="AZ44" s="1">
        <v>6</v>
      </c>
    </row>
    <row r="45" spans="1:52" x14ac:dyDescent="0.2">
      <c r="A45" s="3" t="s">
        <v>41</v>
      </c>
      <c r="B45" s="1">
        <v>21704</v>
      </c>
      <c r="C45" s="1">
        <v>11131</v>
      </c>
      <c r="D45" s="1">
        <v>10573</v>
      </c>
      <c r="E45" s="1">
        <v>8474</v>
      </c>
      <c r="F45" s="1">
        <v>4302</v>
      </c>
      <c r="G45" s="1">
        <v>4172</v>
      </c>
      <c r="H45" s="1">
        <v>207</v>
      </c>
      <c r="I45" s="1">
        <v>103</v>
      </c>
      <c r="J45" s="1">
        <v>104</v>
      </c>
      <c r="K45" s="1">
        <v>669</v>
      </c>
      <c r="L45" s="1">
        <v>345</v>
      </c>
      <c r="M45" s="1">
        <v>324</v>
      </c>
      <c r="N45" s="3" t="s">
        <v>41</v>
      </c>
      <c r="O45" s="1">
        <v>3</v>
      </c>
      <c r="P45" s="1">
        <v>2</v>
      </c>
      <c r="Q45" s="1">
        <v>1</v>
      </c>
      <c r="R45" s="1">
        <v>6</v>
      </c>
      <c r="S45" s="1">
        <v>3</v>
      </c>
      <c r="T45" s="1">
        <v>3</v>
      </c>
      <c r="U45" s="1">
        <v>30</v>
      </c>
      <c r="V45" s="1">
        <v>16</v>
      </c>
      <c r="W45" s="1">
        <v>14</v>
      </c>
      <c r="X45" s="1">
        <v>2834</v>
      </c>
      <c r="Y45" s="1">
        <v>1424</v>
      </c>
      <c r="Z45" s="1">
        <v>1410</v>
      </c>
      <c r="AA45" s="3" t="s">
        <v>41</v>
      </c>
      <c r="AB45" s="1">
        <v>1531</v>
      </c>
      <c r="AC45" s="1">
        <v>793</v>
      </c>
      <c r="AD45" s="1">
        <v>738</v>
      </c>
      <c r="AE45" s="1">
        <v>4468</v>
      </c>
      <c r="AF45" s="1">
        <v>2319</v>
      </c>
      <c r="AG45" s="1">
        <v>2149</v>
      </c>
      <c r="AH45" s="1">
        <v>60</v>
      </c>
      <c r="AI45" s="1">
        <v>28</v>
      </c>
      <c r="AJ45" s="1">
        <v>32</v>
      </c>
      <c r="AK45" s="1">
        <v>570</v>
      </c>
      <c r="AL45" s="1">
        <v>301</v>
      </c>
      <c r="AM45" s="1">
        <v>269</v>
      </c>
      <c r="AN45" s="3" t="s">
        <v>41</v>
      </c>
      <c r="AO45" s="1">
        <v>1389</v>
      </c>
      <c r="AP45" s="1">
        <v>756</v>
      </c>
      <c r="AQ45" s="1">
        <v>633</v>
      </c>
      <c r="AR45" s="1">
        <v>438</v>
      </c>
      <c r="AS45" s="1">
        <v>218</v>
      </c>
      <c r="AT45" s="1">
        <v>220</v>
      </c>
      <c r="AU45" s="1">
        <v>1019</v>
      </c>
      <c r="AV45" s="1">
        <v>516</v>
      </c>
      <c r="AW45" s="1">
        <v>503</v>
      </c>
      <c r="AX45" s="1">
        <v>6</v>
      </c>
      <c r="AY45" s="1">
        <v>5</v>
      </c>
      <c r="AZ45" s="1">
        <v>1</v>
      </c>
    </row>
    <row r="46" spans="1:52" x14ac:dyDescent="0.2">
      <c r="A46" s="3" t="s">
        <v>87</v>
      </c>
      <c r="B46" s="1">
        <v>21433</v>
      </c>
      <c r="C46" s="1">
        <v>10950</v>
      </c>
      <c r="D46" s="1">
        <v>10483</v>
      </c>
      <c r="E46" s="1">
        <v>8214</v>
      </c>
      <c r="F46" s="1">
        <v>4233</v>
      </c>
      <c r="G46" s="1">
        <v>3981</v>
      </c>
      <c r="H46" s="1">
        <v>236</v>
      </c>
      <c r="I46" s="1">
        <v>123</v>
      </c>
      <c r="J46" s="1">
        <v>113</v>
      </c>
      <c r="K46" s="1">
        <v>661</v>
      </c>
      <c r="L46" s="1">
        <v>322</v>
      </c>
      <c r="M46" s="1">
        <v>339</v>
      </c>
      <c r="N46" s="3" t="s">
        <v>87</v>
      </c>
      <c r="O46" s="1">
        <v>3</v>
      </c>
      <c r="P46" s="1">
        <v>3</v>
      </c>
      <c r="Q46" s="1">
        <v>0</v>
      </c>
      <c r="R46" s="1">
        <v>6</v>
      </c>
      <c r="S46" s="1">
        <v>2</v>
      </c>
      <c r="T46" s="1">
        <v>4</v>
      </c>
      <c r="U46" s="1">
        <v>30</v>
      </c>
      <c r="V46" s="1">
        <v>16</v>
      </c>
      <c r="W46" s="1">
        <v>14</v>
      </c>
      <c r="X46" s="1">
        <v>3032</v>
      </c>
      <c r="Y46" s="1">
        <v>1520</v>
      </c>
      <c r="Z46" s="1">
        <v>1512</v>
      </c>
      <c r="AA46" s="3" t="s">
        <v>87</v>
      </c>
      <c r="AB46" s="1">
        <v>1611</v>
      </c>
      <c r="AC46" s="1">
        <v>797</v>
      </c>
      <c r="AD46" s="1">
        <v>814</v>
      </c>
      <c r="AE46" s="1">
        <v>4111</v>
      </c>
      <c r="AF46" s="1">
        <v>2115</v>
      </c>
      <c r="AG46" s="1">
        <v>1996</v>
      </c>
      <c r="AH46" s="1">
        <v>47</v>
      </c>
      <c r="AI46" s="1">
        <v>30</v>
      </c>
      <c r="AJ46" s="1">
        <v>17</v>
      </c>
      <c r="AK46" s="1">
        <v>633</v>
      </c>
      <c r="AL46" s="1">
        <v>330</v>
      </c>
      <c r="AM46" s="1">
        <v>303</v>
      </c>
      <c r="AN46" s="3" t="s">
        <v>87</v>
      </c>
      <c r="AO46" s="1">
        <v>1337</v>
      </c>
      <c r="AP46" s="1">
        <v>691</v>
      </c>
      <c r="AQ46" s="1">
        <v>646</v>
      </c>
      <c r="AR46" s="1">
        <v>442</v>
      </c>
      <c r="AS46" s="1">
        <v>225</v>
      </c>
      <c r="AT46" s="1">
        <v>217</v>
      </c>
      <c r="AU46" s="1">
        <v>1067</v>
      </c>
      <c r="AV46" s="1">
        <v>542</v>
      </c>
      <c r="AW46" s="1">
        <v>525</v>
      </c>
      <c r="AX46" s="1">
        <v>3</v>
      </c>
      <c r="AY46" s="1">
        <v>1</v>
      </c>
      <c r="AZ46" s="1">
        <v>2</v>
      </c>
    </row>
    <row r="47" spans="1:52" x14ac:dyDescent="0.2">
      <c r="A47" s="3" t="s">
        <v>88</v>
      </c>
      <c r="B47" s="1">
        <v>27033</v>
      </c>
      <c r="C47" s="1">
        <v>13857</v>
      </c>
      <c r="D47" s="1">
        <v>13176</v>
      </c>
      <c r="E47" s="1">
        <v>10709</v>
      </c>
      <c r="F47" s="1">
        <v>5468</v>
      </c>
      <c r="G47" s="1">
        <v>5241</v>
      </c>
      <c r="H47" s="1">
        <v>270</v>
      </c>
      <c r="I47" s="1">
        <v>141</v>
      </c>
      <c r="J47" s="1">
        <v>129</v>
      </c>
      <c r="K47" s="1">
        <v>808</v>
      </c>
      <c r="L47" s="1">
        <v>420</v>
      </c>
      <c r="M47" s="1">
        <v>388</v>
      </c>
      <c r="N47" s="3" t="s">
        <v>88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44</v>
      </c>
      <c r="V47" s="1">
        <v>26</v>
      </c>
      <c r="W47" s="1">
        <v>18</v>
      </c>
      <c r="X47" s="1">
        <v>4111</v>
      </c>
      <c r="Y47" s="1">
        <v>2118</v>
      </c>
      <c r="Z47" s="1">
        <v>1993</v>
      </c>
      <c r="AA47" s="3" t="s">
        <v>88</v>
      </c>
      <c r="AB47" s="1">
        <v>1954</v>
      </c>
      <c r="AC47" s="1">
        <v>1006</v>
      </c>
      <c r="AD47" s="1">
        <v>948</v>
      </c>
      <c r="AE47" s="1">
        <v>4913</v>
      </c>
      <c r="AF47" s="1">
        <v>2549</v>
      </c>
      <c r="AG47" s="1">
        <v>2364</v>
      </c>
      <c r="AH47" s="1">
        <v>42</v>
      </c>
      <c r="AI47" s="1">
        <v>22</v>
      </c>
      <c r="AJ47" s="1">
        <v>20</v>
      </c>
      <c r="AK47" s="1">
        <v>744</v>
      </c>
      <c r="AL47" s="1">
        <v>363</v>
      </c>
      <c r="AM47" s="1">
        <v>381</v>
      </c>
      <c r="AN47" s="3" t="s">
        <v>88</v>
      </c>
      <c r="AO47" s="1">
        <v>1604</v>
      </c>
      <c r="AP47" s="1">
        <v>796</v>
      </c>
      <c r="AQ47" s="1">
        <v>808</v>
      </c>
      <c r="AR47" s="1">
        <v>528</v>
      </c>
      <c r="AS47" s="1">
        <v>273</v>
      </c>
      <c r="AT47" s="1">
        <v>255</v>
      </c>
      <c r="AU47" s="1">
        <v>1303</v>
      </c>
      <c r="AV47" s="1">
        <v>673</v>
      </c>
      <c r="AW47" s="1">
        <v>630</v>
      </c>
      <c r="AX47" s="1">
        <v>3</v>
      </c>
      <c r="AY47" s="1">
        <v>2</v>
      </c>
      <c r="AZ47" s="1">
        <v>1</v>
      </c>
    </row>
    <row r="48" spans="1:52" x14ac:dyDescent="0.2">
      <c r="A48" s="3" t="s">
        <v>42</v>
      </c>
      <c r="B48" s="1">
        <v>27536</v>
      </c>
      <c r="C48" s="1">
        <v>14036</v>
      </c>
      <c r="D48" s="1">
        <v>13500</v>
      </c>
      <c r="E48" s="1">
        <v>10973</v>
      </c>
      <c r="F48" s="1">
        <v>5568</v>
      </c>
      <c r="G48" s="1">
        <v>5405</v>
      </c>
      <c r="H48" s="1">
        <v>179</v>
      </c>
      <c r="I48" s="1">
        <v>88</v>
      </c>
      <c r="J48" s="1">
        <v>91</v>
      </c>
      <c r="K48" s="1">
        <v>707</v>
      </c>
      <c r="L48" s="1">
        <v>370</v>
      </c>
      <c r="M48" s="1">
        <v>337</v>
      </c>
      <c r="N48" s="3" t="s">
        <v>42</v>
      </c>
      <c r="O48" s="1">
        <v>0</v>
      </c>
      <c r="P48" s="1">
        <v>0</v>
      </c>
      <c r="Q48" s="1">
        <v>0</v>
      </c>
      <c r="R48" s="1">
        <v>5</v>
      </c>
      <c r="S48" s="1">
        <v>2</v>
      </c>
      <c r="T48" s="1">
        <v>3</v>
      </c>
      <c r="U48" s="1">
        <v>30</v>
      </c>
      <c r="V48" s="1">
        <v>18</v>
      </c>
      <c r="W48" s="1">
        <v>12</v>
      </c>
      <c r="X48" s="1">
        <v>4192</v>
      </c>
      <c r="Y48" s="1">
        <v>2048</v>
      </c>
      <c r="Z48" s="1">
        <v>2144</v>
      </c>
      <c r="AA48" s="3" t="s">
        <v>42</v>
      </c>
      <c r="AB48" s="1">
        <v>1991</v>
      </c>
      <c r="AC48" s="1">
        <v>1054</v>
      </c>
      <c r="AD48" s="1">
        <v>937</v>
      </c>
      <c r="AE48" s="1">
        <v>4991</v>
      </c>
      <c r="AF48" s="1">
        <v>2586</v>
      </c>
      <c r="AG48" s="1">
        <v>2405</v>
      </c>
      <c r="AH48" s="1">
        <v>35</v>
      </c>
      <c r="AI48" s="1">
        <v>18</v>
      </c>
      <c r="AJ48" s="1">
        <v>17</v>
      </c>
      <c r="AK48" s="1">
        <v>837</v>
      </c>
      <c r="AL48" s="1">
        <v>413</v>
      </c>
      <c r="AM48" s="1">
        <v>424</v>
      </c>
      <c r="AN48" s="3" t="s">
        <v>42</v>
      </c>
      <c r="AO48" s="1">
        <v>1790</v>
      </c>
      <c r="AP48" s="1">
        <v>920</v>
      </c>
      <c r="AQ48" s="1">
        <v>870</v>
      </c>
      <c r="AR48" s="1">
        <v>523</v>
      </c>
      <c r="AS48" s="1">
        <v>277</v>
      </c>
      <c r="AT48" s="1">
        <v>246</v>
      </c>
      <c r="AU48" s="1">
        <v>1281</v>
      </c>
      <c r="AV48" s="1">
        <v>673</v>
      </c>
      <c r="AW48" s="1">
        <v>608</v>
      </c>
      <c r="AX48" s="1">
        <v>2</v>
      </c>
      <c r="AY48" s="1">
        <v>1</v>
      </c>
      <c r="AZ48" s="1">
        <v>1</v>
      </c>
    </row>
    <row r="49" spans="1:52" x14ac:dyDescent="0.2">
      <c r="A49" s="3" t="s">
        <v>43</v>
      </c>
      <c r="B49" s="1">
        <v>30022</v>
      </c>
      <c r="C49" s="1">
        <v>15529</v>
      </c>
      <c r="D49" s="1">
        <v>14493</v>
      </c>
      <c r="E49" s="1">
        <v>11601</v>
      </c>
      <c r="F49" s="1">
        <v>6087</v>
      </c>
      <c r="G49" s="1">
        <v>5514</v>
      </c>
      <c r="H49" s="1">
        <v>121</v>
      </c>
      <c r="I49" s="1">
        <v>50</v>
      </c>
      <c r="J49" s="1">
        <v>71</v>
      </c>
      <c r="K49" s="1">
        <v>624</v>
      </c>
      <c r="L49" s="1">
        <v>320</v>
      </c>
      <c r="M49" s="1">
        <v>304</v>
      </c>
      <c r="N49" s="3" t="s">
        <v>43</v>
      </c>
      <c r="O49" s="1">
        <v>13</v>
      </c>
      <c r="P49" s="1">
        <v>11</v>
      </c>
      <c r="Q49" s="1">
        <v>2</v>
      </c>
      <c r="R49" s="1">
        <v>19</v>
      </c>
      <c r="S49" s="1">
        <v>17</v>
      </c>
      <c r="T49" s="1">
        <v>2</v>
      </c>
      <c r="U49" s="1">
        <v>56</v>
      </c>
      <c r="V49" s="1">
        <v>25</v>
      </c>
      <c r="W49" s="1">
        <v>31</v>
      </c>
      <c r="X49" s="1">
        <v>2925</v>
      </c>
      <c r="Y49" s="1">
        <v>1446</v>
      </c>
      <c r="Z49" s="1">
        <v>1479</v>
      </c>
      <c r="AA49" s="3" t="s">
        <v>43</v>
      </c>
      <c r="AB49" s="1">
        <v>1937</v>
      </c>
      <c r="AC49" s="1">
        <v>1050</v>
      </c>
      <c r="AD49" s="1">
        <v>887</v>
      </c>
      <c r="AE49" s="1">
        <v>6743</v>
      </c>
      <c r="AF49" s="1">
        <v>3375</v>
      </c>
      <c r="AG49" s="1">
        <v>3368</v>
      </c>
      <c r="AH49" s="1">
        <v>57</v>
      </c>
      <c r="AI49" s="1">
        <v>30</v>
      </c>
      <c r="AJ49" s="1">
        <v>27</v>
      </c>
      <c r="AK49" s="1">
        <v>731</v>
      </c>
      <c r="AL49" s="1">
        <v>407</v>
      </c>
      <c r="AM49" s="1">
        <v>324</v>
      </c>
      <c r="AN49" s="3" t="s">
        <v>43</v>
      </c>
      <c r="AO49" s="1">
        <v>3144</v>
      </c>
      <c r="AP49" s="1">
        <v>1629</v>
      </c>
      <c r="AQ49" s="1">
        <v>1515</v>
      </c>
      <c r="AR49" s="1">
        <v>606</v>
      </c>
      <c r="AS49" s="1">
        <v>319</v>
      </c>
      <c r="AT49" s="1">
        <v>287</v>
      </c>
      <c r="AU49" s="1">
        <v>1444</v>
      </c>
      <c r="AV49" s="1">
        <v>762</v>
      </c>
      <c r="AW49" s="1">
        <v>682</v>
      </c>
      <c r="AX49" s="1">
        <v>1</v>
      </c>
      <c r="AY49" s="1">
        <v>1</v>
      </c>
      <c r="AZ49" s="1">
        <v>0</v>
      </c>
    </row>
    <row r="50" spans="1:52" x14ac:dyDescent="0.2">
      <c r="A50" s="3" t="s">
        <v>44</v>
      </c>
      <c r="B50" s="1">
        <v>29015</v>
      </c>
      <c r="C50" s="1">
        <v>15219</v>
      </c>
      <c r="D50" s="1">
        <v>13796</v>
      </c>
      <c r="E50" s="1">
        <v>11343</v>
      </c>
      <c r="F50" s="1">
        <v>5961</v>
      </c>
      <c r="G50" s="1">
        <v>5382</v>
      </c>
      <c r="H50" s="1">
        <v>167</v>
      </c>
      <c r="I50" s="1">
        <v>78</v>
      </c>
      <c r="J50" s="1">
        <v>89</v>
      </c>
      <c r="K50" s="1">
        <v>679</v>
      </c>
      <c r="L50" s="1">
        <v>351</v>
      </c>
      <c r="M50" s="1">
        <v>328</v>
      </c>
      <c r="N50" s="3" t="s">
        <v>44</v>
      </c>
      <c r="O50" s="1">
        <v>11</v>
      </c>
      <c r="P50" s="1">
        <v>7</v>
      </c>
      <c r="Q50" s="1">
        <v>4</v>
      </c>
      <c r="R50" s="1">
        <v>19</v>
      </c>
      <c r="S50" s="1">
        <v>11</v>
      </c>
      <c r="T50" s="1">
        <v>8</v>
      </c>
      <c r="U50" s="1">
        <v>54</v>
      </c>
      <c r="V50" s="1">
        <v>37</v>
      </c>
      <c r="W50" s="1">
        <v>17</v>
      </c>
      <c r="X50" s="1">
        <v>3048</v>
      </c>
      <c r="Y50" s="1">
        <v>1521</v>
      </c>
      <c r="Z50" s="1">
        <v>1527</v>
      </c>
      <c r="AA50" s="3" t="s">
        <v>44</v>
      </c>
      <c r="AB50" s="1">
        <v>1889</v>
      </c>
      <c r="AC50" s="1">
        <v>1035</v>
      </c>
      <c r="AD50" s="1">
        <v>854</v>
      </c>
      <c r="AE50" s="1">
        <v>6595</v>
      </c>
      <c r="AF50" s="1">
        <v>3495</v>
      </c>
      <c r="AG50" s="1">
        <v>3100</v>
      </c>
      <c r="AH50" s="1">
        <v>58</v>
      </c>
      <c r="AI50" s="1">
        <v>32</v>
      </c>
      <c r="AJ50" s="1">
        <v>26</v>
      </c>
      <c r="AK50" s="1">
        <v>703</v>
      </c>
      <c r="AL50" s="1">
        <v>367</v>
      </c>
      <c r="AM50" s="1">
        <v>336</v>
      </c>
      <c r="AN50" s="3" t="s">
        <v>44</v>
      </c>
      <c r="AO50" s="1">
        <v>2624</v>
      </c>
      <c r="AP50" s="1">
        <v>1377</v>
      </c>
      <c r="AQ50" s="1">
        <v>1247</v>
      </c>
      <c r="AR50" s="1">
        <v>519</v>
      </c>
      <c r="AS50" s="1">
        <v>255</v>
      </c>
      <c r="AT50" s="1">
        <v>264</v>
      </c>
      <c r="AU50" s="1">
        <v>1306</v>
      </c>
      <c r="AV50" s="1">
        <v>692</v>
      </c>
      <c r="AW50" s="1">
        <v>614</v>
      </c>
      <c r="AX50" s="1">
        <v>0</v>
      </c>
      <c r="AY50" s="1">
        <v>0</v>
      </c>
      <c r="AZ50" s="1">
        <v>0</v>
      </c>
    </row>
    <row r="51" spans="1:52" x14ac:dyDescent="0.2">
      <c r="A51" s="3" t="s">
        <v>45</v>
      </c>
      <c r="B51" s="1">
        <v>24582</v>
      </c>
      <c r="C51" s="1">
        <v>13486</v>
      </c>
      <c r="D51" s="1">
        <v>11096</v>
      </c>
      <c r="E51" s="1">
        <v>9337</v>
      </c>
      <c r="F51" s="1">
        <v>5079</v>
      </c>
      <c r="G51" s="1">
        <v>4258</v>
      </c>
      <c r="H51" s="1">
        <v>186</v>
      </c>
      <c r="I51" s="1">
        <v>103</v>
      </c>
      <c r="J51" s="1">
        <v>83</v>
      </c>
      <c r="K51" s="1">
        <v>634</v>
      </c>
      <c r="L51" s="1">
        <v>362</v>
      </c>
      <c r="M51" s="1">
        <v>272</v>
      </c>
      <c r="N51" s="3" t="s">
        <v>45</v>
      </c>
      <c r="O51" s="1">
        <v>4</v>
      </c>
      <c r="P51" s="1">
        <v>3</v>
      </c>
      <c r="Q51" s="1">
        <v>1</v>
      </c>
      <c r="R51" s="1">
        <v>3</v>
      </c>
      <c r="S51" s="1">
        <v>3</v>
      </c>
      <c r="T51" s="1">
        <v>0</v>
      </c>
      <c r="U51" s="1">
        <v>34</v>
      </c>
      <c r="V51" s="1">
        <v>21</v>
      </c>
      <c r="W51" s="1">
        <v>13</v>
      </c>
      <c r="X51" s="1">
        <v>3313</v>
      </c>
      <c r="Y51" s="1">
        <v>1862</v>
      </c>
      <c r="Z51" s="1">
        <v>1451</v>
      </c>
      <c r="AA51" s="3" t="s">
        <v>45</v>
      </c>
      <c r="AB51" s="1">
        <v>1635</v>
      </c>
      <c r="AC51" s="1">
        <v>888</v>
      </c>
      <c r="AD51" s="1">
        <v>747</v>
      </c>
      <c r="AE51" s="1">
        <v>5096</v>
      </c>
      <c r="AF51" s="1">
        <v>2838</v>
      </c>
      <c r="AG51" s="1">
        <v>2258</v>
      </c>
      <c r="AH51" s="1">
        <v>44</v>
      </c>
      <c r="AI51" s="1">
        <v>24</v>
      </c>
      <c r="AJ51" s="1">
        <v>20</v>
      </c>
      <c r="AK51" s="1">
        <v>584</v>
      </c>
      <c r="AL51" s="1">
        <v>309</v>
      </c>
      <c r="AM51" s="1">
        <v>275</v>
      </c>
      <c r="AN51" s="3" t="s">
        <v>45</v>
      </c>
      <c r="AO51" s="1">
        <v>1977</v>
      </c>
      <c r="AP51" s="1">
        <v>1054</v>
      </c>
      <c r="AQ51" s="1">
        <v>923</v>
      </c>
      <c r="AR51" s="1">
        <v>489</v>
      </c>
      <c r="AS51" s="1">
        <v>267</v>
      </c>
      <c r="AT51" s="1">
        <v>222</v>
      </c>
      <c r="AU51" s="1">
        <v>1245</v>
      </c>
      <c r="AV51" s="1">
        <v>672</v>
      </c>
      <c r="AW51" s="1">
        <v>573</v>
      </c>
      <c r="AX51" s="1">
        <v>1</v>
      </c>
      <c r="AY51" s="1">
        <v>1</v>
      </c>
      <c r="AZ51" s="1">
        <v>0</v>
      </c>
    </row>
    <row r="52" spans="1:52" x14ac:dyDescent="0.2">
      <c r="A52" s="3" t="s">
        <v>46</v>
      </c>
      <c r="B52" s="1">
        <v>21794</v>
      </c>
      <c r="C52" s="1">
        <v>11237</v>
      </c>
      <c r="D52" s="1">
        <v>10557</v>
      </c>
      <c r="E52" s="1">
        <v>8466</v>
      </c>
      <c r="F52" s="1">
        <v>4344</v>
      </c>
      <c r="G52" s="1">
        <v>4122</v>
      </c>
      <c r="H52" s="1">
        <v>197</v>
      </c>
      <c r="I52" s="1">
        <v>104</v>
      </c>
      <c r="J52" s="1">
        <v>93</v>
      </c>
      <c r="K52" s="1">
        <v>628</v>
      </c>
      <c r="L52" s="1">
        <v>320</v>
      </c>
      <c r="M52" s="1">
        <v>308</v>
      </c>
      <c r="N52" s="3" t="s">
        <v>46</v>
      </c>
      <c r="O52" s="1">
        <v>5</v>
      </c>
      <c r="P52" s="1">
        <v>4</v>
      </c>
      <c r="Q52" s="1">
        <v>1</v>
      </c>
      <c r="R52" s="1">
        <v>1</v>
      </c>
      <c r="S52" s="1">
        <v>1</v>
      </c>
      <c r="T52" s="1">
        <v>0</v>
      </c>
      <c r="U52" s="1">
        <v>30</v>
      </c>
      <c r="V52" s="1">
        <v>15</v>
      </c>
      <c r="W52" s="1">
        <v>15</v>
      </c>
      <c r="X52" s="1">
        <v>3206</v>
      </c>
      <c r="Y52" s="1">
        <v>1616</v>
      </c>
      <c r="Z52" s="1">
        <v>1590</v>
      </c>
      <c r="AA52" s="3" t="s">
        <v>46</v>
      </c>
      <c r="AB52" s="1">
        <v>1489</v>
      </c>
      <c r="AC52" s="1">
        <v>786</v>
      </c>
      <c r="AD52" s="1">
        <v>703</v>
      </c>
      <c r="AE52" s="1">
        <v>4210</v>
      </c>
      <c r="AF52" s="1">
        <v>2199</v>
      </c>
      <c r="AG52" s="1">
        <v>2011</v>
      </c>
      <c r="AH52" s="1">
        <v>35</v>
      </c>
      <c r="AI52" s="1">
        <v>17</v>
      </c>
      <c r="AJ52" s="1">
        <v>18</v>
      </c>
      <c r="AK52" s="1">
        <v>608</v>
      </c>
      <c r="AL52" s="1">
        <v>301</v>
      </c>
      <c r="AM52" s="1">
        <v>307</v>
      </c>
      <c r="AN52" s="3" t="s">
        <v>46</v>
      </c>
      <c r="AO52" s="1">
        <v>1538</v>
      </c>
      <c r="AP52" s="1">
        <v>804</v>
      </c>
      <c r="AQ52" s="1">
        <v>734</v>
      </c>
      <c r="AR52" s="1">
        <v>348</v>
      </c>
      <c r="AS52" s="1">
        <v>181</v>
      </c>
      <c r="AT52" s="1">
        <v>167</v>
      </c>
      <c r="AU52" s="1">
        <v>1033</v>
      </c>
      <c r="AV52" s="1">
        <v>545</v>
      </c>
      <c r="AW52" s="1">
        <v>488</v>
      </c>
      <c r="AX52" s="1">
        <v>0</v>
      </c>
      <c r="AY52" s="1">
        <v>0</v>
      </c>
      <c r="AZ52" s="1">
        <v>0</v>
      </c>
    </row>
    <row r="53" spans="1:52" x14ac:dyDescent="0.2">
      <c r="A53" s="3" t="s">
        <v>47</v>
      </c>
      <c r="B53" s="1">
        <v>22556</v>
      </c>
      <c r="C53" s="1">
        <v>11543</v>
      </c>
      <c r="D53" s="1">
        <v>11013</v>
      </c>
      <c r="E53" s="1">
        <v>9103</v>
      </c>
      <c r="F53" s="1">
        <v>4674</v>
      </c>
      <c r="G53" s="1">
        <v>4429</v>
      </c>
      <c r="H53" s="1">
        <v>160</v>
      </c>
      <c r="I53" s="1">
        <v>80</v>
      </c>
      <c r="J53" s="1">
        <v>80</v>
      </c>
      <c r="K53" s="1">
        <v>617</v>
      </c>
      <c r="L53" s="1">
        <v>337</v>
      </c>
      <c r="M53" s="1">
        <v>280</v>
      </c>
      <c r="N53" s="3" t="s">
        <v>47</v>
      </c>
      <c r="O53" s="1">
        <v>1</v>
      </c>
      <c r="P53" s="1">
        <v>0</v>
      </c>
      <c r="Q53" s="1">
        <v>1</v>
      </c>
      <c r="R53" s="1">
        <v>2</v>
      </c>
      <c r="S53" s="1">
        <v>1</v>
      </c>
      <c r="T53" s="1">
        <v>1</v>
      </c>
      <c r="U53" s="1">
        <v>35</v>
      </c>
      <c r="V53" s="1">
        <v>22</v>
      </c>
      <c r="W53" s="1">
        <v>13</v>
      </c>
      <c r="X53" s="1">
        <v>3413</v>
      </c>
      <c r="Y53" s="1">
        <v>1747</v>
      </c>
      <c r="Z53" s="1">
        <v>1666</v>
      </c>
      <c r="AA53" s="3" t="s">
        <v>47</v>
      </c>
      <c r="AB53" s="1">
        <v>1588</v>
      </c>
      <c r="AC53" s="1">
        <v>842</v>
      </c>
      <c r="AD53" s="1">
        <v>746</v>
      </c>
      <c r="AE53" s="1">
        <v>4024</v>
      </c>
      <c r="AF53" s="1">
        <v>2019</v>
      </c>
      <c r="AG53" s="1">
        <v>2005</v>
      </c>
      <c r="AH53" s="1">
        <v>22</v>
      </c>
      <c r="AI53" s="1">
        <v>9</v>
      </c>
      <c r="AJ53" s="1">
        <v>13</v>
      </c>
      <c r="AK53" s="1">
        <v>647</v>
      </c>
      <c r="AL53" s="1">
        <v>323</v>
      </c>
      <c r="AM53" s="1">
        <v>324</v>
      </c>
      <c r="AN53" s="3" t="s">
        <v>47</v>
      </c>
      <c r="AO53" s="1">
        <v>1499</v>
      </c>
      <c r="AP53" s="1">
        <v>769</v>
      </c>
      <c r="AQ53" s="1">
        <v>730</v>
      </c>
      <c r="AR53" s="1">
        <v>391</v>
      </c>
      <c r="AS53" s="1">
        <v>205</v>
      </c>
      <c r="AT53" s="1">
        <v>186</v>
      </c>
      <c r="AU53" s="1">
        <v>1052</v>
      </c>
      <c r="AV53" s="1">
        <v>513</v>
      </c>
      <c r="AW53" s="1">
        <v>539</v>
      </c>
      <c r="AX53" s="1">
        <v>2</v>
      </c>
      <c r="AY53" s="1">
        <v>2</v>
      </c>
      <c r="AZ53" s="1">
        <v>0</v>
      </c>
    </row>
    <row r="54" spans="1:52" x14ac:dyDescent="0.2">
      <c r="A54" s="3" t="s">
        <v>48</v>
      </c>
      <c r="B54" s="1">
        <v>21676</v>
      </c>
      <c r="C54" s="1">
        <v>10958</v>
      </c>
      <c r="D54" s="1">
        <v>10718</v>
      </c>
      <c r="E54" s="1">
        <v>8943</v>
      </c>
      <c r="F54" s="1">
        <v>4540</v>
      </c>
      <c r="G54" s="1">
        <v>4403</v>
      </c>
      <c r="H54" s="1">
        <v>130</v>
      </c>
      <c r="I54" s="1">
        <v>72</v>
      </c>
      <c r="J54" s="1">
        <v>58</v>
      </c>
      <c r="K54" s="1">
        <v>523</v>
      </c>
      <c r="L54" s="1">
        <v>258</v>
      </c>
      <c r="M54" s="1">
        <v>265</v>
      </c>
      <c r="N54" s="3" t="s">
        <v>48</v>
      </c>
      <c r="O54" s="1">
        <v>2</v>
      </c>
      <c r="P54" s="1">
        <v>0</v>
      </c>
      <c r="Q54" s="1">
        <v>2</v>
      </c>
      <c r="R54" s="1">
        <v>3</v>
      </c>
      <c r="S54" s="1">
        <v>2</v>
      </c>
      <c r="T54" s="1">
        <v>1</v>
      </c>
      <c r="U54" s="1">
        <v>49</v>
      </c>
      <c r="V54" s="1">
        <v>23</v>
      </c>
      <c r="W54" s="1">
        <v>26</v>
      </c>
      <c r="X54" s="1">
        <v>2998</v>
      </c>
      <c r="Y54" s="1">
        <v>1501</v>
      </c>
      <c r="Z54" s="1">
        <v>1497</v>
      </c>
      <c r="AA54" s="3" t="s">
        <v>48</v>
      </c>
      <c r="AB54" s="1">
        <v>1564</v>
      </c>
      <c r="AC54" s="1">
        <v>809</v>
      </c>
      <c r="AD54" s="1">
        <v>755</v>
      </c>
      <c r="AE54" s="1">
        <v>3906</v>
      </c>
      <c r="AF54" s="1">
        <v>1918</v>
      </c>
      <c r="AG54" s="1">
        <v>1988</v>
      </c>
      <c r="AH54" s="1">
        <v>30</v>
      </c>
      <c r="AI54" s="1">
        <v>17</v>
      </c>
      <c r="AJ54" s="1">
        <v>13</v>
      </c>
      <c r="AK54" s="1">
        <v>590</v>
      </c>
      <c r="AL54" s="1">
        <v>320</v>
      </c>
      <c r="AM54" s="1">
        <v>270</v>
      </c>
      <c r="AN54" s="3" t="s">
        <v>48</v>
      </c>
      <c r="AO54" s="1">
        <v>1568</v>
      </c>
      <c r="AP54" s="1">
        <v>768</v>
      </c>
      <c r="AQ54" s="1">
        <v>800</v>
      </c>
      <c r="AR54" s="1">
        <v>404</v>
      </c>
      <c r="AS54" s="1">
        <v>206</v>
      </c>
      <c r="AT54" s="1">
        <v>198</v>
      </c>
      <c r="AU54" s="1">
        <v>966</v>
      </c>
      <c r="AV54" s="1">
        <v>524</v>
      </c>
      <c r="AW54" s="1">
        <v>442</v>
      </c>
      <c r="AX54" s="1">
        <v>0</v>
      </c>
      <c r="AY54" s="1">
        <v>0</v>
      </c>
      <c r="AZ54" s="1">
        <v>0</v>
      </c>
    </row>
    <row r="55" spans="1:52" x14ac:dyDescent="0.2">
      <c r="A55" s="3" t="s">
        <v>49</v>
      </c>
      <c r="B55" s="1">
        <v>17493</v>
      </c>
      <c r="C55" s="1">
        <v>8647</v>
      </c>
      <c r="D55" s="1">
        <v>8846</v>
      </c>
      <c r="E55" s="1">
        <v>7205</v>
      </c>
      <c r="F55" s="1">
        <v>3562</v>
      </c>
      <c r="G55" s="1">
        <v>3643</v>
      </c>
      <c r="H55" s="1">
        <v>100</v>
      </c>
      <c r="I55" s="1">
        <v>46</v>
      </c>
      <c r="J55" s="1">
        <v>54</v>
      </c>
      <c r="K55" s="1">
        <v>359</v>
      </c>
      <c r="L55" s="1">
        <v>193</v>
      </c>
      <c r="M55" s="1">
        <v>166</v>
      </c>
      <c r="N55" s="3" t="s">
        <v>49</v>
      </c>
      <c r="O55" s="1">
        <v>1</v>
      </c>
      <c r="P55" s="1">
        <v>1</v>
      </c>
      <c r="Q55" s="1">
        <v>0</v>
      </c>
      <c r="R55" s="1">
        <v>4</v>
      </c>
      <c r="S55" s="1">
        <v>3</v>
      </c>
      <c r="T55" s="1">
        <v>1</v>
      </c>
      <c r="U55" s="1">
        <v>31</v>
      </c>
      <c r="V55" s="1">
        <v>16</v>
      </c>
      <c r="W55" s="1">
        <v>15</v>
      </c>
      <c r="X55" s="1">
        <v>2266</v>
      </c>
      <c r="Y55" s="1">
        <v>1094</v>
      </c>
      <c r="Z55" s="1">
        <v>1172</v>
      </c>
      <c r="AA55" s="3" t="s">
        <v>49</v>
      </c>
      <c r="AB55" s="1">
        <v>1164</v>
      </c>
      <c r="AC55" s="1">
        <v>613</v>
      </c>
      <c r="AD55" s="1">
        <v>551</v>
      </c>
      <c r="AE55" s="1">
        <v>3256</v>
      </c>
      <c r="AF55" s="1">
        <v>1594</v>
      </c>
      <c r="AG55" s="1">
        <v>1662</v>
      </c>
      <c r="AH55" s="1">
        <v>24</v>
      </c>
      <c r="AI55" s="1">
        <v>15</v>
      </c>
      <c r="AJ55" s="1">
        <v>9</v>
      </c>
      <c r="AK55" s="1">
        <v>513</v>
      </c>
      <c r="AL55" s="1">
        <v>255</v>
      </c>
      <c r="AM55" s="1">
        <v>258</v>
      </c>
      <c r="AN55" s="3" t="s">
        <v>49</v>
      </c>
      <c r="AO55" s="1">
        <v>1429</v>
      </c>
      <c r="AP55" s="1">
        <v>677</v>
      </c>
      <c r="AQ55" s="1">
        <v>752</v>
      </c>
      <c r="AR55" s="1">
        <v>351</v>
      </c>
      <c r="AS55" s="1">
        <v>176</v>
      </c>
      <c r="AT55" s="1">
        <v>175</v>
      </c>
      <c r="AU55" s="1">
        <v>789</v>
      </c>
      <c r="AV55" s="1">
        <v>401</v>
      </c>
      <c r="AW55" s="1">
        <v>388</v>
      </c>
      <c r="AX55" s="1">
        <v>1</v>
      </c>
      <c r="AY55" s="1">
        <v>1</v>
      </c>
      <c r="AZ55" s="1">
        <v>0</v>
      </c>
    </row>
    <row r="56" spans="1:52" x14ac:dyDescent="0.2">
      <c r="A56" s="3" t="s">
        <v>50</v>
      </c>
      <c r="B56" s="1">
        <v>13155</v>
      </c>
      <c r="C56" s="1">
        <v>6464</v>
      </c>
      <c r="D56" s="1">
        <v>6691</v>
      </c>
      <c r="E56" s="1">
        <v>5313</v>
      </c>
      <c r="F56" s="1">
        <v>2641</v>
      </c>
      <c r="G56" s="1">
        <v>2672</v>
      </c>
      <c r="H56" s="1">
        <v>82</v>
      </c>
      <c r="I56" s="1">
        <v>38</v>
      </c>
      <c r="J56" s="1">
        <v>44</v>
      </c>
      <c r="K56" s="1">
        <v>245</v>
      </c>
      <c r="L56" s="1">
        <v>104</v>
      </c>
      <c r="M56" s="1">
        <v>141</v>
      </c>
      <c r="N56" s="3" t="s">
        <v>50</v>
      </c>
      <c r="O56" s="1">
        <v>1</v>
      </c>
      <c r="P56" s="1">
        <v>1</v>
      </c>
      <c r="Q56" s="1">
        <v>0</v>
      </c>
      <c r="R56" s="1">
        <v>2</v>
      </c>
      <c r="S56" s="1">
        <v>1</v>
      </c>
      <c r="T56" s="1">
        <v>1</v>
      </c>
      <c r="U56" s="1">
        <v>17</v>
      </c>
      <c r="V56" s="1">
        <v>9</v>
      </c>
      <c r="W56" s="1">
        <v>8</v>
      </c>
      <c r="X56" s="1">
        <v>1790</v>
      </c>
      <c r="Y56" s="1">
        <v>826</v>
      </c>
      <c r="Z56" s="1">
        <v>964</v>
      </c>
      <c r="AA56" s="3" t="s">
        <v>50</v>
      </c>
      <c r="AB56" s="1">
        <v>977</v>
      </c>
      <c r="AC56" s="1">
        <v>489</v>
      </c>
      <c r="AD56" s="1">
        <v>488</v>
      </c>
      <c r="AE56" s="1">
        <v>2357</v>
      </c>
      <c r="AF56" s="1">
        <v>1158</v>
      </c>
      <c r="AG56" s="1">
        <v>1199</v>
      </c>
      <c r="AH56" s="1">
        <v>21</v>
      </c>
      <c r="AI56" s="1">
        <v>13</v>
      </c>
      <c r="AJ56" s="1">
        <v>8</v>
      </c>
      <c r="AK56" s="1">
        <v>402</v>
      </c>
      <c r="AL56" s="1">
        <v>208</v>
      </c>
      <c r="AM56" s="1">
        <v>194</v>
      </c>
      <c r="AN56" s="3" t="s">
        <v>50</v>
      </c>
      <c r="AO56" s="1">
        <v>1094</v>
      </c>
      <c r="AP56" s="1">
        <v>543</v>
      </c>
      <c r="AQ56" s="1">
        <v>551</v>
      </c>
      <c r="AR56" s="1">
        <v>245</v>
      </c>
      <c r="AS56" s="1">
        <v>131</v>
      </c>
      <c r="AT56" s="1">
        <v>114</v>
      </c>
      <c r="AU56" s="1">
        <v>609</v>
      </c>
      <c r="AV56" s="1">
        <v>302</v>
      </c>
      <c r="AW56" s="1">
        <v>307</v>
      </c>
      <c r="AX56" s="1">
        <v>0</v>
      </c>
      <c r="AY56" s="1">
        <v>0</v>
      </c>
      <c r="AZ56" s="1">
        <v>0</v>
      </c>
    </row>
    <row r="57" spans="1:52" x14ac:dyDescent="0.2">
      <c r="A57" s="3" t="s">
        <v>51</v>
      </c>
      <c r="B57" s="1">
        <v>9839</v>
      </c>
      <c r="C57" s="1">
        <v>4665</v>
      </c>
      <c r="D57" s="1">
        <v>5174</v>
      </c>
      <c r="E57" s="1">
        <v>3974</v>
      </c>
      <c r="F57" s="1">
        <v>1874</v>
      </c>
      <c r="G57" s="1">
        <v>2100</v>
      </c>
      <c r="H57" s="1">
        <v>78</v>
      </c>
      <c r="I57" s="1">
        <v>40</v>
      </c>
      <c r="J57" s="1">
        <v>38</v>
      </c>
      <c r="K57" s="1">
        <v>208</v>
      </c>
      <c r="L57" s="1">
        <v>93</v>
      </c>
      <c r="M57" s="1">
        <v>115</v>
      </c>
      <c r="N57" s="3" t="s">
        <v>51</v>
      </c>
      <c r="O57" s="1">
        <v>0</v>
      </c>
      <c r="P57" s="1">
        <v>0</v>
      </c>
      <c r="Q57" s="1">
        <v>0</v>
      </c>
      <c r="R57" s="1">
        <v>2</v>
      </c>
      <c r="S57" s="1">
        <v>1</v>
      </c>
      <c r="T57" s="1">
        <v>1</v>
      </c>
      <c r="U57" s="1">
        <v>11</v>
      </c>
      <c r="V57" s="1">
        <v>6</v>
      </c>
      <c r="W57" s="1">
        <v>5</v>
      </c>
      <c r="X57" s="1">
        <v>1395</v>
      </c>
      <c r="Y57" s="1">
        <v>650</v>
      </c>
      <c r="Z57" s="1">
        <v>745</v>
      </c>
      <c r="AA57" s="3" t="s">
        <v>51</v>
      </c>
      <c r="AB57" s="1">
        <v>744</v>
      </c>
      <c r="AC57" s="1">
        <v>344</v>
      </c>
      <c r="AD57" s="1">
        <v>400</v>
      </c>
      <c r="AE57" s="1">
        <v>1655</v>
      </c>
      <c r="AF57" s="1">
        <v>781</v>
      </c>
      <c r="AG57" s="1">
        <v>874</v>
      </c>
      <c r="AH57" s="1">
        <v>18</v>
      </c>
      <c r="AI57" s="1">
        <v>6</v>
      </c>
      <c r="AJ57" s="1">
        <v>12</v>
      </c>
      <c r="AK57" s="1">
        <v>344</v>
      </c>
      <c r="AL57" s="1">
        <v>162</v>
      </c>
      <c r="AM57" s="1">
        <v>182</v>
      </c>
      <c r="AN57" s="3" t="s">
        <v>51</v>
      </c>
      <c r="AO57" s="1">
        <v>807</v>
      </c>
      <c r="AP57" s="1">
        <v>403</v>
      </c>
      <c r="AQ57" s="1">
        <v>404</v>
      </c>
      <c r="AR57" s="1">
        <v>171</v>
      </c>
      <c r="AS57" s="1">
        <v>86</v>
      </c>
      <c r="AT57" s="1">
        <v>85</v>
      </c>
      <c r="AU57" s="1">
        <v>432</v>
      </c>
      <c r="AV57" s="1">
        <v>219</v>
      </c>
      <c r="AW57" s="1">
        <v>213</v>
      </c>
      <c r="AX57" s="1">
        <v>0</v>
      </c>
      <c r="AY57" s="1">
        <v>0</v>
      </c>
      <c r="AZ57" s="1">
        <v>0</v>
      </c>
    </row>
    <row r="58" spans="1:52" x14ac:dyDescent="0.2">
      <c r="A58" s="3" t="s">
        <v>52</v>
      </c>
      <c r="B58" s="1">
        <v>6416</v>
      </c>
      <c r="C58" s="1">
        <v>2941</v>
      </c>
      <c r="D58" s="1">
        <v>3475</v>
      </c>
      <c r="E58" s="1">
        <v>2664</v>
      </c>
      <c r="F58" s="1">
        <v>1225</v>
      </c>
      <c r="G58" s="1">
        <v>1439</v>
      </c>
      <c r="H58" s="1">
        <v>58</v>
      </c>
      <c r="I58" s="1">
        <v>30</v>
      </c>
      <c r="J58" s="1">
        <v>28</v>
      </c>
      <c r="K58" s="1">
        <v>174</v>
      </c>
      <c r="L58" s="1">
        <v>83</v>
      </c>
      <c r="M58" s="1">
        <v>91</v>
      </c>
      <c r="N58" s="3" t="s">
        <v>52</v>
      </c>
      <c r="O58" s="1">
        <v>1</v>
      </c>
      <c r="P58" s="1">
        <v>0</v>
      </c>
      <c r="Q58" s="1">
        <v>1</v>
      </c>
      <c r="R58" s="1">
        <v>1</v>
      </c>
      <c r="S58" s="1">
        <v>0</v>
      </c>
      <c r="T58" s="1">
        <v>1</v>
      </c>
      <c r="U58" s="1">
        <v>14</v>
      </c>
      <c r="V58" s="1">
        <v>3</v>
      </c>
      <c r="W58" s="1">
        <v>11</v>
      </c>
      <c r="X58" s="1">
        <v>952</v>
      </c>
      <c r="Y58" s="1">
        <v>421</v>
      </c>
      <c r="Z58" s="1">
        <v>531</v>
      </c>
      <c r="AA58" s="3" t="s">
        <v>52</v>
      </c>
      <c r="AB58" s="1">
        <v>517</v>
      </c>
      <c r="AC58" s="1">
        <v>254</v>
      </c>
      <c r="AD58" s="1">
        <v>263</v>
      </c>
      <c r="AE58" s="1">
        <v>924</v>
      </c>
      <c r="AF58" s="1">
        <v>421</v>
      </c>
      <c r="AG58" s="1">
        <v>503</v>
      </c>
      <c r="AH58" s="1">
        <v>5</v>
      </c>
      <c r="AI58" s="1">
        <v>3</v>
      </c>
      <c r="AJ58" s="1">
        <v>2</v>
      </c>
      <c r="AK58" s="1">
        <v>242</v>
      </c>
      <c r="AL58" s="1">
        <v>113</v>
      </c>
      <c r="AM58" s="1">
        <v>129</v>
      </c>
      <c r="AN58" s="3" t="s">
        <v>52</v>
      </c>
      <c r="AO58" s="1">
        <v>482</v>
      </c>
      <c r="AP58" s="1">
        <v>217</v>
      </c>
      <c r="AQ58" s="1">
        <v>265</v>
      </c>
      <c r="AR58" s="1">
        <v>102</v>
      </c>
      <c r="AS58" s="1">
        <v>43</v>
      </c>
      <c r="AT58" s="1">
        <v>59</v>
      </c>
      <c r="AU58" s="1">
        <v>280</v>
      </c>
      <c r="AV58" s="1">
        <v>128</v>
      </c>
      <c r="AW58" s="1">
        <v>152</v>
      </c>
      <c r="AX58" s="1">
        <v>0</v>
      </c>
      <c r="AY58" s="1">
        <v>0</v>
      </c>
      <c r="AZ58" s="1">
        <v>0</v>
      </c>
    </row>
    <row r="59" spans="1:52" x14ac:dyDescent="0.2">
      <c r="A59" s="3" t="s">
        <v>53</v>
      </c>
      <c r="B59" s="1">
        <v>3688</v>
      </c>
      <c r="C59" s="1">
        <v>1629</v>
      </c>
      <c r="D59" s="1">
        <v>2059</v>
      </c>
      <c r="E59" s="1">
        <v>1511</v>
      </c>
      <c r="F59" s="1">
        <v>680</v>
      </c>
      <c r="G59" s="1">
        <v>831</v>
      </c>
      <c r="H59" s="1">
        <v>37</v>
      </c>
      <c r="I59" s="1">
        <v>25</v>
      </c>
      <c r="J59" s="1">
        <v>12</v>
      </c>
      <c r="K59" s="1">
        <v>95</v>
      </c>
      <c r="L59" s="1">
        <v>46</v>
      </c>
      <c r="M59" s="1">
        <v>49</v>
      </c>
      <c r="N59" s="3" t="s">
        <v>53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9</v>
      </c>
      <c r="V59" s="1">
        <v>8</v>
      </c>
      <c r="W59" s="1">
        <v>1</v>
      </c>
      <c r="X59" s="1">
        <v>562</v>
      </c>
      <c r="Y59" s="1">
        <v>245</v>
      </c>
      <c r="Z59" s="1">
        <v>317</v>
      </c>
      <c r="AA59" s="3" t="s">
        <v>53</v>
      </c>
      <c r="AB59" s="1">
        <v>280</v>
      </c>
      <c r="AC59" s="1">
        <v>130</v>
      </c>
      <c r="AD59" s="1">
        <v>150</v>
      </c>
      <c r="AE59" s="1">
        <v>527</v>
      </c>
      <c r="AF59" s="1">
        <v>196</v>
      </c>
      <c r="AG59" s="1">
        <v>331</v>
      </c>
      <c r="AH59" s="1">
        <v>3</v>
      </c>
      <c r="AI59" s="1">
        <v>0</v>
      </c>
      <c r="AJ59" s="1">
        <v>3</v>
      </c>
      <c r="AK59" s="1">
        <v>124</v>
      </c>
      <c r="AL59" s="1">
        <v>58</v>
      </c>
      <c r="AM59" s="1">
        <v>66</v>
      </c>
      <c r="AN59" s="3" t="s">
        <v>53</v>
      </c>
      <c r="AO59" s="1">
        <v>304</v>
      </c>
      <c r="AP59" s="1">
        <v>142</v>
      </c>
      <c r="AQ59" s="1">
        <v>162</v>
      </c>
      <c r="AR59" s="1">
        <v>80</v>
      </c>
      <c r="AS59" s="1">
        <v>34</v>
      </c>
      <c r="AT59" s="1">
        <v>46</v>
      </c>
      <c r="AU59" s="1">
        <v>155</v>
      </c>
      <c r="AV59" s="1">
        <v>65</v>
      </c>
      <c r="AW59" s="1">
        <v>90</v>
      </c>
      <c r="AX59" s="1">
        <v>1</v>
      </c>
      <c r="AY59" s="1">
        <v>0</v>
      </c>
      <c r="AZ59" s="1">
        <v>1</v>
      </c>
    </row>
    <row r="60" spans="1:52" x14ac:dyDescent="0.2">
      <c r="A60" s="3" t="s">
        <v>54</v>
      </c>
      <c r="B60" s="1">
        <v>4460</v>
      </c>
      <c r="C60" s="1">
        <v>1938</v>
      </c>
      <c r="D60" s="1">
        <v>2522</v>
      </c>
      <c r="E60" s="1">
        <v>1833</v>
      </c>
      <c r="F60" s="1">
        <v>783</v>
      </c>
      <c r="G60" s="1">
        <v>1050</v>
      </c>
      <c r="H60" s="1">
        <v>24</v>
      </c>
      <c r="I60" s="1">
        <v>14</v>
      </c>
      <c r="J60" s="1">
        <v>10</v>
      </c>
      <c r="K60" s="1">
        <v>95</v>
      </c>
      <c r="L60" s="1">
        <v>45</v>
      </c>
      <c r="M60" s="1">
        <v>50</v>
      </c>
      <c r="N60" s="3" t="s">
        <v>54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8</v>
      </c>
      <c r="V60" s="1">
        <v>3</v>
      </c>
      <c r="W60" s="1">
        <v>5</v>
      </c>
      <c r="X60" s="1">
        <v>617</v>
      </c>
      <c r="Y60" s="1">
        <v>272</v>
      </c>
      <c r="Z60" s="1">
        <v>345</v>
      </c>
      <c r="AA60" s="3" t="s">
        <v>54</v>
      </c>
      <c r="AB60" s="1">
        <v>403</v>
      </c>
      <c r="AC60" s="1">
        <v>201</v>
      </c>
      <c r="AD60" s="1">
        <v>202</v>
      </c>
      <c r="AE60" s="1">
        <v>635</v>
      </c>
      <c r="AF60" s="1">
        <v>253</v>
      </c>
      <c r="AG60" s="1">
        <v>382</v>
      </c>
      <c r="AH60" s="1">
        <v>3</v>
      </c>
      <c r="AI60" s="1">
        <v>1</v>
      </c>
      <c r="AJ60" s="1">
        <v>2</v>
      </c>
      <c r="AK60" s="1">
        <v>157</v>
      </c>
      <c r="AL60" s="1">
        <v>79</v>
      </c>
      <c r="AM60" s="1">
        <v>78</v>
      </c>
      <c r="AN60" s="3" t="s">
        <v>54</v>
      </c>
      <c r="AO60" s="1">
        <v>382</v>
      </c>
      <c r="AP60" s="1">
        <v>164</v>
      </c>
      <c r="AQ60" s="1">
        <v>218</v>
      </c>
      <c r="AR60" s="1">
        <v>97</v>
      </c>
      <c r="AS60" s="1">
        <v>39</v>
      </c>
      <c r="AT60" s="1">
        <v>58</v>
      </c>
      <c r="AU60" s="1">
        <v>206</v>
      </c>
      <c r="AV60" s="1">
        <v>84</v>
      </c>
      <c r="AW60" s="1">
        <v>122</v>
      </c>
      <c r="AX60" s="1">
        <v>0</v>
      </c>
      <c r="AY60" s="1">
        <v>0</v>
      </c>
      <c r="AZ60" s="1">
        <v>0</v>
      </c>
    </row>
    <row r="61" spans="1:52" s="2" customFormat="1" x14ac:dyDescent="0.2">
      <c r="A61" s="3" t="s">
        <v>55</v>
      </c>
      <c r="B61" s="2">
        <v>29</v>
      </c>
      <c r="C61" s="2">
        <v>28.8</v>
      </c>
      <c r="D61" s="2">
        <v>29.3</v>
      </c>
      <c r="E61" s="2">
        <v>29.3</v>
      </c>
      <c r="F61" s="2">
        <v>29.1</v>
      </c>
      <c r="G61" s="2">
        <v>29.7</v>
      </c>
      <c r="H61" s="2">
        <v>28.1</v>
      </c>
      <c r="I61" s="2">
        <v>29</v>
      </c>
      <c r="J61" s="2">
        <v>27.3</v>
      </c>
      <c r="K61" s="2">
        <v>27.9</v>
      </c>
      <c r="L61" s="2">
        <v>28</v>
      </c>
      <c r="M61" s="2">
        <v>27.8</v>
      </c>
      <c r="N61" s="3" t="s">
        <v>55</v>
      </c>
      <c r="O61" s="2">
        <v>26.6</v>
      </c>
      <c r="P61" s="2">
        <v>25</v>
      </c>
      <c r="Q61" s="2">
        <v>29.4</v>
      </c>
      <c r="R61" s="2">
        <v>25.1</v>
      </c>
      <c r="S61" s="2">
        <v>24.9</v>
      </c>
      <c r="T61" s="2">
        <v>25.6</v>
      </c>
      <c r="U61" s="2">
        <v>29.7</v>
      </c>
      <c r="V61" s="2">
        <v>29.2</v>
      </c>
      <c r="W61" s="2">
        <v>31.2</v>
      </c>
      <c r="X61" s="2">
        <v>30.3</v>
      </c>
      <c r="Y61" s="2">
        <v>30.2</v>
      </c>
      <c r="Z61" s="2">
        <v>30.4</v>
      </c>
      <c r="AA61" s="3" t="s">
        <v>55</v>
      </c>
      <c r="AB61" s="2">
        <v>29.3</v>
      </c>
      <c r="AC61" s="2">
        <v>29.1</v>
      </c>
      <c r="AD61" s="2">
        <v>29.5</v>
      </c>
      <c r="AE61" s="2">
        <v>28</v>
      </c>
      <c r="AF61" s="2">
        <v>27.8</v>
      </c>
      <c r="AG61" s="2">
        <v>28.3</v>
      </c>
      <c r="AH61" s="2">
        <v>25.9</v>
      </c>
      <c r="AI61" s="2">
        <v>25.7</v>
      </c>
      <c r="AJ61" s="2">
        <v>26.3</v>
      </c>
      <c r="AK61" s="2">
        <v>30</v>
      </c>
      <c r="AL61" s="2">
        <v>29.6</v>
      </c>
      <c r="AM61" s="2">
        <v>30.4</v>
      </c>
      <c r="AN61" s="3" t="s">
        <v>55</v>
      </c>
      <c r="AO61" s="2">
        <v>29.2</v>
      </c>
      <c r="AP61" s="2">
        <v>28.9</v>
      </c>
      <c r="AQ61" s="2">
        <v>29.6</v>
      </c>
      <c r="AR61" s="2">
        <v>28.2</v>
      </c>
      <c r="AS61" s="2">
        <v>28</v>
      </c>
      <c r="AT61" s="2">
        <v>28.3</v>
      </c>
      <c r="AU61" s="2">
        <v>28.8</v>
      </c>
      <c r="AV61" s="2">
        <v>28.5</v>
      </c>
      <c r="AW61" s="2">
        <v>29</v>
      </c>
      <c r="AX61" s="2">
        <v>11.7</v>
      </c>
      <c r="AY61" s="2">
        <v>12.5</v>
      </c>
      <c r="AZ61" s="2">
        <v>10</v>
      </c>
    </row>
    <row r="62" spans="1:52" s="2" customFormat="1" x14ac:dyDescent="0.2">
      <c r="A62" s="11" t="s">
        <v>92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1" t="s">
        <v>92</v>
      </c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1" t="s">
        <v>92</v>
      </c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1" t="s">
        <v>92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</row>
    <row r="63" spans="1:52" x14ac:dyDescent="0.2">
      <c r="A63" s="3" t="s">
        <v>91</v>
      </c>
      <c r="N63" s="3" t="s">
        <v>91</v>
      </c>
      <c r="AA63" s="3" t="s">
        <v>91</v>
      </c>
      <c r="AN63" s="3" t="s">
        <v>91</v>
      </c>
    </row>
    <row r="64" spans="1:52" s="7" customFormat="1" x14ac:dyDescent="0.2">
      <c r="A64" s="5"/>
      <c r="B64" s="33" t="s">
        <v>0</v>
      </c>
      <c r="C64" s="33"/>
      <c r="D64" s="33"/>
      <c r="E64" s="33" t="s">
        <v>1</v>
      </c>
      <c r="F64" s="33"/>
      <c r="G64" s="33"/>
      <c r="H64" s="33" t="s">
        <v>2</v>
      </c>
      <c r="I64" s="33"/>
      <c r="J64" s="33"/>
      <c r="K64" s="33" t="s">
        <v>3</v>
      </c>
      <c r="L64" s="33"/>
      <c r="M64" s="33"/>
      <c r="N64" s="5"/>
      <c r="O64" s="33" t="s">
        <v>4</v>
      </c>
      <c r="P64" s="33"/>
      <c r="Q64" s="33"/>
      <c r="R64" s="33" t="s">
        <v>5</v>
      </c>
      <c r="S64" s="33"/>
      <c r="T64" s="33"/>
      <c r="U64" s="33" t="s">
        <v>6</v>
      </c>
      <c r="V64" s="33"/>
      <c r="W64" s="33"/>
      <c r="X64" s="33" t="s">
        <v>7</v>
      </c>
      <c r="Y64" s="33"/>
      <c r="Z64" s="33"/>
      <c r="AA64" s="5"/>
      <c r="AB64" s="33" t="s">
        <v>8</v>
      </c>
      <c r="AC64" s="33"/>
      <c r="AD64" s="33"/>
      <c r="AE64" s="33" t="s">
        <v>9</v>
      </c>
      <c r="AF64" s="33"/>
      <c r="AG64" s="33"/>
      <c r="AH64" s="33" t="s">
        <v>10</v>
      </c>
      <c r="AI64" s="33"/>
      <c r="AJ64" s="33"/>
      <c r="AK64" s="33" t="s">
        <v>11</v>
      </c>
      <c r="AL64" s="33"/>
      <c r="AM64" s="33"/>
      <c r="AN64" s="5"/>
      <c r="AO64" s="33" t="s">
        <v>12</v>
      </c>
      <c r="AP64" s="33"/>
      <c r="AQ64" s="33"/>
      <c r="AR64" s="33" t="s">
        <v>13</v>
      </c>
      <c r="AS64" s="33"/>
      <c r="AT64" s="33"/>
      <c r="AU64" s="33" t="s">
        <v>14</v>
      </c>
      <c r="AV64" s="33"/>
      <c r="AW64" s="33"/>
      <c r="AX64" s="33" t="s">
        <v>15</v>
      </c>
      <c r="AY64" s="33"/>
      <c r="AZ64" s="34"/>
    </row>
    <row r="65" spans="1:52" s="10" customFormat="1" x14ac:dyDescent="0.2">
      <c r="A65" s="6" t="s">
        <v>90</v>
      </c>
      <c r="B65" s="8" t="s">
        <v>0</v>
      </c>
      <c r="C65" s="8" t="s">
        <v>17</v>
      </c>
      <c r="D65" s="8" t="s">
        <v>18</v>
      </c>
      <c r="E65" s="8" t="s">
        <v>0</v>
      </c>
      <c r="F65" s="8" t="s">
        <v>17</v>
      </c>
      <c r="G65" s="8" t="s">
        <v>18</v>
      </c>
      <c r="H65" s="8" t="s">
        <v>0</v>
      </c>
      <c r="I65" s="8" t="s">
        <v>17</v>
      </c>
      <c r="J65" s="8" t="s">
        <v>18</v>
      </c>
      <c r="K65" s="8" t="s">
        <v>0</v>
      </c>
      <c r="L65" s="8" t="s">
        <v>17</v>
      </c>
      <c r="M65" s="8" t="s">
        <v>18</v>
      </c>
      <c r="N65" s="6" t="s">
        <v>90</v>
      </c>
      <c r="O65" s="8" t="s">
        <v>0</v>
      </c>
      <c r="P65" s="8" t="s">
        <v>17</v>
      </c>
      <c r="Q65" s="8" t="s">
        <v>18</v>
      </c>
      <c r="R65" s="8" t="s">
        <v>0</v>
      </c>
      <c r="S65" s="8" t="s">
        <v>17</v>
      </c>
      <c r="T65" s="8" t="s">
        <v>18</v>
      </c>
      <c r="U65" s="8" t="s">
        <v>0</v>
      </c>
      <c r="V65" s="8" t="s">
        <v>17</v>
      </c>
      <c r="W65" s="8" t="s">
        <v>18</v>
      </c>
      <c r="X65" s="8" t="s">
        <v>0</v>
      </c>
      <c r="Y65" s="8" t="s">
        <v>17</v>
      </c>
      <c r="Z65" s="8" t="s">
        <v>18</v>
      </c>
      <c r="AA65" s="6" t="s">
        <v>90</v>
      </c>
      <c r="AB65" s="8" t="s">
        <v>0</v>
      </c>
      <c r="AC65" s="8" t="s">
        <v>17</v>
      </c>
      <c r="AD65" s="8" t="s">
        <v>18</v>
      </c>
      <c r="AE65" s="8" t="s">
        <v>0</v>
      </c>
      <c r="AF65" s="8" t="s">
        <v>17</v>
      </c>
      <c r="AG65" s="8" t="s">
        <v>18</v>
      </c>
      <c r="AH65" s="8" t="s">
        <v>0</v>
      </c>
      <c r="AI65" s="8" t="s">
        <v>17</v>
      </c>
      <c r="AJ65" s="8" t="s">
        <v>18</v>
      </c>
      <c r="AK65" s="8" t="s">
        <v>0</v>
      </c>
      <c r="AL65" s="8" t="s">
        <v>17</v>
      </c>
      <c r="AM65" s="8" t="s">
        <v>18</v>
      </c>
      <c r="AN65" s="6" t="s">
        <v>90</v>
      </c>
      <c r="AO65" s="8" t="s">
        <v>0</v>
      </c>
      <c r="AP65" s="8" t="s">
        <v>17</v>
      </c>
      <c r="AQ65" s="8" t="s">
        <v>18</v>
      </c>
      <c r="AR65" s="8" t="s">
        <v>0</v>
      </c>
      <c r="AS65" s="8" t="s">
        <v>17</v>
      </c>
      <c r="AT65" s="8" t="s">
        <v>18</v>
      </c>
      <c r="AU65" s="8" t="s">
        <v>0</v>
      </c>
      <c r="AV65" s="8" t="s">
        <v>17</v>
      </c>
      <c r="AW65" s="8" t="s">
        <v>18</v>
      </c>
      <c r="AX65" s="8" t="s">
        <v>0</v>
      </c>
      <c r="AY65" s="8" t="s">
        <v>17</v>
      </c>
      <c r="AZ65" s="9" t="s">
        <v>18</v>
      </c>
    </row>
    <row r="66" spans="1:52" x14ac:dyDescent="0.2">
      <c r="A66" s="3" t="s">
        <v>58</v>
      </c>
      <c r="N66" s="3" t="s">
        <v>58</v>
      </c>
      <c r="AA66" s="3" t="s">
        <v>58</v>
      </c>
      <c r="AN66" s="3" t="s">
        <v>58</v>
      </c>
    </row>
    <row r="67" spans="1:52" x14ac:dyDescent="0.2">
      <c r="A67" s="3" t="s">
        <v>40</v>
      </c>
      <c r="N67" s="3" t="s">
        <v>40</v>
      </c>
      <c r="AA67" s="3" t="s">
        <v>40</v>
      </c>
      <c r="AN67" s="3" t="s">
        <v>40</v>
      </c>
    </row>
    <row r="68" spans="1:52" x14ac:dyDescent="0.2">
      <c r="A68" s="3" t="s">
        <v>0</v>
      </c>
      <c r="B68" s="1">
        <v>33874</v>
      </c>
      <c r="C68" s="1">
        <v>17685</v>
      </c>
      <c r="D68" s="1">
        <v>16189</v>
      </c>
      <c r="E68" s="1">
        <v>5546</v>
      </c>
      <c r="F68" s="1">
        <v>2805</v>
      </c>
      <c r="G68" s="1">
        <v>2741</v>
      </c>
      <c r="H68" s="1">
        <v>546</v>
      </c>
      <c r="I68" s="1">
        <v>313</v>
      </c>
      <c r="J68" s="1">
        <v>233</v>
      </c>
      <c r="K68" s="1">
        <v>5176</v>
      </c>
      <c r="L68" s="1">
        <v>2762</v>
      </c>
      <c r="M68" s="1">
        <v>2414</v>
      </c>
      <c r="N68" s="3" t="s">
        <v>0</v>
      </c>
      <c r="O68" s="1">
        <v>131</v>
      </c>
      <c r="P68" s="1">
        <v>79</v>
      </c>
      <c r="Q68" s="1">
        <v>52</v>
      </c>
      <c r="R68" s="1">
        <v>30</v>
      </c>
      <c r="S68" s="1">
        <v>16</v>
      </c>
      <c r="T68" s="1">
        <v>14</v>
      </c>
      <c r="U68" s="1">
        <v>790</v>
      </c>
      <c r="V68" s="1">
        <v>424</v>
      </c>
      <c r="W68" s="1">
        <v>366</v>
      </c>
      <c r="X68" s="1">
        <v>1390</v>
      </c>
      <c r="Y68" s="1">
        <v>729</v>
      </c>
      <c r="Z68" s="1">
        <v>661</v>
      </c>
      <c r="AA68" s="3" t="s">
        <v>0</v>
      </c>
      <c r="AB68" s="1">
        <v>881</v>
      </c>
      <c r="AC68" s="1">
        <v>484</v>
      </c>
      <c r="AD68" s="1">
        <v>397</v>
      </c>
      <c r="AE68" s="1">
        <v>5994</v>
      </c>
      <c r="AF68" s="1">
        <v>3115</v>
      </c>
      <c r="AG68" s="1">
        <v>2879</v>
      </c>
      <c r="AH68" s="1">
        <v>150</v>
      </c>
      <c r="AI68" s="1">
        <v>89</v>
      </c>
      <c r="AJ68" s="1">
        <v>61</v>
      </c>
      <c r="AK68" s="1">
        <v>225</v>
      </c>
      <c r="AL68" s="1">
        <v>108</v>
      </c>
      <c r="AM68" s="1">
        <v>117</v>
      </c>
      <c r="AN68" s="3" t="s">
        <v>0</v>
      </c>
      <c r="AO68" s="1">
        <v>10926</v>
      </c>
      <c r="AP68" s="1">
        <v>5627</v>
      </c>
      <c r="AQ68" s="1">
        <v>5299</v>
      </c>
      <c r="AR68" s="1">
        <v>1080</v>
      </c>
      <c r="AS68" s="1">
        <v>618</v>
      </c>
      <c r="AT68" s="1">
        <v>462</v>
      </c>
      <c r="AU68" s="1">
        <v>974</v>
      </c>
      <c r="AV68" s="1">
        <v>503</v>
      </c>
      <c r="AW68" s="1">
        <v>471</v>
      </c>
      <c r="AX68" s="1">
        <v>35</v>
      </c>
      <c r="AY68" s="1">
        <v>13</v>
      </c>
      <c r="AZ68" s="1">
        <v>22</v>
      </c>
    </row>
    <row r="69" spans="1:52" x14ac:dyDescent="0.2">
      <c r="A69" s="3" t="s">
        <v>41</v>
      </c>
      <c r="B69" s="1">
        <v>3409</v>
      </c>
      <c r="C69" s="1">
        <v>1776</v>
      </c>
      <c r="D69" s="1">
        <v>1633</v>
      </c>
      <c r="E69" s="1">
        <v>529</v>
      </c>
      <c r="F69" s="1">
        <v>254</v>
      </c>
      <c r="G69" s="1">
        <v>275</v>
      </c>
      <c r="H69" s="1">
        <v>85</v>
      </c>
      <c r="I69" s="1">
        <v>43</v>
      </c>
      <c r="J69" s="1">
        <v>42</v>
      </c>
      <c r="K69" s="1">
        <v>585</v>
      </c>
      <c r="L69" s="1">
        <v>332</v>
      </c>
      <c r="M69" s="1">
        <v>253</v>
      </c>
      <c r="N69" s="3" t="s">
        <v>41</v>
      </c>
      <c r="O69" s="1">
        <v>25</v>
      </c>
      <c r="P69" s="1">
        <v>10</v>
      </c>
      <c r="Q69" s="1">
        <v>15</v>
      </c>
      <c r="R69" s="1">
        <v>5</v>
      </c>
      <c r="S69" s="1">
        <v>3</v>
      </c>
      <c r="T69" s="1">
        <v>2</v>
      </c>
      <c r="U69" s="1">
        <v>92</v>
      </c>
      <c r="V69" s="1">
        <v>44</v>
      </c>
      <c r="W69" s="1">
        <v>48</v>
      </c>
      <c r="X69" s="1">
        <v>168</v>
      </c>
      <c r="Y69" s="1">
        <v>80</v>
      </c>
      <c r="Z69" s="1">
        <v>88</v>
      </c>
      <c r="AA69" s="3" t="s">
        <v>41</v>
      </c>
      <c r="AB69" s="1">
        <v>73</v>
      </c>
      <c r="AC69" s="1">
        <v>38</v>
      </c>
      <c r="AD69" s="1">
        <v>35</v>
      </c>
      <c r="AE69" s="1">
        <v>649</v>
      </c>
      <c r="AF69" s="1">
        <v>330</v>
      </c>
      <c r="AG69" s="1">
        <v>319</v>
      </c>
      <c r="AH69" s="1">
        <v>15</v>
      </c>
      <c r="AI69" s="1">
        <v>8</v>
      </c>
      <c r="AJ69" s="1">
        <v>7</v>
      </c>
      <c r="AK69" s="1">
        <v>22</v>
      </c>
      <c r="AL69" s="1">
        <v>11</v>
      </c>
      <c r="AM69" s="1">
        <v>11</v>
      </c>
      <c r="AN69" s="3" t="s">
        <v>41</v>
      </c>
      <c r="AO69" s="1">
        <v>956</v>
      </c>
      <c r="AP69" s="1">
        <v>515</v>
      </c>
      <c r="AQ69" s="1">
        <v>441</v>
      </c>
      <c r="AR69" s="1">
        <v>102</v>
      </c>
      <c r="AS69" s="1">
        <v>53</v>
      </c>
      <c r="AT69" s="1">
        <v>49</v>
      </c>
      <c r="AU69" s="1">
        <v>99</v>
      </c>
      <c r="AV69" s="1">
        <v>53</v>
      </c>
      <c r="AW69" s="1">
        <v>46</v>
      </c>
      <c r="AX69" s="1">
        <v>4</v>
      </c>
      <c r="AY69" s="1">
        <v>2</v>
      </c>
      <c r="AZ69" s="1">
        <v>2</v>
      </c>
    </row>
    <row r="70" spans="1:52" x14ac:dyDescent="0.2">
      <c r="A70" s="3" t="s">
        <v>87</v>
      </c>
      <c r="B70" s="1">
        <v>3286</v>
      </c>
      <c r="C70" s="1">
        <v>1707</v>
      </c>
      <c r="D70" s="1">
        <v>1579</v>
      </c>
      <c r="E70" s="1">
        <v>480</v>
      </c>
      <c r="F70" s="1">
        <v>238</v>
      </c>
      <c r="G70" s="1">
        <v>242</v>
      </c>
      <c r="H70" s="1">
        <v>59</v>
      </c>
      <c r="I70" s="1">
        <v>30</v>
      </c>
      <c r="J70" s="1">
        <v>29</v>
      </c>
      <c r="K70" s="1">
        <v>642</v>
      </c>
      <c r="L70" s="1">
        <v>341</v>
      </c>
      <c r="M70" s="1">
        <v>301</v>
      </c>
      <c r="N70" s="3" t="s">
        <v>87</v>
      </c>
      <c r="O70" s="1">
        <v>8</v>
      </c>
      <c r="P70" s="1">
        <v>3</v>
      </c>
      <c r="Q70" s="1">
        <v>5</v>
      </c>
      <c r="R70" s="1">
        <v>1</v>
      </c>
      <c r="S70" s="1">
        <v>1</v>
      </c>
      <c r="T70" s="1">
        <v>0</v>
      </c>
      <c r="U70" s="1">
        <v>87</v>
      </c>
      <c r="V70" s="1">
        <v>45</v>
      </c>
      <c r="W70" s="1">
        <v>42</v>
      </c>
      <c r="X70" s="1">
        <v>136</v>
      </c>
      <c r="Y70" s="1">
        <v>64</v>
      </c>
      <c r="Z70" s="1">
        <v>72</v>
      </c>
      <c r="AA70" s="3" t="s">
        <v>87</v>
      </c>
      <c r="AB70" s="1">
        <v>84</v>
      </c>
      <c r="AC70" s="1">
        <v>42</v>
      </c>
      <c r="AD70" s="1">
        <v>42</v>
      </c>
      <c r="AE70" s="1">
        <v>552</v>
      </c>
      <c r="AF70" s="1">
        <v>298</v>
      </c>
      <c r="AG70" s="1">
        <v>254</v>
      </c>
      <c r="AH70" s="1">
        <v>14</v>
      </c>
      <c r="AI70" s="1">
        <v>7</v>
      </c>
      <c r="AJ70" s="1">
        <v>7</v>
      </c>
      <c r="AK70" s="1">
        <v>27</v>
      </c>
      <c r="AL70" s="1">
        <v>16</v>
      </c>
      <c r="AM70" s="1">
        <v>11</v>
      </c>
      <c r="AN70" s="3" t="s">
        <v>87</v>
      </c>
      <c r="AO70" s="1">
        <v>1011</v>
      </c>
      <c r="AP70" s="1">
        <v>522</v>
      </c>
      <c r="AQ70" s="1">
        <v>489</v>
      </c>
      <c r="AR70" s="1">
        <v>87</v>
      </c>
      <c r="AS70" s="1">
        <v>45</v>
      </c>
      <c r="AT70" s="1">
        <v>42</v>
      </c>
      <c r="AU70" s="1">
        <v>91</v>
      </c>
      <c r="AV70" s="1">
        <v>51</v>
      </c>
      <c r="AW70" s="1">
        <v>40</v>
      </c>
      <c r="AX70" s="1">
        <v>7</v>
      </c>
      <c r="AY70" s="1">
        <v>4</v>
      </c>
      <c r="AZ70" s="1">
        <v>3</v>
      </c>
    </row>
    <row r="71" spans="1:52" x14ac:dyDescent="0.2">
      <c r="A71" s="3" t="s">
        <v>88</v>
      </c>
      <c r="B71" s="1">
        <v>3465</v>
      </c>
      <c r="C71" s="1">
        <v>1792</v>
      </c>
      <c r="D71" s="1">
        <v>1673</v>
      </c>
      <c r="E71" s="1">
        <v>504</v>
      </c>
      <c r="F71" s="1">
        <v>262</v>
      </c>
      <c r="G71" s="1">
        <v>242</v>
      </c>
      <c r="H71" s="1">
        <v>60</v>
      </c>
      <c r="I71" s="1">
        <v>35</v>
      </c>
      <c r="J71" s="1">
        <v>25</v>
      </c>
      <c r="K71" s="1">
        <v>631</v>
      </c>
      <c r="L71" s="1">
        <v>331</v>
      </c>
      <c r="M71" s="1">
        <v>300</v>
      </c>
      <c r="N71" s="3" t="s">
        <v>88</v>
      </c>
      <c r="O71" s="1">
        <v>5</v>
      </c>
      <c r="P71" s="1">
        <v>4</v>
      </c>
      <c r="Q71" s="1">
        <v>1</v>
      </c>
      <c r="R71" s="1">
        <v>2</v>
      </c>
      <c r="S71" s="1">
        <v>0</v>
      </c>
      <c r="T71" s="1">
        <v>2</v>
      </c>
      <c r="U71" s="1">
        <v>97</v>
      </c>
      <c r="V71" s="1">
        <v>45</v>
      </c>
      <c r="W71" s="1">
        <v>52</v>
      </c>
      <c r="X71" s="1">
        <v>154</v>
      </c>
      <c r="Y71" s="1">
        <v>78</v>
      </c>
      <c r="Z71" s="1">
        <v>76</v>
      </c>
      <c r="AA71" s="3" t="s">
        <v>88</v>
      </c>
      <c r="AB71" s="1">
        <v>76</v>
      </c>
      <c r="AC71" s="1">
        <v>41</v>
      </c>
      <c r="AD71" s="1">
        <v>35</v>
      </c>
      <c r="AE71" s="1">
        <v>585</v>
      </c>
      <c r="AF71" s="1">
        <v>309</v>
      </c>
      <c r="AG71" s="1">
        <v>276</v>
      </c>
      <c r="AH71" s="1">
        <v>9</v>
      </c>
      <c r="AI71" s="1">
        <v>5</v>
      </c>
      <c r="AJ71" s="1">
        <v>4</v>
      </c>
      <c r="AK71" s="1">
        <v>23</v>
      </c>
      <c r="AL71" s="1">
        <v>9</v>
      </c>
      <c r="AM71" s="1">
        <v>14</v>
      </c>
      <c r="AN71" s="3" t="s">
        <v>88</v>
      </c>
      <c r="AO71" s="1">
        <v>1083</v>
      </c>
      <c r="AP71" s="1">
        <v>544</v>
      </c>
      <c r="AQ71" s="1">
        <v>539</v>
      </c>
      <c r="AR71" s="1">
        <v>114</v>
      </c>
      <c r="AS71" s="1">
        <v>65</v>
      </c>
      <c r="AT71" s="1">
        <v>49</v>
      </c>
      <c r="AU71" s="1">
        <v>116</v>
      </c>
      <c r="AV71" s="1">
        <v>60</v>
      </c>
      <c r="AW71" s="1">
        <v>56</v>
      </c>
      <c r="AX71" s="1">
        <v>6</v>
      </c>
      <c r="AY71" s="1">
        <v>4</v>
      </c>
      <c r="AZ71" s="1">
        <v>2</v>
      </c>
    </row>
    <row r="72" spans="1:52" x14ac:dyDescent="0.2">
      <c r="A72" s="3" t="s">
        <v>42</v>
      </c>
      <c r="B72" s="1">
        <v>3030</v>
      </c>
      <c r="C72" s="1">
        <v>1604</v>
      </c>
      <c r="D72" s="1">
        <v>1426</v>
      </c>
      <c r="E72" s="1">
        <v>524</v>
      </c>
      <c r="F72" s="1">
        <v>262</v>
      </c>
      <c r="G72" s="1">
        <v>262</v>
      </c>
      <c r="H72" s="1">
        <v>35</v>
      </c>
      <c r="I72" s="1">
        <v>24</v>
      </c>
      <c r="J72" s="1">
        <v>11</v>
      </c>
      <c r="K72" s="1">
        <v>427</v>
      </c>
      <c r="L72" s="1">
        <v>212</v>
      </c>
      <c r="M72" s="1">
        <v>215</v>
      </c>
      <c r="N72" s="3" t="s">
        <v>42</v>
      </c>
      <c r="O72" s="1">
        <v>7</v>
      </c>
      <c r="P72" s="1">
        <v>5</v>
      </c>
      <c r="Q72" s="1">
        <v>2</v>
      </c>
      <c r="R72" s="1">
        <v>1</v>
      </c>
      <c r="S72" s="1">
        <v>0</v>
      </c>
      <c r="T72" s="1">
        <v>1</v>
      </c>
      <c r="U72" s="1">
        <v>76</v>
      </c>
      <c r="V72" s="1">
        <v>46</v>
      </c>
      <c r="W72" s="1">
        <v>30</v>
      </c>
      <c r="X72" s="1">
        <v>140</v>
      </c>
      <c r="Y72" s="1">
        <v>78</v>
      </c>
      <c r="Z72" s="1">
        <v>62</v>
      </c>
      <c r="AA72" s="3" t="s">
        <v>42</v>
      </c>
      <c r="AB72" s="1">
        <v>65</v>
      </c>
      <c r="AC72" s="1">
        <v>40</v>
      </c>
      <c r="AD72" s="1">
        <v>25</v>
      </c>
      <c r="AE72" s="1">
        <v>592</v>
      </c>
      <c r="AF72" s="1">
        <v>303</v>
      </c>
      <c r="AG72" s="1">
        <v>289</v>
      </c>
      <c r="AH72" s="1">
        <v>7</v>
      </c>
      <c r="AI72" s="1">
        <v>5</v>
      </c>
      <c r="AJ72" s="1">
        <v>2</v>
      </c>
      <c r="AK72" s="1">
        <v>15</v>
      </c>
      <c r="AL72" s="1">
        <v>8</v>
      </c>
      <c r="AM72" s="1">
        <v>7</v>
      </c>
      <c r="AN72" s="3" t="s">
        <v>42</v>
      </c>
      <c r="AO72" s="1">
        <v>961</v>
      </c>
      <c r="AP72" s="1">
        <v>519</v>
      </c>
      <c r="AQ72" s="1">
        <v>442</v>
      </c>
      <c r="AR72" s="1">
        <v>84</v>
      </c>
      <c r="AS72" s="1">
        <v>49</v>
      </c>
      <c r="AT72" s="1">
        <v>35</v>
      </c>
      <c r="AU72" s="1">
        <v>95</v>
      </c>
      <c r="AV72" s="1">
        <v>53</v>
      </c>
      <c r="AW72" s="1">
        <v>42</v>
      </c>
      <c r="AX72" s="1">
        <v>1</v>
      </c>
      <c r="AY72" s="1">
        <v>0</v>
      </c>
      <c r="AZ72" s="1">
        <v>1</v>
      </c>
    </row>
    <row r="73" spans="1:52" x14ac:dyDescent="0.2">
      <c r="A73" s="3" t="s">
        <v>43</v>
      </c>
      <c r="B73" s="1">
        <v>3085</v>
      </c>
      <c r="C73" s="1">
        <v>1621</v>
      </c>
      <c r="D73" s="1">
        <v>1464</v>
      </c>
      <c r="E73" s="1">
        <v>466</v>
      </c>
      <c r="F73" s="1">
        <v>228</v>
      </c>
      <c r="G73" s="1">
        <v>238</v>
      </c>
      <c r="H73" s="1">
        <v>44</v>
      </c>
      <c r="I73" s="1">
        <v>25</v>
      </c>
      <c r="J73" s="1">
        <v>19</v>
      </c>
      <c r="K73" s="1">
        <v>331</v>
      </c>
      <c r="L73" s="1">
        <v>202</v>
      </c>
      <c r="M73" s="1">
        <v>129</v>
      </c>
      <c r="N73" s="3" t="s">
        <v>43</v>
      </c>
      <c r="O73" s="1">
        <v>10</v>
      </c>
      <c r="P73" s="1">
        <v>6</v>
      </c>
      <c r="Q73" s="1">
        <v>4</v>
      </c>
      <c r="R73" s="1">
        <v>1</v>
      </c>
      <c r="S73" s="1">
        <v>1</v>
      </c>
      <c r="T73" s="1">
        <v>0</v>
      </c>
      <c r="U73" s="1">
        <v>58</v>
      </c>
      <c r="V73" s="1">
        <v>31</v>
      </c>
      <c r="W73" s="1">
        <v>27</v>
      </c>
      <c r="X73" s="1">
        <v>105</v>
      </c>
      <c r="Y73" s="1">
        <v>55</v>
      </c>
      <c r="Z73" s="1">
        <v>50</v>
      </c>
      <c r="AA73" s="3" t="s">
        <v>43</v>
      </c>
      <c r="AB73" s="1">
        <v>76</v>
      </c>
      <c r="AC73" s="1">
        <v>40</v>
      </c>
      <c r="AD73" s="1">
        <v>36</v>
      </c>
      <c r="AE73" s="1">
        <v>631</v>
      </c>
      <c r="AF73" s="1">
        <v>332</v>
      </c>
      <c r="AG73" s="1">
        <v>299</v>
      </c>
      <c r="AH73" s="1">
        <v>12</v>
      </c>
      <c r="AI73" s="1">
        <v>8</v>
      </c>
      <c r="AJ73" s="1">
        <v>4</v>
      </c>
      <c r="AK73" s="1">
        <v>14</v>
      </c>
      <c r="AL73" s="1">
        <v>7</v>
      </c>
      <c r="AM73" s="1">
        <v>7</v>
      </c>
      <c r="AN73" s="3" t="s">
        <v>43</v>
      </c>
      <c r="AO73" s="1">
        <v>1162</v>
      </c>
      <c r="AP73" s="1">
        <v>592</v>
      </c>
      <c r="AQ73" s="1">
        <v>570</v>
      </c>
      <c r="AR73" s="1">
        <v>100</v>
      </c>
      <c r="AS73" s="1">
        <v>55</v>
      </c>
      <c r="AT73" s="1">
        <v>45</v>
      </c>
      <c r="AU73" s="1">
        <v>75</v>
      </c>
      <c r="AV73" s="1">
        <v>39</v>
      </c>
      <c r="AW73" s="1">
        <v>36</v>
      </c>
      <c r="AX73" s="1">
        <v>0</v>
      </c>
      <c r="AY73" s="1">
        <v>0</v>
      </c>
      <c r="AZ73" s="1">
        <v>0</v>
      </c>
    </row>
    <row r="74" spans="1:52" x14ac:dyDescent="0.2">
      <c r="A74" s="3" t="s">
        <v>44</v>
      </c>
      <c r="B74" s="1">
        <v>2840</v>
      </c>
      <c r="C74" s="1">
        <v>1397</v>
      </c>
      <c r="D74" s="1">
        <v>1443</v>
      </c>
      <c r="E74" s="1">
        <v>476</v>
      </c>
      <c r="F74" s="1">
        <v>215</v>
      </c>
      <c r="G74" s="1">
        <v>261</v>
      </c>
      <c r="H74" s="1">
        <v>50</v>
      </c>
      <c r="I74" s="1">
        <v>26</v>
      </c>
      <c r="J74" s="1">
        <v>24</v>
      </c>
      <c r="K74" s="1">
        <v>372</v>
      </c>
      <c r="L74" s="1">
        <v>199</v>
      </c>
      <c r="M74" s="1">
        <v>173</v>
      </c>
      <c r="N74" s="3" t="s">
        <v>44</v>
      </c>
      <c r="O74" s="1">
        <v>17</v>
      </c>
      <c r="P74" s="1">
        <v>14</v>
      </c>
      <c r="Q74" s="1">
        <v>3</v>
      </c>
      <c r="R74" s="1">
        <v>2</v>
      </c>
      <c r="S74" s="1">
        <v>1</v>
      </c>
      <c r="T74" s="1">
        <v>1</v>
      </c>
      <c r="U74" s="1">
        <v>57</v>
      </c>
      <c r="V74" s="1">
        <v>30</v>
      </c>
      <c r="W74" s="1">
        <v>27</v>
      </c>
      <c r="X74" s="1">
        <v>111</v>
      </c>
      <c r="Y74" s="1">
        <v>54</v>
      </c>
      <c r="Z74" s="1">
        <v>57</v>
      </c>
      <c r="AA74" s="3" t="s">
        <v>44</v>
      </c>
      <c r="AB74" s="1">
        <v>77</v>
      </c>
      <c r="AC74" s="1">
        <v>35</v>
      </c>
      <c r="AD74" s="1">
        <v>42</v>
      </c>
      <c r="AE74" s="1">
        <v>554</v>
      </c>
      <c r="AF74" s="1">
        <v>267</v>
      </c>
      <c r="AG74" s="1">
        <v>287</v>
      </c>
      <c r="AH74" s="1">
        <v>15</v>
      </c>
      <c r="AI74" s="1">
        <v>5</v>
      </c>
      <c r="AJ74" s="1">
        <v>10</v>
      </c>
      <c r="AK74" s="1">
        <v>22</v>
      </c>
      <c r="AL74" s="1">
        <v>7</v>
      </c>
      <c r="AM74" s="1">
        <v>15</v>
      </c>
      <c r="AN74" s="3" t="s">
        <v>44</v>
      </c>
      <c r="AO74" s="1">
        <v>930</v>
      </c>
      <c r="AP74" s="1">
        <v>459</v>
      </c>
      <c r="AQ74" s="1">
        <v>471</v>
      </c>
      <c r="AR74" s="1">
        <v>67</v>
      </c>
      <c r="AS74" s="1">
        <v>41</v>
      </c>
      <c r="AT74" s="1">
        <v>26</v>
      </c>
      <c r="AU74" s="1">
        <v>86</v>
      </c>
      <c r="AV74" s="1">
        <v>43</v>
      </c>
      <c r="AW74" s="1">
        <v>43</v>
      </c>
      <c r="AX74" s="1">
        <v>4</v>
      </c>
      <c r="AY74" s="1">
        <v>1</v>
      </c>
      <c r="AZ74" s="1">
        <v>3</v>
      </c>
    </row>
    <row r="75" spans="1:52" x14ac:dyDescent="0.2">
      <c r="A75" s="3" t="s">
        <v>45</v>
      </c>
      <c r="B75" s="1">
        <v>2661</v>
      </c>
      <c r="C75" s="1">
        <v>1414</v>
      </c>
      <c r="D75" s="1">
        <v>1247</v>
      </c>
      <c r="E75" s="1">
        <v>451</v>
      </c>
      <c r="F75" s="1">
        <v>231</v>
      </c>
      <c r="G75" s="1">
        <v>220</v>
      </c>
      <c r="H75" s="1">
        <v>36</v>
      </c>
      <c r="I75" s="1">
        <v>25</v>
      </c>
      <c r="J75" s="1">
        <v>11</v>
      </c>
      <c r="K75" s="1">
        <v>350</v>
      </c>
      <c r="L75" s="1">
        <v>186</v>
      </c>
      <c r="M75" s="1">
        <v>164</v>
      </c>
      <c r="N75" s="3" t="s">
        <v>45</v>
      </c>
      <c r="O75" s="1">
        <v>11</v>
      </c>
      <c r="P75" s="1">
        <v>3</v>
      </c>
      <c r="Q75" s="1">
        <v>8</v>
      </c>
      <c r="R75" s="1">
        <v>3</v>
      </c>
      <c r="S75" s="1">
        <v>2</v>
      </c>
      <c r="T75" s="1">
        <v>1</v>
      </c>
      <c r="U75" s="1">
        <v>56</v>
      </c>
      <c r="V75" s="1">
        <v>32</v>
      </c>
      <c r="W75" s="1">
        <v>24</v>
      </c>
      <c r="X75" s="1">
        <v>107</v>
      </c>
      <c r="Y75" s="1">
        <v>53</v>
      </c>
      <c r="Z75" s="1">
        <v>54</v>
      </c>
      <c r="AA75" s="3" t="s">
        <v>45</v>
      </c>
      <c r="AB75" s="1">
        <v>86</v>
      </c>
      <c r="AC75" s="1">
        <v>51</v>
      </c>
      <c r="AD75" s="1">
        <v>35</v>
      </c>
      <c r="AE75" s="1">
        <v>442</v>
      </c>
      <c r="AF75" s="1">
        <v>232</v>
      </c>
      <c r="AG75" s="1">
        <v>210</v>
      </c>
      <c r="AH75" s="1">
        <v>14</v>
      </c>
      <c r="AI75" s="1">
        <v>12</v>
      </c>
      <c r="AJ75" s="1">
        <v>2</v>
      </c>
      <c r="AK75" s="1">
        <v>16</v>
      </c>
      <c r="AL75" s="1">
        <v>7</v>
      </c>
      <c r="AM75" s="1">
        <v>9</v>
      </c>
      <c r="AN75" s="3" t="s">
        <v>45</v>
      </c>
      <c r="AO75" s="1">
        <v>910</v>
      </c>
      <c r="AP75" s="1">
        <v>477</v>
      </c>
      <c r="AQ75" s="1">
        <v>433</v>
      </c>
      <c r="AR75" s="1">
        <v>94</v>
      </c>
      <c r="AS75" s="1">
        <v>54</v>
      </c>
      <c r="AT75" s="1">
        <v>40</v>
      </c>
      <c r="AU75" s="1">
        <v>83</v>
      </c>
      <c r="AV75" s="1">
        <v>49</v>
      </c>
      <c r="AW75" s="1">
        <v>34</v>
      </c>
      <c r="AX75" s="1">
        <v>2</v>
      </c>
      <c r="AY75" s="1">
        <v>0</v>
      </c>
      <c r="AZ75" s="1">
        <v>2</v>
      </c>
    </row>
    <row r="76" spans="1:52" x14ac:dyDescent="0.2">
      <c r="A76" s="3" t="s">
        <v>46</v>
      </c>
      <c r="B76" s="1">
        <v>2314</v>
      </c>
      <c r="C76" s="1">
        <v>1217</v>
      </c>
      <c r="D76" s="1">
        <v>1097</v>
      </c>
      <c r="E76" s="1">
        <v>420</v>
      </c>
      <c r="F76" s="1">
        <v>207</v>
      </c>
      <c r="G76" s="1">
        <v>213</v>
      </c>
      <c r="H76" s="1">
        <v>28</v>
      </c>
      <c r="I76" s="1">
        <v>16</v>
      </c>
      <c r="J76" s="1">
        <v>12</v>
      </c>
      <c r="K76" s="1">
        <v>290</v>
      </c>
      <c r="L76" s="1">
        <v>152</v>
      </c>
      <c r="M76" s="1">
        <v>138</v>
      </c>
      <c r="N76" s="3" t="s">
        <v>46</v>
      </c>
      <c r="O76" s="1">
        <v>6</v>
      </c>
      <c r="P76" s="1">
        <v>5</v>
      </c>
      <c r="Q76" s="1">
        <v>1</v>
      </c>
      <c r="R76" s="1">
        <v>5</v>
      </c>
      <c r="S76" s="1">
        <v>1</v>
      </c>
      <c r="T76" s="1">
        <v>4</v>
      </c>
      <c r="U76" s="1">
        <v>45</v>
      </c>
      <c r="V76" s="1">
        <v>30</v>
      </c>
      <c r="W76" s="1">
        <v>15</v>
      </c>
      <c r="X76" s="1">
        <v>92</v>
      </c>
      <c r="Y76" s="1">
        <v>53</v>
      </c>
      <c r="Z76" s="1">
        <v>39</v>
      </c>
      <c r="AA76" s="3" t="s">
        <v>46</v>
      </c>
      <c r="AB76" s="1">
        <v>61</v>
      </c>
      <c r="AC76" s="1">
        <v>38</v>
      </c>
      <c r="AD76" s="1">
        <v>23</v>
      </c>
      <c r="AE76" s="1">
        <v>421</v>
      </c>
      <c r="AF76" s="1">
        <v>238</v>
      </c>
      <c r="AG76" s="1">
        <v>183</v>
      </c>
      <c r="AH76" s="1">
        <v>14</v>
      </c>
      <c r="AI76" s="1">
        <v>11</v>
      </c>
      <c r="AJ76" s="1">
        <v>3</v>
      </c>
      <c r="AK76" s="1">
        <v>17</v>
      </c>
      <c r="AL76" s="1">
        <v>8</v>
      </c>
      <c r="AM76" s="1">
        <v>9</v>
      </c>
      <c r="AN76" s="3" t="s">
        <v>46</v>
      </c>
      <c r="AO76" s="1">
        <v>785</v>
      </c>
      <c r="AP76" s="1">
        <v>393</v>
      </c>
      <c r="AQ76" s="1">
        <v>392</v>
      </c>
      <c r="AR76" s="1">
        <v>60</v>
      </c>
      <c r="AS76" s="1">
        <v>38</v>
      </c>
      <c r="AT76" s="1">
        <v>22</v>
      </c>
      <c r="AU76" s="1">
        <v>69</v>
      </c>
      <c r="AV76" s="1">
        <v>27</v>
      </c>
      <c r="AW76" s="1">
        <v>42</v>
      </c>
      <c r="AX76" s="1">
        <v>1</v>
      </c>
      <c r="AY76" s="1">
        <v>0</v>
      </c>
      <c r="AZ76" s="1">
        <v>1</v>
      </c>
    </row>
    <row r="77" spans="1:52" x14ac:dyDescent="0.2">
      <c r="A77" s="3" t="s">
        <v>47</v>
      </c>
      <c r="B77" s="1">
        <v>2313</v>
      </c>
      <c r="C77" s="1">
        <v>1212</v>
      </c>
      <c r="D77" s="1">
        <v>1101</v>
      </c>
      <c r="E77" s="1">
        <v>408</v>
      </c>
      <c r="F77" s="1">
        <v>204</v>
      </c>
      <c r="G77" s="1">
        <v>204</v>
      </c>
      <c r="H77" s="1">
        <v>36</v>
      </c>
      <c r="I77" s="1">
        <v>19</v>
      </c>
      <c r="J77" s="1">
        <v>17</v>
      </c>
      <c r="K77" s="1">
        <v>316</v>
      </c>
      <c r="L77" s="1">
        <v>166</v>
      </c>
      <c r="M77" s="1">
        <v>150</v>
      </c>
      <c r="N77" s="3" t="s">
        <v>47</v>
      </c>
      <c r="O77" s="1">
        <v>14</v>
      </c>
      <c r="P77" s="1">
        <v>9</v>
      </c>
      <c r="Q77" s="1">
        <v>5</v>
      </c>
      <c r="R77" s="1">
        <v>1</v>
      </c>
      <c r="S77" s="1">
        <v>1</v>
      </c>
      <c r="T77" s="1">
        <v>0</v>
      </c>
      <c r="U77" s="1">
        <v>46</v>
      </c>
      <c r="V77" s="1">
        <v>27</v>
      </c>
      <c r="W77" s="1">
        <v>19</v>
      </c>
      <c r="X77" s="1">
        <v>98</v>
      </c>
      <c r="Y77" s="1">
        <v>53</v>
      </c>
      <c r="Z77" s="1">
        <v>45</v>
      </c>
      <c r="AA77" s="3" t="s">
        <v>47</v>
      </c>
      <c r="AB77" s="1">
        <v>70</v>
      </c>
      <c r="AC77" s="1">
        <v>38</v>
      </c>
      <c r="AD77" s="1">
        <v>32</v>
      </c>
      <c r="AE77" s="1">
        <v>378</v>
      </c>
      <c r="AF77" s="1">
        <v>188</v>
      </c>
      <c r="AG77" s="1">
        <v>190</v>
      </c>
      <c r="AH77" s="1">
        <v>8</v>
      </c>
      <c r="AI77" s="1">
        <v>5</v>
      </c>
      <c r="AJ77" s="1">
        <v>3</v>
      </c>
      <c r="AK77" s="1">
        <v>18</v>
      </c>
      <c r="AL77" s="1">
        <v>11</v>
      </c>
      <c r="AM77" s="1">
        <v>7</v>
      </c>
      <c r="AN77" s="3" t="s">
        <v>47</v>
      </c>
      <c r="AO77" s="1">
        <v>776</v>
      </c>
      <c r="AP77" s="1">
        <v>413</v>
      </c>
      <c r="AQ77" s="1">
        <v>363</v>
      </c>
      <c r="AR77" s="1">
        <v>76</v>
      </c>
      <c r="AS77" s="1">
        <v>44</v>
      </c>
      <c r="AT77" s="1">
        <v>32</v>
      </c>
      <c r="AU77" s="1">
        <v>65</v>
      </c>
      <c r="AV77" s="1">
        <v>33</v>
      </c>
      <c r="AW77" s="1">
        <v>32</v>
      </c>
      <c r="AX77" s="1">
        <v>3</v>
      </c>
      <c r="AY77" s="1">
        <v>1</v>
      </c>
      <c r="AZ77" s="1">
        <v>2</v>
      </c>
    </row>
    <row r="78" spans="1:52" x14ac:dyDescent="0.2">
      <c r="A78" s="3" t="s">
        <v>48</v>
      </c>
      <c r="B78" s="1">
        <v>1934</v>
      </c>
      <c r="C78" s="1">
        <v>1001</v>
      </c>
      <c r="D78" s="1">
        <v>933</v>
      </c>
      <c r="E78" s="1">
        <v>330</v>
      </c>
      <c r="F78" s="1">
        <v>175</v>
      </c>
      <c r="G78" s="1">
        <v>155</v>
      </c>
      <c r="H78" s="1">
        <v>31</v>
      </c>
      <c r="I78" s="1">
        <v>21</v>
      </c>
      <c r="J78" s="1">
        <v>10</v>
      </c>
      <c r="K78" s="1">
        <v>304</v>
      </c>
      <c r="L78" s="1">
        <v>142</v>
      </c>
      <c r="M78" s="1">
        <v>162</v>
      </c>
      <c r="N78" s="3" t="s">
        <v>48</v>
      </c>
      <c r="O78" s="1">
        <v>4</v>
      </c>
      <c r="P78" s="1">
        <v>3</v>
      </c>
      <c r="Q78" s="1">
        <v>1</v>
      </c>
      <c r="R78" s="1">
        <v>3</v>
      </c>
      <c r="S78" s="1">
        <v>2</v>
      </c>
      <c r="T78" s="1">
        <v>1</v>
      </c>
      <c r="U78" s="1">
        <v>45</v>
      </c>
      <c r="V78" s="1">
        <v>23</v>
      </c>
      <c r="W78" s="1">
        <v>22</v>
      </c>
      <c r="X78" s="1">
        <v>81</v>
      </c>
      <c r="Y78" s="1">
        <v>42</v>
      </c>
      <c r="Z78" s="1">
        <v>39</v>
      </c>
      <c r="AA78" s="3" t="s">
        <v>48</v>
      </c>
      <c r="AB78" s="1">
        <v>65</v>
      </c>
      <c r="AC78" s="1">
        <v>36</v>
      </c>
      <c r="AD78" s="1">
        <v>29</v>
      </c>
      <c r="AE78" s="1">
        <v>322</v>
      </c>
      <c r="AF78" s="1">
        <v>176</v>
      </c>
      <c r="AG78" s="1">
        <v>146</v>
      </c>
      <c r="AH78" s="1">
        <v>9</v>
      </c>
      <c r="AI78" s="1">
        <v>4</v>
      </c>
      <c r="AJ78" s="1">
        <v>5</v>
      </c>
      <c r="AK78" s="1">
        <v>18</v>
      </c>
      <c r="AL78" s="1">
        <v>10</v>
      </c>
      <c r="AM78" s="1">
        <v>8</v>
      </c>
      <c r="AN78" s="3" t="s">
        <v>48</v>
      </c>
      <c r="AO78" s="1">
        <v>591</v>
      </c>
      <c r="AP78" s="1">
        <v>289</v>
      </c>
      <c r="AQ78" s="1">
        <v>302</v>
      </c>
      <c r="AR78" s="1">
        <v>70</v>
      </c>
      <c r="AS78" s="1">
        <v>42</v>
      </c>
      <c r="AT78" s="1">
        <v>28</v>
      </c>
      <c r="AU78" s="1">
        <v>60</v>
      </c>
      <c r="AV78" s="1">
        <v>35</v>
      </c>
      <c r="AW78" s="1">
        <v>25</v>
      </c>
      <c r="AX78" s="1">
        <v>1</v>
      </c>
      <c r="AY78" s="1">
        <v>1</v>
      </c>
      <c r="AZ78" s="1">
        <v>0</v>
      </c>
    </row>
    <row r="79" spans="1:52" x14ac:dyDescent="0.2">
      <c r="A79" s="3" t="s">
        <v>49</v>
      </c>
      <c r="B79" s="1">
        <v>1543</v>
      </c>
      <c r="C79" s="1">
        <v>829</v>
      </c>
      <c r="D79" s="1">
        <v>714</v>
      </c>
      <c r="E79" s="1">
        <v>263</v>
      </c>
      <c r="F79" s="1">
        <v>146</v>
      </c>
      <c r="G79" s="1">
        <v>117</v>
      </c>
      <c r="H79" s="1">
        <v>21</v>
      </c>
      <c r="I79" s="1">
        <v>12</v>
      </c>
      <c r="J79" s="1">
        <v>9</v>
      </c>
      <c r="K79" s="1">
        <v>256</v>
      </c>
      <c r="L79" s="1">
        <v>138</v>
      </c>
      <c r="M79" s="1">
        <v>118</v>
      </c>
      <c r="N79" s="3" t="s">
        <v>49</v>
      </c>
      <c r="O79" s="1">
        <v>4</v>
      </c>
      <c r="P79" s="1">
        <v>1</v>
      </c>
      <c r="Q79" s="1">
        <v>3</v>
      </c>
      <c r="R79" s="1">
        <v>1</v>
      </c>
      <c r="S79" s="1">
        <v>1</v>
      </c>
      <c r="T79" s="1">
        <v>0</v>
      </c>
      <c r="U79" s="1">
        <v>34</v>
      </c>
      <c r="V79" s="1">
        <v>22</v>
      </c>
      <c r="W79" s="1">
        <v>12</v>
      </c>
      <c r="X79" s="1">
        <v>55</v>
      </c>
      <c r="Y79" s="1">
        <v>35</v>
      </c>
      <c r="Z79" s="1">
        <v>20</v>
      </c>
      <c r="AA79" s="3" t="s">
        <v>49</v>
      </c>
      <c r="AB79" s="1">
        <v>37</v>
      </c>
      <c r="AC79" s="1">
        <v>23</v>
      </c>
      <c r="AD79" s="1">
        <v>14</v>
      </c>
      <c r="AE79" s="1">
        <v>280</v>
      </c>
      <c r="AF79" s="1">
        <v>136</v>
      </c>
      <c r="AG79" s="1">
        <v>144</v>
      </c>
      <c r="AH79" s="1">
        <v>9</v>
      </c>
      <c r="AI79" s="1">
        <v>7</v>
      </c>
      <c r="AJ79" s="1">
        <v>2</v>
      </c>
      <c r="AK79" s="1">
        <v>7</v>
      </c>
      <c r="AL79" s="1">
        <v>4</v>
      </c>
      <c r="AM79" s="1">
        <v>3</v>
      </c>
      <c r="AN79" s="3" t="s">
        <v>49</v>
      </c>
      <c r="AO79" s="1">
        <v>486</v>
      </c>
      <c r="AP79" s="1">
        <v>262</v>
      </c>
      <c r="AQ79" s="1">
        <v>224</v>
      </c>
      <c r="AR79" s="1">
        <v>45</v>
      </c>
      <c r="AS79" s="1">
        <v>28</v>
      </c>
      <c r="AT79" s="1">
        <v>17</v>
      </c>
      <c r="AU79" s="1">
        <v>43</v>
      </c>
      <c r="AV79" s="1">
        <v>14</v>
      </c>
      <c r="AW79" s="1">
        <v>29</v>
      </c>
      <c r="AX79" s="1">
        <v>2</v>
      </c>
      <c r="AY79" s="1">
        <v>0</v>
      </c>
      <c r="AZ79" s="1">
        <v>2</v>
      </c>
    </row>
    <row r="80" spans="1:52" x14ac:dyDescent="0.2">
      <c r="A80" s="3" t="s">
        <v>50</v>
      </c>
      <c r="B80" s="1">
        <v>1270</v>
      </c>
      <c r="C80" s="1">
        <v>688</v>
      </c>
      <c r="D80" s="1">
        <v>582</v>
      </c>
      <c r="E80" s="1">
        <v>246</v>
      </c>
      <c r="F80" s="1">
        <v>130</v>
      </c>
      <c r="G80" s="1">
        <v>116</v>
      </c>
      <c r="H80" s="1">
        <v>23</v>
      </c>
      <c r="I80" s="1">
        <v>12</v>
      </c>
      <c r="J80" s="1">
        <v>11</v>
      </c>
      <c r="K80" s="1">
        <v>226</v>
      </c>
      <c r="L80" s="1">
        <v>126</v>
      </c>
      <c r="M80" s="1">
        <v>100</v>
      </c>
      <c r="N80" s="3" t="s">
        <v>50</v>
      </c>
      <c r="O80" s="1">
        <v>4</v>
      </c>
      <c r="P80" s="1">
        <v>2</v>
      </c>
      <c r="Q80" s="1">
        <v>2</v>
      </c>
      <c r="R80" s="1">
        <v>1</v>
      </c>
      <c r="S80" s="1">
        <v>0</v>
      </c>
      <c r="T80" s="1">
        <v>1</v>
      </c>
      <c r="U80" s="1">
        <v>25</v>
      </c>
      <c r="V80" s="1">
        <v>12</v>
      </c>
      <c r="W80" s="1">
        <v>13</v>
      </c>
      <c r="X80" s="1">
        <v>37</v>
      </c>
      <c r="Y80" s="1">
        <v>25</v>
      </c>
      <c r="Z80" s="1">
        <v>12</v>
      </c>
      <c r="AA80" s="3" t="s">
        <v>50</v>
      </c>
      <c r="AB80" s="1">
        <v>37</v>
      </c>
      <c r="AC80" s="1">
        <v>20</v>
      </c>
      <c r="AD80" s="1">
        <v>17</v>
      </c>
      <c r="AE80" s="1">
        <v>186</v>
      </c>
      <c r="AF80" s="1">
        <v>104</v>
      </c>
      <c r="AG80" s="1">
        <v>82</v>
      </c>
      <c r="AH80" s="1">
        <v>1</v>
      </c>
      <c r="AI80" s="1">
        <v>1</v>
      </c>
      <c r="AJ80" s="1">
        <v>0</v>
      </c>
      <c r="AK80" s="1">
        <v>7</v>
      </c>
      <c r="AL80" s="1">
        <v>3</v>
      </c>
      <c r="AM80" s="1">
        <v>4</v>
      </c>
      <c r="AN80" s="3" t="s">
        <v>50</v>
      </c>
      <c r="AO80" s="1">
        <v>409</v>
      </c>
      <c r="AP80" s="1">
        <v>211</v>
      </c>
      <c r="AQ80" s="1">
        <v>198</v>
      </c>
      <c r="AR80" s="1">
        <v>40</v>
      </c>
      <c r="AS80" s="1">
        <v>26</v>
      </c>
      <c r="AT80" s="1">
        <v>14</v>
      </c>
      <c r="AU80" s="1">
        <v>26</v>
      </c>
      <c r="AV80" s="1">
        <v>16</v>
      </c>
      <c r="AW80" s="1">
        <v>10</v>
      </c>
      <c r="AX80" s="1">
        <v>2</v>
      </c>
      <c r="AY80" s="1">
        <v>0</v>
      </c>
      <c r="AZ80" s="1">
        <v>2</v>
      </c>
    </row>
    <row r="81" spans="1:52" x14ac:dyDescent="0.2">
      <c r="A81" s="3" t="s">
        <v>51</v>
      </c>
      <c r="B81" s="1">
        <v>1013</v>
      </c>
      <c r="C81" s="1">
        <v>554</v>
      </c>
      <c r="D81" s="1">
        <v>459</v>
      </c>
      <c r="E81" s="1">
        <v>164</v>
      </c>
      <c r="F81" s="1">
        <v>102</v>
      </c>
      <c r="G81" s="1">
        <v>62</v>
      </c>
      <c r="H81" s="1">
        <v>14</v>
      </c>
      <c r="I81" s="1">
        <v>10</v>
      </c>
      <c r="J81" s="1">
        <v>4</v>
      </c>
      <c r="K81" s="1">
        <v>159</v>
      </c>
      <c r="L81" s="1">
        <v>90</v>
      </c>
      <c r="M81" s="1">
        <v>69</v>
      </c>
      <c r="N81" s="3" t="s">
        <v>51</v>
      </c>
      <c r="O81" s="1">
        <v>9</v>
      </c>
      <c r="P81" s="1">
        <v>8</v>
      </c>
      <c r="Q81" s="1">
        <v>1</v>
      </c>
      <c r="R81" s="1">
        <v>2</v>
      </c>
      <c r="S81" s="1">
        <v>1</v>
      </c>
      <c r="T81" s="1">
        <v>1</v>
      </c>
      <c r="U81" s="1">
        <v>26</v>
      </c>
      <c r="V81" s="1">
        <v>15</v>
      </c>
      <c r="W81" s="1">
        <v>11</v>
      </c>
      <c r="X81" s="1">
        <v>44</v>
      </c>
      <c r="Y81" s="1">
        <v>25</v>
      </c>
      <c r="Z81" s="1">
        <v>19</v>
      </c>
      <c r="AA81" s="3" t="s">
        <v>51</v>
      </c>
      <c r="AB81" s="1">
        <v>26</v>
      </c>
      <c r="AC81" s="1">
        <v>16</v>
      </c>
      <c r="AD81" s="1">
        <v>10</v>
      </c>
      <c r="AE81" s="1">
        <v>161</v>
      </c>
      <c r="AF81" s="1">
        <v>82</v>
      </c>
      <c r="AG81" s="1">
        <v>79</v>
      </c>
      <c r="AH81" s="1">
        <v>8</v>
      </c>
      <c r="AI81" s="1">
        <v>3</v>
      </c>
      <c r="AJ81" s="1">
        <v>5</v>
      </c>
      <c r="AK81" s="1">
        <v>7</v>
      </c>
      <c r="AL81" s="1">
        <v>2</v>
      </c>
      <c r="AM81" s="1">
        <v>5</v>
      </c>
      <c r="AN81" s="3" t="s">
        <v>51</v>
      </c>
      <c r="AO81" s="1">
        <v>320</v>
      </c>
      <c r="AP81" s="1">
        <v>164</v>
      </c>
      <c r="AQ81" s="1">
        <v>156</v>
      </c>
      <c r="AR81" s="1">
        <v>50</v>
      </c>
      <c r="AS81" s="1">
        <v>25</v>
      </c>
      <c r="AT81" s="1">
        <v>25</v>
      </c>
      <c r="AU81" s="1">
        <v>22</v>
      </c>
      <c r="AV81" s="1">
        <v>11</v>
      </c>
      <c r="AW81" s="1">
        <v>11</v>
      </c>
      <c r="AX81" s="1">
        <v>1</v>
      </c>
      <c r="AY81" s="1">
        <v>0</v>
      </c>
      <c r="AZ81" s="1">
        <v>1</v>
      </c>
    </row>
    <row r="82" spans="1:52" x14ac:dyDescent="0.2">
      <c r="A82" s="3" t="s">
        <v>52</v>
      </c>
      <c r="B82" s="1">
        <v>689</v>
      </c>
      <c r="C82" s="1">
        <v>355</v>
      </c>
      <c r="D82" s="1">
        <v>334</v>
      </c>
      <c r="E82" s="1">
        <v>114</v>
      </c>
      <c r="F82" s="1">
        <v>60</v>
      </c>
      <c r="G82" s="1">
        <v>54</v>
      </c>
      <c r="H82" s="1">
        <v>9</v>
      </c>
      <c r="I82" s="1">
        <v>7</v>
      </c>
      <c r="J82" s="1">
        <v>2</v>
      </c>
      <c r="K82" s="1">
        <v>133</v>
      </c>
      <c r="L82" s="1">
        <v>61</v>
      </c>
      <c r="M82" s="1">
        <v>72</v>
      </c>
      <c r="N82" s="3" t="s">
        <v>52</v>
      </c>
      <c r="O82" s="1">
        <v>5</v>
      </c>
      <c r="P82" s="1">
        <v>4</v>
      </c>
      <c r="Q82" s="1">
        <v>1</v>
      </c>
      <c r="R82" s="1">
        <v>1</v>
      </c>
      <c r="S82" s="1">
        <v>1</v>
      </c>
      <c r="T82" s="1">
        <v>0</v>
      </c>
      <c r="U82" s="1">
        <v>17</v>
      </c>
      <c r="V82" s="1">
        <v>9</v>
      </c>
      <c r="W82" s="1">
        <v>8</v>
      </c>
      <c r="X82" s="1">
        <v>19</v>
      </c>
      <c r="Y82" s="1">
        <v>7</v>
      </c>
      <c r="Z82" s="1">
        <v>12</v>
      </c>
      <c r="AA82" s="3" t="s">
        <v>52</v>
      </c>
      <c r="AB82" s="1">
        <v>19</v>
      </c>
      <c r="AC82" s="1">
        <v>11</v>
      </c>
      <c r="AD82" s="1">
        <v>8</v>
      </c>
      <c r="AE82" s="1">
        <v>100</v>
      </c>
      <c r="AF82" s="1">
        <v>57</v>
      </c>
      <c r="AG82" s="1">
        <v>43</v>
      </c>
      <c r="AH82" s="1">
        <v>9</v>
      </c>
      <c r="AI82" s="1">
        <v>4</v>
      </c>
      <c r="AJ82" s="1">
        <v>5</v>
      </c>
      <c r="AK82" s="1">
        <v>5</v>
      </c>
      <c r="AL82" s="1">
        <v>3</v>
      </c>
      <c r="AM82" s="1">
        <v>2</v>
      </c>
      <c r="AN82" s="3" t="s">
        <v>52</v>
      </c>
      <c r="AO82" s="1">
        <v>206</v>
      </c>
      <c r="AP82" s="1">
        <v>100</v>
      </c>
      <c r="AQ82" s="1">
        <v>106</v>
      </c>
      <c r="AR82" s="1">
        <v>34</v>
      </c>
      <c r="AS82" s="1">
        <v>22</v>
      </c>
      <c r="AT82" s="1">
        <v>12</v>
      </c>
      <c r="AU82" s="1">
        <v>18</v>
      </c>
      <c r="AV82" s="1">
        <v>9</v>
      </c>
      <c r="AW82" s="1">
        <v>9</v>
      </c>
      <c r="AX82" s="1">
        <v>0</v>
      </c>
      <c r="AY82" s="1">
        <v>0</v>
      </c>
      <c r="AZ82" s="1">
        <v>0</v>
      </c>
    </row>
    <row r="83" spans="1:52" x14ac:dyDescent="0.2">
      <c r="A83" s="3" t="s">
        <v>53</v>
      </c>
      <c r="B83" s="1">
        <v>433</v>
      </c>
      <c r="C83" s="1">
        <v>228</v>
      </c>
      <c r="D83" s="1">
        <v>205</v>
      </c>
      <c r="E83" s="1">
        <v>71</v>
      </c>
      <c r="F83" s="1">
        <v>45</v>
      </c>
      <c r="G83" s="1">
        <v>26</v>
      </c>
      <c r="H83" s="1">
        <v>10</v>
      </c>
      <c r="I83" s="1">
        <v>6</v>
      </c>
      <c r="J83" s="1">
        <v>4</v>
      </c>
      <c r="K83" s="1">
        <v>70</v>
      </c>
      <c r="L83" s="1">
        <v>34</v>
      </c>
      <c r="M83" s="1">
        <v>36</v>
      </c>
      <c r="N83" s="3" t="s">
        <v>53</v>
      </c>
      <c r="O83" s="1">
        <v>1</v>
      </c>
      <c r="P83" s="1">
        <v>1</v>
      </c>
      <c r="Q83" s="1">
        <v>0</v>
      </c>
      <c r="R83" s="1">
        <v>1</v>
      </c>
      <c r="S83" s="1">
        <v>1</v>
      </c>
      <c r="T83" s="1">
        <v>0</v>
      </c>
      <c r="U83" s="1">
        <v>15</v>
      </c>
      <c r="V83" s="1">
        <v>7</v>
      </c>
      <c r="W83" s="1">
        <v>8</v>
      </c>
      <c r="X83" s="1">
        <v>24</v>
      </c>
      <c r="Y83" s="1">
        <v>16</v>
      </c>
      <c r="Z83" s="1">
        <v>8</v>
      </c>
      <c r="AA83" s="3" t="s">
        <v>53</v>
      </c>
      <c r="AB83" s="1">
        <v>13</v>
      </c>
      <c r="AC83" s="1">
        <v>5</v>
      </c>
      <c r="AD83" s="1">
        <v>8</v>
      </c>
      <c r="AE83" s="1">
        <v>63</v>
      </c>
      <c r="AF83" s="1">
        <v>28</v>
      </c>
      <c r="AG83" s="1">
        <v>35</v>
      </c>
      <c r="AH83" s="1">
        <v>2</v>
      </c>
      <c r="AI83" s="1">
        <v>1</v>
      </c>
      <c r="AJ83" s="1">
        <v>1</v>
      </c>
      <c r="AK83" s="1">
        <v>3</v>
      </c>
      <c r="AL83" s="1">
        <v>1</v>
      </c>
      <c r="AM83" s="1">
        <v>2</v>
      </c>
      <c r="AN83" s="3" t="s">
        <v>53</v>
      </c>
      <c r="AO83" s="1">
        <v>124</v>
      </c>
      <c r="AP83" s="1">
        <v>67</v>
      </c>
      <c r="AQ83" s="1">
        <v>57</v>
      </c>
      <c r="AR83" s="1">
        <v>24</v>
      </c>
      <c r="AS83" s="1">
        <v>11</v>
      </c>
      <c r="AT83" s="1">
        <v>13</v>
      </c>
      <c r="AU83" s="1">
        <v>12</v>
      </c>
      <c r="AV83" s="1">
        <v>5</v>
      </c>
      <c r="AW83" s="1">
        <v>7</v>
      </c>
      <c r="AX83" s="1">
        <v>0</v>
      </c>
      <c r="AY83" s="1">
        <v>0</v>
      </c>
      <c r="AZ83" s="1">
        <v>0</v>
      </c>
    </row>
    <row r="84" spans="1:52" x14ac:dyDescent="0.2">
      <c r="A84" s="3" t="s">
        <v>54</v>
      </c>
      <c r="B84" s="1">
        <v>589</v>
      </c>
      <c r="C84" s="1">
        <v>290</v>
      </c>
      <c r="D84" s="1">
        <v>299</v>
      </c>
      <c r="E84" s="1">
        <v>100</v>
      </c>
      <c r="F84" s="1">
        <v>46</v>
      </c>
      <c r="G84" s="1">
        <v>54</v>
      </c>
      <c r="H84" s="1">
        <v>5</v>
      </c>
      <c r="I84" s="1">
        <v>2</v>
      </c>
      <c r="J84" s="1">
        <v>3</v>
      </c>
      <c r="K84" s="1">
        <v>84</v>
      </c>
      <c r="L84" s="1">
        <v>50</v>
      </c>
      <c r="M84" s="1">
        <v>34</v>
      </c>
      <c r="N84" s="3" t="s">
        <v>54</v>
      </c>
      <c r="O84" s="1">
        <v>1</v>
      </c>
      <c r="P84" s="1">
        <v>1</v>
      </c>
      <c r="Q84" s="1">
        <v>0</v>
      </c>
      <c r="R84" s="1">
        <v>0</v>
      </c>
      <c r="S84" s="1">
        <v>0</v>
      </c>
      <c r="T84" s="1">
        <v>0</v>
      </c>
      <c r="U84" s="1">
        <v>14</v>
      </c>
      <c r="V84" s="1">
        <v>6</v>
      </c>
      <c r="W84" s="1">
        <v>8</v>
      </c>
      <c r="X84" s="1">
        <v>19</v>
      </c>
      <c r="Y84" s="1">
        <v>11</v>
      </c>
      <c r="Z84" s="1">
        <v>8</v>
      </c>
      <c r="AA84" s="3" t="s">
        <v>54</v>
      </c>
      <c r="AB84" s="1">
        <v>16</v>
      </c>
      <c r="AC84" s="1">
        <v>10</v>
      </c>
      <c r="AD84" s="1">
        <v>6</v>
      </c>
      <c r="AE84" s="1">
        <v>78</v>
      </c>
      <c r="AF84" s="1">
        <v>35</v>
      </c>
      <c r="AG84" s="1">
        <v>43</v>
      </c>
      <c r="AH84" s="1">
        <v>4</v>
      </c>
      <c r="AI84" s="1">
        <v>3</v>
      </c>
      <c r="AJ84" s="1">
        <v>1</v>
      </c>
      <c r="AK84" s="1">
        <v>4</v>
      </c>
      <c r="AL84" s="1">
        <v>1</v>
      </c>
      <c r="AM84" s="1">
        <v>3</v>
      </c>
      <c r="AN84" s="3" t="s">
        <v>54</v>
      </c>
      <c r="AO84" s="1">
        <v>216</v>
      </c>
      <c r="AP84" s="1">
        <v>100</v>
      </c>
      <c r="AQ84" s="1">
        <v>116</v>
      </c>
      <c r="AR84" s="1">
        <v>33</v>
      </c>
      <c r="AS84" s="1">
        <v>20</v>
      </c>
      <c r="AT84" s="1">
        <v>13</v>
      </c>
      <c r="AU84" s="1">
        <v>14</v>
      </c>
      <c r="AV84" s="1">
        <v>5</v>
      </c>
      <c r="AW84" s="1">
        <v>9</v>
      </c>
      <c r="AX84" s="1">
        <v>1</v>
      </c>
      <c r="AY84" s="1">
        <v>0</v>
      </c>
      <c r="AZ84" s="1">
        <v>1</v>
      </c>
    </row>
    <row r="85" spans="1:52" s="2" customFormat="1" x14ac:dyDescent="0.2">
      <c r="A85" s="3" t="s">
        <v>55</v>
      </c>
      <c r="B85" s="2">
        <v>26.2</v>
      </c>
      <c r="C85" s="2">
        <v>26.2</v>
      </c>
      <c r="D85" s="2">
        <v>26.1</v>
      </c>
      <c r="E85" s="2">
        <v>27.8</v>
      </c>
      <c r="F85" s="2">
        <v>28.7</v>
      </c>
      <c r="G85" s="2">
        <v>27.1</v>
      </c>
      <c r="H85" s="2">
        <v>23.9</v>
      </c>
      <c r="I85" s="2">
        <v>24.9</v>
      </c>
      <c r="J85" s="2">
        <v>22.5</v>
      </c>
      <c r="K85" s="2">
        <v>24.6</v>
      </c>
      <c r="L85" s="2">
        <v>24.1</v>
      </c>
      <c r="M85" s="2">
        <v>25.3</v>
      </c>
      <c r="N85" s="3" t="s">
        <v>55</v>
      </c>
      <c r="O85" s="2">
        <v>28.1</v>
      </c>
      <c r="P85" s="2">
        <v>29.1</v>
      </c>
      <c r="Q85" s="2">
        <v>23.8</v>
      </c>
      <c r="R85" s="2">
        <v>35</v>
      </c>
      <c r="S85" s="2">
        <v>35</v>
      </c>
      <c r="T85" s="2">
        <v>35</v>
      </c>
      <c r="U85" s="2">
        <v>23.7</v>
      </c>
      <c r="V85" s="2">
        <v>25.2</v>
      </c>
      <c r="W85" s="2">
        <v>22</v>
      </c>
      <c r="X85" s="2">
        <v>24.6</v>
      </c>
      <c r="Y85" s="2">
        <v>25.9</v>
      </c>
      <c r="Z85" s="2">
        <v>23.3</v>
      </c>
      <c r="AA85" s="3" t="s">
        <v>55</v>
      </c>
      <c r="AB85" s="2">
        <v>29.3</v>
      </c>
      <c r="AC85" s="2">
        <v>30.6</v>
      </c>
      <c r="AD85" s="2">
        <v>28</v>
      </c>
      <c r="AE85" s="2">
        <v>24.9</v>
      </c>
      <c r="AF85" s="2">
        <v>24.8</v>
      </c>
      <c r="AG85" s="2">
        <v>25</v>
      </c>
      <c r="AH85" s="2">
        <v>31.1</v>
      </c>
      <c r="AI85" s="2">
        <v>32.700000000000003</v>
      </c>
      <c r="AJ85" s="2">
        <v>28.3</v>
      </c>
      <c r="AK85" s="2">
        <v>27.6</v>
      </c>
      <c r="AL85" s="2">
        <v>27.1</v>
      </c>
      <c r="AM85" s="2">
        <v>27.8</v>
      </c>
      <c r="AN85" s="3" t="s">
        <v>55</v>
      </c>
      <c r="AO85" s="2">
        <v>26.6</v>
      </c>
      <c r="AP85" s="2">
        <v>26.3</v>
      </c>
      <c r="AQ85" s="2">
        <v>26.8</v>
      </c>
      <c r="AR85" s="2">
        <v>29</v>
      </c>
      <c r="AS85" s="2">
        <v>30.1</v>
      </c>
      <c r="AT85" s="2">
        <v>27.1</v>
      </c>
      <c r="AU85" s="2">
        <v>25.6</v>
      </c>
      <c r="AV85" s="2">
        <v>24.4</v>
      </c>
      <c r="AW85" s="2">
        <v>26.8</v>
      </c>
      <c r="AX85" s="2">
        <v>17.5</v>
      </c>
      <c r="AY85" s="2">
        <v>10.6</v>
      </c>
      <c r="AZ85" s="2">
        <v>30</v>
      </c>
    </row>
    <row r="86" spans="1:52" s="2" customFormat="1" x14ac:dyDescent="0.2">
      <c r="A86" s="11" t="s">
        <v>92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1" t="s">
        <v>92</v>
      </c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1" t="s">
        <v>92</v>
      </c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1" t="s">
        <v>92</v>
      </c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</row>
  </sheetData>
  <mergeCells count="32">
    <mergeCell ref="R2:T2"/>
    <mergeCell ref="B2:D2"/>
    <mergeCell ref="E2:G2"/>
    <mergeCell ref="H2:J2"/>
    <mergeCell ref="K2:M2"/>
    <mergeCell ref="O2:Q2"/>
    <mergeCell ref="AO2:AQ2"/>
    <mergeCell ref="AR2:AT2"/>
    <mergeCell ref="AU2:AW2"/>
    <mergeCell ref="AX2:AZ2"/>
    <mergeCell ref="B64:D64"/>
    <mergeCell ref="E64:G64"/>
    <mergeCell ref="H64:J64"/>
    <mergeCell ref="K64:M64"/>
    <mergeCell ref="O64:Q64"/>
    <mergeCell ref="R64:T64"/>
    <mergeCell ref="U2:W2"/>
    <mergeCell ref="X2:Z2"/>
    <mergeCell ref="AB2:AD2"/>
    <mergeCell ref="AE2:AG2"/>
    <mergeCell ref="AH2:AJ2"/>
    <mergeCell ref="AK2:AM2"/>
    <mergeCell ref="AO64:AQ64"/>
    <mergeCell ref="AR64:AT64"/>
    <mergeCell ref="AU64:AW64"/>
    <mergeCell ref="AX64:AZ64"/>
    <mergeCell ref="U64:W64"/>
    <mergeCell ref="X64:Z64"/>
    <mergeCell ref="AB64:AD64"/>
    <mergeCell ref="AE64:AG64"/>
    <mergeCell ref="AH64:AJ64"/>
    <mergeCell ref="AK64:AM64"/>
  </mergeCells>
  <pageMargins left="0.7" right="0.7" top="0.75" bottom="0.75" header="0.3" footer="0.3"/>
  <pageSetup orientation="portrait" r:id="rId1"/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C08A4-8569-4D56-AF86-DEC9FCECCFAC}">
  <dimension ref="A1:AZ334"/>
  <sheetViews>
    <sheetView view="pageBreakPreview" topLeftCell="A328" zoomScale="125" zoomScaleNormal="100" zoomScaleSheetLayoutView="125" workbookViewId="0">
      <selection activeCell="F356" sqref="F356"/>
    </sheetView>
  </sheetViews>
  <sheetFormatPr defaultColWidth="9.109375" defaultRowHeight="10.199999999999999" x14ac:dyDescent="0.2"/>
  <cols>
    <col min="1" max="1" width="4.21875" style="1" customWidth="1"/>
    <col min="2" max="13" width="6.88671875" style="1" customWidth="1"/>
    <col min="14" max="14" width="4.21875" style="1" customWidth="1"/>
    <col min="15" max="26" width="6.88671875" style="1" customWidth="1"/>
    <col min="27" max="27" width="4.21875" style="1" customWidth="1"/>
    <col min="28" max="39" width="7" style="1" customWidth="1"/>
    <col min="40" max="40" width="4.21875" style="1" customWidth="1"/>
    <col min="41" max="52" width="6.6640625" style="1" customWidth="1"/>
    <col min="53" max="16384" width="9.109375" style="1"/>
  </cols>
  <sheetData>
    <row r="1" spans="1:52" x14ac:dyDescent="0.2">
      <c r="A1" s="3" t="s">
        <v>93</v>
      </c>
      <c r="N1" s="3" t="s">
        <v>93</v>
      </c>
      <c r="AA1" s="3" t="s">
        <v>93</v>
      </c>
      <c r="AN1" s="3" t="s">
        <v>93</v>
      </c>
    </row>
    <row r="2" spans="1:52" s="7" customFormat="1" x14ac:dyDescent="0.2">
      <c r="A2" s="5"/>
      <c r="B2" s="33" t="s">
        <v>0</v>
      </c>
      <c r="C2" s="33"/>
      <c r="D2" s="33"/>
      <c r="E2" s="33" t="s">
        <v>1</v>
      </c>
      <c r="F2" s="33"/>
      <c r="G2" s="33"/>
      <c r="H2" s="33" t="s">
        <v>2</v>
      </c>
      <c r="I2" s="33"/>
      <c r="J2" s="33"/>
      <c r="K2" s="33" t="s">
        <v>3</v>
      </c>
      <c r="L2" s="33"/>
      <c r="M2" s="33"/>
      <c r="N2" s="5"/>
      <c r="O2" s="33" t="s">
        <v>4</v>
      </c>
      <c r="P2" s="33"/>
      <c r="Q2" s="33"/>
      <c r="R2" s="33" t="s">
        <v>5</v>
      </c>
      <c r="S2" s="33"/>
      <c r="T2" s="33"/>
      <c r="U2" s="33" t="s">
        <v>6</v>
      </c>
      <c r="V2" s="33"/>
      <c r="W2" s="33"/>
      <c r="X2" s="33" t="s">
        <v>7</v>
      </c>
      <c r="Y2" s="33"/>
      <c r="Z2" s="33"/>
      <c r="AA2" s="5"/>
      <c r="AB2" s="33" t="s">
        <v>8</v>
      </c>
      <c r="AC2" s="33"/>
      <c r="AD2" s="33"/>
      <c r="AE2" s="33" t="s">
        <v>9</v>
      </c>
      <c r="AF2" s="33"/>
      <c r="AG2" s="33"/>
      <c r="AH2" s="33" t="s">
        <v>10</v>
      </c>
      <c r="AI2" s="33"/>
      <c r="AJ2" s="33"/>
      <c r="AK2" s="33" t="s">
        <v>11</v>
      </c>
      <c r="AL2" s="33"/>
      <c r="AM2" s="33"/>
      <c r="AN2" s="5"/>
      <c r="AO2" s="33" t="s">
        <v>12</v>
      </c>
      <c r="AP2" s="33"/>
      <c r="AQ2" s="33"/>
      <c r="AR2" s="33" t="s">
        <v>13</v>
      </c>
      <c r="AS2" s="33"/>
      <c r="AT2" s="33"/>
      <c r="AU2" s="33" t="s">
        <v>14</v>
      </c>
      <c r="AV2" s="33"/>
      <c r="AW2" s="33"/>
      <c r="AX2" s="33" t="s">
        <v>15</v>
      </c>
      <c r="AY2" s="33"/>
      <c r="AZ2" s="34"/>
    </row>
    <row r="3" spans="1:52" s="10" customFormat="1" x14ac:dyDescent="0.2">
      <c r="A3" s="6" t="s">
        <v>90</v>
      </c>
      <c r="B3" s="8" t="s">
        <v>0</v>
      </c>
      <c r="C3" s="8" t="s">
        <v>17</v>
      </c>
      <c r="D3" s="8" t="s">
        <v>18</v>
      </c>
      <c r="E3" s="8" t="s">
        <v>0</v>
      </c>
      <c r="F3" s="8" t="s">
        <v>17</v>
      </c>
      <c r="G3" s="8" t="s">
        <v>18</v>
      </c>
      <c r="H3" s="8" t="s">
        <v>0</v>
      </c>
      <c r="I3" s="8" t="s">
        <v>17</v>
      </c>
      <c r="J3" s="8" t="s">
        <v>18</v>
      </c>
      <c r="K3" s="8" t="s">
        <v>0</v>
      </c>
      <c r="L3" s="8" t="s">
        <v>17</v>
      </c>
      <c r="M3" s="8" t="s">
        <v>18</v>
      </c>
      <c r="N3" s="6" t="s">
        <v>90</v>
      </c>
      <c r="O3" s="8" t="s">
        <v>0</v>
      </c>
      <c r="P3" s="8" t="s">
        <v>17</v>
      </c>
      <c r="Q3" s="8" t="s">
        <v>18</v>
      </c>
      <c r="R3" s="8" t="s">
        <v>0</v>
      </c>
      <c r="S3" s="8" t="s">
        <v>17</v>
      </c>
      <c r="T3" s="8" t="s">
        <v>18</v>
      </c>
      <c r="U3" s="8" t="s">
        <v>0</v>
      </c>
      <c r="V3" s="8" t="s">
        <v>17</v>
      </c>
      <c r="W3" s="8" t="s">
        <v>18</v>
      </c>
      <c r="X3" s="8" t="s">
        <v>0</v>
      </c>
      <c r="Y3" s="8" t="s">
        <v>17</v>
      </c>
      <c r="Z3" s="8" t="s">
        <v>18</v>
      </c>
      <c r="AA3" s="6" t="s">
        <v>90</v>
      </c>
      <c r="AB3" s="8" t="s">
        <v>0</v>
      </c>
      <c r="AC3" s="8" t="s">
        <v>17</v>
      </c>
      <c r="AD3" s="8" t="s">
        <v>18</v>
      </c>
      <c r="AE3" s="8" t="s">
        <v>0</v>
      </c>
      <c r="AF3" s="8" t="s">
        <v>17</v>
      </c>
      <c r="AG3" s="8" t="s">
        <v>18</v>
      </c>
      <c r="AH3" s="8" t="s">
        <v>0</v>
      </c>
      <c r="AI3" s="8" t="s">
        <v>17</v>
      </c>
      <c r="AJ3" s="8" t="s">
        <v>18</v>
      </c>
      <c r="AK3" s="8" t="s">
        <v>0</v>
      </c>
      <c r="AL3" s="8" t="s">
        <v>17</v>
      </c>
      <c r="AM3" s="8" t="s">
        <v>18</v>
      </c>
      <c r="AN3" s="6" t="s">
        <v>90</v>
      </c>
      <c r="AO3" s="8" t="s">
        <v>0</v>
      </c>
      <c r="AP3" s="8" t="s">
        <v>17</v>
      </c>
      <c r="AQ3" s="8" t="s">
        <v>18</v>
      </c>
      <c r="AR3" s="8" t="s">
        <v>0</v>
      </c>
      <c r="AS3" s="8" t="s">
        <v>17</v>
      </c>
      <c r="AT3" s="8" t="s">
        <v>18</v>
      </c>
      <c r="AU3" s="8" t="s">
        <v>0</v>
      </c>
      <c r="AV3" s="8" t="s">
        <v>17</v>
      </c>
      <c r="AW3" s="8" t="s">
        <v>18</v>
      </c>
      <c r="AX3" s="8" t="s">
        <v>0</v>
      </c>
      <c r="AY3" s="8" t="s">
        <v>17</v>
      </c>
      <c r="AZ3" s="9" t="s">
        <v>18</v>
      </c>
    </row>
    <row r="4" spans="1:52" x14ac:dyDescent="0.2">
      <c r="A4" s="13" t="s">
        <v>0</v>
      </c>
      <c r="B4" s="1">
        <v>793128</v>
      </c>
      <c r="C4" s="1">
        <v>404075</v>
      </c>
      <c r="D4" s="1">
        <v>389053</v>
      </c>
      <c r="E4" s="1">
        <v>217669</v>
      </c>
      <c r="F4" s="1">
        <v>111029</v>
      </c>
      <c r="G4" s="1">
        <v>106640</v>
      </c>
      <c r="H4" s="1">
        <v>12963</v>
      </c>
      <c r="I4" s="1">
        <v>6779</v>
      </c>
      <c r="J4" s="1">
        <v>6184</v>
      </c>
      <c r="K4" s="1">
        <v>47341</v>
      </c>
      <c r="L4" s="1">
        <v>24651</v>
      </c>
      <c r="M4" s="1">
        <v>22690</v>
      </c>
      <c r="N4" s="13" t="s">
        <v>0</v>
      </c>
      <c r="O4" s="1">
        <v>9002</v>
      </c>
      <c r="P4" s="1">
        <v>4844</v>
      </c>
      <c r="Q4" s="1">
        <v>4158</v>
      </c>
      <c r="R4" s="1">
        <v>9958</v>
      </c>
      <c r="S4" s="1">
        <v>5289</v>
      </c>
      <c r="T4" s="1">
        <v>4669</v>
      </c>
      <c r="U4" s="1">
        <v>15425</v>
      </c>
      <c r="V4" s="1">
        <v>8082</v>
      </c>
      <c r="W4" s="1">
        <v>7343</v>
      </c>
      <c r="X4" s="1">
        <v>67706</v>
      </c>
      <c r="Y4" s="1">
        <v>34346</v>
      </c>
      <c r="Z4" s="1">
        <v>33360</v>
      </c>
      <c r="AA4" s="13" t="s">
        <v>0</v>
      </c>
      <c r="AB4" s="1">
        <v>55134</v>
      </c>
      <c r="AC4" s="1">
        <v>28504</v>
      </c>
      <c r="AD4" s="1">
        <v>26630</v>
      </c>
      <c r="AE4" s="1">
        <v>157342</v>
      </c>
      <c r="AF4" s="1">
        <v>79086</v>
      </c>
      <c r="AG4" s="1">
        <v>78256</v>
      </c>
      <c r="AH4" s="1">
        <v>6537</v>
      </c>
      <c r="AI4" s="1">
        <v>3349</v>
      </c>
      <c r="AJ4" s="1">
        <v>3188</v>
      </c>
      <c r="AK4" s="1">
        <v>26971</v>
      </c>
      <c r="AL4" s="1">
        <v>13782</v>
      </c>
      <c r="AM4" s="1">
        <v>13189</v>
      </c>
      <c r="AN4" s="13" t="s">
        <v>0</v>
      </c>
      <c r="AO4" s="1">
        <v>94885</v>
      </c>
      <c r="AP4" s="1">
        <v>47369</v>
      </c>
      <c r="AQ4" s="1">
        <v>47516</v>
      </c>
      <c r="AR4" s="1">
        <v>17879</v>
      </c>
      <c r="AS4" s="1">
        <v>9082</v>
      </c>
      <c r="AT4" s="1">
        <v>8797</v>
      </c>
      <c r="AU4" s="1">
        <v>52383</v>
      </c>
      <c r="AV4" s="1">
        <v>26868</v>
      </c>
      <c r="AW4" s="1">
        <v>25515</v>
      </c>
      <c r="AX4" s="1">
        <v>1933</v>
      </c>
      <c r="AY4" s="1">
        <v>1015</v>
      </c>
      <c r="AZ4" s="1">
        <v>918</v>
      </c>
    </row>
    <row r="5" spans="1:52" x14ac:dyDescent="0.2">
      <c r="A5" s="1">
        <v>0</v>
      </c>
      <c r="B5" s="1">
        <v>16819</v>
      </c>
      <c r="C5" s="1">
        <v>8595</v>
      </c>
      <c r="D5" s="1">
        <v>8224</v>
      </c>
      <c r="E5" s="1">
        <v>4381</v>
      </c>
      <c r="F5" s="1">
        <v>2218</v>
      </c>
      <c r="G5" s="1">
        <v>2163</v>
      </c>
      <c r="H5" s="1">
        <v>341</v>
      </c>
      <c r="I5" s="1">
        <v>176</v>
      </c>
      <c r="J5" s="1">
        <v>165</v>
      </c>
      <c r="K5" s="1">
        <v>1139</v>
      </c>
      <c r="L5" s="1">
        <v>610</v>
      </c>
      <c r="M5" s="1">
        <v>529</v>
      </c>
      <c r="N5" s="1">
        <v>0</v>
      </c>
      <c r="O5" s="1">
        <v>227</v>
      </c>
      <c r="P5" s="1">
        <v>119</v>
      </c>
      <c r="Q5" s="1">
        <v>108</v>
      </c>
      <c r="R5" s="1">
        <v>222</v>
      </c>
      <c r="S5" s="1">
        <v>111</v>
      </c>
      <c r="T5" s="1">
        <v>111</v>
      </c>
      <c r="U5" s="1">
        <v>358</v>
      </c>
      <c r="V5" s="1">
        <v>189</v>
      </c>
      <c r="W5" s="1">
        <v>169</v>
      </c>
      <c r="X5" s="1">
        <v>1253</v>
      </c>
      <c r="Y5" s="1">
        <v>626</v>
      </c>
      <c r="Z5" s="1">
        <v>627</v>
      </c>
      <c r="AA5" s="1">
        <v>0</v>
      </c>
      <c r="AB5" s="1">
        <v>1173</v>
      </c>
      <c r="AC5" s="1">
        <v>566</v>
      </c>
      <c r="AD5" s="1">
        <v>607</v>
      </c>
      <c r="AE5" s="1">
        <v>3378</v>
      </c>
      <c r="AF5" s="1">
        <v>1720</v>
      </c>
      <c r="AG5" s="1">
        <v>1658</v>
      </c>
      <c r="AH5" s="1">
        <v>168</v>
      </c>
      <c r="AI5" s="1">
        <v>75</v>
      </c>
      <c r="AJ5" s="1">
        <v>93</v>
      </c>
      <c r="AK5" s="1">
        <v>610</v>
      </c>
      <c r="AL5" s="1">
        <v>324</v>
      </c>
      <c r="AM5" s="1">
        <v>286</v>
      </c>
      <c r="AN5" s="1">
        <v>0</v>
      </c>
      <c r="AO5" s="1">
        <v>1968</v>
      </c>
      <c r="AP5" s="1">
        <v>1027</v>
      </c>
      <c r="AQ5" s="1">
        <v>941</v>
      </c>
      <c r="AR5" s="1">
        <v>445</v>
      </c>
      <c r="AS5" s="1">
        <v>228</v>
      </c>
      <c r="AT5" s="1">
        <v>217</v>
      </c>
      <c r="AU5" s="1">
        <v>1121</v>
      </c>
      <c r="AV5" s="1">
        <v>590</v>
      </c>
      <c r="AW5" s="1">
        <v>531</v>
      </c>
      <c r="AX5" s="1">
        <v>35</v>
      </c>
      <c r="AY5" s="1">
        <v>16</v>
      </c>
      <c r="AZ5" s="1">
        <v>19</v>
      </c>
    </row>
    <row r="6" spans="1:52" x14ac:dyDescent="0.2">
      <c r="A6" s="1">
        <v>1</v>
      </c>
      <c r="B6" s="1">
        <v>15781</v>
      </c>
      <c r="C6" s="1">
        <v>8185</v>
      </c>
      <c r="D6" s="1">
        <v>7596</v>
      </c>
      <c r="E6" s="1">
        <v>3894</v>
      </c>
      <c r="F6" s="1">
        <v>2010</v>
      </c>
      <c r="G6" s="1">
        <v>1884</v>
      </c>
      <c r="H6" s="1">
        <v>326</v>
      </c>
      <c r="I6" s="1">
        <v>158</v>
      </c>
      <c r="J6" s="1">
        <v>168</v>
      </c>
      <c r="K6" s="1">
        <v>1136</v>
      </c>
      <c r="L6" s="1">
        <v>623</v>
      </c>
      <c r="M6" s="1">
        <v>513</v>
      </c>
      <c r="N6" s="1">
        <v>1</v>
      </c>
      <c r="O6" s="1">
        <v>232</v>
      </c>
      <c r="P6" s="1">
        <v>114</v>
      </c>
      <c r="Q6" s="1">
        <v>118</v>
      </c>
      <c r="R6" s="1">
        <v>229</v>
      </c>
      <c r="S6" s="1">
        <v>121</v>
      </c>
      <c r="T6" s="1">
        <v>108</v>
      </c>
      <c r="U6" s="1">
        <v>361</v>
      </c>
      <c r="V6" s="1">
        <v>185</v>
      </c>
      <c r="W6" s="1">
        <v>176</v>
      </c>
      <c r="X6" s="1">
        <v>1285</v>
      </c>
      <c r="Y6" s="1">
        <v>666</v>
      </c>
      <c r="Z6" s="1">
        <v>619</v>
      </c>
      <c r="AA6" s="1">
        <v>1</v>
      </c>
      <c r="AB6" s="1">
        <v>1097</v>
      </c>
      <c r="AC6" s="1">
        <v>576</v>
      </c>
      <c r="AD6" s="1">
        <v>521</v>
      </c>
      <c r="AE6" s="1">
        <v>3198</v>
      </c>
      <c r="AF6" s="1">
        <v>1625</v>
      </c>
      <c r="AG6" s="1">
        <v>1573</v>
      </c>
      <c r="AH6" s="1">
        <v>155</v>
      </c>
      <c r="AI6" s="1">
        <v>83</v>
      </c>
      <c r="AJ6" s="1">
        <v>72</v>
      </c>
      <c r="AK6" s="1">
        <v>605</v>
      </c>
      <c r="AL6" s="1">
        <v>321</v>
      </c>
      <c r="AM6" s="1">
        <v>284</v>
      </c>
      <c r="AN6" s="1">
        <v>1</v>
      </c>
      <c r="AO6" s="1">
        <v>1781</v>
      </c>
      <c r="AP6" s="1">
        <v>905</v>
      </c>
      <c r="AQ6" s="1">
        <v>876</v>
      </c>
      <c r="AR6" s="1">
        <v>341</v>
      </c>
      <c r="AS6" s="1">
        <v>175</v>
      </c>
      <c r="AT6" s="1">
        <v>166</v>
      </c>
      <c r="AU6" s="1">
        <v>1103</v>
      </c>
      <c r="AV6" s="1">
        <v>608</v>
      </c>
      <c r="AW6" s="1">
        <v>495</v>
      </c>
      <c r="AX6" s="1">
        <v>38</v>
      </c>
      <c r="AY6" s="1">
        <v>15</v>
      </c>
      <c r="AZ6" s="1">
        <v>23</v>
      </c>
    </row>
    <row r="7" spans="1:52" x14ac:dyDescent="0.2">
      <c r="A7" s="1">
        <v>2</v>
      </c>
      <c r="B7" s="1">
        <v>15515</v>
      </c>
      <c r="C7" s="1">
        <v>8074</v>
      </c>
      <c r="D7" s="1">
        <v>7441</v>
      </c>
      <c r="E7" s="1">
        <v>3902</v>
      </c>
      <c r="F7" s="1">
        <v>1995</v>
      </c>
      <c r="G7" s="1">
        <v>1907</v>
      </c>
      <c r="H7" s="1">
        <v>310</v>
      </c>
      <c r="I7" s="1">
        <v>170</v>
      </c>
      <c r="J7" s="1">
        <v>140</v>
      </c>
      <c r="K7" s="1">
        <v>1084</v>
      </c>
      <c r="L7" s="1">
        <v>574</v>
      </c>
      <c r="M7" s="1">
        <v>510</v>
      </c>
      <c r="N7" s="1">
        <v>2</v>
      </c>
      <c r="O7" s="1">
        <v>257</v>
      </c>
      <c r="P7" s="1">
        <v>136</v>
      </c>
      <c r="Q7" s="1">
        <v>121</v>
      </c>
      <c r="R7" s="1">
        <v>231</v>
      </c>
      <c r="S7" s="1">
        <v>119</v>
      </c>
      <c r="T7" s="1">
        <v>112</v>
      </c>
      <c r="U7" s="1">
        <v>384</v>
      </c>
      <c r="V7" s="1">
        <v>192</v>
      </c>
      <c r="W7" s="1">
        <v>192</v>
      </c>
      <c r="X7" s="1">
        <v>1174</v>
      </c>
      <c r="Y7" s="1">
        <v>602</v>
      </c>
      <c r="Z7" s="1">
        <v>572</v>
      </c>
      <c r="AA7" s="1">
        <v>2</v>
      </c>
      <c r="AB7" s="1">
        <v>1033</v>
      </c>
      <c r="AC7" s="1">
        <v>520</v>
      </c>
      <c r="AD7" s="1">
        <v>513</v>
      </c>
      <c r="AE7" s="1">
        <v>3078</v>
      </c>
      <c r="AF7" s="1">
        <v>1595</v>
      </c>
      <c r="AG7" s="1">
        <v>1483</v>
      </c>
      <c r="AH7" s="1">
        <v>158</v>
      </c>
      <c r="AI7" s="1">
        <v>92</v>
      </c>
      <c r="AJ7" s="1">
        <v>66</v>
      </c>
      <c r="AK7" s="1">
        <v>602</v>
      </c>
      <c r="AL7" s="1">
        <v>300</v>
      </c>
      <c r="AM7" s="1">
        <v>302</v>
      </c>
      <c r="AN7" s="1">
        <v>2</v>
      </c>
      <c r="AO7" s="1">
        <v>1786</v>
      </c>
      <c r="AP7" s="1">
        <v>947</v>
      </c>
      <c r="AQ7" s="1">
        <v>839</v>
      </c>
      <c r="AR7" s="1">
        <v>383</v>
      </c>
      <c r="AS7" s="1">
        <v>198</v>
      </c>
      <c r="AT7" s="1">
        <v>185</v>
      </c>
      <c r="AU7" s="1">
        <v>1104</v>
      </c>
      <c r="AV7" s="1">
        <v>615</v>
      </c>
      <c r="AW7" s="1">
        <v>489</v>
      </c>
      <c r="AX7" s="1">
        <v>29</v>
      </c>
      <c r="AY7" s="1">
        <v>19</v>
      </c>
      <c r="AZ7" s="1">
        <v>10</v>
      </c>
    </row>
    <row r="8" spans="1:52" x14ac:dyDescent="0.2">
      <c r="A8" s="1">
        <v>3</v>
      </c>
      <c r="B8" s="1">
        <v>15524</v>
      </c>
      <c r="C8" s="1">
        <v>8047</v>
      </c>
      <c r="D8" s="1">
        <v>7477</v>
      </c>
      <c r="E8" s="1">
        <v>3909</v>
      </c>
      <c r="F8" s="1">
        <v>2057</v>
      </c>
      <c r="G8" s="1">
        <v>1852</v>
      </c>
      <c r="H8" s="1">
        <v>303</v>
      </c>
      <c r="I8" s="1">
        <v>152</v>
      </c>
      <c r="J8" s="1">
        <v>151</v>
      </c>
      <c r="K8" s="1">
        <v>1089</v>
      </c>
      <c r="L8" s="1">
        <v>582</v>
      </c>
      <c r="M8" s="1">
        <v>507</v>
      </c>
      <c r="N8" s="1">
        <v>3</v>
      </c>
      <c r="O8" s="1">
        <v>261</v>
      </c>
      <c r="P8" s="1">
        <v>125</v>
      </c>
      <c r="Q8" s="1">
        <v>136</v>
      </c>
      <c r="R8" s="1">
        <v>266</v>
      </c>
      <c r="S8" s="1">
        <v>135</v>
      </c>
      <c r="T8" s="1">
        <v>131</v>
      </c>
      <c r="U8" s="1">
        <v>384</v>
      </c>
      <c r="V8" s="1">
        <v>178</v>
      </c>
      <c r="W8" s="1">
        <v>206</v>
      </c>
      <c r="X8" s="1">
        <v>1191</v>
      </c>
      <c r="Y8" s="1">
        <v>606</v>
      </c>
      <c r="Z8" s="1">
        <v>585</v>
      </c>
      <c r="AA8" s="1">
        <v>3</v>
      </c>
      <c r="AB8" s="1">
        <v>1063</v>
      </c>
      <c r="AC8" s="1">
        <v>552</v>
      </c>
      <c r="AD8" s="1">
        <v>511</v>
      </c>
      <c r="AE8" s="1">
        <v>3169</v>
      </c>
      <c r="AF8" s="1">
        <v>1657</v>
      </c>
      <c r="AG8" s="1">
        <v>1512</v>
      </c>
      <c r="AH8" s="1">
        <v>176</v>
      </c>
      <c r="AI8" s="1">
        <v>92</v>
      </c>
      <c r="AJ8" s="1">
        <v>84</v>
      </c>
      <c r="AK8" s="1">
        <v>526</v>
      </c>
      <c r="AL8" s="1">
        <v>272</v>
      </c>
      <c r="AM8" s="1">
        <v>254</v>
      </c>
      <c r="AN8" s="1">
        <v>3</v>
      </c>
      <c r="AO8" s="1">
        <v>1646</v>
      </c>
      <c r="AP8" s="1">
        <v>838</v>
      </c>
      <c r="AQ8" s="1">
        <v>808</v>
      </c>
      <c r="AR8" s="1">
        <v>373</v>
      </c>
      <c r="AS8" s="1">
        <v>185</v>
      </c>
      <c r="AT8" s="1">
        <v>188</v>
      </c>
      <c r="AU8" s="1">
        <v>1129</v>
      </c>
      <c r="AV8" s="1">
        <v>596</v>
      </c>
      <c r="AW8" s="1">
        <v>533</v>
      </c>
      <c r="AX8" s="1">
        <v>39</v>
      </c>
      <c r="AY8" s="1">
        <v>20</v>
      </c>
      <c r="AZ8" s="1">
        <v>19</v>
      </c>
    </row>
    <row r="9" spans="1:52" x14ac:dyDescent="0.2">
      <c r="A9" s="1">
        <v>4</v>
      </c>
      <c r="B9" s="1">
        <v>15290</v>
      </c>
      <c r="C9" s="1">
        <v>7944</v>
      </c>
      <c r="D9" s="1">
        <v>7346</v>
      </c>
      <c r="E9" s="1">
        <v>3762</v>
      </c>
      <c r="F9" s="1">
        <v>1982</v>
      </c>
      <c r="G9" s="1">
        <v>1780</v>
      </c>
      <c r="H9" s="1">
        <v>333</v>
      </c>
      <c r="I9" s="1">
        <v>168</v>
      </c>
      <c r="J9" s="1">
        <v>165</v>
      </c>
      <c r="K9" s="1">
        <v>1093</v>
      </c>
      <c r="L9" s="1">
        <v>566</v>
      </c>
      <c r="M9" s="1">
        <v>527</v>
      </c>
      <c r="N9" s="1">
        <v>4</v>
      </c>
      <c r="O9" s="1">
        <v>249</v>
      </c>
      <c r="P9" s="1">
        <v>128</v>
      </c>
      <c r="Q9" s="1">
        <v>121</v>
      </c>
      <c r="R9" s="1">
        <v>238</v>
      </c>
      <c r="S9" s="1">
        <v>127</v>
      </c>
      <c r="T9" s="1">
        <v>111</v>
      </c>
      <c r="U9" s="1">
        <v>388</v>
      </c>
      <c r="V9" s="1">
        <v>213</v>
      </c>
      <c r="W9" s="1">
        <v>175</v>
      </c>
      <c r="X9" s="1">
        <v>1204</v>
      </c>
      <c r="Y9" s="1">
        <v>636</v>
      </c>
      <c r="Z9" s="1">
        <v>568</v>
      </c>
      <c r="AA9" s="1">
        <v>4</v>
      </c>
      <c r="AB9" s="1">
        <v>1051</v>
      </c>
      <c r="AC9" s="1">
        <v>522</v>
      </c>
      <c r="AD9" s="1">
        <v>529</v>
      </c>
      <c r="AE9" s="1">
        <v>3044</v>
      </c>
      <c r="AF9" s="1">
        <v>1559</v>
      </c>
      <c r="AG9" s="1">
        <v>1485</v>
      </c>
      <c r="AH9" s="1">
        <v>158</v>
      </c>
      <c r="AI9" s="1">
        <v>79</v>
      </c>
      <c r="AJ9" s="1">
        <v>79</v>
      </c>
      <c r="AK9" s="1">
        <v>572</v>
      </c>
      <c r="AL9" s="1">
        <v>296</v>
      </c>
      <c r="AM9" s="1">
        <v>276</v>
      </c>
      <c r="AN9" s="1">
        <v>4</v>
      </c>
      <c r="AO9" s="1">
        <v>1680</v>
      </c>
      <c r="AP9" s="1">
        <v>880</v>
      </c>
      <c r="AQ9" s="1">
        <v>800</v>
      </c>
      <c r="AR9" s="1">
        <v>369</v>
      </c>
      <c r="AS9" s="1">
        <v>188</v>
      </c>
      <c r="AT9" s="1">
        <v>181</v>
      </c>
      <c r="AU9" s="1">
        <v>1112</v>
      </c>
      <c r="AV9" s="1">
        <v>586</v>
      </c>
      <c r="AW9" s="1">
        <v>526</v>
      </c>
      <c r="AX9" s="1">
        <v>37</v>
      </c>
      <c r="AY9" s="1">
        <v>14</v>
      </c>
      <c r="AZ9" s="1">
        <v>23</v>
      </c>
    </row>
    <row r="10" spans="1:52" x14ac:dyDescent="0.2">
      <c r="A10" s="1">
        <v>5</v>
      </c>
      <c r="B10" s="1">
        <v>14907</v>
      </c>
      <c r="C10" s="1">
        <v>7718</v>
      </c>
      <c r="D10" s="1">
        <v>7189</v>
      </c>
      <c r="E10" s="1">
        <v>3629</v>
      </c>
      <c r="F10" s="1">
        <v>1863</v>
      </c>
      <c r="G10" s="1">
        <v>1766</v>
      </c>
      <c r="H10" s="1">
        <v>311</v>
      </c>
      <c r="I10" s="1">
        <v>189</v>
      </c>
      <c r="J10" s="1">
        <v>122</v>
      </c>
      <c r="K10" s="1">
        <v>1150</v>
      </c>
      <c r="L10" s="1">
        <v>573</v>
      </c>
      <c r="M10" s="1">
        <v>577</v>
      </c>
      <c r="N10" s="1">
        <v>5</v>
      </c>
      <c r="O10" s="1">
        <v>211</v>
      </c>
      <c r="P10" s="1">
        <v>109</v>
      </c>
      <c r="Q10" s="1">
        <v>102</v>
      </c>
      <c r="R10" s="1">
        <v>236</v>
      </c>
      <c r="S10" s="1">
        <v>125</v>
      </c>
      <c r="T10" s="1">
        <v>111</v>
      </c>
      <c r="U10" s="1">
        <v>360</v>
      </c>
      <c r="V10" s="1">
        <v>177</v>
      </c>
      <c r="W10" s="1">
        <v>183</v>
      </c>
      <c r="X10" s="1">
        <v>1204</v>
      </c>
      <c r="Y10" s="1">
        <v>621</v>
      </c>
      <c r="Z10" s="1">
        <v>583</v>
      </c>
      <c r="AA10" s="1">
        <v>5</v>
      </c>
      <c r="AB10" s="1">
        <v>1064</v>
      </c>
      <c r="AC10" s="1">
        <v>566</v>
      </c>
      <c r="AD10" s="1">
        <v>498</v>
      </c>
      <c r="AE10" s="1">
        <v>2849</v>
      </c>
      <c r="AF10" s="1">
        <v>1479</v>
      </c>
      <c r="AG10" s="1">
        <v>1370</v>
      </c>
      <c r="AH10" s="1">
        <v>150</v>
      </c>
      <c r="AI10" s="1">
        <v>75</v>
      </c>
      <c r="AJ10" s="1">
        <v>75</v>
      </c>
      <c r="AK10" s="1">
        <v>569</v>
      </c>
      <c r="AL10" s="1">
        <v>296</v>
      </c>
      <c r="AM10" s="1">
        <v>273</v>
      </c>
      <c r="AN10" s="1">
        <v>5</v>
      </c>
      <c r="AO10" s="1">
        <v>1684</v>
      </c>
      <c r="AP10" s="1">
        <v>886</v>
      </c>
      <c r="AQ10" s="1">
        <v>798</v>
      </c>
      <c r="AR10" s="1">
        <v>353</v>
      </c>
      <c r="AS10" s="1">
        <v>170</v>
      </c>
      <c r="AT10" s="1">
        <v>183</v>
      </c>
      <c r="AU10" s="1">
        <v>1099</v>
      </c>
      <c r="AV10" s="1">
        <v>571</v>
      </c>
      <c r="AW10" s="1">
        <v>528</v>
      </c>
      <c r="AX10" s="1">
        <v>38</v>
      </c>
      <c r="AY10" s="1">
        <v>18</v>
      </c>
      <c r="AZ10" s="1">
        <v>20</v>
      </c>
    </row>
    <row r="11" spans="1:52" x14ac:dyDescent="0.2">
      <c r="A11" s="1">
        <v>6</v>
      </c>
      <c r="B11" s="1">
        <v>14588</v>
      </c>
      <c r="C11" s="1">
        <v>7610</v>
      </c>
      <c r="D11" s="1">
        <v>6978</v>
      </c>
      <c r="E11" s="1">
        <v>3633</v>
      </c>
      <c r="F11" s="1">
        <v>1930</v>
      </c>
      <c r="G11" s="1">
        <v>1703</v>
      </c>
      <c r="H11" s="1">
        <v>301</v>
      </c>
      <c r="I11" s="1">
        <v>149</v>
      </c>
      <c r="J11" s="1">
        <v>152</v>
      </c>
      <c r="K11" s="1">
        <v>1084</v>
      </c>
      <c r="L11" s="1">
        <v>546</v>
      </c>
      <c r="M11" s="1">
        <v>538</v>
      </c>
      <c r="N11" s="1">
        <v>6</v>
      </c>
      <c r="O11" s="1">
        <v>218</v>
      </c>
      <c r="P11" s="1">
        <v>122</v>
      </c>
      <c r="Q11" s="1">
        <v>96</v>
      </c>
      <c r="R11" s="1">
        <v>255</v>
      </c>
      <c r="S11" s="1">
        <v>136</v>
      </c>
      <c r="T11" s="1">
        <v>119</v>
      </c>
      <c r="U11" s="1">
        <v>425</v>
      </c>
      <c r="V11" s="1">
        <v>219</v>
      </c>
      <c r="W11" s="1">
        <v>206</v>
      </c>
      <c r="X11" s="1">
        <v>1173</v>
      </c>
      <c r="Y11" s="1">
        <v>625</v>
      </c>
      <c r="Z11" s="1">
        <v>548</v>
      </c>
      <c r="AA11" s="1">
        <v>6</v>
      </c>
      <c r="AB11" s="1">
        <v>978</v>
      </c>
      <c r="AC11" s="1">
        <v>488</v>
      </c>
      <c r="AD11" s="1">
        <v>490</v>
      </c>
      <c r="AE11" s="1">
        <v>2805</v>
      </c>
      <c r="AF11" s="1">
        <v>1479</v>
      </c>
      <c r="AG11" s="1">
        <v>1326</v>
      </c>
      <c r="AH11" s="1">
        <v>147</v>
      </c>
      <c r="AI11" s="1">
        <v>69</v>
      </c>
      <c r="AJ11" s="1">
        <v>78</v>
      </c>
      <c r="AK11" s="1">
        <v>579</v>
      </c>
      <c r="AL11" s="1">
        <v>299</v>
      </c>
      <c r="AM11" s="1">
        <v>280</v>
      </c>
      <c r="AN11" s="1">
        <v>6</v>
      </c>
      <c r="AO11" s="1">
        <v>1573</v>
      </c>
      <c r="AP11" s="1">
        <v>800</v>
      </c>
      <c r="AQ11" s="1">
        <v>773</v>
      </c>
      <c r="AR11" s="1">
        <v>337</v>
      </c>
      <c r="AS11" s="1">
        <v>165</v>
      </c>
      <c r="AT11" s="1">
        <v>172</v>
      </c>
      <c r="AU11" s="1">
        <v>1039</v>
      </c>
      <c r="AV11" s="1">
        <v>561</v>
      </c>
      <c r="AW11" s="1">
        <v>478</v>
      </c>
      <c r="AX11" s="1">
        <v>41</v>
      </c>
      <c r="AY11" s="1">
        <v>22</v>
      </c>
      <c r="AZ11" s="1">
        <v>19</v>
      </c>
    </row>
    <row r="12" spans="1:52" x14ac:dyDescent="0.2">
      <c r="A12" s="1">
        <v>7</v>
      </c>
      <c r="B12" s="1">
        <v>15683</v>
      </c>
      <c r="C12" s="1">
        <v>8104</v>
      </c>
      <c r="D12" s="1">
        <v>7579</v>
      </c>
      <c r="E12" s="1">
        <v>3754</v>
      </c>
      <c r="F12" s="1">
        <v>1935</v>
      </c>
      <c r="G12" s="1">
        <v>1819</v>
      </c>
      <c r="H12" s="1">
        <v>320</v>
      </c>
      <c r="I12" s="1">
        <v>169</v>
      </c>
      <c r="J12" s="1">
        <v>151</v>
      </c>
      <c r="K12" s="1">
        <v>1273</v>
      </c>
      <c r="L12" s="1">
        <v>674</v>
      </c>
      <c r="M12" s="1">
        <v>599</v>
      </c>
      <c r="N12" s="1">
        <v>7</v>
      </c>
      <c r="O12" s="1">
        <v>212</v>
      </c>
      <c r="P12" s="1">
        <v>112</v>
      </c>
      <c r="Q12" s="1">
        <v>100</v>
      </c>
      <c r="R12" s="1">
        <v>244</v>
      </c>
      <c r="S12" s="1">
        <v>119</v>
      </c>
      <c r="T12" s="1">
        <v>125</v>
      </c>
      <c r="U12" s="1">
        <v>435</v>
      </c>
      <c r="V12" s="1">
        <v>211</v>
      </c>
      <c r="W12" s="1">
        <v>224</v>
      </c>
      <c r="X12" s="1">
        <v>1274</v>
      </c>
      <c r="Y12" s="1">
        <v>686</v>
      </c>
      <c r="Z12" s="1">
        <v>588</v>
      </c>
      <c r="AA12" s="1">
        <v>7</v>
      </c>
      <c r="AB12" s="1">
        <v>1095</v>
      </c>
      <c r="AC12" s="1">
        <v>540</v>
      </c>
      <c r="AD12" s="1">
        <v>555</v>
      </c>
      <c r="AE12" s="1">
        <v>2999</v>
      </c>
      <c r="AF12" s="1">
        <v>1549</v>
      </c>
      <c r="AG12" s="1">
        <v>1450</v>
      </c>
      <c r="AH12" s="1">
        <v>166</v>
      </c>
      <c r="AI12" s="1">
        <v>79</v>
      </c>
      <c r="AJ12" s="1">
        <v>87</v>
      </c>
      <c r="AK12" s="1">
        <v>612</v>
      </c>
      <c r="AL12" s="1">
        <v>312</v>
      </c>
      <c r="AM12" s="1">
        <v>300</v>
      </c>
      <c r="AN12" s="1">
        <v>7</v>
      </c>
      <c r="AO12" s="1">
        <v>1664</v>
      </c>
      <c r="AP12" s="1">
        <v>829</v>
      </c>
      <c r="AQ12" s="1">
        <v>835</v>
      </c>
      <c r="AR12" s="1">
        <v>361</v>
      </c>
      <c r="AS12" s="1">
        <v>187</v>
      </c>
      <c r="AT12" s="1">
        <v>174</v>
      </c>
      <c r="AU12" s="1">
        <v>1232</v>
      </c>
      <c r="AV12" s="1">
        <v>680</v>
      </c>
      <c r="AW12" s="1">
        <v>552</v>
      </c>
      <c r="AX12" s="1">
        <v>42</v>
      </c>
      <c r="AY12" s="1">
        <v>22</v>
      </c>
      <c r="AZ12" s="1">
        <v>20</v>
      </c>
    </row>
    <row r="13" spans="1:52" x14ac:dyDescent="0.2">
      <c r="A13" s="1">
        <v>8</v>
      </c>
      <c r="B13" s="1">
        <v>14054</v>
      </c>
      <c r="C13" s="1">
        <v>7318</v>
      </c>
      <c r="D13" s="1">
        <v>6736</v>
      </c>
      <c r="E13" s="1">
        <v>3554</v>
      </c>
      <c r="F13" s="1">
        <v>1851</v>
      </c>
      <c r="G13" s="1">
        <v>1703</v>
      </c>
      <c r="H13" s="1">
        <v>293</v>
      </c>
      <c r="I13" s="1">
        <v>159</v>
      </c>
      <c r="J13" s="1">
        <v>134</v>
      </c>
      <c r="K13" s="1">
        <v>1091</v>
      </c>
      <c r="L13" s="1">
        <v>574</v>
      </c>
      <c r="M13" s="1">
        <v>517</v>
      </c>
      <c r="N13" s="1">
        <v>8</v>
      </c>
      <c r="O13" s="1">
        <v>170</v>
      </c>
      <c r="P13" s="1">
        <v>84</v>
      </c>
      <c r="Q13" s="1">
        <v>86</v>
      </c>
      <c r="R13" s="1">
        <v>240</v>
      </c>
      <c r="S13" s="1">
        <v>127</v>
      </c>
      <c r="T13" s="1">
        <v>113</v>
      </c>
      <c r="U13" s="1">
        <v>375</v>
      </c>
      <c r="V13" s="1">
        <v>209</v>
      </c>
      <c r="W13" s="1">
        <v>166</v>
      </c>
      <c r="X13" s="1">
        <v>1150</v>
      </c>
      <c r="Y13" s="1">
        <v>597</v>
      </c>
      <c r="Z13" s="1">
        <v>553</v>
      </c>
      <c r="AA13" s="1">
        <v>8</v>
      </c>
      <c r="AB13" s="1">
        <v>929</v>
      </c>
      <c r="AC13" s="1">
        <v>480</v>
      </c>
      <c r="AD13" s="1">
        <v>449</v>
      </c>
      <c r="AE13" s="1">
        <v>2636</v>
      </c>
      <c r="AF13" s="1">
        <v>1349</v>
      </c>
      <c r="AG13" s="1">
        <v>1287</v>
      </c>
      <c r="AH13" s="1">
        <v>150</v>
      </c>
      <c r="AI13" s="1">
        <v>83</v>
      </c>
      <c r="AJ13" s="1">
        <v>67</v>
      </c>
      <c r="AK13" s="1">
        <v>533</v>
      </c>
      <c r="AL13" s="1">
        <v>282</v>
      </c>
      <c r="AM13" s="1">
        <v>251</v>
      </c>
      <c r="AN13" s="1">
        <v>8</v>
      </c>
      <c r="AO13" s="1">
        <v>1512</v>
      </c>
      <c r="AP13" s="1">
        <v>778</v>
      </c>
      <c r="AQ13" s="1">
        <v>734</v>
      </c>
      <c r="AR13" s="1">
        <v>337</v>
      </c>
      <c r="AS13" s="1">
        <v>172</v>
      </c>
      <c r="AT13" s="1">
        <v>165</v>
      </c>
      <c r="AU13" s="1">
        <v>1044</v>
      </c>
      <c r="AV13" s="1">
        <v>543</v>
      </c>
      <c r="AW13" s="1">
        <v>501</v>
      </c>
      <c r="AX13" s="1">
        <v>40</v>
      </c>
      <c r="AY13" s="1">
        <v>30</v>
      </c>
      <c r="AZ13" s="1">
        <v>10</v>
      </c>
    </row>
    <row r="14" spans="1:52" x14ac:dyDescent="0.2">
      <c r="A14" s="1">
        <v>9</v>
      </c>
      <c r="B14" s="1">
        <v>14530</v>
      </c>
      <c r="C14" s="1">
        <v>7483</v>
      </c>
      <c r="D14" s="1">
        <v>7047</v>
      </c>
      <c r="E14" s="1">
        <v>3689</v>
      </c>
      <c r="F14" s="1">
        <v>1913</v>
      </c>
      <c r="G14" s="1">
        <v>1776</v>
      </c>
      <c r="H14" s="1">
        <v>281</v>
      </c>
      <c r="I14" s="1">
        <v>162</v>
      </c>
      <c r="J14" s="1">
        <v>119</v>
      </c>
      <c r="K14" s="1">
        <v>1195</v>
      </c>
      <c r="L14" s="1">
        <v>612</v>
      </c>
      <c r="M14" s="1">
        <v>583</v>
      </c>
      <c r="N14" s="1">
        <v>9</v>
      </c>
      <c r="O14" s="1">
        <v>187</v>
      </c>
      <c r="P14" s="1">
        <v>101</v>
      </c>
      <c r="Q14" s="1">
        <v>86</v>
      </c>
      <c r="R14" s="1">
        <v>243</v>
      </c>
      <c r="S14" s="1">
        <v>127</v>
      </c>
      <c r="T14" s="1">
        <v>116</v>
      </c>
      <c r="U14" s="1">
        <v>384</v>
      </c>
      <c r="V14" s="1">
        <v>219</v>
      </c>
      <c r="W14" s="1">
        <v>165</v>
      </c>
      <c r="X14" s="1">
        <v>1221</v>
      </c>
      <c r="Y14" s="1">
        <v>589</v>
      </c>
      <c r="Z14" s="1">
        <v>632</v>
      </c>
      <c r="AA14" s="1">
        <v>9</v>
      </c>
      <c r="AB14" s="1">
        <v>993</v>
      </c>
      <c r="AC14" s="1">
        <v>497</v>
      </c>
      <c r="AD14" s="1">
        <v>496</v>
      </c>
      <c r="AE14" s="1">
        <v>2663</v>
      </c>
      <c r="AF14" s="1">
        <v>1368</v>
      </c>
      <c r="AG14" s="1">
        <v>1295</v>
      </c>
      <c r="AH14" s="1">
        <v>147</v>
      </c>
      <c r="AI14" s="1">
        <v>87</v>
      </c>
      <c r="AJ14" s="1">
        <v>60</v>
      </c>
      <c r="AK14" s="1">
        <v>540</v>
      </c>
      <c r="AL14" s="1">
        <v>287</v>
      </c>
      <c r="AM14" s="1">
        <v>253</v>
      </c>
      <c r="AN14" s="1">
        <v>9</v>
      </c>
      <c r="AO14" s="1">
        <v>1557</v>
      </c>
      <c r="AP14" s="1">
        <v>784</v>
      </c>
      <c r="AQ14" s="1">
        <v>773</v>
      </c>
      <c r="AR14" s="1">
        <v>334</v>
      </c>
      <c r="AS14" s="1">
        <v>181</v>
      </c>
      <c r="AT14" s="1">
        <v>153</v>
      </c>
      <c r="AU14" s="1">
        <v>1055</v>
      </c>
      <c r="AV14" s="1">
        <v>535</v>
      </c>
      <c r="AW14" s="1">
        <v>520</v>
      </c>
      <c r="AX14" s="1">
        <v>41</v>
      </c>
      <c r="AY14" s="1">
        <v>21</v>
      </c>
      <c r="AZ14" s="1">
        <v>20</v>
      </c>
    </row>
    <row r="15" spans="1:52" x14ac:dyDescent="0.2">
      <c r="A15" s="1">
        <v>10</v>
      </c>
      <c r="B15" s="1">
        <v>14681</v>
      </c>
      <c r="C15" s="1">
        <v>7531</v>
      </c>
      <c r="D15" s="1">
        <v>7150</v>
      </c>
      <c r="E15" s="1">
        <v>3754</v>
      </c>
      <c r="F15" s="1">
        <v>1895</v>
      </c>
      <c r="G15" s="1">
        <v>1859</v>
      </c>
      <c r="H15" s="1">
        <v>277</v>
      </c>
      <c r="I15" s="1">
        <v>145</v>
      </c>
      <c r="J15" s="1">
        <v>132</v>
      </c>
      <c r="K15" s="1">
        <v>1022</v>
      </c>
      <c r="L15" s="1">
        <v>515</v>
      </c>
      <c r="M15" s="1">
        <v>507</v>
      </c>
      <c r="N15" s="1">
        <v>10</v>
      </c>
      <c r="O15" s="1">
        <v>190</v>
      </c>
      <c r="P15" s="1">
        <v>108</v>
      </c>
      <c r="Q15" s="1">
        <v>82</v>
      </c>
      <c r="R15" s="1">
        <v>259</v>
      </c>
      <c r="S15" s="1">
        <v>153</v>
      </c>
      <c r="T15" s="1">
        <v>106</v>
      </c>
      <c r="U15" s="1">
        <v>378</v>
      </c>
      <c r="V15" s="1">
        <v>199</v>
      </c>
      <c r="W15" s="1">
        <v>179</v>
      </c>
      <c r="X15" s="1">
        <v>1298</v>
      </c>
      <c r="Y15" s="1">
        <v>672</v>
      </c>
      <c r="Z15" s="1">
        <v>626</v>
      </c>
      <c r="AA15" s="1">
        <v>10</v>
      </c>
      <c r="AB15" s="1">
        <v>1009</v>
      </c>
      <c r="AC15" s="1">
        <v>525</v>
      </c>
      <c r="AD15" s="1">
        <v>484</v>
      </c>
      <c r="AE15" s="1">
        <v>2751</v>
      </c>
      <c r="AF15" s="1">
        <v>1389</v>
      </c>
      <c r="AG15" s="1">
        <v>1362</v>
      </c>
      <c r="AH15" s="1">
        <v>151</v>
      </c>
      <c r="AI15" s="1">
        <v>87</v>
      </c>
      <c r="AJ15" s="1">
        <v>64</v>
      </c>
      <c r="AK15" s="1">
        <v>534</v>
      </c>
      <c r="AL15" s="1">
        <v>280</v>
      </c>
      <c r="AM15" s="1">
        <v>254</v>
      </c>
      <c r="AN15" s="1">
        <v>10</v>
      </c>
      <c r="AO15" s="1">
        <v>1576</v>
      </c>
      <c r="AP15" s="1">
        <v>801</v>
      </c>
      <c r="AQ15" s="1">
        <v>775</v>
      </c>
      <c r="AR15" s="1">
        <v>367</v>
      </c>
      <c r="AS15" s="1">
        <v>196</v>
      </c>
      <c r="AT15" s="1">
        <v>171</v>
      </c>
      <c r="AU15" s="1">
        <v>1071</v>
      </c>
      <c r="AV15" s="1">
        <v>535</v>
      </c>
      <c r="AW15" s="1">
        <v>536</v>
      </c>
      <c r="AX15" s="1">
        <v>44</v>
      </c>
      <c r="AY15" s="1">
        <v>31</v>
      </c>
      <c r="AZ15" s="1">
        <v>13</v>
      </c>
    </row>
    <row r="16" spans="1:52" x14ac:dyDescent="0.2">
      <c r="A16" s="1">
        <v>11</v>
      </c>
      <c r="B16" s="1">
        <v>15181</v>
      </c>
      <c r="C16" s="1">
        <v>7830</v>
      </c>
      <c r="D16" s="1">
        <v>7351</v>
      </c>
      <c r="E16" s="1">
        <v>3965</v>
      </c>
      <c r="F16" s="1">
        <v>2059</v>
      </c>
      <c r="G16" s="1">
        <v>1906</v>
      </c>
      <c r="H16" s="1">
        <v>272</v>
      </c>
      <c r="I16" s="1">
        <v>143</v>
      </c>
      <c r="J16" s="1">
        <v>129</v>
      </c>
      <c r="K16" s="1">
        <v>1131</v>
      </c>
      <c r="L16" s="1">
        <v>578</v>
      </c>
      <c r="M16" s="1">
        <v>553</v>
      </c>
      <c r="N16" s="1">
        <v>11</v>
      </c>
      <c r="O16" s="1">
        <v>175</v>
      </c>
      <c r="P16" s="1">
        <v>95</v>
      </c>
      <c r="Q16" s="1">
        <v>80</v>
      </c>
      <c r="R16" s="1">
        <v>236</v>
      </c>
      <c r="S16" s="1">
        <v>112</v>
      </c>
      <c r="T16" s="1">
        <v>124</v>
      </c>
      <c r="U16" s="1">
        <v>400</v>
      </c>
      <c r="V16" s="1">
        <v>201</v>
      </c>
      <c r="W16" s="1">
        <v>199</v>
      </c>
      <c r="X16" s="1">
        <v>1365</v>
      </c>
      <c r="Y16" s="1">
        <v>708</v>
      </c>
      <c r="Z16" s="1">
        <v>657</v>
      </c>
      <c r="AA16" s="1">
        <v>11</v>
      </c>
      <c r="AB16" s="1">
        <v>1011</v>
      </c>
      <c r="AC16" s="1">
        <v>514</v>
      </c>
      <c r="AD16" s="1">
        <v>497</v>
      </c>
      <c r="AE16" s="1">
        <v>2787</v>
      </c>
      <c r="AF16" s="1">
        <v>1436</v>
      </c>
      <c r="AG16" s="1">
        <v>1351</v>
      </c>
      <c r="AH16" s="1">
        <v>146</v>
      </c>
      <c r="AI16" s="1">
        <v>68</v>
      </c>
      <c r="AJ16" s="1">
        <v>78</v>
      </c>
      <c r="AK16" s="1">
        <v>548</v>
      </c>
      <c r="AL16" s="1">
        <v>277</v>
      </c>
      <c r="AM16" s="1">
        <v>271</v>
      </c>
      <c r="AN16" s="1">
        <v>11</v>
      </c>
      <c r="AO16" s="1">
        <v>1614</v>
      </c>
      <c r="AP16" s="1">
        <v>852</v>
      </c>
      <c r="AQ16" s="1">
        <v>762</v>
      </c>
      <c r="AR16" s="1">
        <v>359</v>
      </c>
      <c r="AS16" s="1">
        <v>194</v>
      </c>
      <c r="AT16" s="1">
        <v>165</v>
      </c>
      <c r="AU16" s="1">
        <v>1118</v>
      </c>
      <c r="AV16" s="1">
        <v>567</v>
      </c>
      <c r="AW16" s="1">
        <v>551</v>
      </c>
      <c r="AX16" s="1">
        <v>54</v>
      </c>
      <c r="AY16" s="1">
        <v>26</v>
      </c>
      <c r="AZ16" s="1">
        <v>28</v>
      </c>
    </row>
    <row r="17" spans="1:52" x14ac:dyDescent="0.2">
      <c r="A17" s="1">
        <v>12</v>
      </c>
      <c r="B17" s="1">
        <v>15939</v>
      </c>
      <c r="C17" s="1">
        <v>8243</v>
      </c>
      <c r="D17" s="1">
        <v>7696</v>
      </c>
      <c r="E17" s="1">
        <v>4152</v>
      </c>
      <c r="F17" s="1">
        <v>2184</v>
      </c>
      <c r="G17" s="1">
        <v>1968</v>
      </c>
      <c r="H17" s="1">
        <v>289</v>
      </c>
      <c r="I17" s="1">
        <v>151</v>
      </c>
      <c r="J17" s="1">
        <v>138</v>
      </c>
      <c r="K17" s="1">
        <v>1188</v>
      </c>
      <c r="L17" s="1">
        <v>627</v>
      </c>
      <c r="M17" s="1">
        <v>561</v>
      </c>
      <c r="N17" s="1">
        <v>12</v>
      </c>
      <c r="O17" s="1">
        <v>205</v>
      </c>
      <c r="P17" s="1">
        <v>101</v>
      </c>
      <c r="Q17" s="1">
        <v>104</v>
      </c>
      <c r="R17" s="1">
        <v>236</v>
      </c>
      <c r="S17" s="1">
        <v>132</v>
      </c>
      <c r="T17" s="1">
        <v>104</v>
      </c>
      <c r="U17" s="1">
        <v>437</v>
      </c>
      <c r="V17" s="1">
        <v>217</v>
      </c>
      <c r="W17" s="1">
        <v>220</v>
      </c>
      <c r="X17" s="1">
        <v>1428</v>
      </c>
      <c r="Y17" s="1">
        <v>735</v>
      </c>
      <c r="Z17" s="1">
        <v>693</v>
      </c>
      <c r="AA17" s="1">
        <v>12</v>
      </c>
      <c r="AB17" s="1">
        <v>1097</v>
      </c>
      <c r="AC17" s="1">
        <v>536</v>
      </c>
      <c r="AD17" s="1">
        <v>561</v>
      </c>
      <c r="AE17" s="1">
        <v>3004</v>
      </c>
      <c r="AF17" s="1">
        <v>1540</v>
      </c>
      <c r="AG17" s="1">
        <v>1464</v>
      </c>
      <c r="AH17" s="1">
        <v>156</v>
      </c>
      <c r="AI17" s="1">
        <v>78</v>
      </c>
      <c r="AJ17" s="1">
        <v>78</v>
      </c>
      <c r="AK17" s="1">
        <v>595</v>
      </c>
      <c r="AL17" s="1">
        <v>301</v>
      </c>
      <c r="AM17" s="1">
        <v>294</v>
      </c>
      <c r="AN17" s="1">
        <v>12</v>
      </c>
      <c r="AO17" s="1">
        <v>1645</v>
      </c>
      <c r="AP17" s="1">
        <v>855</v>
      </c>
      <c r="AQ17" s="1">
        <v>790</v>
      </c>
      <c r="AR17" s="1">
        <v>367</v>
      </c>
      <c r="AS17" s="1">
        <v>189</v>
      </c>
      <c r="AT17" s="1">
        <v>178</v>
      </c>
      <c r="AU17" s="1">
        <v>1102</v>
      </c>
      <c r="AV17" s="1">
        <v>582</v>
      </c>
      <c r="AW17" s="1">
        <v>520</v>
      </c>
      <c r="AX17" s="1">
        <v>38</v>
      </c>
      <c r="AY17" s="1">
        <v>15</v>
      </c>
      <c r="AZ17" s="1">
        <v>23</v>
      </c>
    </row>
    <row r="18" spans="1:52" x14ac:dyDescent="0.2">
      <c r="A18" s="1">
        <v>13</v>
      </c>
      <c r="B18" s="1">
        <v>16030</v>
      </c>
      <c r="C18" s="1">
        <v>8222</v>
      </c>
      <c r="D18" s="1">
        <v>7808</v>
      </c>
      <c r="E18" s="1">
        <v>4274</v>
      </c>
      <c r="F18" s="1">
        <v>2202</v>
      </c>
      <c r="G18" s="1">
        <v>2072</v>
      </c>
      <c r="H18" s="1">
        <v>273</v>
      </c>
      <c r="I18" s="1">
        <v>147</v>
      </c>
      <c r="J18" s="1">
        <v>126</v>
      </c>
      <c r="K18" s="1">
        <v>1109</v>
      </c>
      <c r="L18" s="1">
        <v>566</v>
      </c>
      <c r="M18" s="1">
        <v>543</v>
      </c>
      <c r="N18" s="1">
        <v>13</v>
      </c>
      <c r="O18" s="1">
        <v>174</v>
      </c>
      <c r="P18" s="1">
        <v>97</v>
      </c>
      <c r="Q18" s="1">
        <v>77</v>
      </c>
      <c r="R18" s="1">
        <v>226</v>
      </c>
      <c r="S18" s="1">
        <v>129</v>
      </c>
      <c r="T18" s="1">
        <v>97</v>
      </c>
      <c r="U18" s="1">
        <v>391</v>
      </c>
      <c r="V18" s="1">
        <v>207</v>
      </c>
      <c r="W18" s="1">
        <v>184</v>
      </c>
      <c r="X18" s="1">
        <v>1451</v>
      </c>
      <c r="Y18" s="1">
        <v>753</v>
      </c>
      <c r="Z18" s="1">
        <v>698</v>
      </c>
      <c r="AA18" s="1">
        <v>13</v>
      </c>
      <c r="AB18" s="1">
        <v>1058</v>
      </c>
      <c r="AC18" s="1">
        <v>566</v>
      </c>
      <c r="AD18" s="1">
        <v>492</v>
      </c>
      <c r="AE18" s="1">
        <v>3010</v>
      </c>
      <c r="AF18" s="1">
        <v>1550</v>
      </c>
      <c r="AG18" s="1">
        <v>1460</v>
      </c>
      <c r="AH18" s="1">
        <v>151</v>
      </c>
      <c r="AI18" s="1">
        <v>71</v>
      </c>
      <c r="AJ18" s="1">
        <v>80</v>
      </c>
      <c r="AK18" s="1">
        <v>640</v>
      </c>
      <c r="AL18" s="1">
        <v>333</v>
      </c>
      <c r="AM18" s="1">
        <v>307</v>
      </c>
      <c r="AN18" s="1">
        <v>13</v>
      </c>
      <c r="AO18" s="1">
        <v>1740</v>
      </c>
      <c r="AP18" s="1">
        <v>833</v>
      </c>
      <c r="AQ18" s="1">
        <v>907</v>
      </c>
      <c r="AR18" s="1">
        <v>353</v>
      </c>
      <c r="AS18" s="1">
        <v>165</v>
      </c>
      <c r="AT18" s="1">
        <v>188</v>
      </c>
      <c r="AU18" s="1">
        <v>1117</v>
      </c>
      <c r="AV18" s="1">
        <v>573</v>
      </c>
      <c r="AW18" s="1">
        <v>544</v>
      </c>
      <c r="AX18" s="1">
        <v>63</v>
      </c>
      <c r="AY18" s="1">
        <v>30</v>
      </c>
      <c r="AZ18" s="1">
        <v>33</v>
      </c>
    </row>
    <row r="19" spans="1:52" x14ac:dyDescent="0.2">
      <c r="A19" s="1">
        <v>14</v>
      </c>
      <c r="B19" s="1">
        <v>15171</v>
      </c>
      <c r="C19" s="1">
        <v>7775</v>
      </c>
      <c r="D19" s="1">
        <v>7396</v>
      </c>
      <c r="E19" s="1">
        <v>4030</v>
      </c>
      <c r="F19" s="1">
        <v>2043</v>
      </c>
      <c r="G19" s="1">
        <v>1987</v>
      </c>
      <c r="H19" s="1">
        <v>249</v>
      </c>
      <c r="I19" s="1">
        <v>130</v>
      </c>
      <c r="J19" s="1">
        <v>119</v>
      </c>
      <c r="K19" s="1">
        <v>962</v>
      </c>
      <c r="L19" s="1">
        <v>506</v>
      </c>
      <c r="M19" s="1">
        <v>456</v>
      </c>
      <c r="N19" s="1">
        <v>14</v>
      </c>
      <c r="O19" s="1">
        <v>114</v>
      </c>
      <c r="P19" s="1">
        <v>74</v>
      </c>
      <c r="Q19" s="1">
        <v>40</v>
      </c>
      <c r="R19" s="1">
        <v>209</v>
      </c>
      <c r="S19" s="1">
        <v>106</v>
      </c>
      <c r="T19" s="1">
        <v>103</v>
      </c>
      <c r="U19" s="1">
        <v>297</v>
      </c>
      <c r="V19" s="1">
        <v>158</v>
      </c>
      <c r="W19" s="1">
        <v>139</v>
      </c>
      <c r="X19" s="1">
        <v>1480</v>
      </c>
      <c r="Y19" s="1">
        <v>773</v>
      </c>
      <c r="Z19" s="1">
        <v>707</v>
      </c>
      <c r="AA19" s="1">
        <v>14</v>
      </c>
      <c r="AB19" s="1">
        <v>908</v>
      </c>
      <c r="AC19" s="1">
        <v>465</v>
      </c>
      <c r="AD19" s="1">
        <v>443</v>
      </c>
      <c r="AE19" s="1">
        <v>2946</v>
      </c>
      <c r="AF19" s="1">
        <v>1519</v>
      </c>
      <c r="AG19" s="1">
        <v>1427</v>
      </c>
      <c r="AH19" s="1">
        <v>123</v>
      </c>
      <c r="AI19" s="1">
        <v>58</v>
      </c>
      <c r="AJ19" s="1">
        <v>65</v>
      </c>
      <c r="AK19" s="1">
        <v>515</v>
      </c>
      <c r="AL19" s="1">
        <v>258</v>
      </c>
      <c r="AM19" s="1">
        <v>257</v>
      </c>
      <c r="AN19" s="1">
        <v>14</v>
      </c>
      <c r="AO19" s="1">
        <v>1775</v>
      </c>
      <c r="AP19" s="1">
        <v>853</v>
      </c>
      <c r="AQ19" s="1">
        <v>922</v>
      </c>
      <c r="AR19" s="1">
        <v>385</v>
      </c>
      <c r="AS19" s="1">
        <v>204</v>
      </c>
      <c r="AT19" s="1">
        <v>181</v>
      </c>
      <c r="AU19" s="1">
        <v>1123</v>
      </c>
      <c r="AV19" s="1">
        <v>602</v>
      </c>
      <c r="AW19" s="1">
        <v>521</v>
      </c>
      <c r="AX19" s="1">
        <v>55</v>
      </c>
      <c r="AY19" s="1">
        <v>26</v>
      </c>
      <c r="AZ19" s="1">
        <v>29</v>
      </c>
    </row>
    <row r="20" spans="1:52" x14ac:dyDescent="0.2">
      <c r="A20" s="1">
        <v>15</v>
      </c>
      <c r="B20" s="1">
        <v>15401</v>
      </c>
      <c r="C20" s="1">
        <v>7859</v>
      </c>
      <c r="D20" s="1">
        <v>7542</v>
      </c>
      <c r="E20" s="1">
        <v>4235</v>
      </c>
      <c r="F20" s="1">
        <v>2124</v>
      </c>
      <c r="G20" s="1">
        <v>2111</v>
      </c>
      <c r="H20" s="1">
        <v>239</v>
      </c>
      <c r="I20" s="1">
        <v>126</v>
      </c>
      <c r="J20" s="1">
        <v>113</v>
      </c>
      <c r="K20" s="1">
        <v>882</v>
      </c>
      <c r="L20" s="1">
        <v>440</v>
      </c>
      <c r="M20" s="1">
        <v>442</v>
      </c>
      <c r="N20" s="1">
        <v>15</v>
      </c>
      <c r="O20" s="1">
        <v>66</v>
      </c>
      <c r="P20" s="1">
        <v>48</v>
      </c>
      <c r="Q20" s="1">
        <v>18</v>
      </c>
      <c r="R20" s="1">
        <v>126</v>
      </c>
      <c r="S20" s="1">
        <v>69</v>
      </c>
      <c r="T20" s="1">
        <v>57</v>
      </c>
      <c r="U20" s="1">
        <v>266</v>
      </c>
      <c r="V20" s="1">
        <v>154</v>
      </c>
      <c r="W20" s="1">
        <v>112</v>
      </c>
      <c r="X20" s="1">
        <v>1530</v>
      </c>
      <c r="Y20" s="1">
        <v>759</v>
      </c>
      <c r="Z20" s="1">
        <v>771</v>
      </c>
      <c r="AA20" s="1">
        <v>15</v>
      </c>
      <c r="AB20" s="1">
        <v>988</v>
      </c>
      <c r="AC20" s="1">
        <v>507</v>
      </c>
      <c r="AD20" s="1">
        <v>481</v>
      </c>
      <c r="AE20" s="1">
        <v>3169</v>
      </c>
      <c r="AF20" s="1">
        <v>1563</v>
      </c>
      <c r="AG20" s="1">
        <v>1606</v>
      </c>
      <c r="AH20" s="1">
        <v>110</v>
      </c>
      <c r="AI20" s="1">
        <v>63</v>
      </c>
      <c r="AJ20" s="1">
        <v>47</v>
      </c>
      <c r="AK20" s="1">
        <v>543</v>
      </c>
      <c r="AL20" s="1">
        <v>297</v>
      </c>
      <c r="AM20" s="1">
        <v>246</v>
      </c>
      <c r="AN20" s="1">
        <v>15</v>
      </c>
      <c r="AO20" s="1">
        <v>1766</v>
      </c>
      <c r="AP20" s="1">
        <v>921</v>
      </c>
      <c r="AQ20" s="1">
        <v>845</v>
      </c>
      <c r="AR20" s="1">
        <v>372</v>
      </c>
      <c r="AS20" s="1">
        <v>192</v>
      </c>
      <c r="AT20" s="1">
        <v>180</v>
      </c>
      <c r="AU20" s="1">
        <v>1058</v>
      </c>
      <c r="AV20" s="1">
        <v>571</v>
      </c>
      <c r="AW20" s="1">
        <v>487</v>
      </c>
      <c r="AX20" s="1">
        <v>51</v>
      </c>
      <c r="AY20" s="1">
        <v>25</v>
      </c>
      <c r="AZ20" s="1">
        <v>26</v>
      </c>
    </row>
    <row r="21" spans="1:52" x14ac:dyDescent="0.2">
      <c r="A21" s="1">
        <v>16</v>
      </c>
      <c r="B21" s="1">
        <v>14737</v>
      </c>
      <c r="C21" s="1">
        <v>7353</v>
      </c>
      <c r="D21" s="1">
        <v>7384</v>
      </c>
      <c r="E21" s="1">
        <v>4200</v>
      </c>
      <c r="F21" s="1">
        <v>2107</v>
      </c>
      <c r="G21" s="1">
        <v>2093</v>
      </c>
      <c r="H21" s="1">
        <v>175</v>
      </c>
      <c r="I21" s="1">
        <v>90</v>
      </c>
      <c r="J21" s="1">
        <v>85</v>
      </c>
      <c r="K21" s="1">
        <v>782</v>
      </c>
      <c r="L21" s="1">
        <v>421</v>
      </c>
      <c r="M21" s="1">
        <v>361</v>
      </c>
      <c r="N21" s="1">
        <v>16</v>
      </c>
      <c r="O21" s="1">
        <v>96</v>
      </c>
      <c r="P21" s="1">
        <v>63</v>
      </c>
      <c r="Q21" s="1">
        <v>33</v>
      </c>
      <c r="R21" s="1">
        <v>127</v>
      </c>
      <c r="S21" s="1">
        <v>79</v>
      </c>
      <c r="T21" s="1">
        <v>48</v>
      </c>
      <c r="U21" s="1">
        <v>215</v>
      </c>
      <c r="V21" s="1">
        <v>106</v>
      </c>
      <c r="W21" s="1">
        <v>109</v>
      </c>
      <c r="X21" s="1">
        <v>1491</v>
      </c>
      <c r="Y21" s="1">
        <v>717</v>
      </c>
      <c r="Z21" s="1">
        <v>774</v>
      </c>
      <c r="AA21" s="1">
        <v>16</v>
      </c>
      <c r="AB21" s="1">
        <v>948</v>
      </c>
      <c r="AC21" s="1">
        <v>492</v>
      </c>
      <c r="AD21" s="1">
        <v>456</v>
      </c>
      <c r="AE21" s="1">
        <v>2917</v>
      </c>
      <c r="AF21" s="1">
        <v>1421</v>
      </c>
      <c r="AG21" s="1">
        <v>1496</v>
      </c>
      <c r="AH21" s="1">
        <v>107</v>
      </c>
      <c r="AI21" s="1">
        <v>54</v>
      </c>
      <c r="AJ21" s="1">
        <v>53</v>
      </c>
      <c r="AK21" s="1">
        <v>520</v>
      </c>
      <c r="AL21" s="1">
        <v>255</v>
      </c>
      <c r="AM21" s="1">
        <v>265</v>
      </c>
      <c r="AN21" s="1">
        <v>16</v>
      </c>
      <c r="AO21" s="1">
        <v>1779</v>
      </c>
      <c r="AP21" s="1">
        <v>839</v>
      </c>
      <c r="AQ21" s="1">
        <v>940</v>
      </c>
      <c r="AR21" s="1">
        <v>362</v>
      </c>
      <c r="AS21" s="1">
        <v>173</v>
      </c>
      <c r="AT21" s="1">
        <v>189</v>
      </c>
      <c r="AU21" s="1">
        <v>973</v>
      </c>
      <c r="AV21" s="1">
        <v>509</v>
      </c>
      <c r="AW21" s="1">
        <v>464</v>
      </c>
      <c r="AX21" s="1">
        <v>45</v>
      </c>
      <c r="AY21" s="1">
        <v>27</v>
      </c>
      <c r="AZ21" s="1">
        <v>18</v>
      </c>
    </row>
    <row r="22" spans="1:52" x14ac:dyDescent="0.2">
      <c r="A22" s="1">
        <v>17</v>
      </c>
      <c r="B22" s="1">
        <v>14377</v>
      </c>
      <c r="C22" s="1">
        <v>7420</v>
      </c>
      <c r="D22" s="1">
        <v>6957</v>
      </c>
      <c r="E22" s="1">
        <v>4138</v>
      </c>
      <c r="F22" s="1">
        <v>2162</v>
      </c>
      <c r="G22" s="1">
        <v>1976</v>
      </c>
      <c r="H22" s="1">
        <v>170</v>
      </c>
      <c r="I22" s="1">
        <v>93</v>
      </c>
      <c r="J22" s="1">
        <v>77</v>
      </c>
      <c r="K22" s="1">
        <v>702</v>
      </c>
      <c r="L22" s="1">
        <v>344</v>
      </c>
      <c r="M22" s="1">
        <v>358</v>
      </c>
      <c r="N22" s="1">
        <v>17</v>
      </c>
      <c r="O22" s="1">
        <v>85</v>
      </c>
      <c r="P22" s="1">
        <v>53</v>
      </c>
      <c r="Q22" s="1">
        <v>32</v>
      </c>
      <c r="R22" s="1">
        <v>143</v>
      </c>
      <c r="S22" s="1">
        <v>86</v>
      </c>
      <c r="T22" s="1">
        <v>57</v>
      </c>
      <c r="U22" s="1">
        <v>224</v>
      </c>
      <c r="V22" s="1">
        <v>117</v>
      </c>
      <c r="W22" s="1">
        <v>107</v>
      </c>
      <c r="X22" s="1">
        <v>1538</v>
      </c>
      <c r="Y22" s="1">
        <v>741</v>
      </c>
      <c r="Z22" s="1">
        <v>797</v>
      </c>
      <c r="AA22" s="1">
        <v>17</v>
      </c>
      <c r="AB22" s="1">
        <v>915</v>
      </c>
      <c r="AC22" s="1">
        <v>490</v>
      </c>
      <c r="AD22" s="1">
        <v>425</v>
      </c>
      <c r="AE22" s="1">
        <v>2915</v>
      </c>
      <c r="AF22" s="1">
        <v>1496</v>
      </c>
      <c r="AG22" s="1">
        <v>1419</v>
      </c>
      <c r="AH22" s="1">
        <v>94</v>
      </c>
      <c r="AI22" s="1">
        <v>51</v>
      </c>
      <c r="AJ22" s="1">
        <v>43</v>
      </c>
      <c r="AK22" s="1">
        <v>479</v>
      </c>
      <c r="AL22" s="1">
        <v>255</v>
      </c>
      <c r="AM22" s="1">
        <v>224</v>
      </c>
      <c r="AN22" s="1">
        <v>17</v>
      </c>
      <c r="AO22" s="1">
        <v>1714</v>
      </c>
      <c r="AP22" s="1">
        <v>860</v>
      </c>
      <c r="AQ22" s="1">
        <v>854</v>
      </c>
      <c r="AR22" s="1">
        <v>333</v>
      </c>
      <c r="AS22" s="1">
        <v>160</v>
      </c>
      <c r="AT22" s="1">
        <v>173</v>
      </c>
      <c r="AU22" s="1">
        <v>876</v>
      </c>
      <c r="AV22" s="1">
        <v>482</v>
      </c>
      <c r="AW22" s="1">
        <v>394</v>
      </c>
      <c r="AX22" s="1">
        <v>51</v>
      </c>
      <c r="AY22" s="1">
        <v>30</v>
      </c>
      <c r="AZ22" s="1">
        <v>21</v>
      </c>
    </row>
    <row r="23" spans="1:52" x14ac:dyDescent="0.2">
      <c r="A23" s="1">
        <v>18</v>
      </c>
      <c r="B23" s="1">
        <v>13092</v>
      </c>
      <c r="C23" s="1">
        <v>6636</v>
      </c>
      <c r="D23" s="1">
        <v>6456</v>
      </c>
      <c r="E23" s="1">
        <v>3789</v>
      </c>
      <c r="F23" s="1">
        <v>1888</v>
      </c>
      <c r="G23" s="1">
        <v>1901</v>
      </c>
      <c r="H23" s="1">
        <v>139</v>
      </c>
      <c r="I23" s="1">
        <v>77</v>
      </c>
      <c r="J23" s="1">
        <v>62</v>
      </c>
      <c r="K23" s="1">
        <v>651</v>
      </c>
      <c r="L23" s="1">
        <v>325</v>
      </c>
      <c r="M23" s="1">
        <v>326</v>
      </c>
      <c r="N23" s="1">
        <v>18</v>
      </c>
      <c r="O23" s="1">
        <v>95</v>
      </c>
      <c r="P23" s="1">
        <v>58</v>
      </c>
      <c r="Q23" s="1">
        <v>37</v>
      </c>
      <c r="R23" s="1">
        <v>110</v>
      </c>
      <c r="S23" s="1">
        <v>70</v>
      </c>
      <c r="T23" s="1">
        <v>40</v>
      </c>
      <c r="U23" s="1">
        <v>152</v>
      </c>
      <c r="V23" s="1">
        <v>86</v>
      </c>
      <c r="W23" s="1">
        <v>66</v>
      </c>
      <c r="X23" s="1">
        <v>1251</v>
      </c>
      <c r="Y23" s="1">
        <v>608</v>
      </c>
      <c r="Z23" s="1">
        <v>643</v>
      </c>
      <c r="AA23" s="1">
        <v>18</v>
      </c>
      <c r="AB23" s="1">
        <v>849</v>
      </c>
      <c r="AC23" s="1">
        <v>443</v>
      </c>
      <c r="AD23" s="1">
        <v>406</v>
      </c>
      <c r="AE23" s="1">
        <v>2833</v>
      </c>
      <c r="AF23" s="1">
        <v>1421</v>
      </c>
      <c r="AG23" s="1">
        <v>1412</v>
      </c>
      <c r="AH23" s="1">
        <v>89</v>
      </c>
      <c r="AI23" s="1">
        <v>55</v>
      </c>
      <c r="AJ23" s="1">
        <v>34</v>
      </c>
      <c r="AK23" s="1">
        <v>425</v>
      </c>
      <c r="AL23" s="1">
        <v>213</v>
      </c>
      <c r="AM23" s="1">
        <v>212</v>
      </c>
      <c r="AN23" s="1">
        <v>18</v>
      </c>
      <c r="AO23" s="1">
        <v>1629</v>
      </c>
      <c r="AP23" s="1">
        <v>827</v>
      </c>
      <c r="AQ23" s="1">
        <v>802</v>
      </c>
      <c r="AR23" s="1">
        <v>299</v>
      </c>
      <c r="AS23" s="1">
        <v>160</v>
      </c>
      <c r="AT23" s="1">
        <v>139</v>
      </c>
      <c r="AU23" s="1">
        <v>755</v>
      </c>
      <c r="AV23" s="1">
        <v>389</v>
      </c>
      <c r="AW23" s="1">
        <v>366</v>
      </c>
      <c r="AX23" s="1">
        <v>26</v>
      </c>
      <c r="AY23" s="1">
        <v>16</v>
      </c>
      <c r="AZ23" s="1">
        <v>10</v>
      </c>
    </row>
    <row r="24" spans="1:52" x14ac:dyDescent="0.2">
      <c r="A24" s="1">
        <v>19</v>
      </c>
      <c r="B24" s="1">
        <v>13713</v>
      </c>
      <c r="C24" s="1">
        <v>7091</v>
      </c>
      <c r="D24" s="1">
        <v>6622</v>
      </c>
      <c r="E24" s="1">
        <v>3890</v>
      </c>
      <c r="F24" s="1">
        <v>2063</v>
      </c>
      <c r="G24" s="1">
        <v>1827</v>
      </c>
      <c r="H24" s="1">
        <v>173</v>
      </c>
      <c r="I24" s="1">
        <v>81</v>
      </c>
      <c r="J24" s="1">
        <v>92</v>
      </c>
      <c r="K24" s="1">
        <v>568</v>
      </c>
      <c r="L24" s="1">
        <v>298</v>
      </c>
      <c r="M24" s="1">
        <v>270</v>
      </c>
      <c r="N24" s="1">
        <v>19</v>
      </c>
      <c r="O24" s="1">
        <v>94</v>
      </c>
      <c r="P24" s="1">
        <v>51</v>
      </c>
      <c r="Q24" s="1">
        <v>43</v>
      </c>
      <c r="R24" s="1">
        <v>119</v>
      </c>
      <c r="S24" s="1">
        <v>69</v>
      </c>
      <c r="T24" s="1">
        <v>50</v>
      </c>
      <c r="U24" s="1">
        <v>185</v>
      </c>
      <c r="V24" s="1">
        <v>117</v>
      </c>
      <c r="W24" s="1">
        <v>68</v>
      </c>
      <c r="X24" s="1">
        <v>1140</v>
      </c>
      <c r="Y24" s="1">
        <v>566</v>
      </c>
      <c r="Z24" s="1">
        <v>574</v>
      </c>
      <c r="AA24" s="1">
        <v>19</v>
      </c>
      <c r="AB24" s="1">
        <v>864</v>
      </c>
      <c r="AC24" s="1">
        <v>462</v>
      </c>
      <c r="AD24" s="1">
        <v>402</v>
      </c>
      <c r="AE24" s="1">
        <v>3067</v>
      </c>
      <c r="AF24" s="1">
        <v>1534</v>
      </c>
      <c r="AG24" s="1">
        <v>1533</v>
      </c>
      <c r="AH24" s="1">
        <v>101</v>
      </c>
      <c r="AI24" s="1">
        <v>52</v>
      </c>
      <c r="AJ24" s="1">
        <v>49</v>
      </c>
      <c r="AK24" s="1">
        <v>379</v>
      </c>
      <c r="AL24" s="1">
        <v>195</v>
      </c>
      <c r="AM24" s="1">
        <v>184</v>
      </c>
      <c r="AN24" s="1">
        <v>19</v>
      </c>
      <c r="AO24" s="1">
        <v>1962</v>
      </c>
      <c r="AP24" s="1">
        <v>989</v>
      </c>
      <c r="AQ24" s="1">
        <v>973</v>
      </c>
      <c r="AR24" s="1">
        <v>331</v>
      </c>
      <c r="AS24" s="1">
        <v>167</v>
      </c>
      <c r="AT24" s="1">
        <v>164</v>
      </c>
      <c r="AU24" s="1">
        <v>827</v>
      </c>
      <c r="AV24" s="1">
        <v>439</v>
      </c>
      <c r="AW24" s="1">
        <v>388</v>
      </c>
      <c r="AX24" s="1">
        <v>13</v>
      </c>
      <c r="AY24" s="1">
        <v>8</v>
      </c>
      <c r="AZ24" s="1">
        <v>5</v>
      </c>
    </row>
    <row r="25" spans="1:52" x14ac:dyDescent="0.2">
      <c r="A25" s="1">
        <v>20</v>
      </c>
      <c r="B25" s="1">
        <v>14850</v>
      </c>
      <c r="C25" s="1">
        <v>7658</v>
      </c>
      <c r="D25" s="1">
        <v>7192</v>
      </c>
      <c r="E25" s="1">
        <v>4149</v>
      </c>
      <c r="F25" s="1">
        <v>2110</v>
      </c>
      <c r="G25" s="1">
        <v>2039</v>
      </c>
      <c r="H25" s="1">
        <v>167</v>
      </c>
      <c r="I25" s="1">
        <v>90</v>
      </c>
      <c r="J25" s="1">
        <v>77</v>
      </c>
      <c r="K25" s="1">
        <v>636</v>
      </c>
      <c r="L25" s="1">
        <v>337</v>
      </c>
      <c r="M25" s="1">
        <v>299</v>
      </c>
      <c r="N25" s="1">
        <v>20</v>
      </c>
      <c r="O25" s="1">
        <v>114</v>
      </c>
      <c r="P25" s="1">
        <v>65</v>
      </c>
      <c r="Q25" s="1">
        <v>49</v>
      </c>
      <c r="R25" s="1">
        <v>115</v>
      </c>
      <c r="S25" s="1">
        <v>65</v>
      </c>
      <c r="T25" s="1">
        <v>50</v>
      </c>
      <c r="U25" s="1">
        <v>181</v>
      </c>
      <c r="V25" s="1">
        <v>104</v>
      </c>
      <c r="W25" s="1">
        <v>77</v>
      </c>
      <c r="X25" s="1">
        <v>1050</v>
      </c>
      <c r="Y25" s="1">
        <v>535</v>
      </c>
      <c r="Z25" s="1">
        <v>515</v>
      </c>
      <c r="AA25" s="1">
        <v>20</v>
      </c>
      <c r="AB25" s="1">
        <v>930</v>
      </c>
      <c r="AC25" s="1">
        <v>513</v>
      </c>
      <c r="AD25" s="1">
        <v>417</v>
      </c>
      <c r="AE25" s="1">
        <v>3537</v>
      </c>
      <c r="AF25" s="1">
        <v>1785</v>
      </c>
      <c r="AG25" s="1">
        <v>1752</v>
      </c>
      <c r="AH25" s="1">
        <v>108</v>
      </c>
      <c r="AI25" s="1">
        <v>55</v>
      </c>
      <c r="AJ25" s="1">
        <v>53</v>
      </c>
      <c r="AK25" s="1">
        <v>434</v>
      </c>
      <c r="AL25" s="1">
        <v>222</v>
      </c>
      <c r="AM25" s="1">
        <v>212</v>
      </c>
      <c r="AN25" s="1">
        <v>20</v>
      </c>
      <c r="AO25" s="1">
        <v>2150</v>
      </c>
      <c r="AP25" s="1">
        <v>1086</v>
      </c>
      <c r="AQ25" s="1">
        <v>1064</v>
      </c>
      <c r="AR25" s="1">
        <v>344</v>
      </c>
      <c r="AS25" s="1">
        <v>172</v>
      </c>
      <c r="AT25" s="1">
        <v>172</v>
      </c>
      <c r="AU25" s="1">
        <v>919</v>
      </c>
      <c r="AV25" s="1">
        <v>512</v>
      </c>
      <c r="AW25" s="1">
        <v>407</v>
      </c>
      <c r="AX25" s="1">
        <v>16</v>
      </c>
      <c r="AY25" s="1">
        <v>7</v>
      </c>
      <c r="AZ25" s="1">
        <v>9</v>
      </c>
    </row>
    <row r="26" spans="1:52" x14ac:dyDescent="0.2">
      <c r="A26" s="1">
        <v>21</v>
      </c>
      <c r="B26" s="1">
        <v>14941</v>
      </c>
      <c r="C26" s="1">
        <v>7533</v>
      </c>
      <c r="D26" s="1">
        <v>7408</v>
      </c>
      <c r="E26" s="1">
        <v>4129</v>
      </c>
      <c r="F26" s="1">
        <v>2097</v>
      </c>
      <c r="G26" s="1">
        <v>2032</v>
      </c>
      <c r="H26" s="1">
        <v>183</v>
      </c>
      <c r="I26" s="1">
        <v>89</v>
      </c>
      <c r="J26" s="1">
        <v>94</v>
      </c>
      <c r="K26" s="1">
        <v>651</v>
      </c>
      <c r="L26" s="1">
        <v>327</v>
      </c>
      <c r="M26" s="1">
        <v>324</v>
      </c>
      <c r="N26" s="1">
        <v>21</v>
      </c>
      <c r="O26" s="1">
        <v>119</v>
      </c>
      <c r="P26" s="1">
        <v>70</v>
      </c>
      <c r="Q26" s="1">
        <v>49</v>
      </c>
      <c r="R26" s="1">
        <v>127</v>
      </c>
      <c r="S26" s="1">
        <v>68</v>
      </c>
      <c r="T26" s="1">
        <v>59</v>
      </c>
      <c r="U26" s="1">
        <v>189</v>
      </c>
      <c r="V26" s="1">
        <v>93</v>
      </c>
      <c r="W26" s="1">
        <v>96</v>
      </c>
      <c r="X26" s="1">
        <v>1026</v>
      </c>
      <c r="Y26" s="1">
        <v>493</v>
      </c>
      <c r="Z26" s="1">
        <v>533</v>
      </c>
      <c r="AA26" s="1">
        <v>21</v>
      </c>
      <c r="AB26" s="1">
        <v>1028</v>
      </c>
      <c r="AC26" s="1">
        <v>539</v>
      </c>
      <c r="AD26" s="1">
        <v>489</v>
      </c>
      <c r="AE26" s="1">
        <v>3507</v>
      </c>
      <c r="AF26" s="1">
        <v>1755</v>
      </c>
      <c r="AG26" s="1">
        <v>1752</v>
      </c>
      <c r="AH26" s="1">
        <v>106</v>
      </c>
      <c r="AI26" s="1">
        <v>56</v>
      </c>
      <c r="AJ26" s="1">
        <v>50</v>
      </c>
      <c r="AK26" s="1">
        <v>427</v>
      </c>
      <c r="AL26" s="1">
        <v>195</v>
      </c>
      <c r="AM26" s="1">
        <v>232</v>
      </c>
      <c r="AN26" s="1">
        <v>21</v>
      </c>
      <c r="AO26" s="1">
        <v>2241</v>
      </c>
      <c r="AP26" s="1">
        <v>1138</v>
      </c>
      <c r="AQ26" s="1">
        <v>1103</v>
      </c>
      <c r="AR26" s="1">
        <v>349</v>
      </c>
      <c r="AS26" s="1">
        <v>180</v>
      </c>
      <c r="AT26" s="1">
        <v>169</v>
      </c>
      <c r="AU26" s="1">
        <v>844</v>
      </c>
      <c r="AV26" s="1">
        <v>424</v>
      </c>
      <c r="AW26" s="1">
        <v>420</v>
      </c>
      <c r="AX26" s="1">
        <v>15</v>
      </c>
      <c r="AY26" s="1">
        <v>9</v>
      </c>
      <c r="AZ26" s="1">
        <v>6</v>
      </c>
    </row>
    <row r="27" spans="1:52" x14ac:dyDescent="0.2">
      <c r="A27" s="1">
        <v>22</v>
      </c>
      <c r="B27" s="1">
        <v>15158</v>
      </c>
      <c r="C27" s="1">
        <v>7858</v>
      </c>
      <c r="D27" s="1">
        <v>7300</v>
      </c>
      <c r="E27" s="1">
        <v>4237</v>
      </c>
      <c r="F27" s="1">
        <v>2183</v>
      </c>
      <c r="G27" s="1">
        <v>2054</v>
      </c>
      <c r="H27" s="1">
        <v>187</v>
      </c>
      <c r="I27" s="1">
        <v>102</v>
      </c>
      <c r="J27" s="1">
        <v>85</v>
      </c>
      <c r="K27" s="1">
        <v>685</v>
      </c>
      <c r="L27" s="1">
        <v>375</v>
      </c>
      <c r="M27" s="1">
        <v>310</v>
      </c>
      <c r="N27" s="1">
        <v>22</v>
      </c>
      <c r="O27" s="1">
        <v>135</v>
      </c>
      <c r="P27" s="1">
        <v>73</v>
      </c>
      <c r="Q27" s="1">
        <v>62</v>
      </c>
      <c r="R27" s="1">
        <v>133</v>
      </c>
      <c r="S27" s="1">
        <v>77</v>
      </c>
      <c r="T27" s="1">
        <v>56</v>
      </c>
      <c r="U27" s="1">
        <v>217</v>
      </c>
      <c r="V27" s="1">
        <v>125</v>
      </c>
      <c r="W27" s="1">
        <v>92</v>
      </c>
      <c r="X27" s="1">
        <v>1000</v>
      </c>
      <c r="Y27" s="1">
        <v>535</v>
      </c>
      <c r="Z27" s="1">
        <v>465</v>
      </c>
      <c r="AA27" s="1">
        <v>22</v>
      </c>
      <c r="AB27" s="1">
        <v>1020</v>
      </c>
      <c r="AC27" s="1">
        <v>572</v>
      </c>
      <c r="AD27" s="1">
        <v>448</v>
      </c>
      <c r="AE27" s="1">
        <v>3476</v>
      </c>
      <c r="AF27" s="1">
        <v>1756</v>
      </c>
      <c r="AG27" s="1">
        <v>1720</v>
      </c>
      <c r="AH27" s="1">
        <v>108</v>
      </c>
      <c r="AI27" s="1">
        <v>51</v>
      </c>
      <c r="AJ27" s="1">
        <v>57</v>
      </c>
      <c r="AK27" s="1">
        <v>456</v>
      </c>
      <c r="AL27" s="1">
        <v>234</v>
      </c>
      <c r="AM27" s="1">
        <v>222</v>
      </c>
      <c r="AN27" s="1">
        <v>22</v>
      </c>
      <c r="AO27" s="1">
        <v>2244</v>
      </c>
      <c r="AP27" s="1">
        <v>1140</v>
      </c>
      <c r="AQ27" s="1">
        <v>1104</v>
      </c>
      <c r="AR27" s="1">
        <v>363</v>
      </c>
      <c r="AS27" s="1">
        <v>185</v>
      </c>
      <c r="AT27" s="1">
        <v>178</v>
      </c>
      <c r="AU27" s="1">
        <v>875</v>
      </c>
      <c r="AV27" s="1">
        <v>432</v>
      </c>
      <c r="AW27" s="1">
        <v>443</v>
      </c>
      <c r="AX27" s="1">
        <v>22</v>
      </c>
      <c r="AY27" s="1">
        <v>18</v>
      </c>
      <c r="AZ27" s="1">
        <v>4</v>
      </c>
    </row>
    <row r="28" spans="1:52" x14ac:dyDescent="0.2">
      <c r="A28" s="1">
        <v>23</v>
      </c>
      <c r="B28" s="1">
        <v>15598</v>
      </c>
      <c r="C28" s="1">
        <v>7983</v>
      </c>
      <c r="D28" s="1">
        <v>7615</v>
      </c>
      <c r="E28" s="1">
        <v>4368</v>
      </c>
      <c r="F28" s="1">
        <v>2276</v>
      </c>
      <c r="G28" s="1">
        <v>2092</v>
      </c>
      <c r="H28" s="1">
        <v>183</v>
      </c>
      <c r="I28" s="1">
        <v>93</v>
      </c>
      <c r="J28" s="1">
        <v>90</v>
      </c>
      <c r="K28" s="1">
        <v>730</v>
      </c>
      <c r="L28" s="1">
        <v>373</v>
      </c>
      <c r="M28" s="1">
        <v>357</v>
      </c>
      <c r="N28" s="1">
        <v>23</v>
      </c>
      <c r="O28" s="1">
        <v>139</v>
      </c>
      <c r="P28" s="1">
        <v>77</v>
      </c>
      <c r="Q28" s="1">
        <v>62</v>
      </c>
      <c r="R28" s="1">
        <v>152</v>
      </c>
      <c r="S28" s="1">
        <v>73</v>
      </c>
      <c r="T28" s="1">
        <v>79</v>
      </c>
      <c r="U28" s="1">
        <v>254</v>
      </c>
      <c r="V28" s="1">
        <v>141</v>
      </c>
      <c r="W28" s="1">
        <v>113</v>
      </c>
      <c r="X28" s="1">
        <v>1064</v>
      </c>
      <c r="Y28" s="1">
        <v>523</v>
      </c>
      <c r="Z28" s="1">
        <v>541</v>
      </c>
      <c r="AA28" s="1">
        <v>23</v>
      </c>
      <c r="AB28" s="1">
        <v>1167</v>
      </c>
      <c r="AC28" s="1">
        <v>636</v>
      </c>
      <c r="AD28" s="1">
        <v>531</v>
      </c>
      <c r="AE28" s="1">
        <v>3555</v>
      </c>
      <c r="AF28" s="1">
        <v>1778</v>
      </c>
      <c r="AG28" s="1">
        <v>1777</v>
      </c>
      <c r="AH28" s="1">
        <v>102</v>
      </c>
      <c r="AI28" s="1">
        <v>42</v>
      </c>
      <c r="AJ28" s="1">
        <v>60</v>
      </c>
      <c r="AK28" s="1">
        <v>445</v>
      </c>
      <c r="AL28" s="1">
        <v>233</v>
      </c>
      <c r="AM28" s="1">
        <v>212</v>
      </c>
      <c r="AN28" s="1">
        <v>23</v>
      </c>
      <c r="AO28" s="1">
        <v>2141</v>
      </c>
      <c r="AP28" s="1">
        <v>1069</v>
      </c>
      <c r="AQ28" s="1">
        <v>1072</v>
      </c>
      <c r="AR28" s="1">
        <v>336</v>
      </c>
      <c r="AS28" s="1">
        <v>171</v>
      </c>
      <c r="AT28" s="1">
        <v>165</v>
      </c>
      <c r="AU28" s="1">
        <v>934</v>
      </c>
      <c r="AV28" s="1">
        <v>481</v>
      </c>
      <c r="AW28" s="1">
        <v>453</v>
      </c>
      <c r="AX28" s="1">
        <v>28</v>
      </c>
      <c r="AY28" s="1">
        <v>17</v>
      </c>
      <c r="AZ28" s="1">
        <v>11</v>
      </c>
    </row>
    <row r="29" spans="1:52" x14ac:dyDescent="0.2">
      <c r="A29" s="1">
        <v>24</v>
      </c>
      <c r="B29" s="1">
        <v>14936</v>
      </c>
      <c r="C29" s="1">
        <v>7628</v>
      </c>
      <c r="D29" s="1">
        <v>7308</v>
      </c>
      <c r="E29" s="1">
        <v>4334</v>
      </c>
      <c r="F29" s="1">
        <v>2223</v>
      </c>
      <c r="G29" s="1">
        <v>2111</v>
      </c>
      <c r="H29" s="1">
        <v>209</v>
      </c>
      <c r="I29" s="1">
        <v>106</v>
      </c>
      <c r="J29" s="1">
        <v>103</v>
      </c>
      <c r="K29" s="1">
        <v>713</v>
      </c>
      <c r="L29" s="1">
        <v>386</v>
      </c>
      <c r="M29" s="1">
        <v>327</v>
      </c>
      <c r="N29" s="1">
        <v>24</v>
      </c>
      <c r="O29" s="1">
        <v>155</v>
      </c>
      <c r="P29" s="1">
        <v>92</v>
      </c>
      <c r="Q29" s="1">
        <v>63</v>
      </c>
      <c r="R29" s="1">
        <v>140</v>
      </c>
      <c r="S29" s="1">
        <v>81</v>
      </c>
      <c r="T29" s="1">
        <v>59</v>
      </c>
      <c r="U29" s="1">
        <v>229</v>
      </c>
      <c r="V29" s="1">
        <v>116</v>
      </c>
      <c r="W29" s="1">
        <v>113</v>
      </c>
      <c r="X29" s="1">
        <v>968</v>
      </c>
      <c r="Y29" s="1">
        <v>497</v>
      </c>
      <c r="Z29" s="1">
        <v>471</v>
      </c>
      <c r="AA29" s="1">
        <v>24</v>
      </c>
      <c r="AB29" s="1">
        <v>1090</v>
      </c>
      <c r="AC29" s="1">
        <v>579</v>
      </c>
      <c r="AD29" s="1">
        <v>511</v>
      </c>
      <c r="AE29" s="1">
        <v>3271</v>
      </c>
      <c r="AF29" s="1">
        <v>1605</v>
      </c>
      <c r="AG29" s="1">
        <v>1666</v>
      </c>
      <c r="AH29" s="1">
        <v>99</v>
      </c>
      <c r="AI29" s="1">
        <v>42</v>
      </c>
      <c r="AJ29" s="1">
        <v>57</v>
      </c>
      <c r="AK29" s="1">
        <v>440</v>
      </c>
      <c r="AL29" s="1">
        <v>236</v>
      </c>
      <c r="AM29" s="1">
        <v>204</v>
      </c>
      <c r="AN29" s="1">
        <v>24</v>
      </c>
      <c r="AO29" s="1">
        <v>2101</v>
      </c>
      <c r="AP29" s="1">
        <v>1067</v>
      </c>
      <c r="AQ29" s="1">
        <v>1034</v>
      </c>
      <c r="AR29" s="1">
        <v>331</v>
      </c>
      <c r="AS29" s="1">
        <v>175</v>
      </c>
      <c r="AT29" s="1">
        <v>156</v>
      </c>
      <c r="AU29" s="1">
        <v>842</v>
      </c>
      <c r="AV29" s="1">
        <v>417</v>
      </c>
      <c r="AW29" s="1">
        <v>425</v>
      </c>
      <c r="AX29" s="1">
        <v>14</v>
      </c>
      <c r="AY29" s="1">
        <v>6</v>
      </c>
      <c r="AZ29" s="1">
        <v>8</v>
      </c>
    </row>
    <row r="30" spans="1:52" x14ac:dyDescent="0.2">
      <c r="A30" s="1">
        <v>25</v>
      </c>
      <c r="B30" s="1">
        <v>15081</v>
      </c>
      <c r="C30" s="1">
        <v>7636</v>
      </c>
      <c r="D30" s="1">
        <v>7445</v>
      </c>
      <c r="E30" s="1">
        <v>4377</v>
      </c>
      <c r="F30" s="1">
        <v>2255</v>
      </c>
      <c r="G30" s="1">
        <v>2122</v>
      </c>
      <c r="H30" s="1">
        <v>207</v>
      </c>
      <c r="I30" s="1">
        <v>95</v>
      </c>
      <c r="J30" s="1">
        <v>112</v>
      </c>
      <c r="K30" s="1">
        <v>709</v>
      </c>
      <c r="L30" s="1">
        <v>347</v>
      </c>
      <c r="M30" s="1">
        <v>362</v>
      </c>
      <c r="N30" s="1">
        <v>25</v>
      </c>
      <c r="O30" s="1">
        <v>165</v>
      </c>
      <c r="P30" s="1">
        <v>91</v>
      </c>
      <c r="Q30" s="1">
        <v>74</v>
      </c>
      <c r="R30" s="1">
        <v>156</v>
      </c>
      <c r="S30" s="1">
        <v>83</v>
      </c>
      <c r="T30" s="1">
        <v>73</v>
      </c>
      <c r="U30" s="1">
        <v>206</v>
      </c>
      <c r="V30" s="1">
        <v>110</v>
      </c>
      <c r="W30" s="1">
        <v>96</v>
      </c>
      <c r="X30" s="1">
        <v>1075</v>
      </c>
      <c r="Y30" s="1">
        <v>544</v>
      </c>
      <c r="Z30" s="1">
        <v>531</v>
      </c>
      <c r="AA30" s="1">
        <v>25</v>
      </c>
      <c r="AB30" s="1">
        <v>1040</v>
      </c>
      <c r="AC30" s="1">
        <v>523</v>
      </c>
      <c r="AD30" s="1">
        <v>517</v>
      </c>
      <c r="AE30" s="1">
        <v>3385</v>
      </c>
      <c r="AF30" s="1">
        <v>1720</v>
      </c>
      <c r="AG30" s="1">
        <v>1665</v>
      </c>
      <c r="AH30" s="1">
        <v>126</v>
      </c>
      <c r="AI30" s="1">
        <v>61</v>
      </c>
      <c r="AJ30" s="1">
        <v>65</v>
      </c>
      <c r="AK30" s="1">
        <v>458</v>
      </c>
      <c r="AL30" s="1">
        <v>230</v>
      </c>
      <c r="AM30" s="1">
        <v>228</v>
      </c>
      <c r="AN30" s="1">
        <v>25</v>
      </c>
      <c r="AO30" s="1">
        <v>1989</v>
      </c>
      <c r="AP30" s="1">
        <v>983</v>
      </c>
      <c r="AQ30" s="1">
        <v>1006</v>
      </c>
      <c r="AR30" s="1">
        <v>310</v>
      </c>
      <c r="AS30" s="1">
        <v>159</v>
      </c>
      <c r="AT30" s="1">
        <v>151</v>
      </c>
      <c r="AU30" s="1">
        <v>861</v>
      </c>
      <c r="AV30" s="1">
        <v>427</v>
      </c>
      <c r="AW30" s="1">
        <v>434</v>
      </c>
      <c r="AX30" s="1">
        <v>17</v>
      </c>
      <c r="AY30" s="1">
        <v>8</v>
      </c>
      <c r="AZ30" s="1">
        <v>9</v>
      </c>
    </row>
    <row r="31" spans="1:52" x14ac:dyDescent="0.2">
      <c r="A31" s="1">
        <v>26</v>
      </c>
      <c r="B31" s="1">
        <v>14158</v>
      </c>
      <c r="C31" s="1">
        <v>7172</v>
      </c>
      <c r="D31" s="1">
        <v>6986</v>
      </c>
      <c r="E31" s="1">
        <v>4159</v>
      </c>
      <c r="F31" s="1">
        <v>2124</v>
      </c>
      <c r="G31" s="1">
        <v>2035</v>
      </c>
      <c r="H31" s="1">
        <v>201</v>
      </c>
      <c r="I31" s="1">
        <v>114</v>
      </c>
      <c r="J31" s="1">
        <v>87</v>
      </c>
      <c r="K31" s="1">
        <v>675</v>
      </c>
      <c r="L31" s="1">
        <v>342</v>
      </c>
      <c r="M31" s="1">
        <v>333</v>
      </c>
      <c r="N31" s="1">
        <v>26</v>
      </c>
      <c r="O31" s="1">
        <v>140</v>
      </c>
      <c r="P31" s="1">
        <v>72</v>
      </c>
      <c r="Q31" s="1">
        <v>68</v>
      </c>
      <c r="R31" s="1">
        <v>163</v>
      </c>
      <c r="S31" s="1">
        <v>78</v>
      </c>
      <c r="T31" s="1">
        <v>85</v>
      </c>
      <c r="U31" s="1">
        <v>203</v>
      </c>
      <c r="V31" s="1">
        <v>97</v>
      </c>
      <c r="W31" s="1">
        <v>106</v>
      </c>
      <c r="X31" s="1">
        <v>952</v>
      </c>
      <c r="Y31" s="1">
        <v>483</v>
      </c>
      <c r="Z31" s="1">
        <v>469</v>
      </c>
      <c r="AA31" s="1">
        <v>26</v>
      </c>
      <c r="AB31" s="1">
        <v>1036</v>
      </c>
      <c r="AC31" s="1">
        <v>524</v>
      </c>
      <c r="AD31" s="1">
        <v>512</v>
      </c>
      <c r="AE31" s="1">
        <v>3182</v>
      </c>
      <c r="AF31" s="1">
        <v>1631</v>
      </c>
      <c r="AG31" s="1">
        <v>1551</v>
      </c>
      <c r="AH31" s="1">
        <v>97</v>
      </c>
      <c r="AI31" s="1">
        <v>49</v>
      </c>
      <c r="AJ31" s="1">
        <v>48</v>
      </c>
      <c r="AK31" s="1">
        <v>415</v>
      </c>
      <c r="AL31" s="1">
        <v>220</v>
      </c>
      <c r="AM31" s="1">
        <v>195</v>
      </c>
      <c r="AN31" s="1">
        <v>26</v>
      </c>
      <c r="AO31" s="1">
        <v>1823</v>
      </c>
      <c r="AP31" s="1">
        <v>899</v>
      </c>
      <c r="AQ31" s="1">
        <v>924</v>
      </c>
      <c r="AR31" s="1">
        <v>304</v>
      </c>
      <c r="AS31" s="1">
        <v>152</v>
      </c>
      <c r="AT31" s="1">
        <v>152</v>
      </c>
      <c r="AU31" s="1">
        <v>792</v>
      </c>
      <c r="AV31" s="1">
        <v>380</v>
      </c>
      <c r="AW31" s="1">
        <v>412</v>
      </c>
      <c r="AX31" s="1">
        <v>16</v>
      </c>
      <c r="AY31" s="1">
        <v>7</v>
      </c>
      <c r="AZ31" s="1">
        <v>9</v>
      </c>
    </row>
    <row r="32" spans="1:52" x14ac:dyDescent="0.2">
      <c r="A32" s="1">
        <v>27</v>
      </c>
      <c r="B32" s="1">
        <v>14546</v>
      </c>
      <c r="C32" s="1">
        <v>7380</v>
      </c>
      <c r="D32" s="1">
        <v>7166</v>
      </c>
      <c r="E32" s="1">
        <v>4311</v>
      </c>
      <c r="F32" s="1">
        <v>2186</v>
      </c>
      <c r="G32" s="1">
        <v>2125</v>
      </c>
      <c r="H32" s="1">
        <v>206</v>
      </c>
      <c r="I32" s="1">
        <v>103</v>
      </c>
      <c r="J32" s="1">
        <v>103</v>
      </c>
      <c r="K32" s="1">
        <v>731</v>
      </c>
      <c r="L32" s="1">
        <v>399</v>
      </c>
      <c r="M32" s="1">
        <v>332</v>
      </c>
      <c r="N32" s="1">
        <v>27</v>
      </c>
      <c r="O32" s="1">
        <v>158</v>
      </c>
      <c r="P32" s="1">
        <v>83</v>
      </c>
      <c r="Q32" s="1">
        <v>75</v>
      </c>
      <c r="R32" s="1">
        <v>139</v>
      </c>
      <c r="S32" s="1">
        <v>70</v>
      </c>
      <c r="T32" s="1">
        <v>69</v>
      </c>
      <c r="U32" s="1">
        <v>240</v>
      </c>
      <c r="V32" s="1">
        <v>130</v>
      </c>
      <c r="W32" s="1">
        <v>110</v>
      </c>
      <c r="X32" s="1">
        <v>1054</v>
      </c>
      <c r="Y32" s="1">
        <v>504</v>
      </c>
      <c r="Z32" s="1">
        <v>550</v>
      </c>
      <c r="AA32" s="1">
        <v>27</v>
      </c>
      <c r="AB32" s="1">
        <v>1017</v>
      </c>
      <c r="AC32" s="1">
        <v>561</v>
      </c>
      <c r="AD32" s="1">
        <v>456</v>
      </c>
      <c r="AE32" s="1">
        <v>3173</v>
      </c>
      <c r="AF32" s="1">
        <v>1617</v>
      </c>
      <c r="AG32" s="1">
        <v>1556</v>
      </c>
      <c r="AH32" s="1">
        <v>112</v>
      </c>
      <c r="AI32" s="1">
        <v>59</v>
      </c>
      <c r="AJ32" s="1">
        <v>53</v>
      </c>
      <c r="AK32" s="1">
        <v>466</v>
      </c>
      <c r="AL32" s="1">
        <v>242</v>
      </c>
      <c r="AM32" s="1">
        <v>224</v>
      </c>
      <c r="AN32" s="1">
        <v>27</v>
      </c>
      <c r="AO32" s="1">
        <v>1817</v>
      </c>
      <c r="AP32" s="1">
        <v>889</v>
      </c>
      <c r="AQ32" s="1">
        <v>928</v>
      </c>
      <c r="AR32" s="1">
        <v>303</v>
      </c>
      <c r="AS32" s="1">
        <v>154</v>
      </c>
      <c r="AT32" s="1">
        <v>149</v>
      </c>
      <c r="AU32" s="1">
        <v>806</v>
      </c>
      <c r="AV32" s="1">
        <v>377</v>
      </c>
      <c r="AW32" s="1">
        <v>429</v>
      </c>
      <c r="AX32" s="1">
        <v>13</v>
      </c>
      <c r="AY32" s="1">
        <v>6</v>
      </c>
      <c r="AZ32" s="1">
        <v>7</v>
      </c>
    </row>
    <row r="33" spans="1:52" x14ac:dyDescent="0.2">
      <c r="A33" s="1">
        <v>28</v>
      </c>
      <c r="B33" s="1">
        <v>13291</v>
      </c>
      <c r="C33" s="1">
        <v>6799</v>
      </c>
      <c r="D33" s="1">
        <v>6492</v>
      </c>
      <c r="E33" s="1">
        <v>3852</v>
      </c>
      <c r="F33" s="1">
        <v>1953</v>
      </c>
      <c r="G33" s="1">
        <v>1899</v>
      </c>
      <c r="H33" s="1">
        <v>189</v>
      </c>
      <c r="I33" s="1">
        <v>104</v>
      </c>
      <c r="J33" s="1">
        <v>85</v>
      </c>
      <c r="K33" s="1">
        <v>703</v>
      </c>
      <c r="L33" s="1">
        <v>372</v>
      </c>
      <c r="M33" s="1">
        <v>331</v>
      </c>
      <c r="N33" s="1">
        <v>28</v>
      </c>
      <c r="O33" s="1">
        <v>189</v>
      </c>
      <c r="P33" s="1">
        <v>113</v>
      </c>
      <c r="Q33" s="1">
        <v>76</v>
      </c>
      <c r="R33" s="1">
        <v>104</v>
      </c>
      <c r="S33" s="1">
        <v>51</v>
      </c>
      <c r="T33" s="1">
        <v>53</v>
      </c>
      <c r="U33" s="1">
        <v>203</v>
      </c>
      <c r="V33" s="1">
        <v>103</v>
      </c>
      <c r="W33" s="1">
        <v>100</v>
      </c>
      <c r="X33" s="1">
        <v>985</v>
      </c>
      <c r="Y33" s="1">
        <v>480</v>
      </c>
      <c r="Z33" s="1">
        <v>505</v>
      </c>
      <c r="AA33" s="1">
        <v>28</v>
      </c>
      <c r="AB33" s="1">
        <v>934</v>
      </c>
      <c r="AC33" s="1">
        <v>497</v>
      </c>
      <c r="AD33" s="1">
        <v>437</v>
      </c>
      <c r="AE33" s="1">
        <v>2910</v>
      </c>
      <c r="AF33" s="1">
        <v>1512</v>
      </c>
      <c r="AG33" s="1">
        <v>1398</v>
      </c>
      <c r="AH33" s="1">
        <v>101</v>
      </c>
      <c r="AI33" s="1">
        <v>49</v>
      </c>
      <c r="AJ33" s="1">
        <v>52</v>
      </c>
      <c r="AK33" s="1">
        <v>389</v>
      </c>
      <c r="AL33" s="1">
        <v>173</v>
      </c>
      <c r="AM33" s="1">
        <v>216</v>
      </c>
      <c r="AN33" s="1">
        <v>28</v>
      </c>
      <c r="AO33" s="1">
        <v>1641</v>
      </c>
      <c r="AP33" s="1">
        <v>833</v>
      </c>
      <c r="AQ33" s="1">
        <v>808</v>
      </c>
      <c r="AR33" s="1">
        <v>275</v>
      </c>
      <c r="AS33" s="1">
        <v>136</v>
      </c>
      <c r="AT33" s="1">
        <v>139</v>
      </c>
      <c r="AU33" s="1">
        <v>798</v>
      </c>
      <c r="AV33" s="1">
        <v>413</v>
      </c>
      <c r="AW33" s="1">
        <v>385</v>
      </c>
      <c r="AX33" s="1">
        <v>18</v>
      </c>
      <c r="AY33" s="1">
        <v>10</v>
      </c>
      <c r="AZ33" s="1">
        <v>8</v>
      </c>
    </row>
    <row r="34" spans="1:52" x14ac:dyDescent="0.2">
      <c r="A34" s="1">
        <v>29</v>
      </c>
      <c r="B34" s="1">
        <v>12535</v>
      </c>
      <c r="C34" s="1">
        <v>6316</v>
      </c>
      <c r="D34" s="1">
        <v>6219</v>
      </c>
      <c r="E34" s="1">
        <v>3615</v>
      </c>
      <c r="F34" s="1">
        <v>1837</v>
      </c>
      <c r="G34" s="1">
        <v>1778</v>
      </c>
      <c r="H34" s="1">
        <v>178</v>
      </c>
      <c r="I34" s="1">
        <v>95</v>
      </c>
      <c r="J34" s="1">
        <v>83</v>
      </c>
      <c r="K34" s="1">
        <v>722</v>
      </c>
      <c r="L34" s="1">
        <v>378</v>
      </c>
      <c r="M34" s="1">
        <v>344</v>
      </c>
      <c r="N34" s="1">
        <v>29</v>
      </c>
      <c r="O34" s="1">
        <v>124</v>
      </c>
      <c r="P34" s="1">
        <v>63</v>
      </c>
      <c r="Q34" s="1">
        <v>61</v>
      </c>
      <c r="R34" s="1">
        <v>118</v>
      </c>
      <c r="S34" s="1">
        <v>65</v>
      </c>
      <c r="T34" s="1">
        <v>53</v>
      </c>
      <c r="U34" s="1">
        <v>195</v>
      </c>
      <c r="V34" s="1">
        <v>96</v>
      </c>
      <c r="W34" s="1">
        <v>99</v>
      </c>
      <c r="X34" s="1">
        <v>1006</v>
      </c>
      <c r="Y34" s="1">
        <v>515</v>
      </c>
      <c r="Z34" s="1">
        <v>491</v>
      </c>
      <c r="AA34" s="1">
        <v>29</v>
      </c>
      <c r="AB34" s="1">
        <v>892</v>
      </c>
      <c r="AC34" s="1">
        <v>464</v>
      </c>
      <c r="AD34" s="1">
        <v>428</v>
      </c>
      <c r="AE34" s="1">
        <v>2598</v>
      </c>
      <c r="AF34" s="1">
        <v>1299</v>
      </c>
      <c r="AG34" s="1">
        <v>1299</v>
      </c>
      <c r="AH34" s="1">
        <v>100</v>
      </c>
      <c r="AI34" s="1">
        <v>47</v>
      </c>
      <c r="AJ34" s="1">
        <v>53</v>
      </c>
      <c r="AK34" s="1">
        <v>357</v>
      </c>
      <c r="AL34" s="1">
        <v>184</v>
      </c>
      <c r="AM34" s="1">
        <v>173</v>
      </c>
      <c r="AN34" s="1">
        <v>29</v>
      </c>
      <c r="AO34" s="1">
        <v>1574</v>
      </c>
      <c r="AP34" s="1">
        <v>771</v>
      </c>
      <c r="AQ34" s="1">
        <v>803</v>
      </c>
      <c r="AR34" s="1">
        <v>270</v>
      </c>
      <c r="AS34" s="1">
        <v>121</v>
      </c>
      <c r="AT34" s="1">
        <v>149</v>
      </c>
      <c r="AU34" s="1">
        <v>772</v>
      </c>
      <c r="AV34" s="1">
        <v>377</v>
      </c>
      <c r="AW34" s="1">
        <v>395</v>
      </c>
      <c r="AX34" s="1">
        <v>14</v>
      </c>
      <c r="AY34" s="1">
        <v>4</v>
      </c>
      <c r="AZ34" s="1">
        <v>10</v>
      </c>
    </row>
    <row r="35" spans="1:52" x14ac:dyDescent="0.2">
      <c r="A35" s="1">
        <v>30</v>
      </c>
      <c r="B35" s="1">
        <v>16334</v>
      </c>
      <c r="C35" s="1">
        <v>9343</v>
      </c>
      <c r="D35" s="1">
        <v>6991</v>
      </c>
      <c r="E35" s="1">
        <v>4551</v>
      </c>
      <c r="F35" s="1">
        <v>2582</v>
      </c>
      <c r="G35" s="1">
        <v>1969</v>
      </c>
      <c r="H35" s="1">
        <v>233</v>
      </c>
      <c r="I35" s="1">
        <v>135</v>
      </c>
      <c r="J35" s="1">
        <v>98</v>
      </c>
      <c r="K35" s="1">
        <v>998</v>
      </c>
      <c r="L35" s="1">
        <v>588</v>
      </c>
      <c r="M35" s="1">
        <v>410</v>
      </c>
      <c r="N35" s="1">
        <v>30</v>
      </c>
      <c r="O35" s="1">
        <v>131</v>
      </c>
      <c r="P35" s="1">
        <v>68</v>
      </c>
      <c r="Q35" s="1">
        <v>63</v>
      </c>
      <c r="R35" s="1">
        <v>124</v>
      </c>
      <c r="S35" s="1">
        <v>70</v>
      </c>
      <c r="T35" s="1">
        <v>54</v>
      </c>
      <c r="U35" s="1">
        <v>231</v>
      </c>
      <c r="V35" s="1">
        <v>117</v>
      </c>
      <c r="W35" s="1">
        <v>114</v>
      </c>
      <c r="X35" s="1">
        <v>1802</v>
      </c>
      <c r="Y35" s="1">
        <v>1230</v>
      </c>
      <c r="Z35" s="1">
        <v>572</v>
      </c>
      <c r="AA35" s="1">
        <v>30</v>
      </c>
      <c r="AB35" s="1">
        <v>1185</v>
      </c>
      <c r="AC35" s="1">
        <v>641</v>
      </c>
      <c r="AD35" s="1">
        <v>544</v>
      </c>
      <c r="AE35" s="1">
        <v>2946</v>
      </c>
      <c r="AF35" s="1">
        <v>1679</v>
      </c>
      <c r="AG35" s="1">
        <v>1267</v>
      </c>
      <c r="AH35" s="1">
        <v>182</v>
      </c>
      <c r="AI35" s="1">
        <v>119</v>
      </c>
      <c r="AJ35" s="1">
        <v>63</v>
      </c>
      <c r="AK35" s="1">
        <v>449</v>
      </c>
      <c r="AL35" s="1">
        <v>237</v>
      </c>
      <c r="AM35" s="1">
        <v>212</v>
      </c>
      <c r="AN35" s="1">
        <v>30</v>
      </c>
      <c r="AO35" s="1">
        <v>2020</v>
      </c>
      <c r="AP35" s="1">
        <v>1092</v>
      </c>
      <c r="AQ35" s="1">
        <v>928</v>
      </c>
      <c r="AR35" s="1">
        <v>334</v>
      </c>
      <c r="AS35" s="1">
        <v>185</v>
      </c>
      <c r="AT35" s="1">
        <v>149</v>
      </c>
      <c r="AU35" s="1">
        <v>1122</v>
      </c>
      <c r="AV35" s="1">
        <v>585</v>
      </c>
      <c r="AW35" s="1">
        <v>537</v>
      </c>
      <c r="AX35" s="1">
        <v>26</v>
      </c>
      <c r="AY35" s="1">
        <v>15</v>
      </c>
      <c r="AZ35" s="1">
        <v>11</v>
      </c>
    </row>
    <row r="36" spans="1:52" x14ac:dyDescent="0.2">
      <c r="A36" s="1">
        <v>31</v>
      </c>
      <c r="B36" s="1">
        <v>11532</v>
      </c>
      <c r="C36" s="1">
        <v>5810</v>
      </c>
      <c r="D36" s="1">
        <v>5722</v>
      </c>
      <c r="E36" s="1">
        <v>3282</v>
      </c>
      <c r="F36" s="1">
        <v>1674</v>
      </c>
      <c r="G36" s="1">
        <v>1608</v>
      </c>
      <c r="H36" s="1">
        <v>157</v>
      </c>
      <c r="I36" s="1">
        <v>66</v>
      </c>
      <c r="J36" s="1">
        <v>91</v>
      </c>
      <c r="K36" s="1">
        <v>607</v>
      </c>
      <c r="L36" s="1">
        <v>313</v>
      </c>
      <c r="M36" s="1">
        <v>294</v>
      </c>
      <c r="N36" s="1">
        <v>31</v>
      </c>
      <c r="O36" s="1">
        <v>145</v>
      </c>
      <c r="P36" s="1">
        <v>82</v>
      </c>
      <c r="Q36" s="1">
        <v>63</v>
      </c>
      <c r="R36" s="1">
        <v>104</v>
      </c>
      <c r="S36" s="1">
        <v>58</v>
      </c>
      <c r="T36" s="1">
        <v>46</v>
      </c>
      <c r="U36" s="1">
        <v>189</v>
      </c>
      <c r="V36" s="1">
        <v>98</v>
      </c>
      <c r="W36" s="1">
        <v>91</v>
      </c>
      <c r="X36" s="1">
        <v>932</v>
      </c>
      <c r="Y36" s="1">
        <v>465</v>
      </c>
      <c r="Z36" s="1">
        <v>467</v>
      </c>
      <c r="AA36" s="1">
        <v>31</v>
      </c>
      <c r="AB36" s="1">
        <v>839</v>
      </c>
      <c r="AC36" s="1">
        <v>426</v>
      </c>
      <c r="AD36" s="1">
        <v>413</v>
      </c>
      <c r="AE36" s="1">
        <v>2345</v>
      </c>
      <c r="AF36" s="1">
        <v>1181</v>
      </c>
      <c r="AG36" s="1">
        <v>1164</v>
      </c>
      <c r="AH36" s="1">
        <v>116</v>
      </c>
      <c r="AI36" s="1">
        <v>58</v>
      </c>
      <c r="AJ36" s="1">
        <v>58</v>
      </c>
      <c r="AK36" s="1">
        <v>377</v>
      </c>
      <c r="AL36" s="1">
        <v>202</v>
      </c>
      <c r="AM36" s="1">
        <v>175</v>
      </c>
      <c r="AN36" s="1">
        <v>31</v>
      </c>
      <c r="AO36" s="1">
        <v>1428</v>
      </c>
      <c r="AP36" s="1">
        <v>702</v>
      </c>
      <c r="AQ36" s="1">
        <v>726</v>
      </c>
      <c r="AR36" s="1">
        <v>264</v>
      </c>
      <c r="AS36" s="1">
        <v>139</v>
      </c>
      <c r="AT36" s="1">
        <v>125</v>
      </c>
      <c r="AU36" s="1">
        <v>732</v>
      </c>
      <c r="AV36" s="1">
        <v>339</v>
      </c>
      <c r="AW36" s="1">
        <v>393</v>
      </c>
      <c r="AX36" s="1">
        <v>15</v>
      </c>
      <c r="AY36" s="1">
        <v>7</v>
      </c>
      <c r="AZ36" s="1">
        <v>8</v>
      </c>
    </row>
    <row r="37" spans="1:52" x14ac:dyDescent="0.2">
      <c r="A37" s="1">
        <v>32</v>
      </c>
      <c r="B37" s="1">
        <v>11645</v>
      </c>
      <c r="C37" s="1">
        <v>5903</v>
      </c>
      <c r="D37" s="1">
        <v>5742</v>
      </c>
      <c r="E37" s="1">
        <v>3238</v>
      </c>
      <c r="F37" s="1">
        <v>1654</v>
      </c>
      <c r="G37" s="1">
        <v>1584</v>
      </c>
      <c r="H37" s="1">
        <v>169</v>
      </c>
      <c r="I37" s="1">
        <v>82</v>
      </c>
      <c r="J37" s="1">
        <v>87</v>
      </c>
      <c r="K37" s="1">
        <v>697</v>
      </c>
      <c r="L37" s="1">
        <v>361</v>
      </c>
      <c r="M37" s="1">
        <v>336</v>
      </c>
      <c r="N37" s="1">
        <v>32</v>
      </c>
      <c r="O37" s="1">
        <v>106</v>
      </c>
      <c r="P37" s="1">
        <v>58</v>
      </c>
      <c r="Q37" s="1">
        <v>48</v>
      </c>
      <c r="R37" s="1">
        <v>115</v>
      </c>
      <c r="S37" s="1">
        <v>52</v>
      </c>
      <c r="T37" s="1">
        <v>63</v>
      </c>
      <c r="U37" s="1">
        <v>201</v>
      </c>
      <c r="V37" s="1">
        <v>106</v>
      </c>
      <c r="W37" s="1">
        <v>95</v>
      </c>
      <c r="X37" s="1">
        <v>920</v>
      </c>
      <c r="Y37" s="1">
        <v>472</v>
      </c>
      <c r="Z37" s="1">
        <v>448</v>
      </c>
      <c r="AA37" s="1">
        <v>32</v>
      </c>
      <c r="AB37" s="1">
        <v>806</v>
      </c>
      <c r="AC37" s="1">
        <v>426</v>
      </c>
      <c r="AD37" s="1">
        <v>380</v>
      </c>
      <c r="AE37" s="1">
        <v>2385</v>
      </c>
      <c r="AF37" s="1">
        <v>1216</v>
      </c>
      <c r="AG37" s="1">
        <v>1169</v>
      </c>
      <c r="AH37" s="1">
        <v>80</v>
      </c>
      <c r="AI37" s="1">
        <v>44</v>
      </c>
      <c r="AJ37" s="1">
        <v>36</v>
      </c>
      <c r="AK37" s="1">
        <v>389</v>
      </c>
      <c r="AL37" s="1">
        <v>191</v>
      </c>
      <c r="AM37" s="1">
        <v>198</v>
      </c>
      <c r="AN37" s="1">
        <v>32</v>
      </c>
      <c r="AO37" s="1">
        <v>1469</v>
      </c>
      <c r="AP37" s="1">
        <v>722</v>
      </c>
      <c r="AQ37" s="1">
        <v>747</v>
      </c>
      <c r="AR37" s="1">
        <v>282</v>
      </c>
      <c r="AS37" s="1">
        <v>132</v>
      </c>
      <c r="AT37" s="1">
        <v>150</v>
      </c>
      <c r="AU37" s="1">
        <v>774</v>
      </c>
      <c r="AV37" s="1">
        <v>381</v>
      </c>
      <c r="AW37" s="1">
        <v>393</v>
      </c>
      <c r="AX37" s="1">
        <v>14</v>
      </c>
      <c r="AY37" s="1">
        <v>6</v>
      </c>
      <c r="AZ37" s="1">
        <v>8</v>
      </c>
    </row>
    <row r="38" spans="1:52" x14ac:dyDescent="0.2">
      <c r="A38" s="1">
        <v>33</v>
      </c>
      <c r="B38" s="1">
        <v>11406</v>
      </c>
      <c r="C38" s="1">
        <v>5804</v>
      </c>
      <c r="D38" s="1">
        <v>5602</v>
      </c>
      <c r="E38" s="1">
        <v>3219</v>
      </c>
      <c r="F38" s="1">
        <v>1613</v>
      </c>
      <c r="G38" s="1">
        <v>1606</v>
      </c>
      <c r="H38" s="1">
        <v>170</v>
      </c>
      <c r="I38" s="1">
        <v>93</v>
      </c>
      <c r="J38" s="1">
        <v>77</v>
      </c>
      <c r="K38" s="1">
        <v>658</v>
      </c>
      <c r="L38" s="1">
        <v>353</v>
      </c>
      <c r="M38" s="1">
        <v>305</v>
      </c>
      <c r="N38" s="1">
        <v>33</v>
      </c>
      <c r="O38" s="1">
        <v>129</v>
      </c>
      <c r="P38" s="1">
        <v>67</v>
      </c>
      <c r="Q38" s="1">
        <v>62</v>
      </c>
      <c r="R38" s="1">
        <v>105</v>
      </c>
      <c r="S38" s="1">
        <v>63</v>
      </c>
      <c r="T38" s="1">
        <v>42</v>
      </c>
      <c r="U38" s="1">
        <v>222</v>
      </c>
      <c r="V38" s="1">
        <v>105</v>
      </c>
      <c r="W38" s="1">
        <v>117</v>
      </c>
      <c r="X38" s="1">
        <v>943</v>
      </c>
      <c r="Y38" s="1">
        <v>490</v>
      </c>
      <c r="Z38" s="1">
        <v>453</v>
      </c>
      <c r="AA38" s="1">
        <v>33</v>
      </c>
      <c r="AB38" s="1">
        <v>736</v>
      </c>
      <c r="AC38" s="1">
        <v>408</v>
      </c>
      <c r="AD38" s="1">
        <v>328</v>
      </c>
      <c r="AE38" s="1">
        <v>2367</v>
      </c>
      <c r="AF38" s="1">
        <v>1191</v>
      </c>
      <c r="AG38" s="1">
        <v>1176</v>
      </c>
      <c r="AH38" s="1">
        <v>93</v>
      </c>
      <c r="AI38" s="1">
        <v>42</v>
      </c>
      <c r="AJ38" s="1">
        <v>51</v>
      </c>
      <c r="AK38" s="1">
        <v>363</v>
      </c>
      <c r="AL38" s="1">
        <v>184</v>
      </c>
      <c r="AM38" s="1">
        <v>179</v>
      </c>
      <c r="AN38" s="1">
        <v>33</v>
      </c>
      <c r="AO38" s="1">
        <v>1382</v>
      </c>
      <c r="AP38" s="1">
        <v>686</v>
      </c>
      <c r="AQ38" s="1">
        <v>696</v>
      </c>
      <c r="AR38" s="1">
        <v>272</v>
      </c>
      <c r="AS38" s="1">
        <v>132</v>
      </c>
      <c r="AT38" s="1">
        <v>140</v>
      </c>
      <c r="AU38" s="1">
        <v>730</v>
      </c>
      <c r="AV38" s="1">
        <v>370</v>
      </c>
      <c r="AW38" s="1">
        <v>360</v>
      </c>
      <c r="AX38" s="1">
        <v>17</v>
      </c>
      <c r="AY38" s="1">
        <v>7</v>
      </c>
      <c r="AZ38" s="1">
        <v>10</v>
      </c>
    </row>
    <row r="39" spans="1:52" x14ac:dyDescent="0.2">
      <c r="A39" s="1">
        <v>34</v>
      </c>
      <c r="B39" s="1">
        <v>10994</v>
      </c>
      <c r="C39" s="1">
        <v>5560</v>
      </c>
      <c r="D39" s="1">
        <v>5434</v>
      </c>
      <c r="E39" s="1">
        <v>3109</v>
      </c>
      <c r="F39" s="1">
        <v>1627</v>
      </c>
      <c r="G39" s="1">
        <v>1482</v>
      </c>
      <c r="H39" s="1">
        <v>187</v>
      </c>
      <c r="I39" s="1">
        <v>105</v>
      </c>
      <c r="J39" s="1">
        <v>82</v>
      </c>
      <c r="K39" s="1">
        <v>609</v>
      </c>
      <c r="L39" s="1">
        <v>310</v>
      </c>
      <c r="M39" s="1">
        <v>299</v>
      </c>
      <c r="N39" s="1">
        <v>34</v>
      </c>
      <c r="O39" s="1">
        <v>102</v>
      </c>
      <c r="P39" s="1">
        <v>53</v>
      </c>
      <c r="Q39" s="1">
        <v>49</v>
      </c>
      <c r="R39" s="1">
        <v>105</v>
      </c>
      <c r="S39" s="1">
        <v>52</v>
      </c>
      <c r="T39" s="1">
        <v>53</v>
      </c>
      <c r="U39" s="1">
        <v>180</v>
      </c>
      <c r="V39" s="1">
        <v>91</v>
      </c>
      <c r="W39" s="1">
        <v>89</v>
      </c>
      <c r="X39" s="1">
        <v>883</v>
      </c>
      <c r="Y39" s="1">
        <v>425</v>
      </c>
      <c r="Z39" s="1">
        <v>458</v>
      </c>
      <c r="AA39" s="1">
        <v>34</v>
      </c>
      <c r="AB39" s="1">
        <v>777</v>
      </c>
      <c r="AC39" s="1">
        <v>405</v>
      </c>
      <c r="AD39" s="1">
        <v>372</v>
      </c>
      <c r="AE39" s="1">
        <v>2180</v>
      </c>
      <c r="AF39" s="1">
        <v>1070</v>
      </c>
      <c r="AG39" s="1">
        <v>1110</v>
      </c>
      <c r="AH39" s="1">
        <v>92</v>
      </c>
      <c r="AI39" s="1">
        <v>45</v>
      </c>
      <c r="AJ39" s="1">
        <v>47</v>
      </c>
      <c r="AK39" s="1">
        <v>372</v>
      </c>
      <c r="AL39" s="1">
        <v>185</v>
      </c>
      <c r="AM39" s="1">
        <v>187</v>
      </c>
      <c r="AN39" s="1">
        <v>34</v>
      </c>
      <c r="AO39" s="1">
        <v>1362</v>
      </c>
      <c r="AP39" s="1">
        <v>670</v>
      </c>
      <c r="AQ39" s="1">
        <v>692</v>
      </c>
      <c r="AR39" s="1">
        <v>237</v>
      </c>
      <c r="AS39" s="1">
        <v>127</v>
      </c>
      <c r="AT39" s="1">
        <v>110</v>
      </c>
      <c r="AU39" s="1">
        <v>779</v>
      </c>
      <c r="AV39" s="1">
        <v>385</v>
      </c>
      <c r="AW39" s="1">
        <v>394</v>
      </c>
      <c r="AX39" s="1">
        <v>20</v>
      </c>
      <c r="AY39" s="1">
        <v>10</v>
      </c>
      <c r="AZ39" s="1">
        <v>10</v>
      </c>
    </row>
    <row r="40" spans="1:52" x14ac:dyDescent="0.2">
      <c r="A40" s="1">
        <v>35</v>
      </c>
      <c r="B40" s="1">
        <v>11024</v>
      </c>
      <c r="C40" s="1">
        <v>5621</v>
      </c>
      <c r="D40" s="1">
        <v>5403</v>
      </c>
      <c r="E40" s="1">
        <v>3080</v>
      </c>
      <c r="F40" s="1">
        <v>1580</v>
      </c>
      <c r="G40" s="1">
        <v>1500</v>
      </c>
      <c r="H40" s="1">
        <v>146</v>
      </c>
      <c r="I40" s="1">
        <v>74</v>
      </c>
      <c r="J40" s="1">
        <v>72</v>
      </c>
      <c r="K40" s="1">
        <v>645</v>
      </c>
      <c r="L40" s="1">
        <v>338</v>
      </c>
      <c r="M40" s="1">
        <v>307</v>
      </c>
      <c r="N40" s="1">
        <v>35</v>
      </c>
      <c r="O40" s="1">
        <v>102</v>
      </c>
      <c r="P40" s="1">
        <v>62</v>
      </c>
      <c r="Q40" s="1">
        <v>40</v>
      </c>
      <c r="R40" s="1">
        <v>120</v>
      </c>
      <c r="S40" s="1">
        <v>55</v>
      </c>
      <c r="T40" s="1">
        <v>65</v>
      </c>
      <c r="U40" s="1">
        <v>173</v>
      </c>
      <c r="V40" s="1">
        <v>92</v>
      </c>
      <c r="W40" s="1">
        <v>81</v>
      </c>
      <c r="X40" s="1">
        <v>949</v>
      </c>
      <c r="Y40" s="1">
        <v>474</v>
      </c>
      <c r="Z40" s="1">
        <v>475</v>
      </c>
      <c r="AA40" s="1">
        <v>35</v>
      </c>
      <c r="AB40" s="1">
        <v>729</v>
      </c>
      <c r="AC40" s="1">
        <v>379</v>
      </c>
      <c r="AD40" s="1">
        <v>350</v>
      </c>
      <c r="AE40" s="1">
        <v>2306</v>
      </c>
      <c r="AF40" s="1">
        <v>1149</v>
      </c>
      <c r="AG40" s="1">
        <v>1157</v>
      </c>
      <c r="AH40" s="1">
        <v>81</v>
      </c>
      <c r="AI40" s="1">
        <v>45</v>
      </c>
      <c r="AJ40" s="1">
        <v>36</v>
      </c>
      <c r="AK40" s="1">
        <v>405</v>
      </c>
      <c r="AL40" s="1">
        <v>211</v>
      </c>
      <c r="AM40" s="1">
        <v>194</v>
      </c>
      <c r="AN40" s="1">
        <v>35</v>
      </c>
      <c r="AO40" s="1">
        <v>1299</v>
      </c>
      <c r="AP40" s="1">
        <v>664</v>
      </c>
      <c r="AQ40" s="1">
        <v>635</v>
      </c>
      <c r="AR40" s="1">
        <v>252</v>
      </c>
      <c r="AS40" s="1">
        <v>131</v>
      </c>
      <c r="AT40" s="1">
        <v>121</v>
      </c>
      <c r="AU40" s="1">
        <v>717</v>
      </c>
      <c r="AV40" s="1">
        <v>355</v>
      </c>
      <c r="AW40" s="1">
        <v>362</v>
      </c>
      <c r="AX40" s="1">
        <v>20</v>
      </c>
      <c r="AY40" s="1">
        <v>12</v>
      </c>
      <c r="AZ40" s="1">
        <v>8</v>
      </c>
    </row>
    <row r="41" spans="1:52" x14ac:dyDescent="0.2">
      <c r="A41" s="1">
        <v>36</v>
      </c>
      <c r="B41" s="1">
        <v>10456</v>
      </c>
      <c r="C41" s="1">
        <v>5294</v>
      </c>
      <c r="D41" s="1">
        <v>5162</v>
      </c>
      <c r="E41" s="1">
        <v>2903</v>
      </c>
      <c r="F41" s="1">
        <v>1512</v>
      </c>
      <c r="G41" s="1">
        <v>1391</v>
      </c>
      <c r="H41" s="1">
        <v>196</v>
      </c>
      <c r="I41" s="1">
        <v>95</v>
      </c>
      <c r="J41" s="1">
        <v>101</v>
      </c>
      <c r="K41" s="1">
        <v>556</v>
      </c>
      <c r="L41" s="1">
        <v>279</v>
      </c>
      <c r="M41" s="1">
        <v>277</v>
      </c>
      <c r="N41" s="1">
        <v>36</v>
      </c>
      <c r="O41" s="1">
        <v>101</v>
      </c>
      <c r="P41" s="1">
        <v>64</v>
      </c>
      <c r="Q41" s="1">
        <v>37</v>
      </c>
      <c r="R41" s="1">
        <v>124</v>
      </c>
      <c r="S41" s="1">
        <v>71</v>
      </c>
      <c r="T41" s="1">
        <v>53</v>
      </c>
      <c r="U41" s="1">
        <v>192</v>
      </c>
      <c r="V41" s="1">
        <v>105</v>
      </c>
      <c r="W41" s="1">
        <v>87</v>
      </c>
      <c r="X41" s="1">
        <v>969</v>
      </c>
      <c r="Y41" s="1">
        <v>483</v>
      </c>
      <c r="Z41" s="1">
        <v>486</v>
      </c>
      <c r="AA41" s="1">
        <v>36</v>
      </c>
      <c r="AB41" s="1">
        <v>726</v>
      </c>
      <c r="AC41" s="1">
        <v>378</v>
      </c>
      <c r="AD41" s="1">
        <v>348</v>
      </c>
      <c r="AE41" s="1">
        <v>2073</v>
      </c>
      <c r="AF41" s="1">
        <v>1021</v>
      </c>
      <c r="AG41" s="1">
        <v>1052</v>
      </c>
      <c r="AH41" s="1">
        <v>93</v>
      </c>
      <c r="AI41" s="1">
        <v>50</v>
      </c>
      <c r="AJ41" s="1">
        <v>43</v>
      </c>
      <c r="AK41" s="1">
        <v>304</v>
      </c>
      <c r="AL41" s="1">
        <v>156</v>
      </c>
      <c r="AM41" s="1">
        <v>148</v>
      </c>
      <c r="AN41" s="1">
        <v>36</v>
      </c>
      <c r="AO41" s="1">
        <v>1270</v>
      </c>
      <c r="AP41" s="1">
        <v>589</v>
      </c>
      <c r="AQ41" s="1">
        <v>681</v>
      </c>
      <c r="AR41" s="1">
        <v>217</v>
      </c>
      <c r="AS41" s="1">
        <v>123</v>
      </c>
      <c r="AT41" s="1">
        <v>94</v>
      </c>
      <c r="AU41" s="1">
        <v>704</v>
      </c>
      <c r="AV41" s="1">
        <v>354</v>
      </c>
      <c r="AW41" s="1">
        <v>350</v>
      </c>
      <c r="AX41" s="1">
        <v>28</v>
      </c>
      <c r="AY41" s="1">
        <v>14</v>
      </c>
      <c r="AZ41" s="1">
        <v>14</v>
      </c>
    </row>
    <row r="42" spans="1:52" x14ac:dyDescent="0.2">
      <c r="A42" s="1">
        <v>37</v>
      </c>
      <c r="B42" s="1">
        <v>11373</v>
      </c>
      <c r="C42" s="1">
        <v>5763</v>
      </c>
      <c r="D42" s="1">
        <v>5610</v>
      </c>
      <c r="E42" s="1">
        <v>3184</v>
      </c>
      <c r="F42" s="1">
        <v>1619</v>
      </c>
      <c r="G42" s="1">
        <v>1565</v>
      </c>
      <c r="H42" s="1">
        <v>178</v>
      </c>
      <c r="I42" s="1">
        <v>88</v>
      </c>
      <c r="J42" s="1">
        <v>90</v>
      </c>
      <c r="K42" s="1">
        <v>672</v>
      </c>
      <c r="L42" s="1">
        <v>368</v>
      </c>
      <c r="M42" s="1">
        <v>304</v>
      </c>
      <c r="N42" s="1">
        <v>37</v>
      </c>
      <c r="O42" s="1">
        <v>110</v>
      </c>
      <c r="P42" s="1">
        <v>58</v>
      </c>
      <c r="Q42" s="1">
        <v>52</v>
      </c>
      <c r="R42" s="1">
        <v>141</v>
      </c>
      <c r="S42" s="1">
        <v>64</v>
      </c>
      <c r="T42" s="1">
        <v>77</v>
      </c>
      <c r="U42" s="1">
        <v>249</v>
      </c>
      <c r="V42" s="1">
        <v>119</v>
      </c>
      <c r="W42" s="1">
        <v>130</v>
      </c>
      <c r="X42" s="1">
        <v>972</v>
      </c>
      <c r="Y42" s="1">
        <v>485</v>
      </c>
      <c r="Z42" s="1">
        <v>487</v>
      </c>
      <c r="AA42" s="1">
        <v>37</v>
      </c>
      <c r="AB42" s="1">
        <v>812</v>
      </c>
      <c r="AC42" s="1">
        <v>434</v>
      </c>
      <c r="AD42" s="1">
        <v>378</v>
      </c>
      <c r="AE42" s="1">
        <v>2258</v>
      </c>
      <c r="AF42" s="1">
        <v>1139</v>
      </c>
      <c r="AG42" s="1">
        <v>1119</v>
      </c>
      <c r="AH42" s="1">
        <v>91</v>
      </c>
      <c r="AI42" s="1">
        <v>48</v>
      </c>
      <c r="AJ42" s="1">
        <v>43</v>
      </c>
      <c r="AK42" s="1">
        <v>390</v>
      </c>
      <c r="AL42" s="1">
        <v>195</v>
      </c>
      <c r="AM42" s="1">
        <v>195</v>
      </c>
      <c r="AN42" s="1">
        <v>37</v>
      </c>
      <c r="AO42" s="1">
        <v>1344</v>
      </c>
      <c r="AP42" s="1">
        <v>673</v>
      </c>
      <c r="AQ42" s="1">
        <v>671</v>
      </c>
      <c r="AR42" s="1">
        <v>226</v>
      </c>
      <c r="AS42" s="1">
        <v>104</v>
      </c>
      <c r="AT42" s="1">
        <v>122</v>
      </c>
      <c r="AU42" s="1">
        <v>726</v>
      </c>
      <c r="AV42" s="1">
        <v>354</v>
      </c>
      <c r="AW42" s="1">
        <v>372</v>
      </c>
      <c r="AX42" s="1">
        <v>20</v>
      </c>
      <c r="AY42" s="1">
        <v>15</v>
      </c>
      <c r="AZ42" s="1">
        <v>5</v>
      </c>
    </row>
    <row r="43" spans="1:52" x14ac:dyDescent="0.2">
      <c r="A43" s="1">
        <v>38</v>
      </c>
      <c r="B43" s="1">
        <v>11069</v>
      </c>
      <c r="C43" s="1">
        <v>5636</v>
      </c>
      <c r="D43" s="1">
        <v>5433</v>
      </c>
      <c r="E43" s="1">
        <v>3179</v>
      </c>
      <c r="F43" s="1">
        <v>1589</v>
      </c>
      <c r="G43" s="1">
        <v>1590</v>
      </c>
      <c r="H43" s="1">
        <v>194</v>
      </c>
      <c r="I43" s="1">
        <v>107</v>
      </c>
      <c r="J43" s="1">
        <v>87</v>
      </c>
      <c r="K43" s="1">
        <v>657</v>
      </c>
      <c r="L43" s="1">
        <v>330</v>
      </c>
      <c r="M43" s="1">
        <v>327</v>
      </c>
      <c r="N43" s="1">
        <v>38</v>
      </c>
      <c r="O43" s="1">
        <v>128</v>
      </c>
      <c r="P43" s="1">
        <v>67</v>
      </c>
      <c r="Q43" s="1">
        <v>61</v>
      </c>
      <c r="R43" s="1">
        <v>125</v>
      </c>
      <c r="S43" s="1">
        <v>69</v>
      </c>
      <c r="T43" s="1">
        <v>56</v>
      </c>
      <c r="U43" s="1">
        <v>217</v>
      </c>
      <c r="V43" s="1">
        <v>115</v>
      </c>
      <c r="W43" s="1">
        <v>102</v>
      </c>
      <c r="X43" s="1">
        <v>1047</v>
      </c>
      <c r="Y43" s="1">
        <v>531</v>
      </c>
      <c r="Z43" s="1">
        <v>516</v>
      </c>
      <c r="AA43" s="1">
        <v>38</v>
      </c>
      <c r="AB43" s="1">
        <v>790</v>
      </c>
      <c r="AC43" s="1">
        <v>402</v>
      </c>
      <c r="AD43" s="1">
        <v>388</v>
      </c>
      <c r="AE43" s="1">
        <v>2134</v>
      </c>
      <c r="AF43" s="1">
        <v>1112</v>
      </c>
      <c r="AG43" s="1">
        <v>1022</v>
      </c>
      <c r="AH43" s="1">
        <v>90</v>
      </c>
      <c r="AI43" s="1">
        <v>44</v>
      </c>
      <c r="AJ43" s="1">
        <v>46</v>
      </c>
      <c r="AK43" s="1">
        <v>357</v>
      </c>
      <c r="AL43" s="1">
        <v>185</v>
      </c>
      <c r="AM43" s="1">
        <v>172</v>
      </c>
      <c r="AN43" s="1">
        <v>38</v>
      </c>
      <c r="AO43" s="1">
        <v>1285</v>
      </c>
      <c r="AP43" s="1">
        <v>635</v>
      </c>
      <c r="AQ43" s="1">
        <v>650</v>
      </c>
      <c r="AR43" s="1">
        <v>225</v>
      </c>
      <c r="AS43" s="1">
        <v>110</v>
      </c>
      <c r="AT43" s="1">
        <v>115</v>
      </c>
      <c r="AU43" s="1">
        <v>619</v>
      </c>
      <c r="AV43" s="1">
        <v>329</v>
      </c>
      <c r="AW43" s="1">
        <v>290</v>
      </c>
      <c r="AX43" s="1">
        <v>22</v>
      </c>
      <c r="AY43" s="1">
        <v>11</v>
      </c>
      <c r="AZ43" s="1">
        <v>11</v>
      </c>
    </row>
    <row r="44" spans="1:52" x14ac:dyDescent="0.2">
      <c r="A44" s="1">
        <v>39</v>
      </c>
      <c r="B44" s="1">
        <v>10084</v>
      </c>
      <c r="C44" s="1">
        <v>5071</v>
      </c>
      <c r="D44" s="1">
        <v>5013</v>
      </c>
      <c r="E44" s="1">
        <v>2817</v>
      </c>
      <c r="F44" s="1">
        <v>1377</v>
      </c>
      <c r="G44" s="1">
        <v>1440</v>
      </c>
      <c r="H44" s="1">
        <v>170</v>
      </c>
      <c r="I44" s="1">
        <v>89</v>
      </c>
      <c r="J44" s="1">
        <v>81</v>
      </c>
      <c r="K44" s="1">
        <v>584</v>
      </c>
      <c r="L44" s="1">
        <v>307</v>
      </c>
      <c r="M44" s="1">
        <v>277</v>
      </c>
      <c r="N44" s="1">
        <v>39</v>
      </c>
      <c r="O44" s="1">
        <v>125</v>
      </c>
      <c r="P44" s="1">
        <v>67</v>
      </c>
      <c r="Q44" s="1">
        <v>58</v>
      </c>
      <c r="R44" s="1">
        <v>123</v>
      </c>
      <c r="S44" s="1">
        <v>56</v>
      </c>
      <c r="T44" s="1">
        <v>67</v>
      </c>
      <c r="U44" s="1">
        <v>213</v>
      </c>
      <c r="V44" s="1">
        <v>105</v>
      </c>
      <c r="W44" s="1">
        <v>108</v>
      </c>
      <c r="X44" s="1">
        <v>959</v>
      </c>
      <c r="Y44" s="1">
        <v>506</v>
      </c>
      <c r="Z44" s="1">
        <v>453</v>
      </c>
      <c r="AA44" s="1">
        <v>39</v>
      </c>
      <c r="AB44" s="1">
        <v>678</v>
      </c>
      <c r="AC44" s="1">
        <v>350</v>
      </c>
      <c r="AD44" s="1">
        <v>328</v>
      </c>
      <c r="AE44" s="1">
        <v>1981</v>
      </c>
      <c r="AF44" s="1">
        <v>974</v>
      </c>
      <c r="AG44" s="1">
        <v>1007</v>
      </c>
      <c r="AH44" s="1">
        <v>89</v>
      </c>
      <c r="AI44" s="1">
        <v>48</v>
      </c>
      <c r="AJ44" s="1">
        <v>41</v>
      </c>
      <c r="AK44" s="1">
        <v>341</v>
      </c>
      <c r="AL44" s="1">
        <v>169</v>
      </c>
      <c r="AM44" s="1">
        <v>172</v>
      </c>
      <c r="AN44" s="1">
        <v>39</v>
      </c>
      <c r="AO44" s="1">
        <v>1117</v>
      </c>
      <c r="AP44" s="1">
        <v>568</v>
      </c>
      <c r="AQ44" s="1">
        <v>549</v>
      </c>
      <c r="AR44" s="1">
        <v>189</v>
      </c>
      <c r="AS44" s="1">
        <v>98</v>
      </c>
      <c r="AT44" s="1">
        <v>91</v>
      </c>
      <c r="AU44" s="1">
        <v>674</v>
      </c>
      <c r="AV44" s="1">
        <v>346</v>
      </c>
      <c r="AW44" s="1">
        <v>328</v>
      </c>
      <c r="AX44" s="1">
        <v>24</v>
      </c>
      <c r="AY44" s="1">
        <v>11</v>
      </c>
      <c r="AZ44" s="1">
        <v>13</v>
      </c>
    </row>
    <row r="45" spans="1:52" x14ac:dyDescent="0.2">
      <c r="A45" s="1">
        <v>40</v>
      </c>
      <c r="B45" s="1">
        <v>10748</v>
      </c>
      <c r="C45" s="1">
        <v>5515</v>
      </c>
      <c r="D45" s="1">
        <v>5233</v>
      </c>
      <c r="E45" s="1">
        <v>2927</v>
      </c>
      <c r="F45" s="1">
        <v>1515</v>
      </c>
      <c r="G45" s="1">
        <v>1412</v>
      </c>
      <c r="H45" s="1">
        <v>179</v>
      </c>
      <c r="I45" s="1">
        <v>99</v>
      </c>
      <c r="J45" s="1">
        <v>80</v>
      </c>
      <c r="K45" s="1">
        <v>637</v>
      </c>
      <c r="L45" s="1">
        <v>341</v>
      </c>
      <c r="M45" s="1">
        <v>296</v>
      </c>
      <c r="N45" s="1">
        <v>40</v>
      </c>
      <c r="O45" s="1">
        <v>104</v>
      </c>
      <c r="P45" s="1">
        <v>46</v>
      </c>
      <c r="Q45" s="1">
        <v>58</v>
      </c>
      <c r="R45" s="1">
        <v>138</v>
      </c>
      <c r="S45" s="1">
        <v>81</v>
      </c>
      <c r="T45" s="1">
        <v>57</v>
      </c>
      <c r="U45" s="1">
        <v>180</v>
      </c>
      <c r="V45" s="1">
        <v>90</v>
      </c>
      <c r="W45" s="1">
        <v>90</v>
      </c>
      <c r="X45" s="1">
        <v>1080</v>
      </c>
      <c r="Y45" s="1">
        <v>539</v>
      </c>
      <c r="Z45" s="1">
        <v>541</v>
      </c>
      <c r="AA45" s="1">
        <v>40</v>
      </c>
      <c r="AB45" s="1">
        <v>771</v>
      </c>
      <c r="AC45" s="1">
        <v>420</v>
      </c>
      <c r="AD45" s="1">
        <v>351</v>
      </c>
      <c r="AE45" s="1">
        <v>2104</v>
      </c>
      <c r="AF45" s="1">
        <v>1071</v>
      </c>
      <c r="AG45" s="1">
        <v>1033</v>
      </c>
      <c r="AH45" s="1">
        <v>76</v>
      </c>
      <c r="AI45" s="1">
        <v>39</v>
      </c>
      <c r="AJ45" s="1">
        <v>37</v>
      </c>
      <c r="AK45" s="1">
        <v>342</v>
      </c>
      <c r="AL45" s="1">
        <v>168</v>
      </c>
      <c r="AM45" s="1">
        <v>174</v>
      </c>
      <c r="AN45" s="1">
        <v>40</v>
      </c>
      <c r="AO45" s="1">
        <v>1246</v>
      </c>
      <c r="AP45" s="1">
        <v>598</v>
      </c>
      <c r="AQ45" s="1">
        <v>648</v>
      </c>
      <c r="AR45" s="1">
        <v>215</v>
      </c>
      <c r="AS45" s="1">
        <v>99</v>
      </c>
      <c r="AT45" s="1">
        <v>116</v>
      </c>
      <c r="AU45" s="1">
        <v>720</v>
      </c>
      <c r="AV45" s="1">
        <v>391</v>
      </c>
      <c r="AW45" s="1">
        <v>329</v>
      </c>
      <c r="AX45" s="1">
        <v>29</v>
      </c>
      <c r="AY45" s="1">
        <v>18</v>
      </c>
      <c r="AZ45" s="1">
        <v>11</v>
      </c>
    </row>
    <row r="46" spans="1:52" x14ac:dyDescent="0.2">
      <c r="A46" s="1">
        <v>41</v>
      </c>
      <c r="B46" s="1">
        <v>10612</v>
      </c>
      <c r="C46" s="1">
        <v>5354</v>
      </c>
      <c r="D46" s="1">
        <v>5258</v>
      </c>
      <c r="E46" s="1">
        <v>3063</v>
      </c>
      <c r="F46" s="1">
        <v>1570</v>
      </c>
      <c r="G46" s="1">
        <v>1493</v>
      </c>
      <c r="H46" s="1">
        <v>167</v>
      </c>
      <c r="I46" s="1">
        <v>89</v>
      </c>
      <c r="J46" s="1">
        <v>78</v>
      </c>
      <c r="K46" s="1">
        <v>597</v>
      </c>
      <c r="L46" s="1">
        <v>308</v>
      </c>
      <c r="M46" s="1">
        <v>289</v>
      </c>
      <c r="N46" s="1">
        <v>41</v>
      </c>
      <c r="O46" s="1">
        <v>123</v>
      </c>
      <c r="P46" s="1">
        <v>64</v>
      </c>
      <c r="Q46" s="1">
        <v>59</v>
      </c>
      <c r="R46" s="1">
        <v>133</v>
      </c>
      <c r="S46" s="1">
        <v>67</v>
      </c>
      <c r="T46" s="1">
        <v>66</v>
      </c>
      <c r="U46" s="1">
        <v>216</v>
      </c>
      <c r="V46" s="1">
        <v>120</v>
      </c>
      <c r="W46" s="1">
        <v>96</v>
      </c>
      <c r="X46" s="1">
        <v>1024</v>
      </c>
      <c r="Y46" s="1">
        <v>523</v>
      </c>
      <c r="Z46" s="1">
        <v>501</v>
      </c>
      <c r="AA46" s="1">
        <v>41</v>
      </c>
      <c r="AB46" s="1">
        <v>741</v>
      </c>
      <c r="AC46" s="1">
        <v>367</v>
      </c>
      <c r="AD46" s="1">
        <v>374</v>
      </c>
      <c r="AE46" s="1">
        <v>1883</v>
      </c>
      <c r="AF46" s="1">
        <v>938</v>
      </c>
      <c r="AG46" s="1">
        <v>945</v>
      </c>
      <c r="AH46" s="1">
        <v>64</v>
      </c>
      <c r="AI46" s="1">
        <v>38</v>
      </c>
      <c r="AJ46" s="1">
        <v>26</v>
      </c>
      <c r="AK46" s="1">
        <v>374</v>
      </c>
      <c r="AL46" s="1">
        <v>188</v>
      </c>
      <c r="AM46" s="1">
        <v>186</v>
      </c>
      <c r="AN46" s="1">
        <v>41</v>
      </c>
      <c r="AO46" s="1">
        <v>1222</v>
      </c>
      <c r="AP46" s="1">
        <v>591</v>
      </c>
      <c r="AQ46" s="1">
        <v>631</v>
      </c>
      <c r="AR46" s="1">
        <v>234</v>
      </c>
      <c r="AS46" s="1">
        <v>117</v>
      </c>
      <c r="AT46" s="1">
        <v>117</v>
      </c>
      <c r="AU46" s="1">
        <v>742</v>
      </c>
      <c r="AV46" s="1">
        <v>355</v>
      </c>
      <c r="AW46" s="1">
        <v>387</v>
      </c>
      <c r="AX46" s="1">
        <v>29</v>
      </c>
      <c r="AY46" s="1">
        <v>19</v>
      </c>
      <c r="AZ46" s="1">
        <v>10</v>
      </c>
    </row>
    <row r="47" spans="1:52" x14ac:dyDescent="0.2">
      <c r="A47" s="1">
        <v>42</v>
      </c>
      <c r="B47" s="1">
        <v>11052</v>
      </c>
      <c r="C47" s="1">
        <v>5564</v>
      </c>
      <c r="D47" s="1">
        <v>5488</v>
      </c>
      <c r="E47" s="1">
        <v>3214</v>
      </c>
      <c r="F47" s="1">
        <v>1626</v>
      </c>
      <c r="G47" s="1">
        <v>1588</v>
      </c>
      <c r="H47" s="1">
        <v>153</v>
      </c>
      <c r="I47" s="1">
        <v>71</v>
      </c>
      <c r="J47" s="1">
        <v>82</v>
      </c>
      <c r="K47" s="1">
        <v>639</v>
      </c>
      <c r="L47" s="1">
        <v>359</v>
      </c>
      <c r="M47" s="1">
        <v>280</v>
      </c>
      <c r="N47" s="1">
        <v>42</v>
      </c>
      <c r="O47" s="1">
        <v>125</v>
      </c>
      <c r="P47" s="1">
        <v>63</v>
      </c>
      <c r="Q47" s="1">
        <v>62</v>
      </c>
      <c r="R47" s="1">
        <v>131</v>
      </c>
      <c r="S47" s="1">
        <v>65</v>
      </c>
      <c r="T47" s="1">
        <v>66</v>
      </c>
      <c r="U47" s="1">
        <v>181</v>
      </c>
      <c r="V47" s="1">
        <v>99</v>
      </c>
      <c r="W47" s="1">
        <v>82</v>
      </c>
      <c r="X47" s="1">
        <v>1027</v>
      </c>
      <c r="Y47" s="1">
        <v>531</v>
      </c>
      <c r="Z47" s="1">
        <v>496</v>
      </c>
      <c r="AA47" s="1">
        <v>42</v>
      </c>
      <c r="AB47" s="1">
        <v>846</v>
      </c>
      <c r="AC47" s="1">
        <v>432</v>
      </c>
      <c r="AD47" s="1">
        <v>414</v>
      </c>
      <c r="AE47" s="1">
        <v>2060</v>
      </c>
      <c r="AF47" s="1">
        <v>1028</v>
      </c>
      <c r="AG47" s="1">
        <v>1032</v>
      </c>
      <c r="AH47" s="1">
        <v>80</v>
      </c>
      <c r="AI47" s="1">
        <v>36</v>
      </c>
      <c r="AJ47" s="1">
        <v>44</v>
      </c>
      <c r="AK47" s="1">
        <v>377</v>
      </c>
      <c r="AL47" s="1">
        <v>191</v>
      </c>
      <c r="AM47" s="1">
        <v>186</v>
      </c>
      <c r="AN47" s="1">
        <v>42</v>
      </c>
      <c r="AO47" s="1">
        <v>1257</v>
      </c>
      <c r="AP47" s="1">
        <v>601</v>
      </c>
      <c r="AQ47" s="1">
        <v>656</v>
      </c>
      <c r="AR47" s="1">
        <v>223</v>
      </c>
      <c r="AS47" s="1">
        <v>101</v>
      </c>
      <c r="AT47" s="1">
        <v>122</v>
      </c>
      <c r="AU47" s="1">
        <v>715</v>
      </c>
      <c r="AV47" s="1">
        <v>350</v>
      </c>
      <c r="AW47" s="1">
        <v>365</v>
      </c>
      <c r="AX47" s="1">
        <v>24</v>
      </c>
      <c r="AY47" s="1">
        <v>11</v>
      </c>
      <c r="AZ47" s="1">
        <v>13</v>
      </c>
    </row>
    <row r="48" spans="1:52" x14ac:dyDescent="0.2">
      <c r="A48" s="1">
        <v>43</v>
      </c>
      <c r="B48" s="1">
        <v>11204</v>
      </c>
      <c r="C48" s="1">
        <v>5749</v>
      </c>
      <c r="D48" s="1">
        <v>5455</v>
      </c>
      <c r="E48" s="1">
        <v>3230</v>
      </c>
      <c r="F48" s="1">
        <v>1675</v>
      </c>
      <c r="G48" s="1">
        <v>1555</v>
      </c>
      <c r="H48" s="1">
        <v>172</v>
      </c>
      <c r="I48" s="1">
        <v>84</v>
      </c>
      <c r="J48" s="1">
        <v>88</v>
      </c>
      <c r="K48" s="1">
        <v>626</v>
      </c>
      <c r="L48" s="1">
        <v>321</v>
      </c>
      <c r="M48" s="1">
        <v>305</v>
      </c>
      <c r="N48" s="1">
        <v>43</v>
      </c>
      <c r="O48" s="1">
        <v>117</v>
      </c>
      <c r="P48" s="1">
        <v>68</v>
      </c>
      <c r="Q48" s="1">
        <v>49</v>
      </c>
      <c r="R48" s="1">
        <v>145</v>
      </c>
      <c r="S48" s="1">
        <v>75</v>
      </c>
      <c r="T48" s="1">
        <v>70</v>
      </c>
      <c r="U48" s="1">
        <v>204</v>
      </c>
      <c r="V48" s="1">
        <v>104</v>
      </c>
      <c r="W48" s="1">
        <v>100</v>
      </c>
      <c r="X48" s="1">
        <v>1025</v>
      </c>
      <c r="Y48" s="1">
        <v>538</v>
      </c>
      <c r="Z48" s="1">
        <v>487</v>
      </c>
      <c r="AA48" s="1">
        <v>43</v>
      </c>
      <c r="AB48" s="1">
        <v>831</v>
      </c>
      <c r="AC48" s="1">
        <v>449</v>
      </c>
      <c r="AD48" s="1">
        <v>382</v>
      </c>
      <c r="AE48" s="1">
        <v>2151</v>
      </c>
      <c r="AF48" s="1">
        <v>1063</v>
      </c>
      <c r="AG48" s="1">
        <v>1088</v>
      </c>
      <c r="AH48" s="1">
        <v>87</v>
      </c>
      <c r="AI48" s="1">
        <v>31</v>
      </c>
      <c r="AJ48" s="1">
        <v>56</v>
      </c>
      <c r="AK48" s="1">
        <v>359</v>
      </c>
      <c r="AL48" s="1">
        <v>175</v>
      </c>
      <c r="AM48" s="1">
        <v>184</v>
      </c>
      <c r="AN48" s="1">
        <v>43</v>
      </c>
      <c r="AO48" s="1">
        <v>1264</v>
      </c>
      <c r="AP48" s="1">
        <v>644</v>
      </c>
      <c r="AQ48" s="1">
        <v>620</v>
      </c>
      <c r="AR48" s="1">
        <v>253</v>
      </c>
      <c r="AS48" s="1">
        <v>128</v>
      </c>
      <c r="AT48" s="1">
        <v>125</v>
      </c>
      <c r="AU48" s="1">
        <v>707</v>
      </c>
      <c r="AV48" s="1">
        <v>377</v>
      </c>
      <c r="AW48" s="1">
        <v>330</v>
      </c>
      <c r="AX48" s="1">
        <v>33</v>
      </c>
      <c r="AY48" s="1">
        <v>17</v>
      </c>
      <c r="AZ48" s="1">
        <v>16</v>
      </c>
    </row>
    <row r="49" spans="1:52" x14ac:dyDescent="0.2">
      <c r="A49" s="1">
        <v>44</v>
      </c>
      <c r="B49" s="1">
        <v>10295</v>
      </c>
      <c r="C49" s="1">
        <v>5126</v>
      </c>
      <c r="D49" s="1">
        <v>5169</v>
      </c>
      <c r="E49" s="1">
        <v>2922</v>
      </c>
      <c r="F49" s="1">
        <v>1453</v>
      </c>
      <c r="G49" s="1">
        <v>1469</v>
      </c>
      <c r="H49" s="1">
        <v>164</v>
      </c>
      <c r="I49" s="1">
        <v>78</v>
      </c>
      <c r="J49" s="1">
        <v>86</v>
      </c>
      <c r="K49" s="1">
        <v>587</v>
      </c>
      <c r="L49" s="1">
        <v>321</v>
      </c>
      <c r="M49" s="1">
        <v>266</v>
      </c>
      <c r="N49" s="1">
        <v>44</v>
      </c>
      <c r="O49" s="1">
        <v>132</v>
      </c>
      <c r="P49" s="1">
        <v>64</v>
      </c>
      <c r="Q49" s="1">
        <v>68</v>
      </c>
      <c r="R49" s="1">
        <v>126</v>
      </c>
      <c r="S49" s="1">
        <v>63</v>
      </c>
      <c r="T49" s="1">
        <v>63</v>
      </c>
      <c r="U49" s="1">
        <v>208</v>
      </c>
      <c r="V49" s="1">
        <v>116</v>
      </c>
      <c r="W49" s="1">
        <v>92</v>
      </c>
      <c r="X49" s="1">
        <v>950</v>
      </c>
      <c r="Y49" s="1">
        <v>492</v>
      </c>
      <c r="Z49" s="1">
        <v>458</v>
      </c>
      <c r="AA49" s="1">
        <v>44</v>
      </c>
      <c r="AB49" s="1">
        <v>728</v>
      </c>
      <c r="AC49" s="1">
        <v>372</v>
      </c>
      <c r="AD49" s="1">
        <v>356</v>
      </c>
      <c r="AE49" s="1">
        <v>2011</v>
      </c>
      <c r="AF49" s="1">
        <v>934</v>
      </c>
      <c r="AG49" s="1">
        <v>1077</v>
      </c>
      <c r="AH49" s="1">
        <v>78</v>
      </c>
      <c r="AI49" s="1">
        <v>44</v>
      </c>
      <c r="AJ49" s="1">
        <v>34</v>
      </c>
      <c r="AK49" s="1">
        <v>331</v>
      </c>
      <c r="AL49" s="1">
        <v>158</v>
      </c>
      <c r="AM49" s="1">
        <v>173</v>
      </c>
      <c r="AN49" s="1">
        <v>44</v>
      </c>
      <c r="AO49" s="1">
        <v>1194</v>
      </c>
      <c r="AP49" s="1">
        <v>605</v>
      </c>
      <c r="AQ49" s="1">
        <v>589</v>
      </c>
      <c r="AR49" s="1">
        <v>210</v>
      </c>
      <c r="AS49" s="1">
        <v>108</v>
      </c>
      <c r="AT49" s="1">
        <v>102</v>
      </c>
      <c r="AU49" s="1">
        <v>623</v>
      </c>
      <c r="AV49" s="1">
        <v>302</v>
      </c>
      <c r="AW49" s="1">
        <v>321</v>
      </c>
      <c r="AX49" s="1">
        <v>31</v>
      </c>
      <c r="AY49" s="1">
        <v>16</v>
      </c>
      <c r="AZ49" s="1">
        <v>15</v>
      </c>
    </row>
    <row r="50" spans="1:52" x14ac:dyDescent="0.2">
      <c r="A50" s="1">
        <v>45</v>
      </c>
      <c r="B50" s="1">
        <v>10571</v>
      </c>
      <c r="C50" s="1">
        <v>5454</v>
      </c>
      <c r="D50" s="1">
        <v>5117</v>
      </c>
      <c r="E50" s="1">
        <v>3106</v>
      </c>
      <c r="F50" s="1">
        <v>1634</v>
      </c>
      <c r="G50" s="1">
        <v>1472</v>
      </c>
      <c r="H50" s="1">
        <v>168</v>
      </c>
      <c r="I50" s="1">
        <v>96</v>
      </c>
      <c r="J50" s="1">
        <v>72</v>
      </c>
      <c r="K50" s="1">
        <v>564</v>
      </c>
      <c r="L50" s="1">
        <v>300</v>
      </c>
      <c r="M50" s="1">
        <v>264</v>
      </c>
      <c r="N50" s="1">
        <v>45</v>
      </c>
      <c r="O50" s="1">
        <v>119</v>
      </c>
      <c r="P50" s="1">
        <v>64</v>
      </c>
      <c r="Q50" s="1">
        <v>55</v>
      </c>
      <c r="R50" s="1">
        <v>116</v>
      </c>
      <c r="S50" s="1">
        <v>70</v>
      </c>
      <c r="T50" s="1">
        <v>46</v>
      </c>
      <c r="U50" s="1">
        <v>199</v>
      </c>
      <c r="V50" s="1">
        <v>105</v>
      </c>
      <c r="W50" s="1">
        <v>94</v>
      </c>
      <c r="X50" s="1">
        <v>968</v>
      </c>
      <c r="Y50" s="1">
        <v>481</v>
      </c>
      <c r="Z50" s="1">
        <v>487</v>
      </c>
      <c r="AA50" s="1">
        <v>45</v>
      </c>
      <c r="AB50" s="1">
        <v>825</v>
      </c>
      <c r="AC50" s="1">
        <v>434</v>
      </c>
      <c r="AD50" s="1">
        <v>391</v>
      </c>
      <c r="AE50" s="1">
        <v>1959</v>
      </c>
      <c r="AF50" s="1">
        <v>974</v>
      </c>
      <c r="AG50" s="1">
        <v>985</v>
      </c>
      <c r="AH50" s="1">
        <v>81</v>
      </c>
      <c r="AI50" s="1">
        <v>50</v>
      </c>
      <c r="AJ50" s="1">
        <v>31</v>
      </c>
      <c r="AK50" s="1">
        <v>356</v>
      </c>
      <c r="AL50" s="1">
        <v>198</v>
      </c>
      <c r="AM50" s="1">
        <v>158</v>
      </c>
      <c r="AN50" s="1">
        <v>45</v>
      </c>
      <c r="AO50" s="1">
        <v>1211</v>
      </c>
      <c r="AP50" s="1">
        <v>575</v>
      </c>
      <c r="AQ50" s="1">
        <v>636</v>
      </c>
      <c r="AR50" s="1">
        <v>217</v>
      </c>
      <c r="AS50" s="1">
        <v>121</v>
      </c>
      <c r="AT50" s="1">
        <v>96</v>
      </c>
      <c r="AU50" s="1">
        <v>661</v>
      </c>
      <c r="AV50" s="1">
        <v>340</v>
      </c>
      <c r="AW50" s="1">
        <v>321</v>
      </c>
      <c r="AX50" s="1">
        <v>21</v>
      </c>
      <c r="AY50" s="1">
        <v>12</v>
      </c>
      <c r="AZ50" s="1">
        <v>9</v>
      </c>
    </row>
    <row r="51" spans="1:52" x14ac:dyDescent="0.2">
      <c r="A51" s="1">
        <v>46</v>
      </c>
      <c r="B51" s="1">
        <v>10015</v>
      </c>
      <c r="C51" s="1">
        <v>5107</v>
      </c>
      <c r="D51" s="1">
        <v>4908</v>
      </c>
      <c r="E51" s="1">
        <v>2894</v>
      </c>
      <c r="F51" s="1">
        <v>1457</v>
      </c>
      <c r="G51" s="1">
        <v>1437</v>
      </c>
      <c r="H51" s="1">
        <v>166</v>
      </c>
      <c r="I51" s="1">
        <v>89</v>
      </c>
      <c r="J51" s="1">
        <v>77</v>
      </c>
      <c r="K51" s="1">
        <v>533</v>
      </c>
      <c r="L51" s="1">
        <v>281</v>
      </c>
      <c r="M51" s="1">
        <v>252</v>
      </c>
      <c r="N51" s="1">
        <v>46</v>
      </c>
      <c r="O51" s="1">
        <v>102</v>
      </c>
      <c r="P51" s="1">
        <v>56</v>
      </c>
      <c r="Q51" s="1">
        <v>46</v>
      </c>
      <c r="R51" s="1">
        <v>134</v>
      </c>
      <c r="S51" s="1">
        <v>73</v>
      </c>
      <c r="T51" s="1">
        <v>61</v>
      </c>
      <c r="U51" s="1">
        <v>212</v>
      </c>
      <c r="V51" s="1">
        <v>119</v>
      </c>
      <c r="W51" s="1">
        <v>93</v>
      </c>
      <c r="X51" s="1">
        <v>927</v>
      </c>
      <c r="Y51" s="1">
        <v>482</v>
      </c>
      <c r="Z51" s="1">
        <v>445</v>
      </c>
      <c r="AA51" s="1">
        <v>46</v>
      </c>
      <c r="AB51" s="1">
        <v>730</v>
      </c>
      <c r="AC51" s="1">
        <v>367</v>
      </c>
      <c r="AD51" s="1">
        <v>363</v>
      </c>
      <c r="AE51" s="1">
        <v>1894</v>
      </c>
      <c r="AF51" s="1">
        <v>934</v>
      </c>
      <c r="AG51" s="1">
        <v>960</v>
      </c>
      <c r="AH51" s="1">
        <v>80</v>
      </c>
      <c r="AI51" s="1">
        <v>33</v>
      </c>
      <c r="AJ51" s="1">
        <v>47</v>
      </c>
      <c r="AK51" s="1">
        <v>314</v>
      </c>
      <c r="AL51" s="1">
        <v>165</v>
      </c>
      <c r="AM51" s="1">
        <v>149</v>
      </c>
      <c r="AN51" s="1">
        <v>46</v>
      </c>
      <c r="AO51" s="1">
        <v>1128</v>
      </c>
      <c r="AP51" s="1">
        <v>584</v>
      </c>
      <c r="AQ51" s="1">
        <v>544</v>
      </c>
      <c r="AR51" s="1">
        <v>221</v>
      </c>
      <c r="AS51" s="1">
        <v>112</v>
      </c>
      <c r="AT51" s="1">
        <v>109</v>
      </c>
      <c r="AU51" s="1">
        <v>649</v>
      </c>
      <c r="AV51" s="1">
        <v>340</v>
      </c>
      <c r="AW51" s="1">
        <v>309</v>
      </c>
      <c r="AX51" s="1">
        <v>31</v>
      </c>
      <c r="AY51" s="1">
        <v>15</v>
      </c>
      <c r="AZ51" s="1">
        <v>16</v>
      </c>
    </row>
    <row r="52" spans="1:52" x14ac:dyDescent="0.2">
      <c r="A52" s="1">
        <v>47</v>
      </c>
      <c r="B52" s="1">
        <v>9909</v>
      </c>
      <c r="C52" s="1">
        <v>5086</v>
      </c>
      <c r="D52" s="1">
        <v>4823</v>
      </c>
      <c r="E52" s="1">
        <v>2853</v>
      </c>
      <c r="F52" s="1">
        <v>1473</v>
      </c>
      <c r="G52" s="1">
        <v>1380</v>
      </c>
      <c r="H52" s="1">
        <v>141</v>
      </c>
      <c r="I52" s="1">
        <v>78</v>
      </c>
      <c r="J52" s="1">
        <v>63</v>
      </c>
      <c r="K52" s="1">
        <v>561</v>
      </c>
      <c r="L52" s="1">
        <v>285</v>
      </c>
      <c r="M52" s="1">
        <v>276</v>
      </c>
      <c r="N52" s="1">
        <v>47</v>
      </c>
      <c r="O52" s="1">
        <v>108</v>
      </c>
      <c r="P52" s="1">
        <v>49</v>
      </c>
      <c r="Q52" s="1">
        <v>59</v>
      </c>
      <c r="R52" s="1">
        <v>141</v>
      </c>
      <c r="S52" s="1">
        <v>77</v>
      </c>
      <c r="T52" s="1">
        <v>64</v>
      </c>
      <c r="U52" s="1">
        <v>161</v>
      </c>
      <c r="V52" s="1">
        <v>85</v>
      </c>
      <c r="W52" s="1">
        <v>76</v>
      </c>
      <c r="X52" s="1">
        <v>947</v>
      </c>
      <c r="Y52" s="1">
        <v>496</v>
      </c>
      <c r="Z52" s="1">
        <v>451</v>
      </c>
      <c r="AA52" s="1">
        <v>47</v>
      </c>
      <c r="AB52" s="1">
        <v>694</v>
      </c>
      <c r="AC52" s="1">
        <v>347</v>
      </c>
      <c r="AD52" s="1">
        <v>347</v>
      </c>
      <c r="AE52" s="1">
        <v>1904</v>
      </c>
      <c r="AF52" s="1">
        <v>961</v>
      </c>
      <c r="AG52" s="1">
        <v>943</v>
      </c>
      <c r="AH52" s="1">
        <v>78</v>
      </c>
      <c r="AI52" s="1">
        <v>44</v>
      </c>
      <c r="AJ52" s="1">
        <v>34</v>
      </c>
      <c r="AK52" s="1">
        <v>332</v>
      </c>
      <c r="AL52" s="1">
        <v>177</v>
      </c>
      <c r="AM52" s="1">
        <v>155</v>
      </c>
      <c r="AN52" s="1">
        <v>47</v>
      </c>
      <c r="AO52" s="1">
        <v>1112</v>
      </c>
      <c r="AP52" s="1">
        <v>533</v>
      </c>
      <c r="AQ52" s="1">
        <v>579</v>
      </c>
      <c r="AR52" s="1">
        <v>223</v>
      </c>
      <c r="AS52" s="1">
        <v>114</v>
      </c>
      <c r="AT52" s="1">
        <v>109</v>
      </c>
      <c r="AU52" s="1">
        <v>632</v>
      </c>
      <c r="AV52" s="1">
        <v>352</v>
      </c>
      <c r="AW52" s="1">
        <v>280</v>
      </c>
      <c r="AX52" s="1">
        <v>22</v>
      </c>
      <c r="AY52" s="1">
        <v>15</v>
      </c>
      <c r="AZ52" s="1">
        <v>7</v>
      </c>
    </row>
    <row r="53" spans="1:52" x14ac:dyDescent="0.2">
      <c r="A53" s="1">
        <v>48</v>
      </c>
      <c r="B53" s="1">
        <v>9142</v>
      </c>
      <c r="C53" s="1">
        <v>4621</v>
      </c>
      <c r="D53" s="1">
        <v>4521</v>
      </c>
      <c r="E53" s="1">
        <v>2651</v>
      </c>
      <c r="F53" s="1">
        <v>1356</v>
      </c>
      <c r="G53" s="1">
        <v>1295</v>
      </c>
      <c r="H53" s="1">
        <v>160</v>
      </c>
      <c r="I53" s="1">
        <v>91</v>
      </c>
      <c r="J53" s="1">
        <v>69</v>
      </c>
      <c r="K53" s="1">
        <v>526</v>
      </c>
      <c r="L53" s="1">
        <v>271</v>
      </c>
      <c r="M53" s="1">
        <v>255</v>
      </c>
      <c r="N53" s="1">
        <v>48</v>
      </c>
      <c r="O53" s="1">
        <v>107</v>
      </c>
      <c r="P53" s="1">
        <v>59</v>
      </c>
      <c r="Q53" s="1">
        <v>48</v>
      </c>
      <c r="R53" s="1">
        <v>129</v>
      </c>
      <c r="S53" s="1">
        <v>69</v>
      </c>
      <c r="T53" s="1">
        <v>60</v>
      </c>
      <c r="U53" s="1">
        <v>164</v>
      </c>
      <c r="V53" s="1">
        <v>95</v>
      </c>
      <c r="W53" s="1">
        <v>69</v>
      </c>
      <c r="X53" s="1">
        <v>792</v>
      </c>
      <c r="Y53" s="1">
        <v>399</v>
      </c>
      <c r="Z53" s="1">
        <v>393</v>
      </c>
      <c r="AA53" s="1">
        <v>48</v>
      </c>
      <c r="AB53" s="1">
        <v>646</v>
      </c>
      <c r="AC53" s="1">
        <v>325</v>
      </c>
      <c r="AD53" s="1">
        <v>321</v>
      </c>
      <c r="AE53" s="1">
        <v>1693</v>
      </c>
      <c r="AF53" s="1">
        <v>826</v>
      </c>
      <c r="AG53" s="1">
        <v>867</v>
      </c>
      <c r="AH53" s="1">
        <v>59</v>
      </c>
      <c r="AI53" s="1">
        <v>28</v>
      </c>
      <c r="AJ53" s="1">
        <v>31</v>
      </c>
      <c r="AK53" s="1">
        <v>306</v>
      </c>
      <c r="AL53" s="1">
        <v>163</v>
      </c>
      <c r="AM53" s="1">
        <v>143</v>
      </c>
      <c r="AN53" s="1">
        <v>48</v>
      </c>
      <c r="AO53" s="1">
        <v>1124</v>
      </c>
      <c r="AP53" s="1">
        <v>564</v>
      </c>
      <c r="AQ53" s="1">
        <v>560</v>
      </c>
      <c r="AR53" s="1">
        <v>202</v>
      </c>
      <c r="AS53" s="1">
        <v>101</v>
      </c>
      <c r="AT53" s="1">
        <v>101</v>
      </c>
      <c r="AU53" s="1">
        <v>562</v>
      </c>
      <c r="AV53" s="1">
        <v>265</v>
      </c>
      <c r="AW53" s="1">
        <v>297</v>
      </c>
      <c r="AX53" s="1">
        <v>21</v>
      </c>
      <c r="AY53" s="1">
        <v>9</v>
      </c>
      <c r="AZ53" s="1">
        <v>12</v>
      </c>
    </row>
    <row r="54" spans="1:52" x14ac:dyDescent="0.2">
      <c r="A54" s="1">
        <v>49</v>
      </c>
      <c r="B54" s="1">
        <v>8540</v>
      </c>
      <c r="C54" s="1">
        <v>4379</v>
      </c>
      <c r="D54" s="1">
        <v>4161</v>
      </c>
      <c r="E54" s="1">
        <v>2501</v>
      </c>
      <c r="F54" s="1">
        <v>1274</v>
      </c>
      <c r="G54" s="1">
        <v>1227</v>
      </c>
      <c r="H54" s="1">
        <v>139</v>
      </c>
      <c r="I54" s="1">
        <v>81</v>
      </c>
      <c r="J54" s="1">
        <v>58</v>
      </c>
      <c r="K54" s="1">
        <v>455</v>
      </c>
      <c r="L54" s="1">
        <v>249</v>
      </c>
      <c r="M54" s="1">
        <v>206</v>
      </c>
      <c r="N54" s="1">
        <v>49</v>
      </c>
      <c r="O54" s="1">
        <v>107</v>
      </c>
      <c r="P54" s="1">
        <v>57</v>
      </c>
      <c r="Q54" s="1">
        <v>50</v>
      </c>
      <c r="R54" s="1">
        <v>99</v>
      </c>
      <c r="S54" s="1">
        <v>58</v>
      </c>
      <c r="T54" s="1">
        <v>41</v>
      </c>
      <c r="U54" s="1">
        <v>154</v>
      </c>
      <c r="V54" s="1">
        <v>82</v>
      </c>
      <c r="W54" s="1">
        <v>72</v>
      </c>
      <c r="X54" s="1">
        <v>790</v>
      </c>
      <c r="Y54" s="1">
        <v>398</v>
      </c>
      <c r="Z54" s="1">
        <v>392</v>
      </c>
      <c r="AA54" s="1">
        <v>49</v>
      </c>
      <c r="AB54" s="1">
        <v>599</v>
      </c>
      <c r="AC54" s="1">
        <v>316</v>
      </c>
      <c r="AD54" s="1">
        <v>283</v>
      </c>
      <c r="AE54" s="1">
        <v>1542</v>
      </c>
      <c r="AF54" s="1">
        <v>755</v>
      </c>
      <c r="AG54" s="1">
        <v>787</v>
      </c>
      <c r="AH54" s="1">
        <v>49</v>
      </c>
      <c r="AI54" s="1">
        <v>26</v>
      </c>
      <c r="AJ54" s="1">
        <v>23</v>
      </c>
      <c r="AK54" s="1">
        <v>276</v>
      </c>
      <c r="AL54" s="1">
        <v>137</v>
      </c>
      <c r="AM54" s="1">
        <v>139</v>
      </c>
      <c r="AN54" s="1">
        <v>49</v>
      </c>
      <c r="AO54" s="1">
        <v>1054</v>
      </c>
      <c r="AP54" s="1">
        <v>527</v>
      </c>
      <c r="AQ54" s="1">
        <v>527</v>
      </c>
      <c r="AR54" s="1">
        <v>185</v>
      </c>
      <c r="AS54" s="1">
        <v>100</v>
      </c>
      <c r="AT54" s="1">
        <v>85</v>
      </c>
      <c r="AU54" s="1">
        <v>568</v>
      </c>
      <c r="AV54" s="1">
        <v>308</v>
      </c>
      <c r="AW54" s="1">
        <v>260</v>
      </c>
      <c r="AX54" s="1">
        <v>22</v>
      </c>
      <c r="AY54" s="1">
        <v>11</v>
      </c>
      <c r="AZ54" s="1">
        <v>11</v>
      </c>
    </row>
    <row r="55" spans="1:52" x14ac:dyDescent="0.2">
      <c r="A55" s="1">
        <v>50</v>
      </c>
      <c r="B55" s="1">
        <v>8769</v>
      </c>
      <c r="C55" s="1">
        <v>4449</v>
      </c>
      <c r="D55" s="1">
        <v>4320</v>
      </c>
      <c r="E55" s="1">
        <v>2469</v>
      </c>
      <c r="F55" s="1">
        <v>1253</v>
      </c>
      <c r="G55" s="1">
        <v>1216</v>
      </c>
      <c r="H55" s="1">
        <v>131</v>
      </c>
      <c r="I55" s="1">
        <v>67</v>
      </c>
      <c r="J55" s="1">
        <v>64</v>
      </c>
      <c r="K55" s="1">
        <v>487</v>
      </c>
      <c r="L55" s="1">
        <v>278</v>
      </c>
      <c r="M55" s="1">
        <v>209</v>
      </c>
      <c r="N55" s="1">
        <v>50</v>
      </c>
      <c r="O55" s="1">
        <v>91</v>
      </c>
      <c r="P55" s="1">
        <v>54</v>
      </c>
      <c r="Q55" s="1">
        <v>37</v>
      </c>
      <c r="R55" s="1">
        <v>111</v>
      </c>
      <c r="S55" s="1">
        <v>62</v>
      </c>
      <c r="T55" s="1">
        <v>49</v>
      </c>
      <c r="U55" s="1">
        <v>156</v>
      </c>
      <c r="V55" s="1">
        <v>79</v>
      </c>
      <c r="W55" s="1">
        <v>77</v>
      </c>
      <c r="X55" s="1">
        <v>888</v>
      </c>
      <c r="Y55" s="1">
        <v>432</v>
      </c>
      <c r="Z55" s="1">
        <v>456</v>
      </c>
      <c r="AA55" s="1">
        <v>50</v>
      </c>
      <c r="AB55" s="1">
        <v>625</v>
      </c>
      <c r="AC55" s="1">
        <v>332</v>
      </c>
      <c r="AD55" s="1">
        <v>293</v>
      </c>
      <c r="AE55" s="1">
        <v>1762</v>
      </c>
      <c r="AF55" s="1">
        <v>861</v>
      </c>
      <c r="AG55" s="1">
        <v>901</v>
      </c>
      <c r="AH55" s="1">
        <v>55</v>
      </c>
      <c r="AI55" s="1">
        <v>32</v>
      </c>
      <c r="AJ55" s="1">
        <v>23</v>
      </c>
      <c r="AK55" s="1">
        <v>292</v>
      </c>
      <c r="AL55" s="1">
        <v>149</v>
      </c>
      <c r="AM55" s="1">
        <v>143</v>
      </c>
      <c r="AN55" s="1">
        <v>50</v>
      </c>
      <c r="AO55" s="1">
        <v>944</v>
      </c>
      <c r="AP55" s="1">
        <v>468</v>
      </c>
      <c r="AQ55" s="1">
        <v>476</v>
      </c>
      <c r="AR55" s="1">
        <v>200</v>
      </c>
      <c r="AS55" s="1">
        <v>115</v>
      </c>
      <c r="AT55" s="1">
        <v>85</v>
      </c>
      <c r="AU55" s="1">
        <v>531</v>
      </c>
      <c r="AV55" s="1">
        <v>254</v>
      </c>
      <c r="AW55" s="1">
        <v>277</v>
      </c>
      <c r="AX55" s="1">
        <v>27</v>
      </c>
      <c r="AY55" s="1">
        <v>13</v>
      </c>
      <c r="AZ55" s="1">
        <v>14</v>
      </c>
    </row>
    <row r="56" spans="1:52" x14ac:dyDescent="0.2">
      <c r="A56" s="14" t="s">
        <v>92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 t="s">
        <v>92</v>
      </c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 t="s">
        <v>92</v>
      </c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 t="s">
        <v>92</v>
      </c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</row>
    <row r="58" spans="1:52" x14ac:dyDescent="0.2">
      <c r="A58" s="3" t="s">
        <v>93</v>
      </c>
      <c r="N58" s="3" t="s">
        <v>93</v>
      </c>
      <c r="AA58" s="3" t="s">
        <v>93</v>
      </c>
      <c r="AN58" s="3" t="s">
        <v>93</v>
      </c>
    </row>
    <row r="59" spans="1:52" s="7" customFormat="1" x14ac:dyDescent="0.2">
      <c r="A59" s="5"/>
      <c r="B59" s="33" t="s">
        <v>0</v>
      </c>
      <c r="C59" s="33"/>
      <c r="D59" s="33"/>
      <c r="E59" s="33" t="s">
        <v>1</v>
      </c>
      <c r="F59" s="33"/>
      <c r="G59" s="33"/>
      <c r="H59" s="33" t="s">
        <v>2</v>
      </c>
      <c r="I59" s="33"/>
      <c r="J59" s="33"/>
      <c r="K59" s="33" t="s">
        <v>3</v>
      </c>
      <c r="L59" s="33"/>
      <c r="M59" s="33"/>
      <c r="N59" s="5"/>
      <c r="O59" s="33" t="s">
        <v>4</v>
      </c>
      <c r="P59" s="33"/>
      <c r="Q59" s="33"/>
      <c r="R59" s="33" t="s">
        <v>5</v>
      </c>
      <c r="S59" s="33"/>
      <c r="T59" s="33"/>
      <c r="U59" s="33" t="s">
        <v>6</v>
      </c>
      <c r="V59" s="33"/>
      <c r="W59" s="33"/>
      <c r="X59" s="33" t="s">
        <v>7</v>
      </c>
      <c r="Y59" s="33"/>
      <c r="Z59" s="33"/>
      <c r="AA59" s="5"/>
      <c r="AB59" s="33" t="s">
        <v>8</v>
      </c>
      <c r="AC59" s="33"/>
      <c r="AD59" s="33"/>
      <c r="AE59" s="33" t="s">
        <v>9</v>
      </c>
      <c r="AF59" s="33"/>
      <c r="AG59" s="33"/>
      <c r="AH59" s="33" t="s">
        <v>10</v>
      </c>
      <c r="AI59" s="33"/>
      <c r="AJ59" s="33"/>
      <c r="AK59" s="33" t="s">
        <v>11</v>
      </c>
      <c r="AL59" s="33"/>
      <c r="AM59" s="33"/>
      <c r="AN59" s="5"/>
      <c r="AO59" s="33" t="s">
        <v>12</v>
      </c>
      <c r="AP59" s="33"/>
      <c r="AQ59" s="33"/>
      <c r="AR59" s="33" t="s">
        <v>13</v>
      </c>
      <c r="AS59" s="33"/>
      <c r="AT59" s="33"/>
      <c r="AU59" s="33" t="s">
        <v>14</v>
      </c>
      <c r="AV59" s="33"/>
      <c r="AW59" s="33"/>
      <c r="AX59" s="33" t="s">
        <v>15</v>
      </c>
      <c r="AY59" s="33"/>
      <c r="AZ59" s="34"/>
    </row>
    <row r="60" spans="1:52" s="10" customFormat="1" x14ac:dyDescent="0.2">
      <c r="A60" s="6" t="s">
        <v>90</v>
      </c>
      <c r="B60" s="8" t="s">
        <v>0</v>
      </c>
      <c r="C60" s="8" t="s">
        <v>17</v>
      </c>
      <c r="D60" s="8" t="s">
        <v>18</v>
      </c>
      <c r="E60" s="8" t="s">
        <v>0</v>
      </c>
      <c r="F60" s="8" t="s">
        <v>17</v>
      </c>
      <c r="G60" s="8" t="s">
        <v>18</v>
      </c>
      <c r="H60" s="8" t="s">
        <v>0</v>
      </c>
      <c r="I60" s="8" t="s">
        <v>17</v>
      </c>
      <c r="J60" s="8" t="s">
        <v>18</v>
      </c>
      <c r="K60" s="8" t="s">
        <v>0</v>
      </c>
      <c r="L60" s="8" t="s">
        <v>17</v>
      </c>
      <c r="M60" s="8" t="s">
        <v>18</v>
      </c>
      <c r="N60" s="6" t="s">
        <v>90</v>
      </c>
      <c r="O60" s="8" t="s">
        <v>0</v>
      </c>
      <c r="P60" s="8" t="s">
        <v>17</v>
      </c>
      <c r="Q60" s="8" t="s">
        <v>18</v>
      </c>
      <c r="R60" s="8" t="s">
        <v>0</v>
      </c>
      <c r="S60" s="8" t="s">
        <v>17</v>
      </c>
      <c r="T60" s="8" t="s">
        <v>18</v>
      </c>
      <c r="U60" s="8" t="s">
        <v>0</v>
      </c>
      <c r="V60" s="8" t="s">
        <v>17</v>
      </c>
      <c r="W60" s="8" t="s">
        <v>18</v>
      </c>
      <c r="X60" s="8" t="s">
        <v>0</v>
      </c>
      <c r="Y60" s="8" t="s">
        <v>17</v>
      </c>
      <c r="Z60" s="8" t="s">
        <v>18</v>
      </c>
      <c r="AA60" s="6" t="s">
        <v>90</v>
      </c>
      <c r="AB60" s="8" t="s">
        <v>0</v>
      </c>
      <c r="AC60" s="8" t="s">
        <v>17</v>
      </c>
      <c r="AD60" s="8" t="s">
        <v>18</v>
      </c>
      <c r="AE60" s="8" t="s">
        <v>0</v>
      </c>
      <c r="AF60" s="8" t="s">
        <v>17</v>
      </c>
      <c r="AG60" s="8" t="s">
        <v>18</v>
      </c>
      <c r="AH60" s="8" t="s">
        <v>0</v>
      </c>
      <c r="AI60" s="8" t="s">
        <v>17</v>
      </c>
      <c r="AJ60" s="8" t="s">
        <v>18</v>
      </c>
      <c r="AK60" s="8" t="s">
        <v>0</v>
      </c>
      <c r="AL60" s="8" t="s">
        <v>17</v>
      </c>
      <c r="AM60" s="8" t="s">
        <v>18</v>
      </c>
      <c r="AN60" s="6" t="s">
        <v>90</v>
      </c>
      <c r="AO60" s="8" t="s">
        <v>0</v>
      </c>
      <c r="AP60" s="8" t="s">
        <v>17</v>
      </c>
      <c r="AQ60" s="8" t="s">
        <v>18</v>
      </c>
      <c r="AR60" s="8" t="s">
        <v>0</v>
      </c>
      <c r="AS60" s="8" t="s">
        <v>17</v>
      </c>
      <c r="AT60" s="8" t="s">
        <v>18</v>
      </c>
      <c r="AU60" s="8" t="s">
        <v>0</v>
      </c>
      <c r="AV60" s="8" t="s">
        <v>17</v>
      </c>
      <c r="AW60" s="8" t="s">
        <v>18</v>
      </c>
      <c r="AX60" s="8" t="s">
        <v>0</v>
      </c>
      <c r="AY60" s="8" t="s">
        <v>17</v>
      </c>
      <c r="AZ60" s="9" t="s">
        <v>18</v>
      </c>
    </row>
    <row r="61" spans="1:52" x14ac:dyDescent="0.2">
      <c r="A61" s="1">
        <v>51</v>
      </c>
      <c r="B61" s="1">
        <v>7651</v>
      </c>
      <c r="C61" s="1">
        <v>3885</v>
      </c>
      <c r="D61" s="1">
        <v>3766</v>
      </c>
      <c r="E61" s="1">
        <v>2317</v>
      </c>
      <c r="F61" s="1">
        <v>1136</v>
      </c>
      <c r="G61" s="1">
        <v>1181</v>
      </c>
      <c r="H61" s="1">
        <v>120</v>
      </c>
      <c r="I61" s="1">
        <v>63</v>
      </c>
      <c r="J61" s="1">
        <v>57</v>
      </c>
      <c r="K61" s="1">
        <v>425</v>
      </c>
      <c r="L61" s="1">
        <v>206</v>
      </c>
      <c r="M61" s="1">
        <v>219</v>
      </c>
      <c r="N61" s="1">
        <v>51</v>
      </c>
      <c r="O61" s="1">
        <v>91</v>
      </c>
      <c r="P61" s="1">
        <v>47</v>
      </c>
      <c r="Q61" s="1">
        <v>44</v>
      </c>
      <c r="R61" s="1">
        <v>95</v>
      </c>
      <c r="S61" s="1">
        <v>56</v>
      </c>
      <c r="T61" s="1">
        <v>39</v>
      </c>
      <c r="U61" s="1">
        <v>149</v>
      </c>
      <c r="V61" s="1">
        <v>86</v>
      </c>
      <c r="W61" s="1">
        <v>63</v>
      </c>
      <c r="X61" s="1">
        <v>621</v>
      </c>
      <c r="Y61" s="1">
        <v>337</v>
      </c>
      <c r="Z61" s="1">
        <v>284</v>
      </c>
      <c r="AA61" s="1">
        <v>51</v>
      </c>
      <c r="AB61" s="1">
        <v>522</v>
      </c>
      <c r="AC61" s="1">
        <v>271</v>
      </c>
      <c r="AD61" s="1">
        <v>251</v>
      </c>
      <c r="AE61" s="1">
        <v>1437</v>
      </c>
      <c r="AF61" s="1">
        <v>742</v>
      </c>
      <c r="AG61" s="1">
        <v>695</v>
      </c>
      <c r="AH61" s="1">
        <v>50</v>
      </c>
      <c r="AI61" s="1">
        <v>27</v>
      </c>
      <c r="AJ61" s="1">
        <v>23</v>
      </c>
      <c r="AK61" s="1">
        <v>229</v>
      </c>
      <c r="AL61" s="1">
        <v>121</v>
      </c>
      <c r="AM61" s="1">
        <v>108</v>
      </c>
      <c r="AN61" s="1">
        <v>51</v>
      </c>
      <c r="AO61" s="1">
        <v>924</v>
      </c>
      <c r="AP61" s="1">
        <v>462</v>
      </c>
      <c r="AQ61" s="1">
        <v>462</v>
      </c>
      <c r="AR61" s="1">
        <v>156</v>
      </c>
      <c r="AS61" s="1">
        <v>75</v>
      </c>
      <c r="AT61" s="1">
        <v>81</v>
      </c>
      <c r="AU61" s="1">
        <v>494</v>
      </c>
      <c r="AV61" s="1">
        <v>240</v>
      </c>
      <c r="AW61" s="1">
        <v>254</v>
      </c>
      <c r="AX61" s="1">
        <v>21</v>
      </c>
      <c r="AY61" s="1">
        <v>16</v>
      </c>
      <c r="AZ61" s="1">
        <v>5</v>
      </c>
    </row>
    <row r="62" spans="1:52" x14ac:dyDescent="0.2">
      <c r="A62" s="1">
        <v>52</v>
      </c>
      <c r="B62" s="1">
        <v>7300</v>
      </c>
      <c r="C62" s="1">
        <v>3676</v>
      </c>
      <c r="D62" s="1">
        <v>3624</v>
      </c>
      <c r="E62" s="1">
        <v>2108</v>
      </c>
      <c r="F62" s="1">
        <v>1086</v>
      </c>
      <c r="G62" s="1">
        <v>1022</v>
      </c>
      <c r="H62" s="1">
        <v>113</v>
      </c>
      <c r="I62" s="1">
        <v>68</v>
      </c>
      <c r="J62" s="1">
        <v>45</v>
      </c>
      <c r="K62" s="1">
        <v>375</v>
      </c>
      <c r="L62" s="1">
        <v>189</v>
      </c>
      <c r="M62" s="1">
        <v>186</v>
      </c>
      <c r="N62" s="1">
        <v>52</v>
      </c>
      <c r="O62" s="1">
        <v>72</v>
      </c>
      <c r="P62" s="1">
        <v>39</v>
      </c>
      <c r="Q62" s="1">
        <v>33</v>
      </c>
      <c r="R62" s="1">
        <v>77</v>
      </c>
      <c r="S62" s="1">
        <v>39</v>
      </c>
      <c r="T62" s="1">
        <v>38</v>
      </c>
      <c r="U62" s="1">
        <v>114</v>
      </c>
      <c r="V62" s="1">
        <v>61</v>
      </c>
      <c r="W62" s="1">
        <v>53</v>
      </c>
      <c r="X62" s="1">
        <v>686</v>
      </c>
      <c r="Y62" s="1">
        <v>352</v>
      </c>
      <c r="Z62" s="1">
        <v>334</v>
      </c>
      <c r="AA62" s="1">
        <v>52</v>
      </c>
      <c r="AB62" s="1">
        <v>510</v>
      </c>
      <c r="AC62" s="1">
        <v>255</v>
      </c>
      <c r="AD62" s="1">
        <v>255</v>
      </c>
      <c r="AE62" s="1">
        <v>1431</v>
      </c>
      <c r="AF62" s="1">
        <v>692</v>
      </c>
      <c r="AG62" s="1">
        <v>739</v>
      </c>
      <c r="AH62" s="1">
        <v>54</v>
      </c>
      <c r="AI62" s="1">
        <v>30</v>
      </c>
      <c r="AJ62" s="1">
        <v>24</v>
      </c>
      <c r="AK62" s="1">
        <v>222</v>
      </c>
      <c r="AL62" s="1">
        <v>105</v>
      </c>
      <c r="AM62" s="1">
        <v>117</v>
      </c>
      <c r="AN62" s="1">
        <v>52</v>
      </c>
      <c r="AO62" s="1">
        <v>888</v>
      </c>
      <c r="AP62" s="1">
        <v>432</v>
      </c>
      <c r="AQ62" s="1">
        <v>456</v>
      </c>
      <c r="AR62" s="1">
        <v>156</v>
      </c>
      <c r="AS62" s="1">
        <v>75</v>
      </c>
      <c r="AT62" s="1">
        <v>81</v>
      </c>
      <c r="AU62" s="1">
        <v>472</v>
      </c>
      <c r="AV62" s="1">
        <v>239</v>
      </c>
      <c r="AW62" s="1">
        <v>233</v>
      </c>
      <c r="AX62" s="1">
        <v>22</v>
      </c>
      <c r="AY62" s="1">
        <v>14</v>
      </c>
      <c r="AZ62" s="1">
        <v>8</v>
      </c>
    </row>
    <row r="63" spans="1:52" x14ac:dyDescent="0.2">
      <c r="A63" s="1">
        <v>53</v>
      </c>
      <c r="B63" s="1">
        <v>7482</v>
      </c>
      <c r="C63" s="1">
        <v>3749</v>
      </c>
      <c r="D63" s="1">
        <v>3733</v>
      </c>
      <c r="E63" s="1">
        <v>2140</v>
      </c>
      <c r="F63" s="1">
        <v>1075</v>
      </c>
      <c r="G63" s="1">
        <v>1065</v>
      </c>
      <c r="H63" s="1">
        <v>133</v>
      </c>
      <c r="I63" s="1">
        <v>68</v>
      </c>
      <c r="J63" s="1">
        <v>65</v>
      </c>
      <c r="K63" s="1">
        <v>401</v>
      </c>
      <c r="L63" s="1">
        <v>224</v>
      </c>
      <c r="M63" s="1">
        <v>177</v>
      </c>
      <c r="N63" s="1">
        <v>53</v>
      </c>
      <c r="O63" s="1">
        <v>85</v>
      </c>
      <c r="P63" s="1">
        <v>51</v>
      </c>
      <c r="Q63" s="1">
        <v>34</v>
      </c>
      <c r="R63" s="1">
        <v>88</v>
      </c>
      <c r="S63" s="1">
        <v>48</v>
      </c>
      <c r="T63" s="1">
        <v>40</v>
      </c>
      <c r="U63" s="1">
        <v>128</v>
      </c>
      <c r="V63" s="1">
        <v>62</v>
      </c>
      <c r="W63" s="1">
        <v>66</v>
      </c>
      <c r="X63" s="1">
        <v>618</v>
      </c>
      <c r="Y63" s="1">
        <v>289</v>
      </c>
      <c r="Z63" s="1">
        <v>329</v>
      </c>
      <c r="AA63" s="1">
        <v>53</v>
      </c>
      <c r="AB63" s="1">
        <v>509</v>
      </c>
      <c r="AC63" s="1">
        <v>263</v>
      </c>
      <c r="AD63" s="1">
        <v>246</v>
      </c>
      <c r="AE63" s="1">
        <v>1427</v>
      </c>
      <c r="AF63" s="1">
        <v>677</v>
      </c>
      <c r="AG63" s="1">
        <v>750</v>
      </c>
      <c r="AH63" s="1">
        <v>61</v>
      </c>
      <c r="AI63" s="1">
        <v>31</v>
      </c>
      <c r="AJ63" s="1">
        <v>30</v>
      </c>
      <c r="AK63" s="1">
        <v>279</v>
      </c>
      <c r="AL63" s="1">
        <v>148</v>
      </c>
      <c r="AM63" s="1">
        <v>131</v>
      </c>
      <c r="AN63" s="1">
        <v>53</v>
      </c>
      <c r="AO63" s="1">
        <v>912</v>
      </c>
      <c r="AP63" s="1">
        <v>446</v>
      </c>
      <c r="AQ63" s="1">
        <v>466</v>
      </c>
      <c r="AR63" s="1">
        <v>164</v>
      </c>
      <c r="AS63" s="1">
        <v>81</v>
      </c>
      <c r="AT63" s="1">
        <v>83</v>
      </c>
      <c r="AU63" s="1">
        <v>517</v>
      </c>
      <c r="AV63" s="1">
        <v>274</v>
      </c>
      <c r="AW63" s="1">
        <v>243</v>
      </c>
      <c r="AX63" s="1">
        <v>20</v>
      </c>
      <c r="AY63" s="1">
        <v>12</v>
      </c>
      <c r="AZ63" s="1">
        <v>8</v>
      </c>
    </row>
    <row r="64" spans="1:52" x14ac:dyDescent="0.2">
      <c r="A64" s="1">
        <v>54</v>
      </c>
      <c r="B64" s="1">
        <v>7062</v>
      </c>
      <c r="C64" s="1">
        <v>3505</v>
      </c>
      <c r="D64" s="1">
        <v>3557</v>
      </c>
      <c r="E64" s="1">
        <v>2091</v>
      </c>
      <c r="F64" s="1">
        <v>984</v>
      </c>
      <c r="G64" s="1">
        <v>1107</v>
      </c>
      <c r="H64" s="1">
        <v>114</v>
      </c>
      <c r="I64" s="1">
        <v>68</v>
      </c>
      <c r="J64" s="1">
        <v>46</v>
      </c>
      <c r="K64" s="1">
        <v>380</v>
      </c>
      <c r="L64" s="1">
        <v>189</v>
      </c>
      <c r="M64" s="1">
        <v>191</v>
      </c>
      <c r="N64" s="1">
        <v>54</v>
      </c>
      <c r="O64" s="1">
        <v>85</v>
      </c>
      <c r="P64" s="1">
        <v>39</v>
      </c>
      <c r="Q64" s="1">
        <v>46</v>
      </c>
      <c r="R64" s="1">
        <v>76</v>
      </c>
      <c r="S64" s="1">
        <v>42</v>
      </c>
      <c r="T64" s="1">
        <v>34</v>
      </c>
      <c r="U64" s="1">
        <v>130</v>
      </c>
      <c r="V64" s="1">
        <v>68</v>
      </c>
      <c r="W64" s="1">
        <v>62</v>
      </c>
      <c r="X64" s="1">
        <v>618</v>
      </c>
      <c r="Y64" s="1">
        <v>303</v>
      </c>
      <c r="Z64" s="1">
        <v>315</v>
      </c>
      <c r="AA64" s="1">
        <v>54</v>
      </c>
      <c r="AB64" s="1">
        <v>483</v>
      </c>
      <c r="AC64" s="1">
        <v>248</v>
      </c>
      <c r="AD64" s="1">
        <v>235</v>
      </c>
      <c r="AE64" s="1">
        <v>1371</v>
      </c>
      <c r="AF64" s="1">
        <v>688</v>
      </c>
      <c r="AG64" s="1">
        <v>683</v>
      </c>
      <c r="AH64" s="1">
        <v>35</v>
      </c>
      <c r="AI64" s="1">
        <v>19</v>
      </c>
      <c r="AJ64" s="1">
        <v>16</v>
      </c>
      <c r="AK64" s="1">
        <v>246</v>
      </c>
      <c r="AL64" s="1">
        <v>119</v>
      </c>
      <c r="AM64" s="1">
        <v>127</v>
      </c>
      <c r="AN64" s="1">
        <v>54</v>
      </c>
      <c r="AO64" s="1">
        <v>851</v>
      </c>
      <c r="AP64" s="1">
        <v>426</v>
      </c>
      <c r="AQ64" s="1">
        <v>425</v>
      </c>
      <c r="AR64" s="1">
        <v>146</v>
      </c>
      <c r="AS64" s="1">
        <v>74</v>
      </c>
      <c r="AT64" s="1">
        <v>72</v>
      </c>
      <c r="AU64" s="1">
        <v>416</v>
      </c>
      <c r="AV64" s="1">
        <v>223</v>
      </c>
      <c r="AW64" s="1">
        <v>193</v>
      </c>
      <c r="AX64" s="1">
        <v>20</v>
      </c>
      <c r="AY64" s="1">
        <v>15</v>
      </c>
      <c r="AZ64" s="1">
        <v>5</v>
      </c>
    </row>
    <row r="65" spans="1:52" x14ac:dyDescent="0.2">
      <c r="A65" s="1">
        <v>55</v>
      </c>
      <c r="B65" s="1">
        <v>7413</v>
      </c>
      <c r="C65" s="1">
        <v>3743</v>
      </c>
      <c r="D65" s="1">
        <v>3670</v>
      </c>
      <c r="E65" s="1">
        <v>2108</v>
      </c>
      <c r="F65" s="1">
        <v>1089</v>
      </c>
      <c r="G65" s="1">
        <v>1019</v>
      </c>
      <c r="H65" s="1">
        <v>107</v>
      </c>
      <c r="I65" s="1">
        <v>53</v>
      </c>
      <c r="J65" s="1">
        <v>54</v>
      </c>
      <c r="K65" s="1">
        <v>413</v>
      </c>
      <c r="L65" s="1">
        <v>202</v>
      </c>
      <c r="M65" s="1">
        <v>211</v>
      </c>
      <c r="N65" s="1">
        <v>55</v>
      </c>
      <c r="O65" s="1">
        <v>64</v>
      </c>
      <c r="P65" s="1">
        <v>41</v>
      </c>
      <c r="Q65" s="1">
        <v>23</v>
      </c>
      <c r="R65" s="1">
        <v>67</v>
      </c>
      <c r="S65" s="1">
        <v>32</v>
      </c>
      <c r="T65" s="1">
        <v>35</v>
      </c>
      <c r="U65" s="1">
        <v>118</v>
      </c>
      <c r="V65" s="1">
        <v>67</v>
      </c>
      <c r="W65" s="1">
        <v>51</v>
      </c>
      <c r="X65" s="1">
        <v>685</v>
      </c>
      <c r="Y65" s="1">
        <v>333</v>
      </c>
      <c r="Z65" s="1">
        <v>352</v>
      </c>
      <c r="AA65" s="1">
        <v>55</v>
      </c>
      <c r="AB65" s="1">
        <v>566</v>
      </c>
      <c r="AC65" s="1">
        <v>279</v>
      </c>
      <c r="AD65" s="1">
        <v>287</v>
      </c>
      <c r="AE65" s="1">
        <v>1436</v>
      </c>
      <c r="AF65" s="1">
        <v>704</v>
      </c>
      <c r="AG65" s="1">
        <v>732</v>
      </c>
      <c r="AH65" s="1">
        <v>55</v>
      </c>
      <c r="AI65" s="1">
        <v>28</v>
      </c>
      <c r="AJ65" s="1">
        <v>27</v>
      </c>
      <c r="AK65" s="1">
        <v>254</v>
      </c>
      <c r="AL65" s="1">
        <v>144</v>
      </c>
      <c r="AM65" s="1">
        <v>110</v>
      </c>
      <c r="AN65" s="1">
        <v>55</v>
      </c>
      <c r="AO65" s="1">
        <v>841</v>
      </c>
      <c r="AP65" s="1">
        <v>414</v>
      </c>
      <c r="AQ65" s="1">
        <v>427</v>
      </c>
      <c r="AR65" s="1">
        <v>165</v>
      </c>
      <c r="AS65" s="1">
        <v>80</v>
      </c>
      <c r="AT65" s="1">
        <v>85</v>
      </c>
      <c r="AU65" s="1">
        <v>514</v>
      </c>
      <c r="AV65" s="1">
        <v>268</v>
      </c>
      <c r="AW65" s="1">
        <v>246</v>
      </c>
      <c r="AX65" s="1">
        <v>20</v>
      </c>
      <c r="AY65" s="1">
        <v>9</v>
      </c>
      <c r="AZ65" s="1">
        <v>11</v>
      </c>
    </row>
    <row r="66" spans="1:52" x14ac:dyDescent="0.2">
      <c r="A66" s="1">
        <v>56</v>
      </c>
      <c r="B66" s="1">
        <v>5635</v>
      </c>
      <c r="C66" s="1">
        <v>2920</v>
      </c>
      <c r="D66" s="1">
        <v>2715</v>
      </c>
      <c r="E66" s="1">
        <v>1617</v>
      </c>
      <c r="F66" s="1">
        <v>851</v>
      </c>
      <c r="G66" s="1">
        <v>766</v>
      </c>
      <c r="H66" s="1">
        <v>92</v>
      </c>
      <c r="I66" s="1">
        <v>49</v>
      </c>
      <c r="J66" s="1">
        <v>43</v>
      </c>
      <c r="K66" s="1">
        <v>290</v>
      </c>
      <c r="L66" s="1">
        <v>152</v>
      </c>
      <c r="M66" s="1">
        <v>138</v>
      </c>
      <c r="N66" s="1">
        <v>56</v>
      </c>
      <c r="O66" s="1">
        <v>74</v>
      </c>
      <c r="P66" s="1">
        <v>33</v>
      </c>
      <c r="Q66" s="1">
        <v>41</v>
      </c>
      <c r="R66" s="1">
        <v>75</v>
      </c>
      <c r="S66" s="1">
        <v>41</v>
      </c>
      <c r="T66" s="1">
        <v>34</v>
      </c>
      <c r="U66" s="1">
        <v>117</v>
      </c>
      <c r="V66" s="1">
        <v>67</v>
      </c>
      <c r="W66" s="1">
        <v>50</v>
      </c>
      <c r="X66" s="1">
        <v>513</v>
      </c>
      <c r="Y66" s="1">
        <v>256</v>
      </c>
      <c r="Z66" s="1">
        <v>257</v>
      </c>
      <c r="AA66" s="1">
        <v>56</v>
      </c>
      <c r="AB66" s="1">
        <v>389</v>
      </c>
      <c r="AC66" s="1">
        <v>203</v>
      </c>
      <c r="AD66" s="1">
        <v>186</v>
      </c>
      <c r="AE66" s="1">
        <v>1033</v>
      </c>
      <c r="AF66" s="1">
        <v>536</v>
      </c>
      <c r="AG66" s="1">
        <v>497</v>
      </c>
      <c r="AH66" s="1">
        <v>27</v>
      </c>
      <c r="AI66" s="1">
        <v>14</v>
      </c>
      <c r="AJ66" s="1">
        <v>13</v>
      </c>
      <c r="AK66" s="1">
        <v>166</v>
      </c>
      <c r="AL66" s="1">
        <v>83</v>
      </c>
      <c r="AM66" s="1">
        <v>83</v>
      </c>
      <c r="AN66" s="1">
        <v>56</v>
      </c>
      <c r="AO66" s="1">
        <v>764</v>
      </c>
      <c r="AP66" s="1">
        <v>395</v>
      </c>
      <c r="AQ66" s="1">
        <v>369</v>
      </c>
      <c r="AR66" s="1">
        <v>116</v>
      </c>
      <c r="AS66" s="1">
        <v>64</v>
      </c>
      <c r="AT66" s="1">
        <v>52</v>
      </c>
      <c r="AU66" s="1">
        <v>349</v>
      </c>
      <c r="AV66" s="1">
        <v>169</v>
      </c>
      <c r="AW66" s="1">
        <v>180</v>
      </c>
      <c r="AX66" s="1">
        <v>13</v>
      </c>
      <c r="AY66" s="1">
        <v>7</v>
      </c>
      <c r="AZ66" s="1">
        <v>6</v>
      </c>
    </row>
    <row r="67" spans="1:52" x14ac:dyDescent="0.2">
      <c r="A67" s="1">
        <v>57</v>
      </c>
      <c r="B67" s="1">
        <v>5875</v>
      </c>
      <c r="C67" s="1">
        <v>2971</v>
      </c>
      <c r="D67" s="1">
        <v>2904</v>
      </c>
      <c r="E67" s="1">
        <v>1701</v>
      </c>
      <c r="F67" s="1">
        <v>847</v>
      </c>
      <c r="G67" s="1">
        <v>854</v>
      </c>
      <c r="H67" s="1">
        <v>91</v>
      </c>
      <c r="I67" s="1">
        <v>50</v>
      </c>
      <c r="J67" s="1">
        <v>41</v>
      </c>
      <c r="K67" s="1">
        <v>335</v>
      </c>
      <c r="L67" s="1">
        <v>173</v>
      </c>
      <c r="M67" s="1">
        <v>162</v>
      </c>
      <c r="N67" s="1">
        <v>57</v>
      </c>
      <c r="O67" s="1">
        <v>79</v>
      </c>
      <c r="P67" s="1">
        <v>41</v>
      </c>
      <c r="Q67" s="1">
        <v>38</v>
      </c>
      <c r="R67" s="1">
        <v>79</v>
      </c>
      <c r="S67" s="1">
        <v>48</v>
      </c>
      <c r="T67" s="1">
        <v>31</v>
      </c>
      <c r="U67" s="1">
        <v>108</v>
      </c>
      <c r="V67" s="1">
        <v>57</v>
      </c>
      <c r="W67" s="1">
        <v>51</v>
      </c>
      <c r="X67" s="1">
        <v>491</v>
      </c>
      <c r="Y67" s="1">
        <v>255</v>
      </c>
      <c r="Z67" s="1">
        <v>236</v>
      </c>
      <c r="AA67" s="1">
        <v>57</v>
      </c>
      <c r="AB67" s="1">
        <v>448</v>
      </c>
      <c r="AC67" s="1">
        <v>251</v>
      </c>
      <c r="AD67" s="1">
        <v>197</v>
      </c>
      <c r="AE67" s="1">
        <v>1056</v>
      </c>
      <c r="AF67" s="1">
        <v>509</v>
      </c>
      <c r="AG67" s="1">
        <v>547</v>
      </c>
      <c r="AH67" s="1">
        <v>53</v>
      </c>
      <c r="AI67" s="1">
        <v>31</v>
      </c>
      <c r="AJ67" s="1">
        <v>22</v>
      </c>
      <c r="AK67" s="1">
        <v>218</v>
      </c>
      <c r="AL67" s="1">
        <v>113</v>
      </c>
      <c r="AM67" s="1">
        <v>105</v>
      </c>
      <c r="AN67" s="1">
        <v>57</v>
      </c>
      <c r="AO67" s="1">
        <v>687</v>
      </c>
      <c r="AP67" s="1">
        <v>348</v>
      </c>
      <c r="AQ67" s="1">
        <v>339</v>
      </c>
      <c r="AR67" s="1">
        <v>124</v>
      </c>
      <c r="AS67" s="1">
        <v>58</v>
      </c>
      <c r="AT67" s="1">
        <v>66</v>
      </c>
      <c r="AU67" s="1">
        <v>394</v>
      </c>
      <c r="AV67" s="1">
        <v>184</v>
      </c>
      <c r="AW67" s="1">
        <v>210</v>
      </c>
      <c r="AX67" s="1">
        <v>11</v>
      </c>
      <c r="AY67" s="1">
        <v>6</v>
      </c>
      <c r="AZ67" s="1">
        <v>5</v>
      </c>
    </row>
    <row r="68" spans="1:52" x14ac:dyDescent="0.2">
      <c r="A68" s="1">
        <v>58</v>
      </c>
      <c r="B68" s="1">
        <v>5188</v>
      </c>
      <c r="C68" s="1">
        <v>2535</v>
      </c>
      <c r="D68" s="1">
        <v>2653</v>
      </c>
      <c r="E68" s="1">
        <v>1498</v>
      </c>
      <c r="F68" s="1">
        <v>709</v>
      </c>
      <c r="G68" s="1">
        <v>789</v>
      </c>
      <c r="H68" s="1">
        <v>92</v>
      </c>
      <c r="I68" s="1">
        <v>47</v>
      </c>
      <c r="J68" s="1">
        <v>45</v>
      </c>
      <c r="K68" s="1">
        <v>304</v>
      </c>
      <c r="L68" s="1">
        <v>148</v>
      </c>
      <c r="M68" s="1">
        <v>156</v>
      </c>
      <c r="N68" s="1">
        <v>58</v>
      </c>
      <c r="O68" s="1">
        <v>51</v>
      </c>
      <c r="P68" s="1">
        <v>25</v>
      </c>
      <c r="Q68" s="1">
        <v>26</v>
      </c>
      <c r="R68" s="1">
        <v>59</v>
      </c>
      <c r="S68" s="1">
        <v>30</v>
      </c>
      <c r="T68" s="1">
        <v>29</v>
      </c>
      <c r="U68" s="1">
        <v>115</v>
      </c>
      <c r="V68" s="1">
        <v>59</v>
      </c>
      <c r="W68" s="1">
        <v>56</v>
      </c>
      <c r="X68" s="1">
        <v>454</v>
      </c>
      <c r="Y68" s="1">
        <v>201</v>
      </c>
      <c r="Z68" s="1">
        <v>253</v>
      </c>
      <c r="AA68" s="1">
        <v>58</v>
      </c>
      <c r="AB68" s="1">
        <v>396</v>
      </c>
      <c r="AC68" s="1">
        <v>196</v>
      </c>
      <c r="AD68" s="1">
        <v>200</v>
      </c>
      <c r="AE68" s="1">
        <v>908</v>
      </c>
      <c r="AF68" s="1">
        <v>449</v>
      </c>
      <c r="AG68" s="1">
        <v>459</v>
      </c>
      <c r="AH68" s="1">
        <v>44</v>
      </c>
      <c r="AI68" s="1">
        <v>30</v>
      </c>
      <c r="AJ68" s="1">
        <v>14</v>
      </c>
      <c r="AK68" s="1">
        <v>177</v>
      </c>
      <c r="AL68" s="1">
        <v>92</v>
      </c>
      <c r="AM68" s="1">
        <v>85</v>
      </c>
      <c r="AN68" s="1">
        <v>58</v>
      </c>
      <c r="AO68" s="1">
        <v>639</v>
      </c>
      <c r="AP68" s="1">
        <v>308</v>
      </c>
      <c r="AQ68" s="1">
        <v>331</v>
      </c>
      <c r="AR68" s="1">
        <v>96</v>
      </c>
      <c r="AS68" s="1">
        <v>52</v>
      </c>
      <c r="AT68" s="1">
        <v>44</v>
      </c>
      <c r="AU68" s="1">
        <v>331</v>
      </c>
      <c r="AV68" s="1">
        <v>177</v>
      </c>
      <c r="AW68" s="1">
        <v>154</v>
      </c>
      <c r="AX68" s="1">
        <v>24</v>
      </c>
      <c r="AY68" s="1">
        <v>12</v>
      </c>
      <c r="AZ68" s="1">
        <v>12</v>
      </c>
    </row>
    <row r="69" spans="1:52" x14ac:dyDescent="0.2">
      <c r="A69" s="1">
        <v>59</v>
      </c>
      <c r="B69" s="1">
        <v>5664</v>
      </c>
      <c r="C69" s="1">
        <v>2819</v>
      </c>
      <c r="D69" s="1">
        <v>2845</v>
      </c>
      <c r="E69" s="1">
        <v>1621</v>
      </c>
      <c r="F69" s="1">
        <v>804</v>
      </c>
      <c r="G69" s="1">
        <v>817</v>
      </c>
      <c r="H69" s="1">
        <v>88</v>
      </c>
      <c r="I69" s="1">
        <v>42</v>
      </c>
      <c r="J69" s="1">
        <v>46</v>
      </c>
      <c r="K69" s="1">
        <v>345</v>
      </c>
      <c r="L69" s="1">
        <v>176</v>
      </c>
      <c r="M69" s="1">
        <v>169</v>
      </c>
      <c r="N69" s="1">
        <v>59</v>
      </c>
      <c r="O69" s="1">
        <v>84</v>
      </c>
      <c r="P69" s="1">
        <v>41</v>
      </c>
      <c r="Q69" s="1">
        <v>43</v>
      </c>
      <c r="R69" s="1">
        <v>63</v>
      </c>
      <c r="S69" s="1">
        <v>32</v>
      </c>
      <c r="T69" s="1">
        <v>31</v>
      </c>
      <c r="U69" s="1">
        <v>120</v>
      </c>
      <c r="V69" s="1">
        <v>82</v>
      </c>
      <c r="W69" s="1">
        <v>38</v>
      </c>
      <c r="X69" s="1">
        <v>458</v>
      </c>
      <c r="Y69" s="1">
        <v>215</v>
      </c>
      <c r="Z69" s="1">
        <v>243</v>
      </c>
      <c r="AA69" s="1">
        <v>59</v>
      </c>
      <c r="AB69" s="1">
        <v>386</v>
      </c>
      <c r="AC69" s="1">
        <v>199</v>
      </c>
      <c r="AD69" s="1">
        <v>187</v>
      </c>
      <c r="AE69" s="1">
        <v>1102</v>
      </c>
      <c r="AF69" s="1">
        <v>525</v>
      </c>
      <c r="AG69" s="1">
        <v>577</v>
      </c>
      <c r="AH69" s="1">
        <v>50</v>
      </c>
      <c r="AI69" s="1">
        <v>27</v>
      </c>
      <c r="AJ69" s="1">
        <v>23</v>
      </c>
      <c r="AK69" s="1">
        <v>195</v>
      </c>
      <c r="AL69" s="1">
        <v>108</v>
      </c>
      <c r="AM69" s="1">
        <v>87</v>
      </c>
      <c r="AN69" s="1">
        <v>59</v>
      </c>
      <c r="AO69" s="1">
        <v>642</v>
      </c>
      <c r="AP69" s="1">
        <v>299</v>
      </c>
      <c r="AQ69" s="1">
        <v>343</v>
      </c>
      <c r="AR69" s="1">
        <v>122</v>
      </c>
      <c r="AS69" s="1">
        <v>75</v>
      </c>
      <c r="AT69" s="1">
        <v>47</v>
      </c>
      <c r="AU69" s="1">
        <v>373</v>
      </c>
      <c r="AV69" s="1">
        <v>187</v>
      </c>
      <c r="AW69" s="1">
        <v>186</v>
      </c>
      <c r="AX69" s="1">
        <v>15</v>
      </c>
      <c r="AY69" s="1">
        <v>7</v>
      </c>
      <c r="AZ69" s="1">
        <v>8</v>
      </c>
    </row>
    <row r="70" spans="1:52" x14ac:dyDescent="0.2">
      <c r="A70" s="1">
        <v>60</v>
      </c>
      <c r="B70" s="1">
        <v>5474</v>
      </c>
      <c r="C70" s="1">
        <v>2739</v>
      </c>
      <c r="D70" s="1">
        <v>2735</v>
      </c>
      <c r="E70" s="1">
        <v>1481</v>
      </c>
      <c r="F70" s="1">
        <v>738</v>
      </c>
      <c r="G70" s="1">
        <v>743</v>
      </c>
      <c r="H70" s="1">
        <v>98</v>
      </c>
      <c r="I70" s="1">
        <v>48</v>
      </c>
      <c r="J70" s="1">
        <v>50</v>
      </c>
      <c r="K70" s="1">
        <v>310</v>
      </c>
      <c r="L70" s="1">
        <v>164</v>
      </c>
      <c r="M70" s="1">
        <v>146</v>
      </c>
      <c r="N70" s="1">
        <v>60</v>
      </c>
      <c r="O70" s="1">
        <v>69</v>
      </c>
      <c r="P70" s="1">
        <v>41</v>
      </c>
      <c r="Q70" s="1">
        <v>28</v>
      </c>
      <c r="R70" s="1">
        <v>80</v>
      </c>
      <c r="S70" s="1">
        <v>41</v>
      </c>
      <c r="T70" s="1">
        <v>39</v>
      </c>
      <c r="U70" s="1">
        <v>121</v>
      </c>
      <c r="V70" s="1">
        <v>74</v>
      </c>
      <c r="W70" s="1">
        <v>47</v>
      </c>
      <c r="X70" s="1">
        <v>508</v>
      </c>
      <c r="Y70" s="1">
        <v>254</v>
      </c>
      <c r="Z70" s="1">
        <v>254</v>
      </c>
      <c r="AA70" s="1">
        <v>60</v>
      </c>
      <c r="AB70" s="1">
        <v>444</v>
      </c>
      <c r="AC70" s="1">
        <v>223</v>
      </c>
      <c r="AD70" s="1">
        <v>221</v>
      </c>
      <c r="AE70" s="1">
        <v>1001</v>
      </c>
      <c r="AF70" s="1">
        <v>474</v>
      </c>
      <c r="AG70" s="1">
        <v>527</v>
      </c>
      <c r="AH70" s="1">
        <v>40</v>
      </c>
      <c r="AI70" s="1">
        <v>13</v>
      </c>
      <c r="AJ70" s="1">
        <v>27</v>
      </c>
      <c r="AK70" s="1">
        <v>192</v>
      </c>
      <c r="AL70" s="1">
        <v>91</v>
      </c>
      <c r="AM70" s="1">
        <v>101</v>
      </c>
      <c r="AN70" s="1">
        <v>60</v>
      </c>
      <c r="AO70" s="1">
        <v>640</v>
      </c>
      <c r="AP70" s="1">
        <v>312</v>
      </c>
      <c r="AQ70" s="1">
        <v>328</v>
      </c>
      <c r="AR70" s="1">
        <v>132</v>
      </c>
      <c r="AS70" s="1">
        <v>72</v>
      </c>
      <c r="AT70" s="1">
        <v>60</v>
      </c>
      <c r="AU70" s="1">
        <v>337</v>
      </c>
      <c r="AV70" s="1">
        <v>180</v>
      </c>
      <c r="AW70" s="1">
        <v>157</v>
      </c>
      <c r="AX70" s="1">
        <v>21</v>
      </c>
      <c r="AY70" s="1">
        <v>14</v>
      </c>
      <c r="AZ70" s="1">
        <v>7</v>
      </c>
    </row>
    <row r="71" spans="1:52" x14ac:dyDescent="0.2">
      <c r="A71" s="1">
        <v>61</v>
      </c>
      <c r="B71" s="1">
        <v>4703</v>
      </c>
      <c r="C71" s="1">
        <v>2319</v>
      </c>
      <c r="D71" s="1">
        <v>2384</v>
      </c>
      <c r="E71" s="1">
        <v>1315</v>
      </c>
      <c r="F71" s="1">
        <v>643</v>
      </c>
      <c r="G71" s="1">
        <v>672</v>
      </c>
      <c r="H71" s="1">
        <v>70</v>
      </c>
      <c r="I71" s="1">
        <v>39</v>
      </c>
      <c r="J71" s="1">
        <v>31</v>
      </c>
      <c r="K71" s="1">
        <v>262</v>
      </c>
      <c r="L71" s="1">
        <v>126</v>
      </c>
      <c r="M71" s="1">
        <v>136</v>
      </c>
      <c r="N71" s="1">
        <v>61</v>
      </c>
      <c r="O71" s="1">
        <v>67</v>
      </c>
      <c r="P71" s="1">
        <v>37</v>
      </c>
      <c r="Q71" s="1">
        <v>30</v>
      </c>
      <c r="R71" s="1">
        <v>71</v>
      </c>
      <c r="S71" s="1">
        <v>35</v>
      </c>
      <c r="T71" s="1">
        <v>36</v>
      </c>
      <c r="U71" s="1">
        <v>81</v>
      </c>
      <c r="V71" s="1">
        <v>38</v>
      </c>
      <c r="W71" s="1">
        <v>43</v>
      </c>
      <c r="X71" s="1">
        <v>392</v>
      </c>
      <c r="Y71" s="1">
        <v>185</v>
      </c>
      <c r="Z71" s="1">
        <v>207</v>
      </c>
      <c r="AA71" s="1">
        <v>61</v>
      </c>
      <c r="AB71" s="1">
        <v>337</v>
      </c>
      <c r="AC71" s="1">
        <v>161</v>
      </c>
      <c r="AD71" s="1">
        <v>176</v>
      </c>
      <c r="AE71" s="1">
        <v>846</v>
      </c>
      <c r="AF71" s="1">
        <v>420</v>
      </c>
      <c r="AG71" s="1">
        <v>426</v>
      </c>
      <c r="AH71" s="1">
        <v>36</v>
      </c>
      <c r="AI71" s="1">
        <v>15</v>
      </c>
      <c r="AJ71" s="1">
        <v>21</v>
      </c>
      <c r="AK71" s="1">
        <v>169</v>
      </c>
      <c r="AL71" s="1">
        <v>92</v>
      </c>
      <c r="AM71" s="1">
        <v>77</v>
      </c>
      <c r="AN71" s="1">
        <v>61</v>
      </c>
      <c r="AO71" s="1">
        <v>602</v>
      </c>
      <c r="AP71" s="1">
        <v>300</v>
      </c>
      <c r="AQ71" s="1">
        <v>302</v>
      </c>
      <c r="AR71" s="1">
        <v>101</v>
      </c>
      <c r="AS71" s="1">
        <v>55</v>
      </c>
      <c r="AT71" s="1">
        <v>46</v>
      </c>
      <c r="AU71" s="1">
        <v>330</v>
      </c>
      <c r="AV71" s="1">
        <v>167</v>
      </c>
      <c r="AW71" s="1">
        <v>163</v>
      </c>
      <c r="AX71" s="1">
        <v>24</v>
      </c>
      <c r="AY71" s="1">
        <v>6</v>
      </c>
      <c r="AZ71" s="1">
        <v>18</v>
      </c>
    </row>
    <row r="72" spans="1:52" x14ac:dyDescent="0.2">
      <c r="A72" s="1">
        <v>62</v>
      </c>
      <c r="B72" s="1">
        <v>4576</v>
      </c>
      <c r="C72" s="1">
        <v>2251</v>
      </c>
      <c r="D72" s="1">
        <v>2325</v>
      </c>
      <c r="E72" s="1">
        <v>1205</v>
      </c>
      <c r="F72" s="1">
        <v>588</v>
      </c>
      <c r="G72" s="1">
        <v>617</v>
      </c>
      <c r="H72" s="1">
        <v>98</v>
      </c>
      <c r="I72" s="1">
        <v>50</v>
      </c>
      <c r="J72" s="1">
        <v>48</v>
      </c>
      <c r="K72" s="1">
        <v>273</v>
      </c>
      <c r="L72" s="1">
        <v>152</v>
      </c>
      <c r="M72" s="1">
        <v>121</v>
      </c>
      <c r="N72" s="1">
        <v>62</v>
      </c>
      <c r="O72" s="1">
        <v>62</v>
      </c>
      <c r="P72" s="1">
        <v>37</v>
      </c>
      <c r="Q72" s="1">
        <v>25</v>
      </c>
      <c r="R72" s="1">
        <v>60</v>
      </c>
      <c r="S72" s="1">
        <v>30</v>
      </c>
      <c r="T72" s="1">
        <v>30</v>
      </c>
      <c r="U72" s="1">
        <v>92</v>
      </c>
      <c r="V72" s="1">
        <v>44</v>
      </c>
      <c r="W72" s="1">
        <v>48</v>
      </c>
      <c r="X72" s="1">
        <v>434</v>
      </c>
      <c r="Y72" s="1">
        <v>201</v>
      </c>
      <c r="Z72" s="1">
        <v>233</v>
      </c>
      <c r="AA72" s="1">
        <v>62</v>
      </c>
      <c r="AB72" s="1">
        <v>316</v>
      </c>
      <c r="AC72" s="1">
        <v>150</v>
      </c>
      <c r="AD72" s="1">
        <v>166</v>
      </c>
      <c r="AE72" s="1">
        <v>848</v>
      </c>
      <c r="AF72" s="1">
        <v>409</v>
      </c>
      <c r="AG72" s="1">
        <v>439</v>
      </c>
      <c r="AH72" s="1">
        <v>37</v>
      </c>
      <c r="AI72" s="1">
        <v>17</v>
      </c>
      <c r="AJ72" s="1">
        <v>20</v>
      </c>
      <c r="AK72" s="1">
        <v>172</v>
      </c>
      <c r="AL72" s="1">
        <v>82</v>
      </c>
      <c r="AM72" s="1">
        <v>90</v>
      </c>
      <c r="AN72" s="1">
        <v>62</v>
      </c>
      <c r="AO72" s="1">
        <v>523</v>
      </c>
      <c r="AP72" s="1">
        <v>252</v>
      </c>
      <c r="AQ72" s="1">
        <v>271</v>
      </c>
      <c r="AR72" s="1">
        <v>112</v>
      </c>
      <c r="AS72" s="1">
        <v>53</v>
      </c>
      <c r="AT72" s="1">
        <v>59</v>
      </c>
      <c r="AU72" s="1">
        <v>324</v>
      </c>
      <c r="AV72" s="1">
        <v>176</v>
      </c>
      <c r="AW72" s="1">
        <v>148</v>
      </c>
      <c r="AX72" s="1">
        <v>20</v>
      </c>
      <c r="AY72" s="1">
        <v>10</v>
      </c>
      <c r="AZ72" s="1">
        <v>10</v>
      </c>
    </row>
    <row r="73" spans="1:52" x14ac:dyDescent="0.2">
      <c r="A73" s="1">
        <v>63</v>
      </c>
      <c r="B73" s="1">
        <v>4065</v>
      </c>
      <c r="C73" s="1">
        <v>2021</v>
      </c>
      <c r="D73" s="1">
        <v>2044</v>
      </c>
      <c r="E73" s="1">
        <v>1120</v>
      </c>
      <c r="F73" s="1">
        <v>545</v>
      </c>
      <c r="G73" s="1">
        <v>575</v>
      </c>
      <c r="H73" s="1">
        <v>80</v>
      </c>
      <c r="I73" s="1">
        <v>36</v>
      </c>
      <c r="J73" s="1">
        <v>44</v>
      </c>
      <c r="K73" s="1">
        <v>228</v>
      </c>
      <c r="L73" s="1">
        <v>109</v>
      </c>
      <c r="M73" s="1">
        <v>119</v>
      </c>
      <c r="N73" s="1">
        <v>63</v>
      </c>
      <c r="O73" s="1">
        <v>58</v>
      </c>
      <c r="P73" s="1">
        <v>38</v>
      </c>
      <c r="Q73" s="1">
        <v>20</v>
      </c>
      <c r="R73" s="1">
        <v>45</v>
      </c>
      <c r="S73" s="1">
        <v>22</v>
      </c>
      <c r="T73" s="1">
        <v>23</v>
      </c>
      <c r="U73" s="1">
        <v>71</v>
      </c>
      <c r="V73" s="1">
        <v>44</v>
      </c>
      <c r="W73" s="1">
        <v>27</v>
      </c>
      <c r="X73" s="1">
        <v>390</v>
      </c>
      <c r="Y73" s="1">
        <v>180</v>
      </c>
      <c r="Z73" s="1">
        <v>210</v>
      </c>
      <c r="AA73" s="1">
        <v>63</v>
      </c>
      <c r="AB73" s="1">
        <v>339</v>
      </c>
      <c r="AC73" s="1">
        <v>173</v>
      </c>
      <c r="AD73" s="1">
        <v>166</v>
      </c>
      <c r="AE73" s="1">
        <v>716</v>
      </c>
      <c r="AF73" s="1">
        <v>348</v>
      </c>
      <c r="AG73" s="1">
        <v>368</v>
      </c>
      <c r="AH73" s="1">
        <v>29</v>
      </c>
      <c r="AI73" s="1">
        <v>15</v>
      </c>
      <c r="AJ73" s="1">
        <v>14</v>
      </c>
      <c r="AK73" s="1">
        <v>157</v>
      </c>
      <c r="AL73" s="1">
        <v>91</v>
      </c>
      <c r="AM73" s="1">
        <v>66</v>
      </c>
      <c r="AN73" s="1">
        <v>63</v>
      </c>
      <c r="AO73" s="1">
        <v>457</v>
      </c>
      <c r="AP73" s="1">
        <v>231</v>
      </c>
      <c r="AQ73" s="1">
        <v>226</v>
      </c>
      <c r="AR73" s="1">
        <v>87</v>
      </c>
      <c r="AS73" s="1">
        <v>41</v>
      </c>
      <c r="AT73" s="1">
        <v>46</v>
      </c>
      <c r="AU73" s="1">
        <v>284</v>
      </c>
      <c r="AV73" s="1">
        <v>146</v>
      </c>
      <c r="AW73" s="1">
        <v>138</v>
      </c>
      <c r="AX73" s="1">
        <v>4</v>
      </c>
      <c r="AY73" s="1">
        <v>2</v>
      </c>
      <c r="AZ73" s="1">
        <v>2</v>
      </c>
    </row>
    <row r="74" spans="1:52" x14ac:dyDescent="0.2">
      <c r="A74" s="1">
        <v>64</v>
      </c>
      <c r="B74" s="1">
        <v>4256</v>
      </c>
      <c r="C74" s="1">
        <v>2072</v>
      </c>
      <c r="D74" s="1">
        <v>2184</v>
      </c>
      <c r="E74" s="1">
        <v>1147</v>
      </c>
      <c r="F74" s="1">
        <v>551</v>
      </c>
      <c r="G74" s="1">
        <v>596</v>
      </c>
      <c r="H74" s="1">
        <v>71</v>
      </c>
      <c r="I74" s="1">
        <v>30</v>
      </c>
      <c r="J74" s="1">
        <v>41</v>
      </c>
      <c r="K74" s="1">
        <v>251</v>
      </c>
      <c r="L74" s="1">
        <v>122</v>
      </c>
      <c r="M74" s="1">
        <v>129</v>
      </c>
      <c r="N74" s="1">
        <v>64</v>
      </c>
      <c r="O74" s="1">
        <v>51</v>
      </c>
      <c r="P74" s="1">
        <v>25</v>
      </c>
      <c r="Q74" s="1">
        <v>26</v>
      </c>
      <c r="R74" s="1">
        <v>63</v>
      </c>
      <c r="S74" s="1">
        <v>32</v>
      </c>
      <c r="T74" s="1">
        <v>31</v>
      </c>
      <c r="U74" s="1">
        <v>91</v>
      </c>
      <c r="V74" s="1">
        <v>49</v>
      </c>
      <c r="W74" s="1">
        <v>42</v>
      </c>
      <c r="X74" s="1">
        <v>350</v>
      </c>
      <c r="Y74" s="1">
        <v>173</v>
      </c>
      <c r="Z74" s="1">
        <v>177</v>
      </c>
      <c r="AA74" s="1">
        <v>64</v>
      </c>
      <c r="AB74" s="1">
        <v>300</v>
      </c>
      <c r="AC74" s="1">
        <v>151</v>
      </c>
      <c r="AD74" s="1">
        <v>149</v>
      </c>
      <c r="AE74" s="1">
        <v>818</v>
      </c>
      <c r="AF74" s="1">
        <v>392</v>
      </c>
      <c r="AG74" s="1">
        <v>426</v>
      </c>
      <c r="AH74" s="1">
        <v>33</v>
      </c>
      <c r="AI74" s="1">
        <v>20</v>
      </c>
      <c r="AJ74" s="1">
        <v>13</v>
      </c>
      <c r="AK74" s="1">
        <v>175</v>
      </c>
      <c r="AL74" s="1">
        <v>82</v>
      </c>
      <c r="AM74" s="1">
        <v>93</v>
      </c>
      <c r="AN74" s="1">
        <v>64</v>
      </c>
      <c r="AO74" s="1">
        <v>466</v>
      </c>
      <c r="AP74" s="1">
        <v>223</v>
      </c>
      <c r="AQ74" s="1">
        <v>243</v>
      </c>
      <c r="AR74" s="1">
        <v>103</v>
      </c>
      <c r="AS74" s="1">
        <v>52</v>
      </c>
      <c r="AT74" s="1">
        <v>51</v>
      </c>
      <c r="AU74" s="1">
        <v>324</v>
      </c>
      <c r="AV74" s="1">
        <v>162</v>
      </c>
      <c r="AW74" s="1">
        <v>162</v>
      </c>
      <c r="AX74" s="1">
        <v>13</v>
      </c>
      <c r="AY74" s="1">
        <v>8</v>
      </c>
      <c r="AZ74" s="1">
        <v>5</v>
      </c>
    </row>
    <row r="75" spans="1:52" x14ac:dyDescent="0.2">
      <c r="A75" s="1">
        <v>65</v>
      </c>
      <c r="B75" s="1">
        <v>4326</v>
      </c>
      <c r="C75" s="1">
        <v>2061</v>
      </c>
      <c r="D75" s="1">
        <v>2265</v>
      </c>
      <c r="E75" s="1">
        <v>1157</v>
      </c>
      <c r="F75" s="1">
        <v>544</v>
      </c>
      <c r="G75" s="1">
        <v>613</v>
      </c>
      <c r="H75" s="1">
        <v>80</v>
      </c>
      <c r="I75" s="1">
        <v>36</v>
      </c>
      <c r="J75" s="1">
        <v>44</v>
      </c>
      <c r="K75" s="1">
        <v>261</v>
      </c>
      <c r="L75" s="1">
        <v>123</v>
      </c>
      <c r="M75" s="1">
        <v>138</v>
      </c>
      <c r="N75" s="1">
        <v>65</v>
      </c>
      <c r="O75" s="1">
        <v>51</v>
      </c>
      <c r="P75" s="1">
        <v>25</v>
      </c>
      <c r="Q75" s="1">
        <v>26</v>
      </c>
      <c r="R75" s="1">
        <v>68</v>
      </c>
      <c r="S75" s="1">
        <v>31</v>
      </c>
      <c r="T75" s="1">
        <v>37</v>
      </c>
      <c r="U75" s="1">
        <v>85</v>
      </c>
      <c r="V75" s="1">
        <v>34</v>
      </c>
      <c r="W75" s="1">
        <v>51</v>
      </c>
      <c r="X75" s="1">
        <v>469</v>
      </c>
      <c r="Y75" s="1">
        <v>211</v>
      </c>
      <c r="Z75" s="1">
        <v>258</v>
      </c>
      <c r="AA75" s="1">
        <v>65</v>
      </c>
      <c r="AB75" s="1">
        <v>310</v>
      </c>
      <c r="AC75" s="1">
        <v>154</v>
      </c>
      <c r="AD75" s="1">
        <v>156</v>
      </c>
      <c r="AE75" s="1">
        <v>721</v>
      </c>
      <c r="AF75" s="1">
        <v>351</v>
      </c>
      <c r="AG75" s="1">
        <v>370</v>
      </c>
      <c r="AH75" s="1">
        <v>37</v>
      </c>
      <c r="AI75" s="1">
        <v>19</v>
      </c>
      <c r="AJ75" s="1">
        <v>18</v>
      </c>
      <c r="AK75" s="1">
        <v>181</v>
      </c>
      <c r="AL75" s="1">
        <v>84</v>
      </c>
      <c r="AM75" s="1">
        <v>97</v>
      </c>
      <c r="AN75" s="1">
        <v>65</v>
      </c>
      <c r="AO75" s="1">
        <v>491</v>
      </c>
      <c r="AP75" s="1">
        <v>241</v>
      </c>
      <c r="AQ75" s="1">
        <v>250</v>
      </c>
      <c r="AR75" s="1">
        <v>108</v>
      </c>
      <c r="AS75" s="1">
        <v>55</v>
      </c>
      <c r="AT75" s="1">
        <v>53</v>
      </c>
      <c r="AU75" s="1">
        <v>293</v>
      </c>
      <c r="AV75" s="1">
        <v>148</v>
      </c>
      <c r="AW75" s="1">
        <v>145</v>
      </c>
      <c r="AX75" s="1">
        <v>14</v>
      </c>
      <c r="AY75" s="1">
        <v>5</v>
      </c>
      <c r="AZ75" s="1">
        <v>9</v>
      </c>
    </row>
    <row r="76" spans="1:52" x14ac:dyDescent="0.2">
      <c r="A76" s="1">
        <v>66</v>
      </c>
      <c r="B76" s="1">
        <v>3605</v>
      </c>
      <c r="C76" s="1">
        <v>1760</v>
      </c>
      <c r="D76" s="1">
        <v>1845</v>
      </c>
      <c r="E76" s="1">
        <v>991</v>
      </c>
      <c r="F76" s="1">
        <v>473</v>
      </c>
      <c r="G76" s="1">
        <v>518</v>
      </c>
      <c r="H76" s="1">
        <v>71</v>
      </c>
      <c r="I76" s="1">
        <v>35</v>
      </c>
      <c r="J76" s="1">
        <v>36</v>
      </c>
      <c r="K76" s="1">
        <v>227</v>
      </c>
      <c r="L76" s="1">
        <v>112</v>
      </c>
      <c r="M76" s="1">
        <v>115</v>
      </c>
      <c r="N76" s="1">
        <v>66</v>
      </c>
      <c r="O76" s="1">
        <v>61</v>
      </c>
      <c r="P76" s="1">
        <v>39</v>
      </c>
      <c r="Q76" s="1">
        <v>22</v>
      </c>
      <c r="R76" s="1">
        <v>62</v>
      </c>
      <c r="S76" s="1">
        <v>40</v>
      </c>
      <c r="T76" s="1">
        <v>22</v>
      </c>
      <c r="U76" s="1">
        <v>64</v>
      </c>
      <c r="V76" s="1">
        <v>38</v>
      </c>
      <c r="W76" s="1">
        <v>26</v>
      </c>
      <c r="X76" s="1">
        <v>315</v>
      </c>
      <c r="Y76" s="1">
        <v>147</v>
      </c>
      <c r="Z76" s="1">
        <v>168</v>
      </c>
      <c r="AA76" s="1">
        <v>66</v>
      </c>
      <c r="AB76" s="1">
        <v>267</v>
      </c>
      <c r="AC76" s="1">
        <v>137</v>
      </c>
      <c r="AD76" s="1">
        <v>130</v>
      </c>
      <c r="AE76" s="1">
        <v>584</v>
      </c>
      <c r="AF76" s="1">
        <v>263</v>
      </c>
      <c r="AG76" s="1">
        <v>321</v>
      </c>
      <c r="AH76" s="1">
        <v>20</v>
      </c>
      <c r="AI76" s="1">
        <v>8</v>
      </c>
      <c r="AJ76" s="1">
        <v>12</v>
      </c>
      <c r="AK76" s="1">
        <v>146</v>
      </c>
      <c r="AL76" s="1">
        <v>69</v>
      </c>
      <c r="AM76" s="1">
        <v>77</v>
      </c>
      <c r="AN76" s="1">
        <v>66</v>
      </c>
      <c r="AO76" s="1">
        <v>440</v>
      </c>
      <c r="AP76" s="1">
        <v>204</v>
      </c>
      <c r="AQ76" s="1">
        <v>236</v>
      </c>
      <c r="AR76" s="1">
        <v>88</v>
      </c>
      <c r="AS76" s="1">
        <v>57</v>
      </c>
      <c r="AT76" s="1">
        <v>31</v>
      </c>
      <c r="AU76" s="1">
        <v>254</v>
      </c>
      <c r="AV76" s="1">
        <v>131</v>
      </c>
      <c r="AW76" s="1">
        <v>123</v>
      </c>
      <c r="AX76" s="1">
        <v>15</v>
      </c>
      <c r="AY76" s="1">
        <v>7</v>
      </c>
      <c r="AZ76" s="1">
        <v>8</v>
      </c>
    </row>
    <row r="77" spans="1:52" x14ac:dyDescent="0.2">
      <c r="A77" s="1">
        <v>67</v>
      </c>
      <c r="B77" s="1">
        <v>3379</v>
      </c>
      <c r="C77" s="1">
        <v>1667</v>
      </c>
      <c r="D77" s="1">
        <v>1712</v>
      </c>
      <c r="E77" s="1">
        <v>923</v>
      </c>
      <c r="F77" s="1">
        <v>459</v>
      </c>
      <c r="G77" s="1">
        <v>464</v>
      </c>
      <c r="H77" s="1">
        <v>67</v>
      </c>
      <c r="I77" s="1">
        <v>37</v>
      </c>
      <c r="J77" s="1">
        <v>30</v>
      </c>
      <c r="K77" s="1">
        <v>243</v>
      </c>
      <c r="L77" s="1">
        <v>123</v>
      </c>
      <c r="M77" s="1">
        <v>120</v>
      </c>
      <c r="N77" s="1">
        <v>67</v>
      </c>
      <c r="O77" s="1">
        <v>40</v>
      </c>
      <c r="P77" s="1">
        <v>26</v>
      </c>
      <c r="Q77" s="1">
        <v>14</v>
      </c>
      <c r="R77" s="1">
        <v>54</v>
      </c>
      <c r="S77" s="1">
        <v>26</v>
      </c>
      <c r="T77" s="1">
        <v>28</v>
      </c>
      <c r="U77" s="1">
        <v>76</v>
      </c>
      <c r="V77" s="1">
        <v>32</v>
      </c>
      <c r="W77" s="1">
        <v>44</v>
      </c>
      <c r="X77" s="1">
        <v>282</v>
      </c>
      <c r="Y77" s="1">
        <v>127</v>
      </c>
      <c r="Z77" s="1">
        <v>155</v>
      </c>
      <c r="AA77" s="1">
        <v>67</v>
      </c>
      <c r="AB77" s="1">
        <v>244</v>
      </c>
      <c r="AC77" s="1">
        <v>127</v>
      </c>
      <c r="AD77" s="1">
        <v>117</v>
      </c>
      <c r="AE77" s="1">
        <v>607</v>
      </c>
      <c r="AF77" s="1">
        <v>298</v>
      </c>
      <c r="AG77" s="1">
        <v>309</v>
      </c>
      <c r="AH77" s="1">
        <v>33</v>
      </c>
      <c r="AI77" s="1">
        <v>18</v>
      </c>
      <c r="AJ77" s="1">
        <v>15</v>
      </c>
      <c r="AK77" s="1">
        <v>139</v>
      </c>
      <c r="AL77" s="1">
        <v>67</v>
      </c>
      <c r="AM77" s="1">
        <v>72</v>
      </c>
      <c r="AN77" s="1">
        <v>67</v>
      </c>
      <c r="AO77" s="1">
        <v>372</v>
      </c>
      <c r="AP77" s="1">
        <v>177</v>
      </c>
      <c r="AQ77" s="1">
        <v>195</v>
      </c>
      <c r="AR77" s="1">
        <v>76</v>
      </c>
      <c r="AS77" s="1">
        <v>40</v>
      </c>
      <c r="AT77" s="1">
        <v>36</v>
      </c>
      <c r="AU77" s="1">
        <v>212</v>
      </c>
      <c r="AV77" s="1">
        <v>101</v>
      </c>
      <c r="AW77" s="1">
        <v>111</v>
      </c>
      <c r="AX77" s="1">
        <v>11</v>
      </c>
      <c r="AY77" s="1">
        <v>9</v>
      </c>
      <c r="AZ77" s="1">
        <v>2</v>
      </c>
    </row>
    <row r="78" spans="1:52" x14ac:dyDescent="0.2">
      <c r="A78" s="1">
        <v>68</v>
      </c>
      <c r="B78" s="1">
        <v>2496</v>
      </c>
      <c r="C78" s="1">
        <v>1159</v>
      </c>
      <c r="D78" s="1">
        <v>1337</v>
      </c>
      <c r="E78" s="1">
        <v>685</v>
      </c>
      <c r="F78" s="1">
        <v>317</v>
      </c>
      <c r="G78" s="1">
        <v>368</v>
      </c>
      <c r="H78" s="1">
        <v>46</v>
      </c>
      <c r="I78" s="1">
        <v>23</v>
      </c>
      <c r="J78" s="1">
        <v>23</v>
      </c>
      <c r="K78" s="1">
        <v>180</v>
      </c>
      <c r="L78" s="1">
        <v>85</v>
      </c>
      <c r="M78" s="1">
        <v>95</v>
      </c>
      <c r="N78" s="1">
        <v>68</v>
      </c>
      <c r="O78" s="1">
        <v>36</v>
      </c>
      <c r="P78" s="1">
        <v>19</v>
      </c>
      <c r="Q78" s="1">
        <v>17</v>
      </c>
      <c r="R78" s="1">
        <v>49</v>
      </c>
      <c r="S78" s="1">
        <v>19</v>
      </c>
      <c r="T78" s="1">
        <v>30</v>
      </c>
      <c r="U78" s="1">
        <v>57</v>
      </c>
      <c r="V78" s="1">
        <v>32</v>
      </c>
      <c r="W78" s="1">
        <v>25</v>
      </c>
      <c r="X78" s="1">
        <v>196</v>
      </c>
      <c r="Y78" s="1">
        <v>102</v>
      </c>
      <c r="Z78" s="1">
        <v>94</v>
      </c>
      <c r="AA78" s="1">
        <v>68</v>
      </c>
      <c r="AB78" s="1">
        <v>213</v>
      </c>
      <c r="AC78" s="1">
        <v>107</v>
      </c>
      <c r="AD78" s="1">
        <v>106</v>
      </c>
      <c r="AE78" s="1">
        <v>391</v>
      </c>
      <c r="AF78" s="1">
        <v>187</v>
      </c>
      <c r="AG78" s="1">
        <v>204</v>
      </c>
      <c r="AH78" s="1">
        <v>18</v>
      </c>
      <c r="AI78" s="1">
        <v>6</v>
      </c>
      <c r="AJ78" s="1">
        <v>12</v>
      </c>
      <c r="AK78" s="1">
        <v>97</v>
      </c>
      <c r="AL78" s="1">
        <v>45</v>
      </c>
      <c r="AM78" s="1">
        <v>52</v>
      </c>
      <c r="AN78" s="1">
        <v>68</v>
      </c>
      <c r="AO78" s="1">
        <v>298</v>
      </c>
      <c r="AP78" s="1">
        <v>122</v>
      </c>
      <c r="AQ78" s="1">
        <v>176</v>
      </c>
      <c r="AR78" s="1">
        <v>52</v>
      </c>
      <c r="AS78" s="1">
        <v>22</v>
      </c>
      <c r="AT78" s="1">
        <v>30</v>
      </c>
      <c r="AU78" s="1">
        <v>165</v>
      </c>
      <c r="AV78" s="1">
        <v>68</v>
      </c>
      <c r="AW78" s="1">
        <v>97</v>
      </c>
      <c r="AX78" s="1">
        <v>13</v>
      </c>
      <c r="AY78" s="1">
        <v>5</v>
      </c>
      <c r="AZ78" s="1">
        <v>8</v>
      </c>
    </row>
    <row r="79" spans="1:52" x14ac:dyDescent="0.2">
      <c r="A79" s="1">
        <v>69</v>
      </c>
      <c r="B79" s="1">
        <v>2359</v>
      </c>
      <c r="C79" s="1">
        <v>1134</v>
      </c>
      <c r="D79" s="1">
        <v>1225</v>
      </c>
      <c r="E79" s="1">
        <v>596</v>
      </c>
      <c r="F79" s="1">
        <v>283</v>
      </c>
      <c r="G79" s="1">
        <v>313</v>
      </c>
      <c r="H79" s="1">
        <v>56</v>
      </c>
      <c r="I79" s="1">
        <v>31</v>
      </c>
      <c r="J79" s="1">
        <v>25</v>
      </c>
      <c r="K79" s="1">
        <v>152</v>
      </c>
      <c r="L79" s="1">
        <v>75</v>
      </c>
      <c r="M79" s="1">
        <v>77</v>
      </c>
      <c r="N79" s="1">
        <v>69</v>
      </c>
      <c r="O79" s="1">
        <v>48</v>
      </c>
      <c r="P79" s="1">
        <v>23</v>
      </c>
      <c r="Q79" s="1">
        <v>25</v>
      </c>
      <c r="R79" s="1">
        <v>58</v>
      </c>
      <c r="S79" s="1">
        <v>37</v>
      </c>
      <c r="T79" s="1">
        <v>21</v>
      </c>
      <c r="U79" s="1">
        <v>74</v>
      </c>
      <c r="V79" s="1">
        <v>39</v>
      </c>
      <c r="W79" s="1">
        <v>35</v>
      </c>
      <c r="X79" s="1">
        <v>185</v>
      </c>
      <c r="Y79" s="1">
        <v>75</v>
      </c>
      <c r="Z79" s="1">
        <v>110</v>
      </c>
      <c r="AA79" s="1">
        <v>69</v>
      </c>
      <c r="AB79" s="1">
        <v>180</v>
      </c>
      <c r="AC79" s="1">
        <v>92</v>
      </c>
      <c r="AD79" s="1">
        <v>88</v>
      </c>
      <c r="AE79" s="1">
        <v>385</v>
      </c>
      <c r="AF79" s="1">
        <v>175</v>
      </c>
      <c r="AG79" s="1">
        <v>210</v>
      </c>
      <c r="AH79" s="1">
        <v>19</v>
      </c>
      <c r="AI79" s="1">
        <v>9</v>
      </c>
      <c r="AJ79" s="1">
        <v>10</v>
      </c>
      <c r="AK79" s="1">
        <v>107</v>
      </c>
      <c r="AL79" s="1">
        <v>51</v>
      </c>
      <c r="AM79" s="1">
        <v>56</v>
      </c>
      <c r="AN79" s="1">
        <v>69</v>
      </c>
      <c r="AO79" s="1">
        <v>264</v>
      </c>
      <c r="AP79" s="1">
        <v>115</v>
      </c>
      <c r="AQ79" s="1">
        <v>149</v>
      </c>
      <c r="AR79" s="1">
        <v>48</v>
      </c>
      <c r="AS79" s="1">
        <v>22</v>
      </c>
      <c r="AT79" s="1">
        <v>26</v>
      </c>
      <c r="AU79" s="1">
        <v>174</v>
      </c>
      <c r="AV79" s="1">
        <v>101</v>
      </c>
      <c r="AW79" s="1">
        <v>73</v>
      </c>
      <c r="AX79" s="1">
        <v>13</v>
      </c>
      <c r="AY79" s="1">
        <v>6</v>
      </c>
      <c r="AZ79" s="1">
        <v>7</v>
      </c>
    </row>
    <row r="80" spans="1:52" x14ac:dyDescent="0.2">
      <c r="A80" s="1">
        <v>70</v>
      </c>
      <c r="B80" s="1">
        <v>2512</v>
      </c>
      <c r="C80" s="1">
        <v>1124</v>
      </c>
      <c r="D80" s="1">
        <v>1388</v>
      </c>
      <c r="E80" s="1">
        <v>664</v>
      </c>
      <c r="F80" s="1">
        <v>292</v>
      </c>
      <c r="G80" s="1">
        <v>372</v>
      </c>
      <c r="H80" s="1">
        <v>49</v>
      </c>
      <c r="I80" s="1">
        <v>22</v>
      </c>
      <c r="J80" s="1">
        <v>27</v>
      </c>
      <c r="K80" s="1">
        <v>172</v>
      </c>
      <c r="L80" s="1">
        <v>85</v>
      </c>
      <c r="M80" s="1">
        <v>87</v>
      </c>
      <c r="N80" s="1">
        <v>70</v>
      </c>
      <c r="O80" s="1">
        <v>36</v>
      </c>
      <c r="P80" s="1">
        <v>15</v>
      </c>
      <c r="Q80" s="1">
        <v>21</v>
      </c>
      <c r="R80" s="1">
        <v>67</v>
      </c>
      <c r="S80" s="1">
        <v>34</v>
      </c>
      <c r="T80" s="1">
        <v>33</v>
      </c>
      <c r="U80" s="1">
        <v>58</v>
      </c>
      <c r="V80" s="1">
        <v>28</v>
      </c>
      <c r="W80" s="1">
        <v>30</v>
      </c>
      <c r="X80" s="1">
        <v>265</v>
      </c>
      <c r="Y80" s="1">
        <v>102</v>
      </c>
      <c r="Z80" s="1">
        <v>163</v>
      </c>
      <c r="AA80" s="1">
        <v>70</v>
      </c>
      <c r="AB80" s="1">
        <v>149</v>
      </c>
      <c r="AC80" s="1">
        <v>60</v>
      </c>
      <c r="AD80" s="1">
        <v>89</v>
      </c>
      <c r="AE80" s="1">
        <v>415</v>
      </c>
      <c r="AF80" s="1">
        <v>176</v>
      </c>
      <c r="AG80" s="1">
        <v>239</v>
      </c>
      <c r="AH80" s="1">
        <v>15</v>
      </c>
      <c r="AI80" s="1">
        <v>7</v>
      </c>
      <c r="AJ80" s="1">
        <v>8</v>
      </c>
      <c r="AK80" s="1">
        <v>108</v>
      </c>
      <c r="AL80" s="1">
        <v>58</v>
      </c>
      <c r="AM80" s="1">
        <v>50</v>
      </c>
      <c r="AN80" s="1">
        <v>70</v>
      </c>
      <c r="AO80" s="1">
        <v>285</v>
      </c>
      <c r="AP80" s="1">
        <v>134</v>
      </c>
      <c r="AQ80" s="1">
        <v>151</v>
      </c>
      <c r="AR80" s="1">
        <v>62</v>
      </c>
      <c r="AS80" s="1">
        <v>32</v>
      </c>
      <c r="AT80" s="1">
        <v>30</v>
      </c>
      <c r="AU80" s="1">
        <v>155</v>
      </c>
      <c r="AV80" s="1">
        <v>74</v>
      </c>
      <c r="AW80" s="1">
        <v>81</v>
      </c>
      <c r="AX80" s="1">
        <v>12</v>
      </c>
      <c r="AY80" s="1">
        <v>5</v>
      </c>
      <c r="AZ80" s="1">
        <v>7</v>
      </c>
    </row>
    <row r="81" spans="1:52" x14ac:dyDescent="0.2">
      <c r="A81" s="1">
        <v>71</v>
      </c>
      <c r="B81" s="1">
        <v>2124</v>
      </c>
      <c r="C81" s="1">
        <v>1042</v>
      </c>
      <c r="D81" s="1">
        <v>1082</v>
      </c>
      <c r="E81" s="1">
        <v>555</v>
      </c>
      <c r="F81" s="1">
        <v>279</v>
      </c>
      <c r="G81" s="1">
        <v>276</v>
      </c>
      <c r="H81" s="1">
        <v>50</v>
      </c>
      <c r="I81" s="1">
        <v>33</v>
      </c>
      <c r="J81" s="1">
        <v>17</v>
      </c>
      <c r="K81" s="1">
        <v>137</v>
      </c>
      <c r="L81" s="1">
        <v>67</v>
      </c>
      <c r="M81" s="1">
        <v>70</v>
      </c>
      <c r="N81" s="1">
        <v>71</v>
      </c>
      <c r="O81" s="1">
        <v>44</v>
      </c>
      <c r="P81" s="1">
        <v>30</v>
      </c>
      <c r="Q81" s="1">
        <v>14</v>
      </c>
      <c r="R81" s="1">
        <v>41</v>
      </c>
      <c r="S81" s="1">
        <v>17</v>
      </c>
      <c r="T81" s="1">
        <v>24</v>
      </c>
      <c r="U81" s="1">
        <v>44</v>
      </c>
      <c r="V81" s="1">
        <v>30</v>
      </c>
      <c r="W81" s="1">
        <v>14</v>
      </c>
      <c r="X81" s="1">
        <v>167</v>
      </c>
      <c r="Y81" s="1">
        <v>87</v>
      </c>
      <c r="Z81" s="1">
        <v>80</v>
      </c>
      <c r="AA81" s="1">
        <v>71</v>
      </c>
      <c r="AB81" s="1">
        <v>182</v>
      </c>
      <c r="AC81" s="1">
        <v>97</v>
      </c>
      <c r="AD81" s="1">
        <v>85</v>
      </c>
      <c r="AE81" s="1">
        <v>320</v>
      </c>
      <c r="AF81" s="1">
        <v>135</v>
      </c>
      <c r="AG81" s="1">
        <v>185</v>
      </c>
      <c r="AH81" s="1">
        <v>9</v>
      </c>
      <c r="AI81" s="1">
        <v>3</v>
      </c>
      <c r="AJ81" s="1">
        <v>6</v>
      </c>
      <c r="AK81" s="1">
        <v>93</v>
      </c>
      <c r="AL81" s="1">
        <v>46</v>
      </c>
      <c r="AM81" s="1">
        <v>47</v>
      </c>
      <c r="AN81" s="1">
        <v>71</v>
      </c>
      <c r="AO81" s="1">
        <v>270</v>
      </c>
      <c r="AP81" s="1">
        <v>117</v>
      </c>
      <c r="AQ81" s="1">
        <v>153</v>
      </c>
      <c r="AR81" s="1">
        <v>40</v>
      </c>
      <c r="AS81" s="1">
        <v>16</v>
      </c>
      <c r="AT81" s="1">
        <v>24</v>
      </c>
      <c r="AU81" s="1">
        <v>157</v>
      </c>
      <c r="AV81" s="1">
        <v>79</v>
      </c>
      <c r="AW81" s="1">
        <v>78</v>
      </c>
      <c r="AX81" s="1">
        <v>15</v>
      </c>
      <c r="AY81" s="1">
        <v>6</v>
      </c>
      <c r="AZ81" s="1">
        <v>9</v>
      </c>
    </row>
    <row r="82" spans="1:52" x14ac:dyDescent="0.2">
      <c r="A82" s="1">
        <v>72</v>
      </c>
      <c r="B82" s="1">
        <v>2000</v>
      </c>
      <c r="C82" s="1">
        <v>934</v>
      </c>
      <c r="D82" s="1">
        <v>1066</v>
      </c>
      <c r="E82" s="1">
        <v>477</v>
      </c>
      <c r="F82" s="1">
        <v>219</v>
      </c>
      <c r="G82" s="1">
        <v>258</v>
      </c>
      <c r="H82" s="1">
        <v>43</v>
      </c>
      <c r="I82" s="1">
        <v>26</v>
      </c>
      <c r="J82" s="1">
        <v>17</v>
      </c>
      <c r="K82" s="1">
        <v>137</v>
      </c>
      <c r="L82" s="1">
        <v>74</v>
      </c>
      <c r="M82" s="1">
        <v>63</v>
      </c>
      <c r="N82" s="1">
        <v>72</v>
      </c>
      <c r="O82" s="1">
        <v>37</v>
      </c>
      <c r="P82" s="1">
        <v>16</v>
      </c>
      <c r="Q82" s="1">
        <v>21</v>
      </c>
      <c r="R82" s="1">
        <v>43</v>
      </c>
      <c r="S82" s="1">
        <v>22</v>
      </c>
      <c r="T82" s="1">
        <v>21</v>
      </c>
      <c r="U82" s="1">
        <v>54</v>
      </c>
      <c r="V82" s="1">
        <v>24</v>
      </c>
      <c r="W82" s="1">
        <v>30</v>
      </c>
      <c r="X82" s="1">
        <v>196</v>
      </c>
      <c r="Y82" s="1">
        <v>87</v>
      </c>
      <c r="Z82" s="1">
        <v>109</v>
      </c>
      <c r="AA82" s="1">
        <v>72</v>
      </c>
      <c r="AB82" s="1">
        <v>153</v>
      </c>
      <c r="AC82" s="1">
        <v>68</v>
      </c>
      <c r="AD82" s="1">
        <v>85</v>
      </c>
      <c r="AE82" s="1">
        <v>318</v>
      </c>
      <c r="AF82" s="1">
        <v>145</v>
      </c>
      <c r="AG82" s="1">
        <v>173</v>
      </c>
      <c r="AH82" s="1">
        <v>19</v>
      </c>
      <c r="AI82" s="1">
        <v>11</v>
      </c>
      <c r="AJ82" s="1">
        <v>8</v>
      </c>
      <c r="AK82" s="1">
        <v>87</v>
      </c>
      <c r="AL82" s="1">
        <v>39</v>
      </c>
      <c r="AM82" s="1">
        <v>48</v>
      </c>
      <c r="AN82" s="1">
        <v>72</v>
      </c>
      <c r="AO82" s="1">
        <v>237</v>
      </c>
      <c r="AP82" s="1">
        <v>117</v>
      </c>
      <c r="AQ82" s="1">
        <v>120</v>
      </c>
      <c r="AR82" s="1">
        <v>45</v>
      </c>
      <c r="AS82" s="1">
        <v>21</v>
      </c>
      <c r="AT82" s="1">
        <v>24</v>
      </c>
      <c r="AU82" s="1">
        <v>144</v>
      </c>
      <c r="AV82" s="1">
        <v>58</v>
      </c>
      <c r="AW82" s="1">
        <v>86</v>
      </c>
      <c r="AX82" s="1">
        <v>10</v>
      </c>
      <c r="AY82" s="1">
        <v>7</v>
      </c>
      <c r="AZ82" s="1">
        <v>3</v>
      </c>
    </row>
    <row r="83" spans="1:52" x14ac:dyDescent="0.2">
      <c r="A83" s="1">
        <v>73</v>
      </c>
      <c r="B83" s="1">
        <v>1625</v>
      </c>
      <c r="C83" s="1">
        <v>774</v>
      </c>
      <c r="D83" s="1">
        <v>851</v>
      </c>
      <c r="E83" s="1">
        <v>404</v>
      </c>
      <c r="F83" s="1">
        <v>200</v>
      </c>
      <c r="G83" s="1">
        <v>204</v>
      </c>
      <c r="H83" s="1">
        <v>36</v>
      </c>
      <c r="I83" s="1">
        <v>14</v>
      </c>
      <c r="J83" s="1">
        <v>22</v>
      </c>
      <c r="K83" s="1">
        <v>119</v>
      </c>
      <c r="L83" s="1">
        <v>60</v>
      </c>
      <c r="M83" s="1">
        <v>59</v>
      </c>
      <c r="N83" s="1">
        <v>73</v>
      </c>
      <c r="O83" s="1">
        <v>30</v>
      </c>
      <c r="P83" s="1">
        <v>12</v>
      </c>
      <c r="Q83" s="1">
        <v>18</v>
      </c>
      <c r="R83" s="1">
        <v>49</v>
      </c>
      <c r="S83" s="1">
        <v>25</v>
      </c>
      <c r="T83" s="1">
        <v>24</v>
      </c>
      <c r="U83" s="1">
        <v>43</v>
      </c>
      <c r="V83" s="1">
        <v>19</v>
      </c>
      <c r="W83" s="1">
        <v>24</v>
      </c>
      <c r="X83" s="1">
        <v>164</v>
      </c>
      <c r="Y83" s="1">
        <v>86</v>
      </c>
      <c r="Z83" s="1">
        <v>78</v>
      </c>
      <c r="AA83" s="1">
        <v>73</v>
      </c>
      <c r="AB83" s="1">
        <v>112</v>
      </c>
      <c r="AC83" s="1">
        <v>55</v>
      </c>
      <c r="AD83" s="1">
        <v>57</v>
      </c>
      <c r="AE83" s="1">
        <v>262</v>
      </c>
      <c r="AF83" s="1">
        <v>119</v>
      </c>
      <c r="AG83" s="1">
        <v>143</v>
      </c>
      <c r="AH83" s="1">
        <v>16</v>
      </c>
      <c r="AI83" s="1">
        <v>7</v>
      </c>
      <c r="AJ83" s="1">
        <v>9</v>
      </c>
      <c r="AK83" s="1">
        <v>57</v>
      </c>
      <c r="AL83" s="1">
        <v>26</v>
      </c>
      <c r="AM83" s="1">
        <v>31</v>
      </c>
      <c r="AN83" s="1">
        <v>73</v>
      </c>
      <c r="AO83" s="1">
        <v>183</v>
      </c>
      <c r="AP83" s="1">
        <v>80</v>
      </c>
      <c r="AQ83" s="1">
        <v>103</v>
      </c>
      <c r="AR83" s="1">
        <v>42</v>
      </c>
      <c r="AS83" s="1">
        <v>22</v>
      </c>
      <c r="AT83" s="1">
        <v>20</v>
      </c>
      <c r="AU83" s="1">
        <v>100</v>
      </c>
      <c r="AV83" s="1">
        <v>47</v>
      </c>
      <c r="AW83" s="1">
        <v>53</v>
      </c>
      <c r="AX83" s="1">
        <v>8</v>
      </c>
      <c r="AY83" s="1">
        <v>2</v>
      </c>
      <c r="AZ83" s="1">
        <v>6</v>
      </c>
    </row>
    <row r="84" spans="1:52" x14ac:dyDescent="0.2">
      <c r="A84" s="1">
        <v>74</v>
      </c>
      <c r="B84" s="1">
        <v>1544</v>
      </c>
      <c r="C84" s="1">
        <v>702</v>
      </c>
      <c r="D84" s="1">
        <v>842</v>
      </c>
      <c r="E84" s="1">
        <v>385</v>
      </c>
      <c r="F84" s="1">
        <v>179</v>
      </c>
      <c r="G84" s="1">
        <v>206</v>
      </c>
      <c r="H84" s="1">
        <v>31</v>
      </c>
      <c r="I84" s="1">
        <v>13</v>
      </c>
      <c r="J84" s="1">
        <v>18</v>
      </c>
      <c r="K84" s="1">
        <v>106</v>
      </c>
      <c r="L84" s="1">
        <v>59</v>
      </c>
      <c r="M84" s="1">
        <v>47</v>
      </c>
      <c r="N84" s="1">
        <v>74</v>
      </c>
      <c r="O84" s="1">
        <v>35</v>
      </c>
      <c r="P84" s="1">
        <v>18</v>
      </c>
      <c r="Q84" s="1">
        <v>17</v>
      </c>
      <c r="R84" s="1">
        <v>51</v>
      </c>
      <c r="S84" s="1">
        <v>24</v>
      </c>
      <c r="T84" s="1">
        <v>27</v>
      </c>
      <c r="U84" s="1">
        <v>39</v>
      </c>
      <c r="V84" s="1">
        <v>19</v>
      </c>
      <c r="W84" s="1">
        <v>20</v>
      </c>
      <c r="X84" s="1">
        <v>115</v>
      </c>
      <c r="Y84" s="1">
        <v>55</v>
      </c>
      <c r="Z84" s="1">
        <v>60</v>
      </c>
      <c r="AA84" s="1">
        <v>74</v>
      </c>
      <c r="AB84" s="1">
        <v>95</v>
      </c>
      <c r="AC84" s="1">
        <v>40</v>
      </c>
      <c r="AD84" s="1">
        <v>55</v>
      </c>
      <c r="AE84" s="1">
        <v>273</v>
      </c>
      <c r="AF84" s="1">
        <v>104</v>
      </c>
      <c r="AG84" s="1">
        <v>169</v>
      </c>
      <c r="AH84" s="1">
        <v>8</v>
      </c>
      <c r="AI84" s="1">
        <v>4</v>
      </c>
      <c r="AJ84" s="1">
        <v>4</v>
      </c>
      <c r="AK84" s="1">
        <v>59</v>
      </c>
      <c r="AL84" s="1">
        <v>24</v>
      </c>
      <c r="AM84" s="1">
        <v>35</v>
      </c>
      <c r="AN84" s="1">
        <v>74</v>
      </c>
      <c r="AO84" s="1">
        <v>189</v>
      </c>
      <c r="AP84" s="1">
        <v>84</v>
      </c>
      <c r="AQ84" s="1">
        <v>105</v>
      </c>
      <c r="AR84" s="1">
        <v>29</v>
      </c>
      <c r="AS84" s="1">
        <v>16</v>
      </c>
      <c r="AT84" s="1">
        <v>13</v>
      </c>
      <c r="AU84" s="1">
        <v>118</v>
      </c>
      <c r="AV84" s="1">
        <v>59</v>
      </c>
      <c r="AW84" s="1">
        <v>59</v>
      </c>
      <c r="AX84" s="1">
        <v>11</v>
      </c>
      <c r="AY84" s="1">
        <v>4</v>
      </c>
      <c r="AZ84" s="1">
        <v>7</v>
      </c>
    </row>
    <row r="85" spans="1:52" x14ac:dyDescent="0.2">
      <c r="A85" s="1">
        <v>75</v>
      </c>
      <c r="B85" s="1">
        <v>1733</v>
      </c>
      <c r="C85" s="1">
        <v>780</v>
      </c>
      <c r="D85" s="1">
        <v>953</v>
      </c>
      <c r="E85" s="1">
        <v>442</v>
      </c>
      <c r="F85" s="1">
        <v>199</v>
      </c>
      <c r="G85" s="1">
        <v>243</v>
      </c>
      <c r="H85" s="1">
        <v>39</v>
      </c>
      <c r="I85" s="1">
        <v>15</v>
      </c>
      <c r="J85" s="1">
        <v>24</v>
      </c>
      <c r="K85" s="1">
        <v>117</v>
      </c>
      <c r="L85" s="1">
        <v>64</v>
      </c>
      <c r="M85" s="1">
        <v>53</v>
      </c>
      <c r="N85" s="1">
        <v>75</v>
      </c>
      <c r="O85" s="1">
        <v>43</v>
      </c>
      <c r="P85" s="1">
        <v>19</v>
      </c>
      <c r="Q85" s="1">
        <v>24</v>
      </c>
      <c r="R85" s="1">
        <v>41</v>
      </c>
      <c r="S85" s="1">
        <v>27</v>
      </c>
      <c r="T85" s="1">
        <v>14</v>
      </c>
      <c r="U85" s="1">
        <v>25</v>
      </c>
      <c r="V85" s="1">
        <v>6</v>
      </c>
      <c r="W85" s="1">
        <v>19</v>
      </c>
      <c r="X85" s="1">
        <v>165</v>
      </c>
      <c r="Y85" s="1">
        <v>77</v>
      </c>
      <c r="Z85" s="1">
        <v>88</v>
      </c>
      <c r="AA85" s="1">
        <v>75</v>
      </c>
      <c r="AB85" s="1">
        <v>139</v>
      </c>
      <c r="AC85" s="1">
        <v>64</v>
      </c>
      <c r="AD85" s="1">
        <v>75</v>
      </c>
      <c r="AE85" s="1">
        <v>276</v>
      </c>
      <c r="AF85" s="1">
        <v>107</v>
      </c>
      <c r="AG85" s="1">
        <v>169</v>
      </c>
      <c r="AH85" s="1">
        <v>11</v>
      </c>
      <c r="AI85" s="1">
        <v>3</v>
      </c>
      <c r="AJ85" s="1">
        <v>8</v>
      </c>
      <c r="AK85" s="1">
        <v>67</v>
      </c>
      <c r="AL85" s="1">
        <v>29</v>
      </c>
      <c r="AM85" s="1">
        <v>38</v>
      </c>
      <c r="AN85" s="1">
        <v>75</v>
      </c>
      <c r="AO85" s="1">
        <v>193</v>
      </c>
      <c r="AP85" s="1">
        <v>100</v>
      </c>
      <c r="AQ85" s="1">
        <v>93</v>
      </c>
      <c r="AR85" s="1">
        <v>42</v>
      </c>
      <c r="AS85" s="1">
        <v>15</v>
      </c>
      <c r="AT85" s="1">
        <v>27</v>
      </c>
      <c r="AU85" s="1">
        <v>123</v>
      </c>
      <c r="AV85" s="1">
        <v>49</v>
      </c>
      <c r="AW85" s="1">
        <v>74</v>
      </c>
      <c r="AX85" s="1">
        <v>10</v>
      </c>
      <c r="AY85" s="1">
        <v>6</v>
      </c>
      <c r="AZ85" s="1">
        <v>4</v>
      </c>
    </row>
    <row r="86" spans="1:52" x14ac:dyDescent="0.2">
      <c r="A86" s="1">
        <v>76</v>
      </c>
      <c r="B86" s="1">
        <v>1332</v>
      </c>
      <c r="C86" s="1">
        <v>599</v>
      </c>
      <c r="D86" s="1">
        <v>733</v>
      </c>
      <c r="E86" s="1">
        <v>327</v>
      </c>
      <c r="F86" s="1">
        <v>152</v>
      </c>
      <c r="G86" s="1">
        <v>175</v>
      </c>
      <c r="H86" s="1">
        <v>34</v>
      </c>
      <c r="I86" s="1">
        <v>13</v>
      </c>
      <c r="J86" s="1">
        <v>21</v>
      </c>
      <c r="K86" s="1">
        <v>86</v>
      </c>
      <c r="L86" s="1">
        <v>38</v>
      </c>
      <c r="M86" s="1">
        <v>48</v>
      </c>
      <c r="N86" s="1">
        <v>76</v>
      </c>
      <c r="O86" s="1">
        <v>25</v>
      </c>
      <c r="P86" s="1">
        <v>15</v>
      </c>
      <c r="Q86" s="1">
        <v>10</v>
      </c>
      <c r="R86" s="1">
        <v>35</v>
      </c>
      <c r="S86" s="1">
        <v>21</v>
      </c>
      <c r="T86" s="1">
        <v>14</v>
      </c>
      <c r="U86" s="1">
        <v>26</v>
      </c>
      <c r="V86" s="1">
        <v>11</v>
      </c>
      <c r="W86" s="1">
        <v>15</v>
      </c>
      <c r="X86" s="1">
        <v>95</v>
      </c>
      <c r="Y86" s="1">
        <v>41</v>
      </c>
      <c r="Z86" s="1">
        <v>54</v>
      </c>
      <c r="AA86" s="1">
        <v>76</v>
      </c>
      <c r="AB86" s="1">
        <v>105</v>
      </c>
      <c r="AC86" s="1">
        <v>48</v>
      </c>
      <c r="AD86" s="1">
        <v>57</v>
      </c>
      <c r="AE86" s="1">
        <v>218</v>
      </c>
      <c r="AF86" s="1">
        <v>101</v>
      </c>
      <c r="AG86" s="1">
        <v>117</v>
      </c>
      <c r="AH86" s="1">
        <v>14</v>
      </c>
      <c r="AI86" s="1">
        <v>9</v>
      </c>
      <c r="AJ86" s="1">
        <v>5</v>
      </c>
      <c r="AK86" s="1">
        <v>45</v>
      </c>
      <c r="AL86" s="1">
        <v>24</v>
      </c>
      <c r="AM86" s="1">
        <v>21</v>
      </c>
      <c r="AN86" s="1">
        <v>76</v>
      </c>
      <c r="AO86" s="1">
        <v>174</v>
      </c>
      <c r="AP86" s="1">
        <v>64</v>
      </c>
      <c r="AQ86" s="1">
        <v>110</v>
      </c>
      <c r="AR86" s="1">
        <v>24</v>
      </c>
      <c r="AS86" s="1">
        <v>8</v>
      </c>
      <c r="AT86" s="1">
        <v>16</v>
      </c>
      <c r="AU86" s="1">
        <v>112</v>
      </c>
      <c r="AV86" s="1">
        <v>47</v>
      </c>
      <c r="AW86" s="1">
        <v>65</v>
      </c>
      <c r="AX86" s="1">
        <v>12</v>
      </c>
      <c r="AY86" s="1">
        <v>7</v>
      </c>
      <c r="AZ86" s="1">
        <v>5</v>
      </c>
    </row>
    <row r="87" spans="1:52" x14ac:dyDescent="0.2">
      <c r="A87" s="1">
        <v>77</v>
      </c>
      <c r="B87" s="1">
        <v>1190</v>
      </c>
      <c r="C87" s="1">
        <v>542</v>
      </c>
      <c r="D87" s="1">
        <v>648</v>
      </c>
      <c r="E87" s="1">
        <v>282</v>
      </c>
      <c r="F87" s="1">
        <v>129</v>
      </c>
      <c r="G87" s="1">
        <v>153</v>
      </c>
      <c r="H87" s="1">
        <v>22</v>
      </c>
      <c r="I87" s="1">
        <v>18</v>
      </c>
      <c r="J87" s="1">
        <v>4</v>
      </c>
      <c r="K87" s="1">
        <v>85</v>
      </c>
      <c r="L87" s="1">
        <v>42</v>
      </c>
      <c r="M87" s="1">
        <v>43</v>
      </c>
      <c r="N87" s="1">
        <v>77</v>
      </c>
      <c r="O87" s="1">
        <v>24</v>
      </c>
      <c r="P87" s="1">
        <v>10</v>
      </c>
      <c r="Q87" s="1">
        <v>14</v>
      </c>
      <c r="R87" s="1">
        <v>36</v>
      </c>
      <c r="S87" s="1">
        <v>17</v>
      </c>
      <c r="T87" s="1">
        <v>19</v>
      </c>
      <c r="U87" s="1">
        <v>28</v>
      </c>
      <c r="V87" s="1">
        <v>14</v>
      </c>
      <c r="W87" s="1">
        <v>14</v>
      </c>
      <c r="X87" s="1">
        <v>104</v>
      </c>
      <c r="Y87" s="1">
        <v>45</v>
      </c>
      <c r="Z87" s="1">
        <v>59</v>
      </c>
      <c r="AA87" s="1">
        <v>77</v>
      </c>
      <c r="AB87" s="1">
        <v>70</v>
      </c>
      <c r="AC87" s="1">
        <v>29</v>
      </c>
      <c r="AD87" s="1">
        <v>41</v>
      </c>
      <c r="AE87" s="1">
        <v>194</v>
      </c>
      <c r="AF87" s="1">
        <v>84</v>
      </c>
      <c r="AG87" s="1">
        <v>110</v>
      </c>
      <c r="AH87" s="1">
        <v>10</v>
      </c>
      <c r="AI87" s="1">
        <v>3</v>
      </c>
      <c r="AJ87" s="1">
        <v>7</v>
      </c>
      <c r="AK87" s="1">
        <v>51</v>
      </c>
      <c r="AL87" s="1">
        <v>21</v>
      </c>
      <c r="AM87" s="1">
        <v>30</v>
      </c>
      <c r="AN87" s="1">
        <v>77</v>
      </c>
      <c r="AO87" s="1">
        <v>159</v>
      </c>
      <c r="AP87" s="1">
        <v>75</v>
      </c>
      <c r="AQ87" s="1">
        <v>84</v>
      </c>
      <c r="AR87" s="1">
        <v>19</v>
      </c>
      <c r="AS87" s="1">
        <v>16</v>
      </c>
      <c r="AT87" s="1">
        <v>3</v>
      </c>
      <c r="AU87" s="1">
        <v>97</v>
      </c>
      <c r="AV87" s="1">
        <v>35</v>
      </c>
      <c r="AW87" s="1">
        <v>62</v>
      </c>
      <c r="AX87" s="1">
        <v>9</v>
      </c>
      <c r="AY87" s="1">
        <v>4</v>
      </c>
      <c r="AZ87" s="1">
        <v>5</v>
      </c>
    </row>
    <row r="88" spans="1:52" x14ac:dyDescent="0.2">
      <c r="A88" s="1">
        <v>78</v>
      </c>
      <c r="B88" s="1">
        <v>885</v>
      </c>
      <c r="C88" s="1">
        <v>394</v>
      </c>
      <c r="D88" s="1">
        <v>491</v>
      </c>
      <c r="E88" s="1">
        <v>208</v>
      </c>
      <c r="F88" s="1">
        <v>96</v>
      </c>
      <c r="G88" s="1">
        <v>112</v>
      </c>
      <c r="H88" s="1">
        <v>13</v>
      </c>
      <c r="I88" s="1">
        <v>5</v>
      </c>
      <c r="J88" s="1">
        <v>8</v>
      </c>
      <c r="K88" s="1">
        <v>68</v>
      </c>
      <c r="L88" s="1">
        <v>30</v>
      </c>
      <c r="M88" s="1">
        <v>38</v>
      </c>
      <c r="N88" s="1">
        <v>78</v>
      </c>
      <c r="O88" s="1">
        <v>13</v>
      </c>
      <c r="P88" s="1">
        <v>5</v>
      </c>
      <c r="Q88" s="1">
        <v>8</v>
      </c>
      <c r="R88" s="1">
        <v>20</v>
      </c>
      <c r="S88" s="1">
        <v>7</v>
      </c>
      <c r="T88" s="1">
        <v>13</v>
      </c>
      <c r="U88" s="1">
        <v>21</v>
      </c>
      <c r="V88" s="1">
        <v>10</v>
      </c>
      <c r="W88" s="1">
        <v>11</v>
      </c>
      <c r="X88" s="1">
        <v>88</v>
      </c>
      <c r="Y88" s="1">
        <v>45</v>
      </c>
      <c r="Z88" s="1">
        <v>43</v>
      </c>
      <c r="AA88" s="1">
        <v>78</v>
      </c>
      <c r="AB88" s="1">
        <v>56</v>
      </c>
      <c r="AC88" s="1">
        <v>23</v>
      </c>
      <c r="AD88" s="1">
        <v>33</v>
      </c>
      <c r="AE88" s="1">
        <v>156</v>
      </c>
      <c r="AF88" s="1">
        <v>63</v>
      </c>
      <c r="AG88" s="1">
        <v>93</v>
      </c>
      <c r="AH88" s="1">
        <v>7</v>
      </c>
      <c r="AI88" s="1">
        <v>2</v>
      </c>
      <c r="AJ88" s="1">
        <v>5</v>
      </c>
      <c r="AK88" s="1">
        <v>30</v>
      </c>
      <c r="AL88" s="1">
        <v>15</v>
      </c>
      <c r="AM88" s="1">
        <v>15</v>
      </c>
      <c r="AN88" s="1">
        <v>78</v>
      </c>
      <c r="AO88" s="1">
        <v>122</v>
      </c>
      <c r="AP88" s="1">
        <v>57</v>
      </c>
      <c r="AQ88" s="1">
        <v>65</v>
      </c>
      <c r="AR88" s="1">
        <v>27</v>
      </c>
      <c r="AS88" s="1">
        <v>10</v>
      </c>
      <c r="AT88" s="1">
        <v>17</v>
      </c>
      <c r="AU88" s="1">
        <v>51</v>
      </c>
      <c r="AV88" s="1">
        <v>22</v>
      </c>
      <c r="AW88" s="1">
        <v>29</v>
      </c>
      <c r="AX88" s="1">
        <v>5</v>
      </c>
      <c r="AY88" s="1">
        <v>4</v>
      </c>
      <c r="AZ88" s="1">
        <v>1</v>
      </c>
    </row>
    <row r="89" spans="1:52" x14ac:dyDescent="0.2">
      <c r="A89" s="1">
        <v>79</v>
      </c>
      <c r="B89" s="1">
        <v>773</v>
      </c>
      <c r="C89" s="1">
        <v>378</v>
      </c>
      <c r="D89" s="1">
        <v>395</v>
      </c>
      <c r="E89" s="1">
        <v>215</v>
      </c>
      <c r="F89" s="1">
        <v>103</v>
      </c>
      <c r="G89" s="1">
        <v>112</v>
      </c>
      <c r="H89" s="1">
        <v>13</v>
      </c>
      <c r="I89" s="1">
        <v>5</v>
      </c>
      <c r="J89" s="1">
        <v>8</v>
      </c>
      <c r="K89" s="1">
        <v>40</v>
      </c>
      <c r="L89" s="1">
        <v>25</v>
      </c>
      <c r="M89" s="1">
        <v>15</v>
      </c>
      <c r="N89" s="1">
        <v>79</v>
      </c>
      <c r="O89" s="1">
        <v>12</v>
      </c>
      <c r="P89" s="1">
        <v>4</v>
      </c>
      <c r="Q89" s="1">
        <v>8</v>
      </c>
      <c r="R89" s="1">
        <v>24</v>
      </c>
      <c r="S89" s="1">
        <v>14</v>
      </c>
      <c r="T89" s="1">
        <v>10</v>
      </c>
      <c r="U89" s="1">
        <v>18</v>
      </c>
      <c r="V89" s="1">
        <v>10</v>
      </c>
      <c r="W89" s="1">
        <v>8</v>
      </c>
      <c r="X89" s="1">
        <v>65</v>
      </c>
      <c r="Y89" s="1">
        <v>26</v>
      </c>
      <c r="Z89" s="1">
        <v>39</v>
      </c>
      <c r="AA89" s="1">
        <v>79</v>
      </c>
      <c r="AB89" s="1">
        <v>71</v>
      </c>
      <c r="AC89" s="1">
        <v>40</v>
      </c>
      <c r="AD89" s="1">
        <v>31</v>
      </c>
      <c r="AE89" s="1">
        <v>111</v>
      </c>
      <c r="AF89" s="1">
        <v>46</v>
      </c>
      <c r="AG89" s="1">
        <v>65</v>
      </c>
      <c r="AH89" s="1">
        <v>3</v>
      </c>
      <c r="AI89" s="1">
        <v>0</v>
      </c>
      <c r="AJ89" s="1">
        <v>3</v>
      </c>
      <c r="AK89" s="1">
        <v>20</v>
      </c>
      <c r="AL89" s="1">
        <v>14</v>
      </c>
      <c r="AM89" s="1">
        <v>6</v>
      </c>
      <c r="AN89" s="1">
        <v>79</v>
      </c>
      <c r="AO89" s="1">
        <v>88</v>
      </c>
      <c r="AP89" s="1">
        <v>43</v>
      </c>
      <c r="AQ89" s="1">
        <v>45</v>
      </c>
      <c r="AR89" s="1">
        <v>21</v>
      </c>
      <c r="AS89" s="1">
        <v>11</v>
      </c>
      <c r="AT89" s="1">
        <v>10</v>
      </c>
      <c r="AU89" s="1">
        <v>65</v>
      </c>
      <c r="AV89" s="1">
        <v>34</v>
      </c>
      <c r="AW89" s="1">
        <v>31</v>
      </c>
      <c r="AX89" s="1">
        <v>7</v>
      </c>
      <c r="AY89" s="1">
        <v>3</v>
      </c>
      <c r="AZ89" s="1">
        <v>4</v>
      </c>
    </row>
    <row r="90" spans="1:52" x14ac:dyDescent="0.2">
      <c r="A90" s="1">
        <v>80</v>
      </c>
      <c r="B90" s="1">
        <v>901</v>
      </c>
      <c r="C90" s="1">
        <v>387</v>
      </c>
      <c r="D90" s="1">
        <v>514</v>
      </c>
      <c r="E90" s="1">
        <v>201</v>
      </c>
      <c r="F90" s="1">
        <v>85</v>
      </c>
      <c r="G90" s="1">
        <v>116</v>
      </c>
      <c r="H90" s="1">
        <v>14</v>
      </c>
      <c r="I90" s="1">
        <v>7</v>
      </c>
      <c r="J90" s="1">
        <v>7</v>
      </c>
      <c r="K90" s="1">
        <v>65</v>
      </c>
      <c r="L90" s="1">
        <v>29</v>
      </c>
      <c r="M90" s="1">
        <v>36</v>
      </c>
      <c r="N90" s="1">
        <v>80</v>
      </c>
      <c r="O90" s="1">
        <v>15</v>
      </c>
      <c r="P90" s="1">
        <v>9</v>
      </c>
      <c r="Q90" s="1">
        <v>6</v>
      </c>
      <c r="R90" s="1">
        <v>29</v>
      </c>
      <c r="S90" s="1">
        <v>16</v>
      </c>
      <c r="T90" s="1">
        <v>13</v>
      </c>
      <c r="U90" s="1">
        <v>22</v>
      </c>
      <c r="V90" s="1">
        <v>8</v>
      </c>
      <c r="W90" s="1">
        <v>14</v>
      </c>
      <c r="X90" s="1">
        <v>92</v>
      </c>
      <c r="Y90" s="1">
        <v>30</v>
      </c>
      <c r="Z90" s="1">
        <v>62</v>
      </c>
      <c r="AA90" s="1">
        <v>80</v>
      </c>
      <c r="AB90" s="1">
        <v>65</v>
      </c>
      <c r="AC90" s="1">
        <v>25</v>
      </c>
      <c r="AD90" s="1">
        <v>40</v>
      </c>
      <c r="AE90" s="1">
        <v>115</v>
      </c>
      <c r="AF90" s="1">
        <v>48</v>
      </c>
      <c r="AG90" s="1">
        <v>67</v>
      </c>
      <c r="AH90" s="1">
        <v>4</v>
      </c>
      <c r="AI90" s="1">
        <v>2</v>
      </c>
      <c r="AJ90" s="1">
        <v>2</v>
      </c>
      <c r="AK90" s="1">
        <v>40</v>
      </c>
      <c r="AL90" s="1">
        <v>17</v>
      </c>
      <c r="AM90" s="1">
        <v>23</v>
      </c>
      <c r="AN90" s="1">
        <v>80</v>
      </c>
      <c r="AO90" s="1">
        <v>120</v>
      </c>
      <c r="AP90" s="1">
        <v>57</v>
      </c>
      <c r="AQ90" s="1">
        <v>63</v>
      </c>
      <c r="AR90" s="1">
        <v>28</v>
      </c>
      <c r="AS90" s="1">
        <v>11</v>
      </c>
      <c r="AT90" s="1">
        <v>17</v>
      </c>
      <c r="AU90" s="1">
        <v>84</v>
      </c>
      <c r="AV90" s="1">
        <v>41</v>
      </c>
      <c r="AW90" s="1">
        <v>43</v>
      </c>
      <c r="AX90" s="1">
        <v>7</v>
      </c>
      <c r="AY90" s="1">
        <v>2</v>
      </c>
      <c r="AZ90" s="1">
        <v>5</v>
      </c>
    </row>
    <row r="91" spans="1:52" x14ac:dyDescent="0.2">
      <c r="A91" s="1">
        <v>81</v>
      </c>
      <c r="B91" s="1">
        <v>621</v>
      </c>
      <c r="C91" s="1">
        <v>276</v>
      </c>
      <c r="D91" s="1">
        <v>345</v>
      </c>
      <c r="E91" s="1">
        <v>149</v>
      </c>
      <c r="F91" s="1">
        <v>77</v>
      </c>
      <c r="G91" s="1">
        <v>72</v>
      </c>
      <c r="H91" s="1">
        <v>13</v>
      </c>
      <c r="I91" s="1">
        <v>5</v>
      </c>
      <c r="J91" s="1">
        <v>8</v>
      </c>
      <c r="K91" s="1">
        <v>35</v>
      </c>
      <c r="L91" s="1">
        <v>14</v>
      </c>
      <c r="M91" s="1">
        <v>21</v>
      </c>
      <c r="N91" s="1">
        <v>81</v>
      </c>
      <c r="O91" s="1">
        <v>13</v>
      </c>
      <c r="P91" s="1">
        <v>7</v>
      </c>
      <c r="Q91" s="1">
        <v>6</v>
      </c>
      <c r="R91" s="1">
        <v>11</v>
      </c>
      <c r="S91" s="1">
        <v>6</v>
      </c>
      <c r="T91" s="1">
        <v>5</v>
      </c>
      <c r="U91" s="1">
        <v>12</v>
      </c>
      <c r="V91" s="1">
        <v>4</v>
      </c>
      <c r="W91" s="1">
        <v>8</v>
      </c>
      <c r="X91" s="1">
        <v>46</v>
      </c>
      <c r="Y91" s="1">
        <v>23</v>
      </c>
      <c r="Z91" s="1">
        <v>23</v>
      </c>
      <c r="AA91" s="1">
        <v>81</v>
      </c>
      <c r="AB91" s="1">
        <v>46</v>
      </c>
      <c r="AC91" s="1">
        <v>21</v>
      </c>
      <c r="AD91" s="1">
        <v>25</v>
      </c>
      <c r="AE91" s="1">
        <v>115</v>
      </c>
      <c r="AF91" s="1">
        <v>52</v>
      </c>
      <c r="AG91" s="1">
        <v>63</v>
      </c>
      <c r="AH91" s="1">
        <v>6</v>
      </c>
      <c r="AI91" s="1">
        <v>2</v>
      </c>
      <c r="AJ91" s="1">
        <v>4</v>
      </c>
      <c r="AK91" s="1">
        <v>31</v>
      </c>
      <c r="AL91" s="1">
        <v>14</v>
      </c>
      <c r="AM91" s="1">
        <v>17</v>
      </c>
      <c r="AN91" s="1">
        <v>81</v>
      </c>
      <c r="AO91" s="1">
        <v>78</v>
      </c>
      <c r="AP91" s="1">
        <v>29</v>
      </c>
      <c r="AQ91" s="1">
        <v>49</v>
      </c>
      <c r="AR91" s="1">
        <v>14</v>
      </c>
      <c r="AS91" s="1">
        <v>4</v>
      </c>
      <c r="AT91" s="1">
        <v>10</v>
      </c>
      <c r="AU91" s="1">
        <v>45</v>
      </c>
      <c r="AV91" s="1">
        <v>16</v>
      </c>
      <c r="AW91" s="1">
        <v>29</v>
      </c>
      <c r="AX91" s="1">
        <v>7</v>
      </c>
      <c r="AY91" s="1">
        <v>2</v>
      </c>
      <c r="AZ91" s="1">
        <v>5</v>
      </c>
    </row>
    <row r="92" spans="1:52" x14ac:dyDescent="0.2">
      <c r="A92" s="1">
        <v>82</v>
      </c>
      <c r="B92" s="1">
        <v>612</v>
      </c>
      <c r="C92" s="1">
        <v>270</v>
      </c>
      <c r="D92" s="1">
        <v>342</v>
      </c>
      <c r="E92" s="1">
        <v>144</v>
      </c>
      <c r="F92" s="1">
        <v>70</v>
      </c>
      <c r="G92" s="1">
        <v>74</v>
      </c>
      <c r="H92" s="1">
        <v>13</v>
      </c>
      <c r="I92" s="1">
        <v>7</v>
      </c>
      <c r="J92" s="1">
        <v>6</v>
      </c>
      <c r="K92" s="1">
        <v>38</v>
      </c>
      <c r="L92" s="1">
        <v>16</v>
      </c>
      <c r="M92" s="1">
        <v>22</v>
      </c>
      <c r="N92" s="1">
        <v>82</v>
      </c>
      <c r="O92" s="1">
        <v>16</v>
      </c>
      <c r="P92" s="1">
        <v>4</v>
      </c>
      <c r="Q92" s="1">
        <v>12</v>
      </c>
      <c r="R92" s="1">
        <v>16</v>
      </c>
      <c r="S92" s="1">
        <v>9</v>
      </c>
      <c r="T92" s="1">
        <v>7</v>
      </c>
      <c r="U92" s="1">
        <v>13</v>
      </c>
      <c r="V92" s="1">
        <v>5</v>
      </c>
      <c r="W92" s="1">
        <v>8</v>
      </c>
      <c r="X92" s="1">
        <v>34</v>
      </c>
      <c r="Y92" s="1">
        <v>19</v>
      </c>
      <c r="Z92" s="1">
        <v>15</v>
      </c>
      <c r="AA92" s="1">
        <v>82</v>
      </c>
      <c r="AB92" s="1">
        <v>37</v>
      </c>
      <c r="AC92" s="1">
        <v>19</v>
      </c>
      <c r="AD92" s="1">
        <v>18</v>
      </c>
      <c r="AE92" s="1">
        <v>96</v>
      </c>
      <c r="AF92" s="1">
        <v>35</v>
      </c>
      <c r="AG92" s="1">
        <v>61</v>
      </c>
      <c r="AH92" s="1">
        <v>3</v>
      </c>
      <c r="AI92" s="1">
        <v>2</v>
      </c>
      <c r="AJ92" s="1">
        <v>1</v>
      </c>
      <c r="AK92" s="1">
        <v>27</v>
      </c>
      <c r="AL92" s="1">
        <v>9</v>
      </c>
      <c r="AM92" s="1">
        <v>18</v>
      </c>
      <c r="AN92" s="1">
        <v>82</v>
      </c>
      <c r="AO92" s="1">
        <v>80</v>
      </c>
      <c r="AP92" s="1">
        <v>37</v>
      </c>
      <c r="AQ92" s="1">
        <v>43</v>
      </c>
      <c r="AR92" s="1">
        <v>23</v>
      </c>
      <c r="AS92" s="1">
        <v>7</v>
      </c>
      <c r="AT92" s="1">
        <v>16</v>
      </c>
      <c r="AU92" s="1">
        <v>67</v>
      </c>
      <c r="AV92" s="1">
        <v>29</v>
      </c>
      <c r="AW92" s="1">
        <v>38</v>
      </c>
      <c r="AX92" s="1">
        <v>5</v>
      </c>
      <c r="AY92" s="1">
        <v>2</v>
      </c>
      <c r="AZ92" s="1">
        <v>3</v>
      </c>
    </row>
    <row r="93" spans="1:52" x14ac:dyDescent="0.2">
      <c r="A93" s="1">
        <v>83</v>
      </c>
      <c r="B93" s="1">
        <v>541</v>
      </c>
      <c r="C93" s="1">
        <v>220</v>
      </c>
      <c r="D93" s="1">
        <v>321</v>
      </c>
      <c r="E93" s="1">
        <v>129</v>
      </c>
      <c r="F93" s="1">
        <v>50</v>
      </c>
      <c r="G93" s="1">
        <v>79</v>
      </c>
      <c r="H93" s="1">
        <v>21</v>
      </c>
      <c r="I93" s="1">
        <v>10</v>
      </c>
      <c r="J93" s="1">
        <v>11</v>
      </c>
      <c r="K93" s="1">
        <v>44</v>
      </c>
      <c r="L93" s="1">
        <v>25</v>
      </c>
      <c r="M93" s="1">
        <v>19</v>
      </c>
      <c r="N93" s="1">
        <v>83</v>
      </c>
      <c r="O93" s="1">
        <v>9</v>
      </c>
      <c r="P93" s="1">
        <v>5</v>
      </c>
      <c r="Q93" s="1">
        <v>4</v>
      </c>
      <c r="R93" s="1">
        <v>11</v>
      </c>
      <c r="S93" s="1">
        <v>5</v>
      </c>
      <c r="T93" s="1">
        <v>6</v>
      </c>
      <c r="U93" s="1">
        <v>13</v>
      </c>
      <c r="V93" s="1">
        <v>2</v>
      </c>
      <c r="W93" s="1">
        <v>11</v>
      </c>
      <c r="X93" s="1">
        <v>54</v>
      </c>
      <c r="Y93" s="1">
        <v>22</v>
      </c>
      <c r="Z93" s="1">
        <v>32</v>
      </c>
      <c r="AA93" s="1">
        <v>83</v>
      </c>
      <c r="AB93" s="1">
        <v>39</v>
      </c>
      <c r="AC93" s="1">
        <v>15</v>
      </c>
      <c r="AD93" s="1">
        <v>24</v>
      </c>
      <c r="AE93" s="1">
        <v>82</v>
      </c>
      <c r="AF93" s="1">
        <v>31</v>
      </c>
      <c r="AG93" s="1">
        <v>51</v>
      </c>
      <c r="AH93" s="1">
        <v>2</v>
      </c>
      <c r="AI93" s="1">
        <v>0</v>
      </c>
      <c r="AJ93" s="1">
        <v>2</v>
      </c>
      <c r="AK93" s="1">
        <v>20</v>
      </c>
      <c r="AL93" s="1">
        <v>9</v>
      </c>
      <c r="AM93" s="1">
        <v>11</v>
      </c>
      <c r="AN93" s="1">
        <v>83</v>
      </c>
      <c r="AO93" s="1">
        <v>59</v>
      </c>
      <c r="AP93" s="1">
        <v>24</v>
      </c>
      <c r="AQ93" s="1">
        <v>35</v>
      </c>
      <c r="AR93" s="1">
        <v>9</v>
      </c>
      <c r="AS93" s="1">
        <v>4</v>
      </c>
      <c r="AT93" s="1">
        <v>5</v>
      </c>
      <c r="AU93" s="1">
        <v>45</v>
      </c>
      <c r="AV93" s="1">
        <v>17</v>
      </c>
      <c r="AW93" s="1">
        <v>28</v>
      </c>
      <c r="AX93" s="1">
        <v>4</v>
      </c>
      <c r="AY93" s="1">
        <v>1</v>
      </c>
      <c r="AZ93" s="1">
        <v>3</v>
      </c>
    </row>
    <row r="94" spans="1:52" x14ac:dyDescent="0.2">
      <c r="A94" s="1">
        <v>84</v>
      </c>
      <c r="B94" s="1">
        <v>534</v>
      </c>
      <c r="C94" s="1">
        <v>231</v>
      </c>
      <c r="D94" s="1">
        <v>303</v>
      </c>
      <c r="E94" s="1">
        <v>114</v>
      </c>
      <c r="F94" s="1">
        <v>47</v>
      </c>
      <c r="G94" s="1">
        <v>67</v>
      </c>
      <c r="H94" s="1">
        <v>12</v>
      </c>
      <c r="I94" s="1">
        <v>7</v>
      </c>
      <c r="J94" s="1">
        <v>5</v>
      </c>
      <c r="K94" s="1">
        <v>32</v>
      </c>
      <c r="L94" s="1">
        <v>17</v>
      </c>
      <c r="M94" s="1">
        <v>15</v>
      </c>
      <c r="N94" s="1">
        <v>84</v>
      </c>
      <c r="O94" s="1">
        <v>13</v>
      </c>
      <c r="P94" s="1">
        <v>8</v>
      </c>
      <c r="Q94" s="1">
        <v>5</v>
      </c>
      <c r="R94" s="1">
        <v>10</v>
      </c>
      <c r="S94" s="1">
        <v>4</v>
      </c>
      <c r="T94" s="1">
        <v>6</v>
      </c>
      <c r="U94" s="1">
        <v>16</v>
      </c>
      <c r="V94" s="1">
        <v>11</v>
      </c>
      <c r="W94" s="1">
        <v>5</v>
      </c>
      <c r="X94" s="1">
        <v>30</v>
      </c>
      <c r="Y94" s="1">
        <v>7</v>
      </c>
      <c r="Z94" s="1">
        <v>23</v>
      </c>
      <c r="AA94" s="1">
        <v>84</v>
      </c>
      <c r="AB94" s="1">
        <v>36</v>
      </c>
      <c r="AC94" s="1">
        <v>17</v>
      </c>
      <c r="AD94" s="1">
        <v>19</v>
      </c>
      <c r="AE94" s="1">
        <v>86</v>
      </c>
      <c r="AF94" s="1">
        <v>37</v>
      </c>
      <c r="AG94" s="1">
        <v>49</v>
      </c>
      <c r="AH94" s="1">
        <v>7</v>
      </c>
      <c r="AI94" s="1">
        <v>2</v>
      </c>
      <c r="AJ94" s="1">
        <v>5</v>
      </c>
      <c r="AK94" s="1">
        <v>17</v>
      </c>
      <c r="AL94" s="1">
        <v>9</v>
      </c>
      <c r="AM94" s="1">
        <v>8</v>
      </c>
      <c r="AN94" s="1">
        <v>84</v>
      </c>
      <c r="AO94" s="1">
        <v>84</v>
      </c>
      <c r="AP94" s="1">
        <v>35</v>
      </c>
      <c r="AQ94" s="1">
        <v>49</v>
      </c>
      <c r="AR94" s="1">
        <v>19</v>
      </c>
      <c r="AS94" s="1">
        <v>8</v>
      </c>
      <c r="AT94" s="1">
        <v>11</v>
      </c>
      <c r="AU94" s="1">
        <v>56</v>
      </c>
      <c r="AV94" s="1">
        <v>21</v>
      </c>
      <c r="AW94" s="1">
        <v>35</v>
      </c>
      <c r="AX94" s="1">
        <v>2</v>
      </c>
      <c r="AY94" s="1">
        <v>1</v>
      </c>
      <c r="AZ94" s="1">
        <v>1</v>
      </c>
    </row>
    <row r="95" spans="1:52" x14ac:dyDescent="0.2">
      <c r="A95" s="1">
        <v>85</v>
      </c>
      <c r="B95" s="1">
        <v>522</v>
      </c>
      <c r="C95" s="1">
        <v>236</v>
      </c>
      <c r="D95" s="1">
        <v>286</v>
      </c>
      <c r="E95" s="1">
        <v>130</v>
      </c>
      <c r="F95" s="1">
        <v>51</v>
      </c>
      <c r="G95" s="1">
        <v>79</v>
      </c>
      <c r="H95" s="1">
        <v>7</v>
      </c>
      <c r="I95" s="1">
        <v>4</v>
      </c>
      <c r="J95" s="1">
        <v>3</v>
      </c>
      <c r="K95" s="1">
        <v>38</v>
      </c>
      <c r="L95" s="1">
        <v>13</v>
      </c>
      <c r="M95" s="1">
        <v>25</v>
      </c>
      <c r="N95" s="1">
        <v>85</v>
      </c>
      <c r="O95" s="1">
        <v>9</v>
      </c>
      <c r="P95" s="1">
        <v>2</v>
      </c>
      <c r="Q95" s="1">
        <v>7</v>
      </c>
      <c r="R95" s="1">
        <v>14</v>
      </c>
      <c r="S95" s="1">
        <v>9</v>
      </c>
      <c r="T95" s="1">
        <v>5</v>
      </c>
      <c r="U95" s="1">
        <v>5</v>
      </c>
      <c r="V95" s="1">
        <v>3</v>
      </c>
      <c r="W95" s="1">
        <v>2</v>
      </c>
      <c r="X95" s="1">
        <v>64</v>
      </c>
      <c r="Y95" s="1">
        <v>34</v>
      </c>
      <c r="Z95" s="1">
        <v>30</v>
      </c>
      <c r="AA95" s="1">
        <v>85</v>
      </c>
      <c r="AB95" s="1">
        <v>36</v>
      </c>
      <c r="AC95" s="1">
        <v>20</v>
      </c>
      <c r="AD95" s="1">
        <v>16</v>
      </c>
      <c r="AE95" s="1">
        <v>89</v>
      </c>
      <c r="AF95" s="1">
        <v>34</v>
      </c>
      <c r="AG95" s="1">
        <v>55</v>
      </c>
      <c r="AH95" s="1">
        <v>5</v>
      </c>
      <c r="AI95" s="1">
        <v>4</v>
      </c>
      <c r="AJ95" s="1">
        <v>1</v>
      </c>
      <c r="AK95" s="1">
        <v>12</v>
      </c>
      <c r="AL95" s="1">
        <v>7</v>
      </c>
      <c r="AM95" s="1">
        <v>5</v>
      </c>
      <c r="AN95" s="1">
        <v>85</v>
      </c>
      <c r="AO95" s="1">
        <v>54</v>
      </c>
      <c r="AP95" s="1">
        <v>25</v>
      </c>
      <c r="AQ95" s="1">
        <v>29</v>
      </c>
      <c r="AR95" s="1">
        <v>8</v>
      </c>
      <c r="AS95" s="1">
        <v>5</v>
      </c>
      <c r="AT95" s="1">
        <v>3</v>
      </c>
      <c r="AU95" s="1">
        <v>51</v>
      </c>
      <c r="AV95" s="1">
        <v>25</v>
      </c>
      <c r="AW95" s="1">
        <v>26</v>
      </c>
      <c r="AX95" s="1">
        <v>0</v>
      </c>
      <c r="AY95" s="1">
        <v>0</v>
      </c>
      <c r="AZ95" s="1">
        <v>0</v>
      </c>
    </row>
    <row r="96" spans="1:52" x14ac:dyDescent="0.2">
      <c r="A96" s="1">
        <v>86</v>
      </c>
      <c r="B96" s="1">
        <v>390</v>
      </c>
      <c r="C96" s="1">
        <v>179</v>
      </c>
      <c r="D96" s="1">
        <v>211</v>
      </c>
      <c r="E96" s="1">
        <v>99</v>
      </c>
      <c r="F96" s="1">
        <v>48</v>
      </c>
      <c r="G96" s="1">
        <v>51</v>
      </c>
      <c r="H96" s="1">
        <v>8</v>
      </c>
      <c r="I96" s="1">
        <v>3</v>
      </c>
      <c r="J96" s="1">
        <v>5</v>
      </c>
      <c r="K96" s="1">
        <v>24</v>
      </c>
      <c r="L96" s="1">
        <v>15</v>
      </c>
      <c r="M96" s="1">
        <v>9</v>
      </c>
      <c r="N96" s="1">
        <v>86</v>
      </c>
      <c r="O96" s="1">
        <v>5</v>
      </c>
      <c r="P96" s="1">
        <v>2</v>
      </c>
      <c r="Q96" s="1">
        <v>3</v>
      </c>
      <c r="R96" s="1">
        <v>8</v>
      </c>
      <c r="S96" s="1">
        <v>3</v>
      </c>
      <c r="T96" s="1">
        <v>5</v>
      </c>
      <c r="U96" s="1">
        <v>10</v>
      </c>
      <c r="V96" s="1">
        <v>6</v>
      </c>
      <c r="W96" s="1">
        <v>4</v>
      </c>
      <c r="X96" s="1">
        <v>31</v>
      </c>
      <c r="Y96" s="1">
        <v>14</v>
      </c>
      <c r="Z96" s="1">
        <v>17</v>
      </c>
      <c r="AA96" s="1">
        <v>86</v>
      </c>
      <c r="AB96" s="1">
        <v>31</v>
      </c>
      <c r="AC96" s="1">
        <v>13</v>
      </c>
      <c r="AD96" s="1">
        <v>18</v>
      </c>
      <c r="AE96" s="1">
        <v>66</v>
      </c>
      <c r="AF96" s="1">
        <v>29</v>
      </c>
      <c r="AG96" s="1">
        <v>37</v>
      </c>
      <c r="AH96" s="1">
        <v>0</v>
      </c>
      <c r="AI96" s="1">
        <v>0</v>
      </c>
      <c r="AJ96" s="1">
        <v>0</v>
      </c>
      <c r="AK96" s="1">
        <v>12</v>
      </c>
      <c r="AL96" s="1">
        <v>3</v>
      </c>
      <c r="AM96" s="1">
        <v>9</v>
      </c>
      <c r="AN96" s="1">
        <v>86</v>
      </c>
      <c r="AO96" s="1">
        <v>50</v>
      </c>
      <c r="AP96" s="1">
        <v>21</v>
      </c>
      <c r="AQ96" s="1">
        <v>29</v>
      </c>
      <c r="AR96" s="1">
        <v>10</v>
      </c>
      <c r="AS96" s="1">
        <v>7</v>
      </c>
      <c r="AT96" s="1">
        <v>3</v>
      </c>
      <c r="AU96" s="1">
        <v>35</v>
      </c>
      <c r="AV96" s="1">
        <v>14</v>
      </c>
      <c r="AW96" s="1">
        <v>21</v>
      </c>
      <c r="AX96" s="1">
        <v>1</v>
      </c>
      <c r="AY96" s="1">
        <v>1</v>
      </c>
      <c r="AZ96" s="1">
        <v>0</v>
      </c>
    </row>
    <row r="97" spans="1:52" x14ac:dyDescent="0.2">
      <c r="A97" s="1">
        <v>87</v>
      </c>
      <c r="B97" s="1">
        <v>390</v>
      </c>
      <c r="C97" s="1">
        <v>165</v>
      </c>
      <c r="D97" s="1">
        <v>225</v>
      </c>
      <c r="E97" s="1">
        <v>96</v>
      </c>
      <c r="F97" s="1">
        <v>33</v>
      </c>
      <c r="G97" s="1">
        <v>63</v>
      </c>
      <c r="H97" s="1">
        <v>7</v>
      </c>
      <c r="I97" s="1">
        <v>3</v>
      </c>
      <c r="J97" s="1">
        <v>4</v>
      </c>
      <c r="K97" s="1">
        <v>24</v>
      </c>
      <c r="L97" s="1">
        <v>12</v>
      </c>
      <c r="M97" s="1">
        <v>12</v>
      </c>
      <c r="N97" s="1">
        <v>87</v>
      </c>
      <c r="O97" s="1">
        <v>7</v>
      </c>
      <c r="P97" s="1">
        <v>3</v>
      </c>
      <c r="Q97" s="1">
        <v>4</v>
      </c>
      <c r="R97" s="1">
        <v>9</v>
      </c>
      <c r="S97" s="1">
        <v>6</v>
      </c>
      <c r="T97" s="1">
        <v>3</v>
      </c>
      <c r="U97" s="1">
        <v>7</v>
      </c>
      <c r="V97" s="1">
        <v>5</v>
      </c>
      <c r="W97" s="1">
        <v>2</v>
      </c>
      <c r="X97" s="1">
        <v>39</v>
      </c>
      <c r="Y97" s="1">
        <v>20</v>
      </c>
      <c r="Z97" s="1">
        <v>19</v>
      </c>
      <c r="AA97" s="1">
        <v>87</v>
      </c>
      <c r="AB97" s="1">
        <v>27</v>
      </c>
      <c r="AC97" s="1">
        <v>13</v>
      </c>
      <c r="AD97" s="1">
        <v>14</v>
      </c>
      <c r="AE97" s="1">
        <v>76</v>
      </c>
      <c r="AF97" s="1">
        <v>29</v>
      </c>
      <c r="AG97" s="1">
        <v>47</v>
      </c>
      <c r="AH97" s="1">
        <v>2</v>
      </c>
      <c r="AI97" s="1">
        <v>1</v>
      </c>
      <c r="AJ97" s="1">
        <v>1</v>
      </c>
      <c r="AK97" s="1">
        <v>12</v>
      </c>
      <c r="AL97" s="1">
        <v>6</v>
      </c>
      <c r="AM97" s="1">
        <v>6</v>
      </c>
      <c r="AN97" s="1">
        <v>87</v>
      </c>
      <c r="AO97" s="1">
        <v>49</v>
      </c>
      <c r="AP97" s="1">
        <v>18</v>
      </c>
      <c r="AQ97" s="1">
        <v>31</v>
      </c>
      <c r="AR97" s="1">
        <v>11</v>
      </c>
      <c r="AS97" s="1">
        <v>4</v>
      </c>
      <c r="AT97" s="1">
        <v>7</v>
      </c>
      <c r="AU97" s="1">
        <v>24</v>
      </c>
      <c r="AV97" s="1">
        <v>12</v>
      </c>
      <c r="AW97" s="1">
        <v>12</v>
      </c>
      <c r="AX97" s="1">
        <v>0</v>
      </c>
      <c r="AY97" s="1">
        <v>0</v>
      </c>
      <c r="AZ97" s="1">
        <v>0</v>
      </c>
    </row>
    <row r="98" spans="1:52" x14ac:dyDescent="0.2">
      <c r="A98" s="1">
        <v>88</v>
      </c>
      <c r="B98" s="1">
        <v>259</v>
      </c>
      <c r="C98" s="1">
        <v>124</v>
      </c>
      <c r="D98" s="1">
        <v>135</v>
      </c>
      <c r="E98" s="1">
        <v>49</v>
      </c>
      <c r="F98" s="1">
        <v>27</v>
      </c>
      <c r="G98" s="1">
        <v>22</v>
      </c>
      <c r="H98" s="1">
        <v>5</v>
      </c>
      <c r="I98" s="1">
        <v>3</v>
      </c>
      <c r="J98" s="1">
        <v>2</v>
      </c>
      <c r="K98" s="1">
        <v>25</v>
      </c>
      <c r="L98" s="1">
        <v>11</v>
      </c>
      <c r="M98" s="1">
        <v>14</v>
      </c>
      <c r="N98" s="1">
        <v>88</v>
      </c>
      <c r="O98" s="1">
        <v>5</v>
      </c>
      <c r="P98" s="1">
        <v>3</v>
      </c>
      <c r="Q98" s="1">
        <v>2</v>
      </c>
      <c r="R98" s="1">
        <v>2</v>
      </c>
      <c r="S98" s="1">
        <v>0</v>
      </c>
      <c r="T98" s="1">
        <v>2</v>
      </c>
      <c r="U98" s="1">
        <v>11</v>
      </c>
      <c r="V98" s="1">
        <v>7</v>
      </c>
      <c r="W98" s="1">
        <v>4</v>
      </c>
      <c r="X98" s="1">
        <v>23</v>
      </c>
      <c r="Y98" s="1">
        <v>9</v>
      </c>
      <c r="Z98" s="1">
        <v>14</v>
      </c>
      <c r="AA98" s="1">
        <v>88</v>
      </c>
      <c r="AB98" s="1">
        <v>17</v>
      </c>
      <c r="AC98" s="1">
        <v>10</v>
      </c>
      <c r="AD98" s="1">
        <v>7</v>
      </c>
      <c r="AE98" s="1">
        <v>43</v>
      </c>
      <c r="AF98" s="1">
        <v>23</v>
      </c>
      <c r="AG98" s="1">
        <v>20</v>
      </c>
      <c r="AH98" s="1">
        <v>3</v>
      </c>
      <c r="AI98" s="1">
        <v>1</v>
      </c>
      <c r="AJ98" s="1">
        <v>2</v>
      </c>
      <c r="AK98" s="1">
        <v>9</v>
      </c>
      <c r="AL98" s="1">
        <v>5</v>
      </c>
      <c r="AM98" s="1">
        <v>4</v>
      </c>
      <c r="AN98" s="1">
        <v>88</v>
      </c>
      <c r="AO98" s="1">
        <v>38</v>
      </c>
      <c r="AP98" s="1">
        <v>16</v>
      </c>
      <c r="AQ98" s="1">
        <v>22</v>
      </c>
      <c r="AR98" s="1">
        <v>6</v>
      </c>
      <c r="AS98" s="1">
        <v>3</v>
      </c>
      <c r="AT98" s="1">
        <v>3</v>
      </c>
      <c r="AU98" s="1">
        <v>21</v>
      </c>
      <c r="AV98" s="1">
        <v>6</v>
      </c>
      <c r="AW98" s="1">
        <v>15</v>
      </c>
      <c r="AX98" s="1">
        <v>2</v>
      </c>
      <c r="AY98" s="1">
        <v>0</v>
      </c>
      <c r="AZ98" s="1">
        <v>2</v>
      </c>
    </row>
    <row r="99" spans="1:52" x14ac:dyDescent="0.2">
      <c r="A99" s="1">
        <v>89</v>
      </c>
      <c r="B99" s="1">
        <v>265</v>
      </c>
      <c r="C99" s="1">
        <v>103</v>
      </c>
      <c r="D99" s="1">
        <v>162</v>
      </c>
      <c r="E99" s="1">
        <v>55</v>
      </c>
      <c r="F99" s="1">
        <v>23</v>
      </c>
      <c r="G99" s="1">
        <v>32</v>
      </c>
      <c r="H99" s="1">
        <v>1</v>
      </c>
      <c r="I99" s="1">
        <v>0</v>
      </c>
      <c r="J99" s="1">
        <v>1</v>
      </c>
      <c r="K99" s="1">
        <v>19</v>
      </c>
      <c r="L99" s="1">
        <v>7</v>
      </c>
      <c r="M99" s="1">
        <v>12</v>
      </c>
      <c r="N99" s="1">
        <v>89</v>
      </c>
      <c r="O99" s="1">
        <v>6</v>
      </c>
      <c r="P99" s="1">
        <v>1</v>
      </c>
      <c r="Q99" s="1">
        <v>5</v>
      </c>
      <c r="R99" s="1">
        <v>6</v>
      </c>
      <c r="S99" s="1">
        <v>3</v>
      </c>
      <c r="T99" s="1">
        <v>3</v>
      </c>
      <c r="U99" s="1">
        <v>7</v>
      </c>
      <c r="V99" s="1">
        <v>4</v>
      </c>
      <c r="W99" s="1">
        <v>3</v>
      </c>
      <c r="X99" s="1">
        <v>34</v>
      </c>
      <c r="Y99" s="1">
        <v>14</v>
      </c>
      <c r="Z99" s="1">
        <v>20</v>
      </c>
      <c r="AA99" s="1">
        <v>89</v>
      </c>
      <c r="AB99" s="1">
        <v>22</v>
      </c>
      <c r="AC99" s="1">
        <v>13</v>
      </c>
      <c r="AD99" s="1">
        <v>9</v>
      </c>
      <c r="AE99" s="1">
        <v>43</v>
      </c>
      <c r="AF99" s="1">
        <v>12</v>
      </c>
      <c r="AG99" s="1">
        <v>31</v>
      </c>
      <c r="AH99" s="1">
        <v>2</v>
      </c>
      <c r="AI99" s="1">
        <v>1</v>
      </c>
      <c r="AJ99" s="1">
        <v>1</v>
      </c>
      <c r="AK99" s="1">
        <v>8</v>
      </c>
      <c r="AL99" s="1">
        <v>2</v>
      </c>
      <c r="AM99" s="1">
        <v>6</v>
      </c>
      <c r="AN99" s="1">
        <v>89</v>
      </c>
      <c r="AO99" s="1">
        <v>39</v>
      </c>
      <c r="AP99" s="1">
        <v>13</v>
      </c>
      <c r="AQ99" s="1">
        <v>26</v>
      </c>
      <c r="AR99" s="1">
        <v>7</v>
      </c>
      <c r="AS99" s="1">
        <v>2</v>
      </c>
      <c r="AT99" s="1">
        <v>5</v>
      </c>
      <c r="AU99" s="1">
        <v>15</v>
      </c>
      <c r="AV99" s="1">
        <v>8</v>
      </c>
      <c r="AW99" s="1">
        <v>7</v>
      </c>
      <c r="AX99" s="1">
        <v>1</v>
      </c>
      <c r="AY99" s="1">
        <v>0</v>
      </c>
      <c r="AZ99" s="1">
        <v>1</v>
      </c>
    </row>
    <row r="100" spans="1:52" x14ac:dyDescent="0.2">
      <c r="A100" s="1">
        <v>90</v>
      </c>
      <c r="B100" s="1">
        <v>260</v>
      </c>
      <c r="C100" s="1">
        <v>110</v>
      </c>
      <c r="D100" s="1">
        <v>150</v>
      </c>
      <c r="E100" s="1">
        <v>71</v>
      </c>
      <c r="F100" s="1">
        <v>33</v>
      </c>
      <c r="G100" s="1">
        <v>38</v>
      </c>
      <c r="H100" s="1">
        <v>8</v>
      </c>
      <c r="I100" s="1">
        <v>5</v>
      </c>
      <c r="J100" s="1">
        <v>3</v>
      </c>
      <c r="K100" s="1">
        <v>13</v>
      </c>
      <c r="L100" s="1">
        <v>7</v>
      </c>
      <c r="M100" s="1">
        <v>6</v>
      </c>
      <c r="N100" s="1">
        <v>90</v>
      </c>
      <c r="O100" s="1">
        <v>1</v>
      </c>
      <c r="P100" s="1">
        <v>0</v>
      </c>
      <c r="Q100" s="1">
        <v>1</v>
      </c>
      <c r="R100" s="1">
        <v>3</v>
      </c>
      <c r="S100" s="1">
        <v>1</v>
      </c>
      <c r="T100" s="1">
        <v>2</v>
      </c>
      <c r="U100" s="1">
        <v>3</v>
      </c>
      <c r="V100" s="1">
        <v>0</v>
      </c>
      <c r="W100" s="1">
        <v>3</v>
      </c>
      <c r="X100" s="1">
        <v>34</v>
      </c>
      <c r="Y100" s="1">
        <v>13</v>
      </c>
      <c r="Z100" s="1">
        <v>21</v>
      </c>
      <c r="AA100" s="1">
        <v>90</v>
      </c>
      <c r="AB100" s="1">
        <v>21</v>
      </c>
      <c r="AC100" s="1">
        <v>8</v>
      </c>
      <c r="AD100" s="1">
        <v>13</v>
      </c>
      <c r="AE100" s="1">
        <v>38</v>
      </c>
      <c r="AF100" s="1">
        <v>18</v>
      </c>
      <c r="AG100" s="1">
        <v>20</v>
      </c>
      <c r="AH100" s="1">
        <v>2</v>
      </c>
      <c r="AI100" s="1">
        <v>1</v>
      </c>
      <c r="AJ100" s="1">
        <v>1</v>
      </c>
      <c r="AK100" s="1">
        <v>11</v>
      </c>
      <c r="AL100" s="1">
        <v>5</v>
      </c>
      <c r="AM100" s="1">
        <v>6</v>
      </c>
      <c r="AN100" s="1">
        <v>90</v>
      </c>
      <c r="AO100" s="1">
        <v>24</v>
      </c>
      <c r="AP100" s="1">
        <v>9</v>
      </c>
      <c r="AQ100" s="1">
        <v>15</v>
      </c>
      <c r="AR100" s="1">
        <v>8</v>
      </c>
      <c r="AS100" s="1">
        <v>4</v>
      </c>
      <c r="AT100" s="1">
        <v>4</v>
      </c>
      <c r="AU100" s="1">
        <v>23</v>
      </c>
      <c r="AV100" s="1">
        <v>6</v>
      </c>
      <c r="AW100" s="1">
        <v>17</v>
      </c>
      <c r="AX100" s="1">
        <v>0</v>
      </c>
      <c r="AY100" s="1">
        <v>0</v>
      </c>
      <c r="AZ100" s="1">
        <v>0</v>
      </c>
    </row>
    <row r="101" spans="1:52" x14ac:dyDescent="0.2">
      <c r="A101" s="1">
        <v>91</v>
      </c>
      <c r="B101" s="1">
        <v>95</v>
      </c>
      <c r="C101" s="1">
        <v>40</v>
      </c>
      <c r="D101" s="1">
        <v>55</v>
      </c>
      <c r="E101" s="1">
        <v>23</v>
      </c>
      <c r="F101" s="1">
        <v>7</v>
      </c>
      <c r="G101" s="1">
        <v>16</v>
      </c>
      <c r="H101" s="1">
        <v>1</v>
      </c>
      <c r="I101" s="1">
        <v>0</v>
      </c>
      <c r="J101" s="1">
        <v>1</v>
      </c>
      <c r="K101" s="1">
        <v>10</v>
      </c>
      <c r="L101" s="1">
        <v>3</v>
      </c>
      <c r="M101" s="1">
        <v>7</v>
      </c>
      <c r="N101" s="1">
        <v>91</v>
      </c>
      <c r="O101" s="1">
        <v>1</v>
      </c>
      <c r="P101" s="1">
        <v>0</v>
      </c>
      <c r="Q101" s="1">
        <v>1</v>
      </c>
      <c r="R101" s="1">
        <v>1</v>
      </c>
      <c r="S101" s="1">
        <v>1</v>
      </c>
      <c r="T101" s="1">
        <v>0</v>
      </c>
      <c r="U101" s="1">
        <v>2</v>
      </c>
      <c r="V101" s="1">
        <v>1</v>
      </c>
      <c r="W101" s="1">
        <v>1</v>
      </c>
      <c r="X101" s="1">
        <v>3</v>
      </c>
      <c r="Y101" s="1">
        <v>0</v>
      </c>
      <c r="Z101" s="1">
        <v>3</v>
      </c>
      <c r="AA101" s="1">
        <v>91</v>
      </c>
      <c r="AB101" s="1">
        <v>14</v>
      </c>
      <c r="AC101" s="1">
        <v>8</v>
      </c>
      <c r="AD101" s="1">
        <v>6</v>
      </c>
      <c r="AE101" s="1">
        <v>16</v>
      </c>
      <c r="AF101" s="1">
        <v>9</v>
      </c>
      <c r="AG101" s="1">
        <v>7</v>
      </c>
      <c r="AH101" s="1">
        <v>0</v>
      </c>
      <c r="AI101" s="1">
        <v>0</v>
      </c>
      <c r="AJ101" s="1">
        <v>0</v>
      </c>
      <c r="AK101" s="1">
        <v>3</v>
      </c>
      <c r="AL101" s="1">
        <v>1</v>
      </c>
      <c r="AM101" s="1">
        <v>2</v>
      </c>
      <c r="AN101" s="1">
        <v>91</v>
      </c>
      <c r="AO101" s="1">
        <v>14</v>
      </c>
      <c r="AP101" s="1">
        <v>6</v>
      </c>
      <c r="AQ101" s="1">
        <v>8</v>
      </c>
      <c r="AR101" s="1">
        <v>2</v>
      </c>
      <c r="AS101" s="1">
        <v>2</v>
      </c>
      <c r="AT101" s="1">
        <v>0</v>
      </c>
      <c r="AU101" s="1">
        <v>5</v>
      </c>
      <c r="AV101" s="1">
        <v>2</v>
      </c>
      <c r="AW101" s="1">
        <v>3</v>
      </c>
      <c r="AX101" s="1">
        <v>0</v>
      </c>
      <c r="AY101" s="1">
        <v>0</v>
      </c>
      <c r="AZ101" s="1">
        <v>0</v>
      </c>
    </row>
    <row r="102" spans="1:52" x14ac:dyDescent="0.2">
      <c r="A102" s="1">
        <v>92</v>
      </c>
      <c r="B102" s="1">
        <v>110</v>
      </c>
      <c r="C102" s="1">
        <v>46</v>
      </c>
      <c r="D102" s="1">
        <v>64</v>
      </c>
      <c r="E102" s="1">
        <v>30</v>
      </c>
      <c r="F102" s="1">
        <v>13</v>
      </c>
      <c r="G102" s="1">
        <v>17</v>
      </c>
      <c r="H102" s="1">
        <v>1</v>
      </c>
      <c r="I102" s="1">
        <v>0</v>
      </c>
      <c r="J102" s="1">
        <v>1</v>
      </c>
      <c r="K102" s="1">
        <v>16</v>
      </c>
      <c r="L102" s="1">
        <v>7</v>
      </c>
      <c r="M102" s="1">
        <v>9</v>
      </c>
      <c r="N102" s="1">
        <v>92</v>
      </c>
      <c r="O102" s="1">
        <v>2</v>
      </c>
      <c r="P102" s="1">
        <v>0</v>
      </c>
      <c r="Q102" s="1">
        <v>2</v>
      </c>
      <c r="R102" s="1">
        <v>1</v>
      </c>
      <c r="S102" s="1">
        <v>0</v>
      </c>
      <c r="T102" s="1">
        <v>1</v>
      </c>
      <c r="U102" s="1">
        <v>1</v>
      </c>
      <c r="V102" s="1">
        <v>0</v>
      </c>
      <c r="W102" s="1">
        <v>1</v>
      </c>
      <c r="X102" s="1">
        <v>9</v>
      </c>
      <c r="Y102" s="1">
        <v>3</v>
      </c>
      <c r="Z102" s="1">
        <v>6</v>
      </c>
      <c r="AA102" s="1">
        <v>92</v>
      </c>
      <c r="AB102" s="1">
        <v>6</v>
      </c>
      <c r="AC102" s="1">
        <v>3</v>
      </c>
      <c r="AD102" s="1">
        <v>3</v>
      </c>
      <c r="AE102" s="1">
        <v>13</v>
      </c>
      <c r="AF102" s="1">
        <v>6</v>
      </c>
      <c r="AG102" s="1">
        <v>7</v>
      </c>
      <c r="AH102" s="1">
        <v>1</v>
      </c>
      <c r="AI102" s="1">
        <v>1</v>
      </c>
      <c r="AJ102" s="1">
        <v>0</v>
      </c>
      <c r="AK102" s="1">
        <v>3</v>
      </c>
      <c r="AL102" s="1">
        <v>2</v>
      </c>
      <c r="AM102" s="1">
        <v>1</v>
      </c>
      <c r="AN102" s="1">
        <v>92</v>
      </c>
      <c r="AO102" s="1">
        <v>18</v>
      </c>
      <c r="AP102" s="1">
        <v>7</v>
      </c>
      <c r="AQ102" s="1">
        <v>11</v>
      </c>
      <c r="AR102" s="1">
        <v>0</v>
      </c>
      <c r="AS102" s="1">
        <v>0</v>
      </c>
      <c r="AT102" s="1">
        <v>0</v>
      </c>
      <c r="AU102" s="1">
        <v>8</v>
      </c>
      <c r="AV102" s="1">
        <v>4</v>
      </c>
      <c r="AW102" s="1">
        <v>4</v>
      </c>
      <c r="AX102" s="1">
        <v>1</v>
      </c>
      <c r="AY102" s="1">
        <v>0</v>
      </c>
      <c r="AZ102" s="1">
        <v>1</v>
      </c>
    </row>
    <row r="103" spans="1:52" x14ac:dyDescent="0.2">
      <c r="A103" s="1">
        <v>93</v>
      </c>
      <c r="B103" s="1">
        <v>97</v>
      </c>
      <c r="C103" s="1">
        <v>42</v>
      </c>
      <c r="D103" s="1">
        <v>55</v>
      </c>
      <c r="E103" s="1">
        <v>21</v>
      </c>
      <c r="F103" s="1">
        <v>8</v>
      </c>
      <c r="G103" s="1">
        <v>13</v>
      </c>
      <c r="H103" s="1">
        <v>2</v>
      </c>
      <c r="I103" s="1">
        <v>1</v>
      </c>
      <c r="J103" s="1">
        <v>1</v>
      </c>
      <c r="K103" s="1">
        <v>9</v>
      </c>
      <c r="L103" s="1">
        <v>5</v>
      </c>
      <c r="M103" s="1">
        <v>4</v>
      </c>
      <c r="N103" s="1">
        <v>93</v>
      </c>
      <c r="O103" s="1">
        <v>0</v>
      </c>
      <c r="P103" s="1">
        <v>0</v>
      </c>
      <c r="Q103" s="1">
        <v>0</v>
      </c>
      <c r="R103" s="1">
        <v>1</v>
      </c>
      <c r="S103" s="1">
        <v>0</v>
      </c>
      <c r="T103" s="1">
        <v>1</v>
      </c>
      <c r="U103" s="1">
        <v>4</v>
      </c>
      <c r="V103" s="1">
        <v>2</v>
      </c>
      <c r="W103" s="1">
        <v>2</v>
      </c>
      <c r="X103" s="1">
        <v>8</v>
      </c>
      <c r="Y103" s="1">
        <v>5</v>
      </c>
      <c r="Z103" s="1">
        <v>3</v>
      </c>
      <c r="AA103" s="1">
        <v>93</v>
      </c>
      <c r="AB103" s="1">
        <v>15</v>
      </c>
      <c r="AC103" s="1">
        <v>6</v>
      </c>
      <c r="AD103" s="1">
        <v>9</v>
      </c>
      <c r="AE103" s="1">
        <v>8</v>
      </c>
      <c r="AF103" s="1">
        <v>4</v>
      </c>
      <c r="AG103" s="1">
        <v>4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93</v>
      </c>
      <c r="AO103" s="1">
        <v>21</v>
      </c>
      <c r="AP103" s="1">
        <v>8</v>
      </c>
      <c r="AQ103" s="1">
        <v>13</v>
      </c>
      <c r="AR103" s="1">
        <v>2</v>
      </c>
      <c r="AS103" s="1">
        <v>0</v>
      </c>
      <c r="AT103" s="1">
        <v>2</v>
      </c>
      <c r="AU103" s="1">
        <v>6</v>
      </c>
      <c r="AV103" s="1">
        <v>3</v>
      </c>
      <c r="AW103" s="1">
        <v>3</v>
      </c>
      <c r="AX103" s="1">
        <v>0</v>
      </c>
      <c r="AY103" s="1">
        <v>0</v>
      </c>
      <c r="AZ103" s="1">
        <v>0</v>
      </c>
    </row>
    <row r="104" spans="1:52" x14ac:dyDescent="0.2">
      <c r="A104" s="1">
        <v>94</v>
      </c>
      <c r="B104" s="1">
        <v>97</v>
      </c>
      <c r="C104" s="1">
        <v>43</v>
      </c>
      <c r="D104" s="1">
        <v>54</v>
      </c>
      <c r="E104" s="1">
        <v>24</v>
      </c>
      <c r="F104" s="1">
        <v>7</v>
      </c>
      <c r="G104" s="1">
        <v>17</v>
      </c>
      <c r="H104" s="1">
        <v>3</v>
      </c>
      <c r="I104" s="1">
        <v>1</v>
      </c>
      <c r="J104" s="1">
        <v>2</v>
      </c>
      <c r="K104" s="1">
        <v>11</v>
      </c>
      <c r="L104" s="1">
        <v>6</v>
      </c>
      <c r="M104" s="1">
        <v>5</v>
      </c>
      <c r="N104" s="1">
        <v>94</v>
      </c>
      <c r="O104" s="1">
        <v>0</v>
      </c>
      <c r="P104" s="1">
        <v>0</v>
      </c>
      <c r="Q104" s="1">
        <v>0</v>
      </c>
      <c r="R104" s="1">
        <v>2</v>
      </c>
      <c r="S104" s="1">
        <v>1</v>
      </c>
      <c r="T104" s="1">
        <v>1</v>
      </c>
      <c r="U104" s="1">
        <v>3</v>
      </c>
      <c r="V104" s="1">
        <v>1</v>
      </c>
      <c r="W104" s="1">
        <v>2</v>
      </c>
      <c r="X104" s="1">
        <v>14</v>
      </c>
      <c r="Y104" s="1">
        <v>7</v>
      </c>
      <c r="Z104" s="1">
        <v>7</v>
      </c>
      <c r="AA104" s="1">
        <v>94</v>
      </c>
      <c r="AB104" s="1">
        <v>9</v>
      </c>
      <c r="AC104" s="1">
        <v>6</v>
      </c>
      <c r="AD104" s="1">
        <v>3</v>
      </c>
      <c r="AE104" s="1">
        <v>8</v>
      </c>
      <c r="AF104" s="1">
        <v>3</v>
      </c>
      <c r="AG104" s="1">
        <v>5</v>
      </c>
      <c r="AH104" s="1">
        <v>0</v>
      </c>
      <c r="AI104" s="1">
        <v>0</v>
      </c>
      <c r="AJ104" s="1">
        <v>0</v>
      </c>
      <c r="AK104" s="1">
        <v>2</v>
      </c>
      <c r="AL104" s="1">
        <v>2</v>
      </c>
      <c r="AM104" s="1">
        <v>0</v>
      </c>
      <c r="AN104" s="1">
        <v>94</v>
      </c>
      <c r="AO104" s="1">
        <v>12</v>
      </c>
      <c r="AP104" s="1">
        <v>5</v>
      </c>
      <c r="AQ104" s="1">
        <v>7</v>
      </c>
      <c r="AR104" s="1">
        <v>0</v>
      </c>
      <c r="AS104" s="1">
        <v>0</v>
      </c>
      <c r="AT104" s="1">
        <v>0</v>
      </c>
      <c r="AU104" s="1">
        <v>9</v>
      </c>
      <c r="AV104" s="1">
        <v>4</v>
      </c>
      <c r="AW104" s="1">
        <v>5</v>
      </c>
      <c r="AX104" s="1">
        <v>0</v>
      </c>
      <c r="AY104" s="1">
        <v>0</v>
      </c>
      <c r="AZ104" s="1">
        <v>0</v>
      </c>
    </row>
    <row r="105" spans="1:52" x14ac:dyDescent="0.2">
      <c r="A105" s="1">
        <v>95</v>
      </c>
      <c r="B105" s="1">
        <v>102</v>
      </c>
      <c r="C105" s="1">
        <v>34</v>
      </c>
      <c r="D105" s="1">
        <v>68</v>
      </c>
      <c r="E105" s="1">
        <v>30</v>
      </c>
      <c r="F105" s="1">
        <v>8</v>
      </c>
      <c r="G105" s="1">
        <v>22</v>
      </c>
      <c r="H105" s="1">
        <v>1</v>
      </c>
      <c r="I105" s="1">
        <v>1</v>
      </c>
      <c r="J105" s="1">
        <v>0</v>
      </c>
      <c r="K105" s="1">
        <v>13</v>
      </c>
      <c r="L105" s="1">
        <v>4</v>
      </c>
      <c r="M105" s="1">
        <v>9</v>
      </c>
      <c r="N105" s="1">
        <v>95</v>
      </c>
      <c r="O105" s="1">
        <v>0</v>
      </c>
      <c r="P105" s="1">
        <v>0</v>
      </c>
      <c r="Q105" s="1">
        <v>0</v>
      </c>
      <c r="R105" s="1">
        <v>1</v>
      </c>
      <c r="S105" s="1">
        <v>0</v>
      </c>
      <c r="T105" s="1">
        <v>1</v>
      </c>
      <c r="U105" s="1">
        <v>7</v>
      </c>
      <c r="V105" s="1">
        <v>2</v>
      </c>
      <c r="W105" s="1">
        <v>5</v>
      </c>
      <c r="X105" s="1">
        <v>7</v>
      </c>
      <c r="Y105" s="1">
        <v>2</v>
      </c>
      <c r="Z105" s="1">
        <v>5</v>
      </c>
      <c r="AA105" s="1">
        <v>95</v>
      </c>
      <c r="AB105" s="1">
        <v>6</v>
      </c>
      <c r="AC105" s="1">
        <v>3</v>
      </c>
      <c r="AD105" s="1">
        <v>3</v>
      </c>
      <c r="AE105" s="1">
        <v>11</v>
      </c>
      <c r="AF105" s="1">
        <v>5</v>
      </c>
      <c r="AG105" s="1">
        <v>6</v>
      </c>
      <c r="AH105" s="1">
        <v>1</v>
      </c>
      <c r="AI105" s="1">
        <v>0</v>
      </c>
      <c r="AJ105" s="1">
        <v>1</v>
      </c>
      <c r="AK105" s="1">
        <v>1</v>
      </c>
      <c r="AL105" s="1">
        <v>0</v>
      </c>
      <c r="AM105" s="1">
        <v>1</v>
      </c>
      <c r="AN105" s="1">
        <v>95</v>
      </c>
      <c r="AO105" s="1">
        <v>13</v>
      </c>
      <c r="AP105" s="1">
        <v>4</v>
      </c>
      <c r="AQ105" s="1">
        <v>9</v>
      </c>
      <c r="AR105" s="1">
        <v>2</v>
      </c>
      <c r="AS105" s="1">
        <v>0</v>
      </c>
      <c r="AT105" s="1">
        <v>2</v>
      </c>
      <c r="AU105" s="1">
        <v>8</v>
      </c>
      <c r="AV105" s="1">
        <v>4</v>
      </c>
      <c r="AW105" s="1">
        <v>4</v>
      </c>
      <c r="AX105" s="1">
        <v>1</v>
      </c>
      <c r="AY105" s="1">
        <v>1</v>
      </c>
      <c r="AZ105" s="1">
        <v>0</v>
      </c>
    </row>
    <row r="106" spans="1:52" x14ac:dyDescent="0.2">
      <c r="A106" s="1">
        <v>96</v>
      </c>
      <c r="B106" s="1">
        <v>79</v>
      </c>
      <c r="C106" s="1">
        <v>37</v>
      </c>
      <c r="D106" s="1">
        <v>42</v>
      </c>
      <c r="E106" s="1">
        <v>22</v>
      </c>
      <c r="F106" s="1">
        <v>11</v>
      </c>
      <c r="G106" s="1">
        <v>11</v>
      </c>
      <c r="H106" s="1">
        <v>2</v>
      </c>
      <c r="I106" s="1">
        <v>2</v>
      </c>
      <c r="J106" s="1">
        <v>0</v>
      </c>
      <c r="K106" s="1">
        <v>5</v>
      </c>
      <c r="L106" s="1">
        <v>2</v>
      </c>
      <c r="M106" s="1">
        <v>3</v>
      </c>
      <c r="N106" s="1">
        <v>96</v>
      </c>
      <c r="O106" s="1">
        <v>1</v>
      </c>
      <c r="P106" s="1">
        <v>1</v>
      </c>
      <c r="Q106" s="1">
        <v>0</v>
      </c>
      <c r="R106" s="1">
        <v>2</v>
      </c>
      <c r="S106" s="1">
        <v>1</v>
      </c>
      <c r="T106" s="1">
        <v>1</v>
      </c>
      <c r="U106" s="1">
        <v>1</v>
      </c>
      <c r="V106" s="1">
        <v>0</v>
      </c>
      <c r="W106" s="1">
        <v>1</v>
      </c>
      <c r="X106" s="1">
        <v>11</v>
      </c>
      <c r="Y106" s="1">
        <v>5</v>
      </c>
      <c r="Z106" s="1">
        <v>6</v>
      </c>
      <c r="AA106" s="1">
        <v>96</v>
      </c>
      <c r="AB106" s="1">
        <v>10</v>
      </c>
      <c r="AC106" s="1">
        <v>8</v>
      </c>
      <c r="AD106" s="1">
        <v>2</v>
      </c>
      <c r="AE106" s="1">
        <v>9</v>
      </c>
      <c r="AF106" s="1">
        <v>2</v>
      </c>
      <c r="AG106" s="1">
        <v>7</v>
      </c>
      <c r="AH106" s="1">
        <v>0</v>
      </c>
      <c r="AI106" s="1">
        <v>0</v>
      </c>
      <c r="AJ106" s="1">
        <v>0</v>
      </c>
      <c r="AK106" s="1">
        <v>3</v>
      </c>
      <c r="AL106" s="1">
        <v>2</v>
      </c>
      <c r="AM106" s="1">
        <v>1</v>
      </c>
      <c r="AN106" s="1">
        <v>96</v>
      </c>
      <c r="AO106" s="1">
        <v>8</v>
      </c>
      <c r="AP106" s="1">
        <v>1</v>
      </c>
      <c r="AQ106" s="1">
        <v>7</v>
      </c>
      <c r="AR106" s="1">
        <v>0</v>
      </c>
      <c r="AS106" s="1">
        <v>0</v>
      </c>
      <c r="AT106" s="1">
        <v>0</v>
      </c>
      <c r="AU106" s="1">
        <v>5</v>
      </c>
      <c r="AV106" s="1">
        <v>2</v>
      </c>
      <c r="AW106" s="1">
        <v>3</v>
      </c>
      <c r="AX106" s="1">
        <v>0</v>
      </c>
      <c r="AY106" s="1">
        <v>0</v>
      </c>
      <c r="AZ106" s="1">
        <v>0</v>
      </c>
    </row>
    <row r="107" spans="1:52" x14ac:dyDescent="0.2">
      <c r="A107" s="1">
        <v>97</v>
      </c>
      <c r="B107" s="1">
        <v>54</v>
      </c>
      <c r="C107" s="1">
        <v>24</v>
      </c>
      <c r="D107" s="1">
        <v>30</v>
      </c>
      <c r="E107" s="1">
        <v>18</v>
      </c>
      <c r="F107" s="1">
        <v>9</v>
      </c>
      <c r="G107" s="1">
        <v>9</v>
      </c>
      <c r="H107" s="1">
        <v>1</v>
      </c>
      <c r="I107" s="1">
        <v>0</v>
      </c>
      <c r="J107" s="1">
        <v>1</v>
      </c>
      <c r="K107" s="1">
        <v>4</v>
      </c>
      <c r="L107" s="1">
        <v>3</v>
      </c>
      <c r="M107" s="1">
        <v>1</v>
      </c>
      <c r="N107" s="1">
        <v>97</v>
      </c>
      <c r="O107" s="1">
        <v>0</v>
      </c>
      <c r="P107" s="1">
        <v>0</v>
      </c>
      <c r="Q107" s="1">
        <v>0</v>
      </c>
      <c r="R107" s="1">
        <v>2</v>
      </c>
      <c r="S107" s="1">
        <v>1</v>
      </c>
      <c r="T107" s="1">
        <v>1</v>
      </c>
      <c r="U107" s="1">
        <v>1</v>
      </c>
      <c r="V107" s="1">
        <v>0</v>
      </c>
      <c r="W107" s="1">
        <v>1</v>
      </c>
      <c r="X107" s="1">
        <v>4</v>
      </c>
      <c r="Y107" s="1">
        <v>3</v>
      </c>
      <c r="Z107" s="1">
        <v>1</v>
      </c>
      <c r="AA107" s="1">
        <v>97</v>
      </c>
      <c r="AB107" s="1">
        <v>6</v>
      </c>
      <c r="AC107" s="1">
        <v>2</v>
      </c>
      <c r="AD107" s="1">
        <v>4</v>
      </c>
      <c r="AE107" s="1">
        <v>8</v>
      </c>
      <c r="AF107" s="1">
        <v>3</v>
      </c>
      <c r="AG107" s="1">
        <v>5</v>
      </c>
      <c r="AH107" s="1">
        <v>0</v>
      </c>
      <c r="AI107" s="1">
        <v>0</v>
      </c>
      <c r="AJ107" s="1">
        <v>0</v>
      </c>
      <c r="AK107" s="1">
        <v>1</v>
      </c>
      <c r="AL107" s="1">
        <v>0</v>
      </c>
      <c r="AM107" s="1">
        <v>1</v>
      </c>
      <c r="AN107" s="1">
        <v>97</v>
      </c>
      <c r="AO107" s="1">
        <v>7</v>
      </c>
      <c r="AP107" s="1">
        <v>3</v>
      </c>
      <c r="AQ107" s="1">
        <v>4</v>
      </c>
      <c r="AR107" s="1">
        <v>0</v>
      </c>
      <c r="AS107" s="1">
        <v>0</v>
      </c>
      <c r="AT107" s="1">
        <v>0</v>
      </c>
      <c r="AU107" s="1">
        <v>2</v>
      </c>
      <c r="AV107" s="1">
        <v>0</v>
      </c>
      <c r="AW107" s="1">
        <v>2</v>
      </c>
      <c r="AX107" s="1">
        <v>0</v>
      </c>
      <c r="AY107" s="1">
        <v>0</v>
      </c>
      <c r="AZ107" s="1">
        <v>0</v>
      </c>
    </row>
    <row r="108" spans="1:52" x14ac:dyDescent="0.2">
      <c r="A108" s="1">
        <v>98</v>
      </c>
      <c r="B108" s="1">
        <v>52</v>
      </c>
      <c r="C108" s="1">
        <v>26</v>
      </c>
      <c r="D108" s="1">
        <v>26</v>
      </c>
      <c r="E108" s="1">
        <v>17</v>
      </c>
      <c r="F108" s="1">
        <v>8</v>
      </c>
      <c r="G108" s="1">
        <v>9</v>
      </c>
      <c r="H108" s="1">
        <v>0</v>
      </c>
      <c r="I108" s="1">
        <v>0</v>
      </c>
      <c r="J108" s="1">
        <v>0</v>
      </c>
      <c r="K108" s="1">
        <v>10</v>
      </c>
      <c r="L108" s="1">
        <v>8</v>
      </c>
      <c r="M108" s="1">
        <v>2</v>
      </c>
      <c r="N108" s="1">
        <v>98</v>
      </c>
      <c r="O108" s="1">
        <v>1</v>
      </c>
      <c r="P108" s="1">
        <v>1</v>
      </c>
      <c r="Q108" s="1">
        <v>0</v>
      </c>
      <c r="R108" s="1">
        <v>1</v>
      </c>
      <c r="S108" s="1">
        <v>0</v>
      </c>
      <c r="T108" s="1">
        <v>1</v>
      </c>
      <c r="U108" s="1">
        <v>0</v>
      </c>
      <c r="V108" s="1">
        <v>0</v>
      </c>
      <c r="W108" s="1">
        <v>0</v>
      </c>
      <c r="X108" s="1">
        <v>4</v>
      </c>
      <c r="Y108" s="1">
        <v>2</v>
      </c>
      <c r="Z108" s="1">
        <v>2</v>
      </c>
      <c r="AA108" s="1">
        <v>98</v>
      </c>
      <c r="AB108" s="1">
        <v>2</v>
      </c>
      <c r="AC108" s="1">
        <v>2</v>
      </c>
      <c r="AD108" s="1">
        <v>0</v>
      </c>
      <c r="AE108" s="1">
        <v>3</v>
      </c>
      <c r="AF108" s="1">
        <v>0</v>
      </c>
      <c r="AG108" s="1">
        <v>3</v>
      </c>
      <c r="AH108" s="1">
        <v>0</v>
      </c>
      <c r="AI108" s="1">
        <v>0</v>
      </c>
      <c r="AJ108" s="1">
        <v>0</v>
      </c>
      <c r="AK108" s="1">
        <v>2</v>
      </c>
      <c r="AL108" s="1">
        <v>0</v>
      </c>
      <c r="AM108" s="1">
        <v>2</v>
      </c>
      <c r="AN108" s="1">
        <v>98</v>
      </c>
      <c r="AO108" s="1">
        <v>6</v>
      </c>
      <c r="AP108" s="1">
        <v>2</v>
      </c>
      <c r="AQ108" s="1">
        <v>4</v>
      </c>
      <c r="AR108" s="1">
        <v>0</v>
      </c>
      <c r="AS108" s="1">
        <v>0</v>
      </c>
      <c r="AT108" s="1">
        <v>0</v>
      </c>
      <c r="AU108" s="1">
        <v>6</v>
      </c>
      <c r="AV108" s="1">
        <v>3</v>
      </c>
      <c r="AW108" s="1">
        <v>3</v>
      </c>
      <c r="AX108" s="1">
        <v>0</v>
      </c>
      <c r="AY108" s="1">
        <v>0</v>
      </c>
      <c r="AZ108" s="1">
        <v>0</v>
      </c>
    </row>
    <row r="109" spans="1:52" x14ac:dyDescent="0.2">
      <c r="A109" s="1">
        <v>99</v>
      </c>
      <c r="B109" s="1">
        <v>39</v>
      </c>
      <c r="C109" s="1">
        <v>17</v>
      </c>
      <c r="D109" s="1">
        <v>22</v>
      </c>
      <c r="E109" s="1">
        <v>10</v>
      </c>
      <c r="F109" s="1">
        <v>6</v>
      </c>
      <c r="G109" s="1">
        <v>4</v>
      </c>
      <c r="H109" s="1">
        <v>1</v>
      </c>
      <c r="I109" s="1">
        <v>0</v>
      </c>
      <c r="J109" s="1">
        <v>1</v>
      </c>
      <c r="K109" s="1">
        <v>3</v>
      </c>
      <c r="L109" s="1">
        <v>2</v>
      </c>
      <c r="M109" s="1">
        <v>1</v>
      </c>
      <c r="N109" s="1">
        <v>99</v>
      </c>
      <c r="O109" s="1">
        <v>1</v>
      </c>
      <c r="P109" s="1">
        <v>0</v>
      </c>
      <c r="Q109" s="1">
        <v>1</v>
      </c>
      <c r="R109" s="1">
        <v>1</v>
      </c>
      <c r="S109" s="1">
        <v>1</v>
      </c>
      <c r="T109" s="1">
        <v>0</v>
      </c>
      <c r="U109" s="1">
        <v>2</v>
      </c>
      <c r="V109" s="1">
        <v>1</v>
      </c>
      <c r="W109" s="1">
        <v>1</v>
      </c>
      <c r="X109" s="1">
        <v>1</v>
      </c>
      <c r="Y109" s="1">
        <v>0</v>
      </c>
      <c r="Z109" s="1">
        <v>1</v>
      </c>
      <c r="AA109" s="1">
        <v>99</v>
      </c>
      <c r="AB109" s="1">
        <v>7</v>
      </c>
      <c r="AC109" s="1">
        <v>3</v>
      </c>
      <c r="AD109" s="1">
        <v>4</v>
      </c>
      <c r="AE109" s="1">
        <v>6</v>
      </c>
      <c r="AF109" s="1">
        <v>3</v>
      </c>
      <c r="AG109" s="1">
        <v>3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99</v>
      </c>
      <c r="AO109" s="1">
        <v>6</v>
      </c>
      <c r="AP109" s="1">
        <v>1</v>
      </c>
      <c r="AQ109" s="1">
        <v>5</v>
      </c>
      <c r="AR109" s="1">
        <v>0</v>
      </c>
      <c r="AS109" s="1">
        <v>0</v>
      </c>
      <c r="AT109" s="1">
        <v>0</v>
      </c>
      <c r="AU109" s="1">
        <v>1</v>
      </c>
      <c r="AV109" s="1">
        <v>0</v>
      </c>
      <c r="AW109" s="1">
        <v>1</v>
      </c>
      <c r="AX109" s="1">
        <v>0</v>
      </c>
      <c r="AY109" s="1">
        <v>0</v>
      </c>
      <c r="AZ109" s="1">
        <v>0</v>
      </c>
    </row>
    <row r="110" spans="1:52" x14ac:dyDescent="0.2">
      <c r="A110" s="14" t="s">
        <v>92</v>
      </c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 t="s">
        <v>92</v>
      </c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 t="s">
        <v>92</v>
      </c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 t="s">
        <v>92</v>
      </c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</row>
    <row r="112" spans="1:52" x14ac:dyDescent="0.2">
      <c r="A112" s="3" t="s">
        <v>93</v>
      </c>
      <c r="H112" s="1" t="s">
        <v>94</v>
      </c>
      <c r="N112" s="3" t="s">
        <v>93</v>
      </c>
      <c r="AA112" s="3" t="s">
        <v>93</v>
      </c>
      <c r="AN112" s="3" t="s">
        <v>93</v>
      </c>
    </row>
    <row r="113" spans="1:52" s="7" customFormat="1" x14ac:dyDescent="0.2">
      <c r="A113" s="5"/>
      <c r="B113" s="33" t="s">
        <v>0</v>
      </c>
      <c r="C113" s="33"/>
      <c r="D113" s="33"/>
      <c r="E113" s="33" t="s">
        <v>1</v>
      </c>
      <c r="F113" s="33"/>
      <c r="G113" s="33"/>
      <c r="H113" s="33" t="s">
        <v>2</v>
      </c>
      <c r="I113" s="33"/>
      <c r="J113" s="33"/>
      <c r="K113" s="33" t="s">
        <v>3</v>
      </c>
      <c r="L113" s="33"/>
      <c r="M113" s="33"/>
      <c r="N113" s="5"/>
      <c r="O113" s="33" t="s">
        <v>4</v>
      </c>
      <c r="P113" s="33"/>
      <c r="Q113" s="33"/>
      <c r="R113" s="33" t="s">
        <v>5</v>
      </c>
      <c r="S113" s="33"/>
      <c r="T113" s="33"/>
      <c r="U113" s="33" t="s">
        <v>6</v>
      </c>
      <c r="V113" s="33"/>
      <c r="W113" s="33"/>
      <c r="X113" s="33" t="s">
        <v>7</v>
      </c>
      <c r="Y113" s="33"/>
      <c r="Z113" s="33"/>
      <c r="AA113" s="5"/>
      <c r="AB113" s="33" t="s">
        <v>8</v>
      </c>
      <c r="AC113" s="33"/>
      <c r="AD113" s="33"/>
      <c r="AE113" s="33" t="s">
        <v>9</v>
      </c>
      <c r="AF113" s="33"/>
      <c r="AG113" s="33"/>
      <c r="AH113" s="33" t="s">
        <v>10</v>
      </c>
      <c r="AI113" s="33"/>
      <c r="AJ113" s="33"/>
      <c r="AK113" s="33" t="s">
        <v>11</v>
      </c>
      <c r="AL113" s="33"/>
      <c r="AM113" s="33"/>
      <c r="AN113" s="5"/>
      <c r="AO113" s="33" t="s">
        <v>12</v>
      </c>
      <c r="AP113" s="33"/>
      <c r="AQ113" s="33"/>
      <c r="AR113" s="33" t="s">
        <v>13</v>
      </c>
      <c r="AS113" s="33"/>
      <c r="AT113" s="33"/>
      <c r="AU113" s="33" t="s">
        <v>14</v>
      </c>
      <c r="AV113" s="33"/>
      <c r="AW113" s="33"/>
      <c r="AX113" s="33" t="s">
        <v>15</v>
      </c>
      <c r="AY113" s="33"/>
      <c r="AZ113" s="34"/>
    </row>
    <row r="114" spans="1:52" s="10" customFormat="1" x14ac:dyDescent="0.2">
      <c r="A114" s="6" t="s">
        <v>90</v>
      </c>
      <c r="B114" s="8" t="s">
        <v>0</v>
      </c>
      <c r="C114" s="8" t="s">
        <v>17</v>
      </c>
      <c r="D114" s="8" t="s">
        <v>18</v>
      </c>
      <c r="E114" s="8" t="s">
        <v>0</v>
      </c>
      <c r="F114" s="8" t="s">
        <v>17</v>
      </c>
      <c r="G114" s="8" t="s">
        <v>18</v>
      </c>
      <c r="H114" s="8" t="s">
        <v>0</v>
      </c>
      <c r="I114" s="8" t="s">
        <v>17</v>
      </c>
      <c r="J114" s="8" t="s">
        <v>18</v>
      </c>
      <c r="K114" s="8" t="s">
        <v>0</v>
      </c>
      <c r="L114" s="8" t="s">
        <v>17</v>
      </c>
      <c r="M114" s="8" t="s">
        <v>18</v>
      </c>
      <c r="N114" s="6" t="s">
        <v>90</v>
      </c>
      <c r="O114" s="8" t="s">
        <v>0</v>
      </c>
      <c r="P114" s="8" t="s">
        <v>17</v>
      </c>
      <c r="Q114" s="8" t="s">
        <v>18</v>
      </c>
      <c r="R114" s="8" t="s">
        <v>0</v>
      </c>
      <c r="S114" s="8" t="s">
        <v>17</v>
      </c>
      <c r="T114" s="8" t="s">
        <v>18</v>
      </c>
      <c r="U114" s="8" t="s">
        <v>0</v>
      </c>
      <c r="V114" s="8" t="s">
        <v>17</v>
      </c>
      <c r="W114" s="8" t="s">
        <v>18</v>
      </c>
      <c r="X114" s="8" t="s">
        <v>0</v>
      </c>
      <c r="Y114" s="8" t="s">
        <v>17</v>
      </c>
      <c r="Z114" s="8" t="s">
        <v>18</v>
      </c>
      <c r="AA114" s="6" t="s">
        <v>90</v>
      </c>
      <c r="AB114" s="8" t="s">
        <v>0</v>
      </c>
      <c r="AC114" s="8" t="s">
        <v>17</v>
      </c>
      <c r="AD114" s="8" t="s">
        <v>18</v>
      </c>
      <c r="AE114" s="8" t="s">
        <v>0</v>
      </c>
      <c r="AF114" s="8" t="s">
        <v>17</v>
      </c>
      <c r="AG114" s="8" t="s">
        <v>18</v>
      </c>
      <c r="AH114" s="8" t="s">
        <v>0</v>
      </c>
      <c r="AI114" s="8" t="s">
        <v>17</v>
      </c>
      <c r="AJ114" s="8" t="s">
        <v>18</v>
      </c>
      <c r="AK114" s="8" t="s">
        <v>0</v>
      </c>
      <c r="AL114" s="8" t="s">
        <v>17</v>
      </c>
      <c r="AM114" s="8" t="s">
        <v>18</v>
      </c>
      <c r="AN114" s="6" t="s">
        <v>90</v>
      </c>
      <c r="AO114" s="8" t="s">
        <v>0</v>
      </c>
      <c r="AP114" s="8" t="s">
        <v>17</v>
      </c>
      <c r="AQ114" s="8" t="s">
        <v>18</v>
      </c>
      <c r="AR114" s="8" t="s">
        <v>0</v>
      </c>
      <c r="AS114" s="8" t="s">
        <v>17</v>
      </c>
      <c r="AT114" s="8" t="s">
        <v>18</v>
      </c>
      <c r="AU114" s="8" t="s">
        <v>0</v>
      </c>
      <c r="AV114" s="8" t="s">
        <v>17</v>
      </c>
      <c r="AW114" s="8" t="s">
        <v>18</v>
      </c>
      <c r="AX114" s="8" t="s">
        <v>0</v>
      </c>
      <c r="AY114" s="8" t="s">
        <v>17</v>
      </c>
      <c r="AZ114" s="9" t="s">
        <v>18</v>
      </c>
    </row>
    <row r="115" spans="1:52" x14ac:dyDescent="0.2">
      <c r="A115" s="1" t="s">
        <v>0</v>
      </c>
      <c r="B115" s="1">
        <v>456852</v>
      </c>
      <c r="C115" s="1">
        <v>232160</v>
      </c>
      <c r="D115" s="1">
        <v>224692</v>
      </c>
      <c r="E115" s="1">
        <v>92460</v>
      </c>
      <c r="F115" s="1">
        <v>47203</v>
      </c>
      <c r="G115" s="1">
        <v>45257</v>
      </c>
      <c r="H115" s="1">
        <v>10185</v>
      </c>
      <c r="I115" s="1">
        <v>5331</v>
      </c>
      <c r="J115" s="1">
        <v>4854</v>
      </c>
      <c r="K115" s="1">
        <v>34439</v>
      </c>
      <c r="L115" s="1">
        <v>17920</v>
      </c>
      <c r="M115" s="1">
        <v>16519</v>
      </c>
      <c r="N115" s="1" t="s">
        <v>0</v>
      </c>
      <c r="O115" s="1">
        <v>8826</v>
      </c>
      <c r="P115" s="1">
        <v>4733</v>
      </c>
      <c r="Q115" s="1">
        <v>4093</v>
      </c>
      <c r="R115" s="1">
        <v>9855</v>
      </c>
      <c r="S115" s="1">
        <v>5226</v>
      </c>
      <c r="T115" s="1">
        <v>4629</v>
      </c>
      <c r="U115" s="1">
        <v>14153</v>
      </c>
      <c r="V115" s="1">
        <v>7394</v>
      </c>
      <c r="W115" s="1">
        <v>6759</v>
      </c>
      <c r="X115" s="1">
        <v>25662</v>
      </c>
      <c r="Y115" s="1">
        <v>13306</v>
      </c>
      <c r="Z115" s="1">
        <v>12356</v>
      </c>
      <c r="AA115" s="1" t="s">
        <v>0</v>
      </c>
      <c r="AB115" s="1">
        <v>32979</v>
      </c>
      <c r="AC115" s="1">
        <v>16929</v>
      </c>
      <c r="AD115" s="1">
        <v>16050</v>
      </c>
      <c r="AE115" s="1">
        <v>92937</v>
      </c>
      <c r="AF115" s="1">
        <v>46155</v>
      </c>
      <c r="AG115" s="1">
        <v>46782</v>
      </c>
      <c r="AH115" s="1">
        <v>5883</v>
      </c>
      <c r="AI115" s="1">
        <v>2995</v>
      </c>
      <c r="AJ115" s="1">
        <v>2888</v>
      </c>
      <c r="AK115" s="1">
        <v>18317</v>
      </c>
      <c r="AL115" s="1">
        <v>9365</v>
      </c>
      <c r="AM115" s="1">
        <v>8952</v>
      </c>
      <c r="AN115" s="1" t="s">
        <v>0</v>
      </c>
      <c r="AO115" s="1">
        <v>60991</v>
      </c>
      <c r="AP115" s="1">
        <v>30032</v>
      </c>
      <c r="AQ115" s="1">
        <v>30959</v>
      </c>
      <c r="AR115" s="1">
        <v>11065</v>
      </c>
      <c r="AS115" s="1">
        <v>5529</v>
      </c>
      <c r="AT115" s="1">
        <v>5536</v>
      </c>
      <c r="AU115" s="1">
        <v>37222</v>
      </c>
      <c r="AV115" s="1">
        <v>19054</v>
      </c>
      <c r="AW115" s="1">
        <v>18168</v>
      </c>
      <c r="AX115" s="1">
        <v>1878</v>
      </c>
      <c r="AY115" s="1">
        <v>988</v>
      </c>
      <c r="AZ115" s="1">
        <v>890</v>
      </c>
    </row>
    <row r="116" spans="1:52" x14ac:dyDescent="0.2">
      <c r="A116" s="1">
        <v>0</v>
      </c>
      <c r="B116" s="1">
        <v>11550</v>
      </c>
      <c r="C116" s="1">
        <v>5961</v>
      </c>
      <c r="D116" s="1">
        <v>5589</v>
      </c>
      <c r="E116" s="1">
        <v>2460</v>
      </c>
      <c r="F116" s="1">
        <v>1294</v>
      </c>
      <c r="G116" s="1">
        <v>1166</v>
      </c>
      <c r="H116" s="1">
        <v>279</v>
      </c>
      <c r="I116" s="1">
        <v>149</v>
      </c>
      <c r="J116" s="1">
        <v>130</v>
      </c>
      <c r="K116" s="1">
        <v>868</v>
      </c>
      <c r="L116" s="1">
        <v>469</v>
      </c>
      <c r="M116" s="1">
        <v>399</v>
      </c>
      <c r="N116" s="1">
        <v>0</v>
      </c>
      <c r="O116" s="1">
        <v>219</v>
      </c>
      <c r="P116" s="1">
        <v>116</v>
      </c>
      <c r="Q116" s="1">
        <v>103</v>
      </c>
      <c r="R116" s="1">
        <v>219</v>
      </c>
      <c r="S116" s="1">
        <v>108</v>
      </c>
      <c r="T116" s="1">
        <v>111</v>
      </c>
      <c r="U116" s="1">
        <v>337</v>
      </c>
      <c r="V116" s="1">
        <v>178</v>
      </c>
      <c r="W116" s="1">
        <v>159</v>
      </c>
      <c r="X116" s="1">
        <v>656</v>
      </c>
      <c r="Y116" s="1">
        <v>347</v>
      </c>
      <c r="Z116" s="1">
        <v>309</v>
      </c>
      <c r="AA116" s="1">
        <v>0</v>
      </c>
      <c r="AB116" s="1">
        <v>831</v>
      </c>
      <c r="AC116" s="1">
        <v>401</v>
      </c>
      <c r="AD116" s="1">
        <v>430</v>
      </c>
      <c r="AE116" s="1">
        <v>2318</v>
      </c>
      <c r="AF116" s="1">
        <v>1177</v>
      </c>
      <c r="AG116" s="1">
        <v>1141</v>
      </c>
      <c r="AH116" s="1">
        <v>150</v>
      </c>
      <c r="AI116" s="1">
        <v>70</v>
      </c>
      <c r="AJ116" s="1">
        <v>80</v>
      </c>
      <c r="AK116" s="1">
        <v>501</v>
      </c>
      <c r="AL116" s="1">
        <v>262</v>
      </c>
      <c r="AM116" s="1">
        <v>239</v>
      </c>
      <c r="AN116" s="1">
        <v>0</v>
      </c>
      <c r="AO116" s="1">
        <v>1457</v>
      </c>
      <c r="AP116" s="1">
        <v>738</v>
      </c>
      <c r="AQ116" s="1">
        <v>719</v>
      </c>
      <c r="AR116" s="1">
        <v>324</v>
      </c>
      <c r="AS116" s="1">
        <v>161</v>
      </c>
      <c r="AT116" s="1">
        <v>163</v>
      </c>
      <c r="AU116" s="1">
        <v>898</v>
      </c>
      <c r="AV116" s="1">
        <v>477</v>
      </c>
      <c r="AW116" s="1">
        <v>421</v>
      </c>
      <c r="AX116" s="1">
        <v>33</v>
      </c>
      <c r="AY116" s="1">
        <v>14</v>
      </c>
      <c r="AZ116" s="1">
        <v>19</v>
      </c>
    </row>
    <row r="117" spans="1:52" x14ac:dyDescent="0.2">
      <c r="A117" s="1">
        <v>1</v>
      </c>
      <c r="B117" s="1">
        <v>10755</v>
      </c>
      <c r="C117" s="1">
        <v>5577</v>
      </c>
      <c r="D117" s="1">
        <v>5178</v>
      </c>
      <c r="E117" s="1">
        <v>2119</v>
      </c>
      <c r="F117" s="1">
        <v>1088</v>
      </c>
      <c r="G117" s="1">
        <v>1031</v>
      </c>
      <c r="H117" s="1">
        <v>268</v>
      </c>
      <c r="I117" s="1">
        <v>128</v>
      </c>
      <c r="J117" s="1">
        <v>140</v>
      </c>
      <c r="K117" s="1">
        <v>893</v>
      </c>
      <c r="L117" s="1">
        <v>485</v>
      </c>
      <c r="M117" s="1">
        <v>408</v>
      </c>
      <c r="N117" s="1">
        <v>1</v>
      </c>
      <c r="O117" s="1">
        <v>229</v>
      </c>
      <c r="P117" s="1">
        <v>112</v>
      </c>
      <c r="Q117" s="1">
        <v>117</v>
      </c>
      <c r="R117" s="1">
        <v>227</v>
      </c>
      <c r="S117" s="1">
        <v>121</v>
      </c>
      <c r="T117" s="1">
        <v>106</v>
      </c>
      <c r="U117" s="1">
        <v>340</v>
      </c>
      <c r="V117" s="1">
        <v>176</v>
      </c>
      <c r="W117" s="1">
        <v>164</v>
      </c>
      <c r="X117" s="1">
        <v>656</v>
      </c>
      <c r="Y117" s="1">
        <v>336</v>
      </c>
      <c r="Z117" s="1">
        <v>320</v>
      </c>
      <c r="AA117" s="1">
        <v>1</v>
      </c>
      <c r="AB117" s="1">
        <v>775</v>
      </c>
      <c r="AC117" s="1">
        <v>404</v>
      </c>
      <c r="AD117" s="1">
        <v>371</v>
      </c>
      <c r="AE117" s="1">
        <v>2168</v>
      </c>
      <c r="AF117" s="1">
        <v>1130</v>
      </c>
      <c r="AG117" s="1">
        <v>1038</v>
      </c>
      <c r="AH117" s="1">
        <v>135</v>
      </c>
      <c r="AI117" s="1">
        <v>69</v>
      </c>
      <c r="AJ117" s="1">
        <v>66</v>
      </c>
      <c r="AK117" s="1">
        <v>479</v>
      </c>
      <c r="AL117" s="1">
        <v>250</v>
      </c>
      <c r="AM117" s="1">
        <v>229</v>
      </c>
      <c r="AN117" s="1">
        <v>1</v>
      </c>
      <c r="AO117" s="1">
        <v>1292</v>
      </c>
      <c r="AP117" s="1">
        <v>643</v>
      </c>
      <c r="AQ117" s="1">
        <v>649</v>
      </c>
      <c r="AR117" s="1">
        <v>247</v>
      </c>
      <c r="AS117" s="1">
        <v>122</v>
      </c>
      <c r="AT117" s="1">
        <v>125</v>
      </c>
      <c r="AU117" s="1">
        <v>891</v>
      </c>
      <c r="AV117" s="1">
        <v>498</v>
      </c>
      <c r="AW117" s="1">
        <v>393</v>
      </c>
      <c r="AX117" s="1">
        <v>36</v>
      </c>
      <c r="AY117" s="1">
        <v>15</v>
      </c>
      <c r="AZ117" s="1">
        <v>21</v>
      </c>
    </row>
    <row r="118" spans="1:52" x14ac:dyDescent="0.2">
      <c r="A118" s="1">
        <v>2</v>
      </c>
      <c r="B118" s="1">
        <v>10506</v>
      </c>
      <c r="C118" s="1">
        <v>5437</v>
      </c>
      <c r="D118" s="1">
        <v>5069</v>
      </c>
      <c r="E118" s="1">
        <v>2105</v>
      </c>
      <c r="F118" s="1">
        <v>1095</v>
      </c>
      <c r="G118" s="1">
        <v>1010</v>
      </c>
      <c r="H118" s="1">
        <v>257</v>
      </c>
      <c r="I118" s="1">
        <v>146</v>
      </c>
      <c r="J118" s="1">
        <v>111</v>
      </c>
      <c r="K118" s="1">
        <v>832</v>
      </c>
      <c r="L118" s="1">
        <v>435</v>
      </c>
      <c r="M118" s="1">
        <v>397</v>
      </c>
      <c r="N118" s="1">
        <v>2</v>
      </c>
      <c r="O118" s="1">
        <v>253</v>
      </c>
      <c r="P118" s="1">
        <v>135</v>
      </c>
      <c r="Q118" s="1">
        <v>118</v>
      </c>
      <c r="R118" s="1">
        <v>230</v>
      </c>
      <c r="S118" s="1">
        <v>119</v>
      </c>
      <c r="T118" s="1">
        <v>111</v>
      </c>
      <c r="U118" s="1">
        <v>355</v>
      </c>
      <c r="V118" s="1">
        <v>178</v>
      </c>
      <c r="W118" s="1">
        <v>177</v>
      </c>
      <c r="X118" s="1">
        <v>568</v>
      </c>
      <c r="Y118" s="1">
        <v>282</v>
      </c>
      <c r="Z118" s="1">
        <v>286</v>
      </c>
      <c r="AA118" s="1">
        <v>2</v>
      </c>
      <c r="AB118" s="1">
        <v>728</v>
      </c>
      <c r="AC118" s="1">
        <v>344</v>
      </c>
      <c r="AD118" s="1">
        <v>384</v>
      </c>
      <c r="AE118" s="1">
        <v>2052</v>
      </c>
      <c r="AF118" s="1">
        <v>1030</v>
      </c>
      <c r="AG118" s="1">
        <v>1022</v>
      </c>
      <c r="AH118" s="1">
        <v>146</v>
      </c>
      <c r="AI118" s="1">
        <v>86</v>
      </c>
      <c r="AJ118" s="1">
        <v>60</v>
      </c>
      <c r="AK118" s="1">
        <v>475</v>
      </c>
      <c r="AL118" s="1">
        <v>230</v>
      </c>
      <c r="AM118" s="1">
        <v>245</v>
      </c>
      <c r="AN118" s="1">
        <v>2</v>
      </c>
      <c r="AO118" s="1">
        <v>1318</v>
      </c>
      <c r="AP118" s="1">
        <v>702</v>
      </c>
      <c r="AQ118" s="1">
        <v>616</v>
      </c>
      <c r="AR118" s="1">
        <v>269</v>
      </c>
      <c r="AS118" s="1">
        <v>147</v>
      </c>
      <c r="AT118" s="1">
        <v>122</v>
      </c>
      <c r="AU118" s="1">
        <v>890</v>
      </c>
      <c r="AV118" s="1">
        <v>490</v>
      </c>
      <c r="AW118" s="1">
        <v>400</v>
      </c>
      <c r="AX118" s="1">
        <v>28</v>
      </c>
      <c r="AY118" s="1">
        <v>18</v>
      </c>
      <c r="AZ118" s="1">
        <v>10</v>
      </c>
    </row>
    <row r="119" spans="1:52" x14ac:dyDescent="0.2">
      <c r="A119" s="1">
        <v>3</v>
      </c>
      <c r="B119" s="1">
        <v>10499</v>
      </c>
      <c r="C119" s="1">
        <v>5486</v>
      </c>
      <c r="D119" s="1">
        <v>5013</v>
      </c>
      <c r="E119" s="1">
        <v>2084</v>
      </c>
      <c r="F119" s="1">
        <v>1127</v>
      </c>
      <c r="G119" s="1">
        <v>957</v>
      </c>
      <c r="H119" s="1">
        <v>256</v>
      </c>
      <c r="I119" s="1">
        <v>129</v>
      </c>
      <c r="J119" s="1">
        <v>127</v>
      </c>
      <c r="K119" s="1">
        <v>851</v>
      </c>
      <c r="L119" s="1">
        <v>458</v>
      </c>
      <c r="M119" s="1">
        <v>393</v>
      </c>
      <c r="N119" s="1">
        <v>3</v>
      </c>
      <c r="O119" s="1">
        <v>255</v>
      </c>
      <c r="P119" s="1">
        <v>123</v>
      </c>
      <c r="Q119" s="1">
        <v>132</v>
      </c>
      <c r="R119" s="1">
        <v>265</v>
      </c>
      <c r="S119" s="1">
        <v>135</v>
      </c>
      <c r="T119" s="1">
        <v>130</v>
      </c>
      <c r="U119" s="1">
        <v>360</v>
      </c>
      <c r="V119" s="1">
        <v>164</v>
      </c>
      <c r="W119" s="1">
        <v>196</v>
      </c>
      <c r="X119" s="1">
        <v>633</v>
      </c>
      <c r="Y119" s="1">
        <v>342</v>
      </c>
      <c r="Z119" s="1">
        <v>291</v>
      </c>
      <c r="AA119" s="1">
        <v>3</v>
      </c>
      <c r="AB119" s="1">
        <v>745</v>
      </c>
      <c r="AC119" s="1">
        <v>384</v>
      </c>
      <c r="AD119" s="1">
        <v>361</v>
      </c>
      <c r="AE119" s="1">
        <v>2103</v>
      </c>
      <c r="AF119" s="1">
        <v>1093</v>
      </c>
      <c r="AG119" s="1">
        <v>1010</v>
      </c>
      <c r="AH119" s="1">
        <v>162</v>
      </c>
      <c r="AI119" s="1">
        <v>86</v>
      </c>
      <c r="AJ119" s="1">
        <v>76</v>
      </c>
      <c r="AK119" s="1">
        <v>415</v>
      </c>
      <c r="AL119" s="1">
        <v>218</v>
      </c>
      <c r="AM119" s="1">
        <v>197</v>
      </c>
      <c r="AN119" s="1">
        <v>3</v>
      </c>
      <c r="AO119" s="1">
        <v>1196</v>
      </c>
      <c r="AP119" s="1">
        <v>592</v>
      </c>
      <c r="AQ119" s="1">
        <v>604</v>
      </c>
      <c r="AR119" s="1">
        <v>260</v>
      </c>
      <c r="AS119" s="1">
        <v>137</v>
      </c>
      <c r="AT119" s="1">
        <v>123</v>
      </c>
      <c r="AU119" s="1">
        <v>879</v>
      </c>
      <c r="AV119" s="1">
        <v>481</v>
      </c>
      <c r="AW119" s="1">
        <v>398</v>
      </c>
      <c r="AX119" s="1">
        <v>35</v>
      </c>
      <c r="AY119" s="1">
        <v>17</v>
      </c>
      <c r="AZ119" s="1">
        <v>18</v>
      </c>
    </row>
    <row r="120" spans="1:52" x14ac:dyDescent="0.2">
      <c r="A120" s="1">
        <v>4</v>
      </c>
      <c r="B120" s="1">
        <v>10506</v>
      </c>
      <c r="C120" s="1">
        <v>5477</v>
      </c>
      <c r="D120" s="1">
        <v>5029</v>
      </c>
      <c r="E120" s="1">
        <v>2077</v>
      </c>
      <c r="F120" s="1">
        <v>1102</v>
      </c>
      <c r="G120" s="1">
        <v>975</v>
      </c>
      <c r="H120" s="1">
        <v>261</v>
      </c>
      <c r="I120" s="1">
        <v>126</v>
      </c>
      <c r="J120" s="1">
        <v>135</v>
      </c>
      <c r="K120" s="1">
        <v>843</v>
      </c>
      <c r="L120" s="1">
        <v>431</v>
      </c>
      <c r="M120" s="1">
        <v>412</v>
      </c>
      <c r="N120" s="1">
        <v>4</v>
      </c>
      <c r="O120" s="1">
        <v>242</v>
      </c>
      <c r="P120" s="1">
        <v>124</v>
      </c>
      <c r="Q120" s="1">
        <v>118</v>
      </c>
      <c r="R120" s="1">
        <v>234</v>
      </c>
      <c r="S120" s="1">
        <v>124</v>
      </c>
      <c r="T120" s="1">
        <v>110</v>
      </c>
      <c r="U120" s="1">
        <v>361</v>
      </c>
      <c r="V120" s="1">
        <v>201</v>
      </c>
      <c r="W120" s="1">
        <v>160</v>
      </c>
      <c r="X120" s="1">
        <v>592</v>
      </c>
      <c r="Y120" s="1">
        <v>325</v>
      </c>
      <c r="Z120" s="1">
        <v>267</v>
      </c>
      <c r="AA120" s="1">
        <v>4</v>
      </c>
      <c r="AB120" s="1">
        <v>734</v>
      </c>
      <c r="AC120" s="1">
        <v>372</v>
      </c>
      <c r="AD120" s="1">
        <v>362</v>
      </c>
      <c r="AE120" s="1">
        <v>2109</v>
      </c>
      <c r="AF120" s="1">
        <v>1077</v>
      </c>
      <c r="AG120" s="1">
        <v>1032</v>
      </c>
      <c r="AH120" s="1">
        <v>147</v>
      </c>
      <c r="AI120" s="1">
        <v>74</v>
      </c>
      <c r="AJ120" s="1">
        <v>73</v>
      </c>
      <c r="AK120" s="1">
        <v>453</v>
      </c>
      <c r="AL120" s="1">
        <v>241</v>
      </c>
      <c r="AM120" s="1">
        <v>212</v>
      </c>
      <c r="AN120" s="1">
        <v>4</v>
      </c>
      <c r="AO120" s="1">
        <v>1253</v>
      </c>
      <c r="AP120" s="1">
        <v>651</v>
      </c>
      <c r="AQ120" s="1">
        <v>602</v>
      </c>
      <c r="AR120" s="1">
        <v>271</v>
      </c>
      <c r="AS120" s="1">
        <v>136</v>
      </c>
      <c r="AT120" s="1">
        <v>135</v>
      </c>
      <c r="AU120" s="1">
        <v>893</v>
      </c>
      <c r="AV120" s="1">
        <v>480</v>
      </c>
      <c r="AW120" s="1">
        <v>413</v>
      </c>
      <c r="AX120" s="1">
        <v>36</v>
      </c>
      <c r="AY120" s="1">
        <v>13</v>
      </c>
      <c r="AZ120" s="1">
        <v>23</v>
      </c>
    </row>
    <row r="121" spans="1:52" x14ac:dyDescent="0.2">
      <c r="A121" s="1">
        <v>5</v>
      </c>
      <c r="B121" s="1">
        <v>10135</v>
      </c>
      <c r="C121" s="1">
        <v>5275</v>
      </c>
      <c r="D121" s="1">
        <v>4860</v>
      </c>
      <c r="E121" s="1">
        <v>1991</v>
      </c>
      <c r="F121" s="1">
        <v>1033</v>
      </c>
      <c r="G121" s="1">
        <v>958</v>
      </c>
      <c r="H121" s="1">
        <v>244</v>
      </c>
      <c r="I121" s="1">
        <v>151</v>
      </c>
      <c r="J121" s="1">
        <v>93</v>
      </c>
      <c r="K121" s="1">
        <v>902</v>
      </c>
      <c r="L121" s="1">
        <v>446</v>
      </c>
      <c r="M121" s="1">
        <v>456</v>
      </c>
      <c r="N121" s="1">
        <v>5</v>
      </c>
      <c r="O121" s="1">
        <v>208</v>
      </c>
      <c r="P121" s="1">
        <v>107</v>
      </c>
      <c r="Q121" s="1">
        <v>101</v>
      </c>
      <c r="R121" s="1">
        <v>234</v>
      </c>
      <c r="S121" s="1">
        <v>124</v>
      </c>
      <c r="T121" s="1">
        <v>110</v>
      </c>
      <c r="U121" s="1">
        <v>338</v>
      </c>
      <c r="V121" s="1">
        <v>167</v>
      </c>
      <c r="W121" s="1">
        <v>171</v>
      </c>
      <c r="X121" s="1">
        <v>598</v>
      </c>
      <c r="Y121" s="1">
        <v>313</v>
      </c>
      <c r="Z121" s="1">
        <v>285</v>
      </c>
      <c r="AA121" s="1">
        <v>5</v>
      </c>
      <c r="AB121" s="1">
        <v>733</v>
      </c>
      <c r="AC121" s="1">
        <v>400</v>
      </c>
      <c r="AD121" s="1">
        <v>333</v>
      </c>
      <c r="AE121" s="1">
        <v>1910</v>
      </c>
      <c r="AF121" s="1">
        <v>984</v>
      </c>
      <c r="AG121" s="1">
        <v>926</v>
      </c>
      <c r="AH121" s="1">
        <v>142</v>
      </c>
      <c r="AI121" s="1">
        <v>69</v>
      </c>
      <c r="AJ121" s="1">
        <v>73</v>
      </c>
      <c r="AK121" s="1">
        <v>445</v>
      </c>
      <c r="AL121" s="1">
        <v>226</v>
      </c>
      <c r="AM121" s="1">
        <v>219</v>
      </c>
      <c r="AN121" s="1">
        <v>5</v>
      </c>
      <c r="AO121" s="1">
        <v>1212</v>
      </c>
      <c r="AP121" s="1">
        <v>634</v>
      </c>
      <c r="AQ121" s="1">
        <v>578</v>
      </c>
      <c r="AR121" s="1">
        <v>257</v>
      </c>
      <c r="AS121" s="1">
        <v>127</v>
      </c>
      <c r="AT121" s="1">
        <v>130</v>
      </c>
      <c r="AU121" s="1">
        <v>883</v>
      </c>
      <c r="AV121" s="1">
        <v>476</v>
      </c>
      <c r="AW121" s="1">
        <v>407</v>
      </c>
      <c r="AX121" s="1">
        <v>38</v>
      </c>
      <c r="AY121" s="1">
        <v>18</v>
      </c>
      <c r="AZ121" s="1">
        <v>20</v>
      </c>
    </row>
    <row r="122" spans="1:52" x14ac:dyDescent="0.2">
      <c r="A122" s="1">
        <v>6</v>
      </c>
      <c r="B122" s="1">
        <v>9821</v>
      </c>
      <c r="C122" s="1">
        <v>5189</v>
      </c>
      <c r="D122" s="1">
        <v>4632</v>
      </c>
      <c r="E122" s="1">
        <v>1963</v>
      </c>
      <c r="F122" s="1">
        <v>1065</v>
      </c>
      <c r="G122" s="1">
        <v>898</v>
      </c>
      <c r="H122" s="1">
        <v>245</v>
      </c>
      <c r="I122" s="1">
        <v>125</v>
      </c>
      <c r="J122" s="1">
        <v>120</v>
      </c>
      <c r="K122" s="1">
        <v>843</v>
      </c>
      <c r="L122" s="1">
        <v>434</v>
      </c>
      <c r="M122" s="1">
        <v>409</v>
      </c>
      <c r="N122" s="1">
        <v>6</v>
      </c>
      <c r="O122" s="1">
        <v>215</v>
      </c>
      <c r="P122" s="1">
        <v>121</v>
      </c>
      <c r="Q122" s="1">
        <v>94</v>
      </c>
      <c r="R122" s="1">
        <v>253</v>
      </c>
      <c r="S122" s="1">
        <v>135</v>
      </c>
      <c r="T122" s="1">
        <v>118</v>
      </c>
      <c r="U122" s="1">
        <v>402</v>
      </c>
      <c r="V122" s="1">
        <v>209</v>
      </c>
      <c r="W122" s="1">
        <v>193</v>
      </c>
      <c r="X122" s="1">
        <v>572</v>
      </c>
      <c r="Y122" s="1">
        <v>323</v>
      </c>
      <c r="Z122" s="1">
        <v>249</v>
      </c>
      <c r="AA122" s="1">
        <v>6</v>
      </c>
      <c r="AB122" s="1">
        <v>642</v>
      </c>
      <c r="AC122" s="1">
        <v>330</v>
      </c>
      <c r="AD122" s="1">
        <v>312</v>
      </c>
      <c r="AE122" s="1">
        <v>1896</v>
      </c>
      <c r="AF122" s="1">
        <v>1008</v>
      </c>
      <c r="AG122" s="1">
        <v>888</v>
      </c>
      <c r="AH122" s="1">
        <v>134</v>
      </c>
      <c r="AI122" s="1">
        <v>65</v>
      </c>
      <c r="AJ122" s="1">
        <v>69</v>
      </c>
      <c r="AK122" s="1">
        <v>438</v>
      </c>
      <c r="AL122" s="1">
        <v>221</v>
      </c>
      <c r="AM122" s="1">
        <v>217</v>
      </c>
      <c r="AN122" s="1">
        <v>6</v>
      </c>
      <c r="AO122" s="1">
        <v>1103</v>
      </c>
      <c r="AP122" s="1">
        <v>566</v>
      </c>
      <c r="AQ122" s="1">
        <v>537</v>
      </c>
      <c r="AR122" s="1">
        <v>245</v>
      </c>
      <c r="AS122" s="1">
        <v>121</v>
      </c>
      <c r="AT122" s="1">
        <v>124</v>
      </c>
      <c r="AU122" s="1">
        <v>831</v>
      </c>
      <c r="AV122" s="1">
        <v>445</v>
      </c>
      <c r="AW122" s="1">
        <v>386</v>
      </c>
      <c r="AX122" s="1">
        <v>39</v>
      </c>
      <c r="AY122" s="1">
        <v>21</v>
      </c>
      <c r="AZ122" s="1">
        <v>18</v>
      </c>
    </row>
    <row r="123" spans="1:52" x14ac:dyDescent="0.2">
      <c r="A123" s="1">
        <v>7</v>
      </c>
      <c r="B123" s="1">
        <v>10525</v>
      </c>
      <c r="C123" s="1">
        <v>5402</v>
      </c>
      <c r="D123" s="1">
        <v>5123</v>
      </c>
      <c r="E123" s="1">
        <v>2039</v>
      </c>
      <c r="F123" s="1">
        <v>1056</v>
      </c>
      <c r="G123" s="1">
        <v>983</v>
      </c>
      <c r="H123" s="1">
        <v>249</v>
      </c>
      <c r="I123" s="1">
        <v>132</v>
      </c>
      <c r="J123" s="1">
        <v>117</v>
      </c>
      <c r="K123" s="1">
        <v>994</v>
      </c>
      <c r="L123" s="1">
        <v>526</v>
      </c>
      <c r="M123" s="1">
        <v>468</v>
      </c>
      <c r="N123" s="1">
        <v>7</v>
      </c>
      <c r="O123" s="1">
        <v>212</v>
      </c>
      <c r="P123" s="1">
        <v>112</v>
      </c>
      <c r="Q123" s="1">
        <v>100</v>
      </c>
      <c r="R123" s="1">
        <v>242</v>
      </c>
      <c r="S123" s="1">
        <v>118</v>
      </c>
      <c r="T123" s="1">
        <v>124</v>
      </c>
      <c r="U123" s="1">
        <v>414</v>
      </c>
      <c r="V123" s="1">
        <v>199</v>
      </c>
      <c r="W123" s="1">
        <v>215</v>
      </c>
      <c r="X123" s="1">
        <v>612</v>
      </c>
      <c r="Y123" s="1">
        <v>337</v>
      </c>
      <c r="Z123" s="1">
        <v>275</v>
      </c>
      <c r="AA123" s="1">
        <v>7</v>
      </c>
      <c r="AB123" s="1">
        <v>730</v>
      </c>
      <c r="AC123" s="1">
        <v>357</v>
      </c>
      <c r="AD123" s="1">
        <v>373</v>
      </c>
      <c r="AE123" s="1">
        <v>1981</v>
      </c>
      <c r="AF123" s="1">
        <v>1001</v>
      </c>
      <c r="AG123" s="1">
        <v>980</v>
      </c>
      <c r="AH123" s="1">
        <v>156</v>
      </c>
      <c r="AI123" s="1">
        <v>73</v>
      </c>
      <c r="AJ123" s="1">
        <v>83</v>
      </c>
      <c r="AK123" s="1">
        <v>460</v>
      </c>
      <c r="AL123" s="1">
        <v>232</v>
      </c>
      <c r="AM123" s="1">
        <v>228</v>
      </c>
      <c r="AN123" s="1">
        <v>7</v>
      </c>
      <c r="AO123" s="1">
        <v>1176</v>
      </c>
      <c r="AP123" s="1">
        <v>574</v>
      </c>
      <c r="AQ123" s="1">
        <v>602</v>
      </c>
      <c r="AR123" s="1">
        <v>248</v>
      </c>
      <c r="AS123" s="1">
        <v>130</v>
      </c>
      <c r="AT123" s="1">
        <v>118</v>
      </c>
      <c r="AU123" s="1">
        <v>972</v>
      </c>
      <c r="AV123" s="1">
        <v>534</v>
      </c>
      <c r="AW123" s="1">
        <v>438</v>
      </c>
      <c r="AX123" s="1">
        <v>40</v>
      </c>
      <c r="AY123" s="1">
        <v>21</v>
      </c>
      <c r="AZ123" s="1">
        <v>19</v>
      </c>
    </row>
    <row r="124" spans="1:52" x14ac:dyDescent="0.2">
      <c r="A124" s="1">
        <v>8</v>
      </c>
      <c r="B124" s="1">
        <v>9176</v>
      </c>
      <c r="C124" s="1">
        <v>4820</v>
      </c>
      <c r="D124" s="1">
        <v>4356</v>
      </c>
      <c r="E124" s="1">
        <v>1778</v>
      </c>
      <c r="F124" s="1">
        <v>932</v>
      </c>
      <c r="G124" s="1">
        <v>846</v>
      </c>
      <c r="H124" s="1">
        <v>239</v>
      </c>
      <c r="I124" s="1">
        <v>127</v>
      </c>
      <c r="J124" s="1">
        <v>112</v>
      </c>
      <c r="K124" s="1">
        <v>824</v>
      </c>
      <c r="L124" s="1">
        <v>437</v>
      </c>
      <c r="M124" s="1">
        <v>387</v>
      </c>
      <c r="N124" s="1">
        <v>8</v>
      </c>
      <c r="O124" s="1">
        <v>167</v>
      </c>
      <c r="P124" s="1">
        <v>83</v>
      </c>
      <c r="Q124" s="1">
        <v>84</v>
      </c>
      <c r="R124" s="1">
        <v>240</v>
      </c>
      <c r="S124" s="1">
        <v>127</v>
      </c>
      <c r="T124" s="1">
        <v>113</v>
      </c>
      <c r="U124" s="1">
        <v>355</v>
      </c>
      <c r="V124" s="1">
        <v>196</v>
      </c>
      <c r="W124" s="1">
        <v>159</v>
      </c>
      <c r="X124" s="1">
        <v>530</v>
      </c>
      <c r="Y124" s="1">
        <v>285</v>
      </c>
      <c r="Z124" s="1">
        <v>245</v>
      </c>
      <c r="AA124" s="1">
        <v>8</v>
      </c>
      <c r="AB124" s="1">
        <v>610</v>
      </c>
      <c r="AC124" s="1">
        <v>314</v>
      </c>
      <c r="AD124" s="1">
        <v>296</v>
      </c>
      <c r="AE124" s="1">
        <v>1753</v>
      </c>
      <c r="AF124" s="1">
        <v>913</v>
      </c>
      <c r="AG124" s="1">
        <v>840</v>
      </c>
      <c r="AH124" s="1">
        <v>135</v>
      </c>
      <c r="AI124" s="1">
        <v>74</v>
      </c>
      <c r="AJ124" s="1">
        <v>61</v>
      </c>
      <c r="AK124" s="1">
        <v>417</v>
      </c>
      <c r="AL124" s="1">
        <v>222</v>
      </c>
      <c r="AM124" s="1">
        <v>195</v>
      </c>
      <c r="AN124" s="1">
        <v>8</v>
      </c>
      <c r="AO124" s="1">
        <v>1060</v>
      </c>
      <c r="AP124" s="1">
        <v>549</v>
      </c>
      <c r="AQ124" s="1">
        <v>511</v>
      </c>
      <c r="AR124" s="1">
        <v>224</v>
      </c>
      <c r="AS124" s="1">
        <v>114</v>
      </c>
      <c r="AT124" s="1">
        <v>110</v>
      </c>
      <c r="AU124" s="1">
        <v>807</v>
      </c>
      <c r="AV124" s="1">
        <v>418</v>
      </c>
      <c r="AW124" s="1">
        <v>389</v>
      </c>
      <c r="AX124" s="1">
        <v>37</v>
      </c>
      <c r="AY124" s="1">
        <v>29</v>
      </c>
      <c r="AZ124" s="1">
        <v>8</v>
      </c>
    </row>
    <row r="125" spans="1:52" x14ac:dyDescent="0.2">
      <c r="A125" s="1">
        <v>9</v>
      </c>
      <c r="B125" s="1">
        <v>9386</v>
      </c>
      <c r="C125" s="1">
        <v>4890</v>
      </c>
      <c r="D125" s="1">
        <v>4496</v>
      </c>
      <c r="E125" s="1">
        <v>1794</v>
      </c>
      <c r="F125" s="1">
        <v>935</v>
      </c>
      <c r="G125" s="1">
        <v>859</v>
      </c>
      <c r="H125" s="1">
        <v>234</v>
      </c>
      <c r="I125" s="1">
        <v>140</v>
      </c>
      <c r="J125" s="1">
        <v>94</v>
      </c>
      <c r="K125" s="1">
        <v>927</v>
      </c>
      <c r="L125" s="1">
        <v>473</v>
      </c>
      <c r="M125" s="1">
        <v>454</v>
      </c>
      <c r="N125" s="1">
        <v>9</v>
      </c>
      <c r="O125" s="1">
        <v>185</v>
      </c>
      <c r="P125" s="1">
        <v>99</v>
      </c>
      <c r="Q125" s="1">
        <v>86</v>
      </c>
      <c r="R125" s="1">
        <v>242</v>
      </c>
      <c r="S125" s="1">
        <v>127</v>
      </c>
      <c r="T125" s="1">
        <v>115</v>
      </c>
      <c r="U125" s="1">
        <v>353</v>
      </c>
      <c r="V125" s="1">
        <v>203</v>
      </c>
      <c r="W125" s="1">
        <v>150</v>
      </c>
      <c r="X125" s="1">
        <v>542</v>
      </c>
      <c r="Y125" s="1">
        <v>276</v>
      </c>
      <c r="Z125" s="1">
        <v>266</v>
      </c>
      <c r="AA125" s="1">
        <v>9</v>
      </c>
      <c r="AB125" s="1">
        <v>649</v>
      </c>
      <c r="AC125" s="1">
        <v>331</v>
      </c>
      <c r="AD125" s="1">
        <v>318</v>
      </c>
      <c r="AE125" s="1">
        <v>1749</v>
      </c>
      <c r="AF125" s="1">
        <v>905</v>
      </c>
      <c r="AG125" s="1">
        <v>844</v>
      </c>
      <c r="AH125" s="1">
        <v>132</v>
      </c>
      <c r="AI125" s="1">
        <v>75</v>
      </c>
      <c r="AJ125" s="1">
        <v>57</v>
      </c>
      <c r="AK125" s="1">
        <v>413</v>
      </c>
      <c r="AL125" s="1">
        <v>229</v>
      </c>
      <c r="AM125" s="1">
        <v>184</v>
      </c>
      <c r="AN125" s="1">
        <v>9</v>
      </c>
      <c r="AO125" s="1">
        <v>1091</v>
      </c>
      <c r="AP125" s="1">
        <v>541</v>
      </c>
      <c r="AQ125" s="1">
        <v>550</v>
      </c>
      <c r="AR125" s="1">
        <v>219</v>
      </c>
      <c r="AS125" s="1">
        <v>113</v>
      </c>
      <c r="AT125" s="1">
        <v>106</v>
      </c>
      <c r="AU125" s="1">
        <v>818</v>
      </c>
      <c r="AV125" s="1">
        <v>424</v>
      </c>
      <c r="AW125" s="1">
        <v>394</v>
      </c>
      <c r="AX125" s="1">
        <v>38</v>
      </c>
      <c r="AY125" s="1">
        <v>19</v>
      </c>
      <c r="AZ125" s="1">
        <v>19</v>
      </c>
    </row>
    <row r="126" spans="1:52" x14ac:dyDescent="0.2">
      <c r="A126" s="1">
        <v>10</v>
      </c>
      <c r="B126" s="1">
        <v>9286</v>
      </c>
      <c r="C126" s="1">
        <v>4759</v>
      </c>
      <c r="D126" s="1">
        <v>4527</v>
      </c>
      <c r="E126" s="1">
        <v>1822</v>
      </c>
      <c r="F126" s="1">
        <v>925</v>
      </c>
      <c r="G126" s="1">
        <v>897</v>
      </c>
      <c r="H126" s="1">
        <v>202</v>
      </c>
      <c r="I126" s="1">
        <v>107</v>
      </c>
      <c r="J126" s="1">
        <v>95</v>
      </c>
      <c r="K126" s="1">
        <v>761</v>
      </c>
      <c r="L126" s="1">
        <v>371</v>
      </c>
      <c r="M126" s="1">
        <v>390</v>
      </c>
      <c r="N126" s="1">
        <v>10</v>
      </c>
      <c r="O126" s="1">
        <v>188</v>
      </c>
      <c r="P126" s="1">
        <v>107</v>
      </c>
      <c r="Q126" s="1">
        <v>81</v>
      </c>
      <c r="R126" s="1">
        <v>259</v>
      </c>
      <c r="S126" s="1">
        <v>153</v>
      </c>
      <c r="T126" s="1">
        <v>106</v>
      </c>
      <c r="U126" s="1">
        <v>350</v>
      </c>
      <c r="V126" s="1">
        <v>185</v>
      </c>
      <c r="W126" s="1">
        <v>165</v>
      </c>
      <c r="X126" s="1">
        <v>530</v>
      </c>
      <c r="Y126" s="1">
        <v>273</v>
      </c>
      <c r="Z126" s="1">
        <v>257</v>
      </c>
      <c r="AA126" s="1">
        <v>10</v>
      </c>
      <c r="AB126" s="1">
        <v>622</v>
      </c>
      <c r="AC126" s="1">
        <v>319</v>
      </c>
      <c r="AD126" s="1">
        <v>303</v>
      </c>
      <c r="AE126" s="1">
        <v>1778</v>
      </c>
      <c r="AF126" s="1">
        <v>903</v>
      </c>
      <c r="AG126" s="1">
        <v>875</v>
      </c>
      <c r="AH126" s="1">
        <v>142</v>
      </c>
      <c r="AI126" s="1">
        <v>81</v>
      </c>
      <c r="AJ126" s="1">
        <v>61</v>
      </c>
      <c r="AK126" s="1">
        <v>422</v>
      </c>
      <c r="AL126" s="1">
        <v>223</v>
      </c>
      <c r="AM126" s="1">
        <v>199</v>
      </c>
      <c r="AN126" s="1">
        <v>10</v>
      </c>
      <c r="AO126" s="1">
        <v>1095</v>
      </c>
      <c r="AP126" s="1">
        <v>553</v>
      </c>
      <c r="AQ126" s="1">
        <v>542</v>
      </c>
      <c r="AR126" s="1">
        <v>257</v>
      </c>
      <c r="AS126" s="1">
        <v>127</v>
      </c>
      <c r="AT126" s="1">
        <v>130</v>
      </c>
      <c r="AU126" s="1">
        <v>816</v>
      </c>
      <c r="AV126" s="1">
        <v>403</v>
      </c>
      <c r="AW126" s="1">
        <v>413</v>
      </c>
      <c r="AX126" s="1">
        <v>42</v>
      </c>
      <c r="AY126" s="1">
        <v>29</v>
      </c>
      <c r="AZ126" s="1">
        <v>13</v>
      </c>
    </row>
    <row r="127" spans="1:52" x14ac:dyDescent="0.2">
      <c r="A127" s="1">
        <v>11</v>
      </c>
      <c r="B127" s="1">
        <v>9291</v>
      </c>
      <c r="C127" s="1">
        <v>4789</v>
      </c>
      <c r="D127" s="1">
        <v>4502</v>
      </c>
      <c r="E127" s="1">
        <v>1779</v>
      </c>
      <c r="F127" s="1">
        <v>936</v>
      </c>
      <c r="G127" s="1">
        <v>843</v>
      </c>
      <c r="H127" s="1">
        <v>220</v>
      </c>
      <c r="I127" s="1">
        <v>118</v>
      </c>
      <c r="J127" s="1">
        <v>102</v>
      </c>
      <c r="K127" s="1">
        <v>850</v>
      </c>
      <c r="L127" s="1">
        <v>421</v>
      </c>
      <c r="M127" s="1">
        <v>429</v>
      </c>
      <c r="N127" s="1">
        <v>11</v>
      </c>
      <c r="O127" s="1">
        <v>173</v>
      </c>
      <c r="P127" s="1">
        <v>93</v>
      </c>
      <c r="Q127" s="1">
        <v>80</v>
      </c>
      <c r="R127" s="1">
        <v>236</v>
      </c>
      <c r="S127" s="1">
        <v>112</v>
      </c>
      <c r="T127" s="1">
        <v>124</v>
      </c>
      <c r="U127" s="1">
        <v>374</v>
      </c>
      <c r="V127" s="1">
        <v>186</v>
      </c>
      <c r="W127" s="1">
        <v>188</v>
      </c>
      <c r="X127" s="1">
        <v>513</v>
      </c>
      <c r="Y127" s="1">
        <v>264</v>
      </c>
      <c r="Z127" s="1">
        <v>249</v>
      </c>
      <c r="AA127" s="1">
        <v>11</v>
      </c>
      <c r="AB127" s="1">
        <v>622</v>
      </c>
      <c r="AC127" s="1">
        <v>320</v>
      </c>
      <c r="AD127" s="1">
        <v>302</v>
      </c>
      <c r="AE127" s="1">
        <v>1757</v>
      </c>
      <c r="AF127" s="1">
        <v>910</v>
      </c>
      <c r="AG127" s="1">
        <v>847</v>
      </c>
      <c r="AH127" s="1">
        <v>136</v>
      </c>
      <c r="AI127" s="1">
        <v>63</v>
      </c>
      <c r="AJ127" s="1">
        <v>73</v>
      </c>
      <c r="AK127" s="1">
        <v>400</v>
      </c>
      <c r="AL127" s="1">
        <v>210</v>
      </c>
      <c r="AM127" s="1">
        <v>190</v>
      </c>
      <c r="AN127" s="1">
        <v>11</v>
      </c>
      <c r="AO127" s="1">
        <v>1093</v>
      </c>
      <c r="AP127" s="1">
        <v>583</v>
      </c>
      <c r="AQ127" s="1">
        <v>510</v>
      </c>
      <c r="AR127" s="1">
        <v>223</v>
      </c>
      <c r="AS127" s="1">
        <v>120</v>
      </c>
      <c r="AT127" s="1">
        <v>103</v>
      </c>
      <c r="AU127" s="1">
        <v>864</v>
      </c>
      <c r="AV127" s="1">
        <v>428</v>
      </c>
      <c r="AW127" s="1">
        <v>436</v>
      </c>
      <c r="AX127" s="1">
        <v>51</v>
      </c>
      <c r="AY127" s="1">
        <v>25</v>
      </c>
      <c r="AZ127" s="1">
        <v>26</v>
      </c>
    </row>
    <row r="128" spans="1:52" x14ac:dyDescent="0.2">
      <c r="A128" s="1">
        <v>12</v>
      </c>
      <c r="B128" s="1">
        <v>9709</v>
      </c>
      <c r="C128" s="1">
        <v>5057</v>
      </c>
      <c r="D128" s="1">
        <v>4652</v>
      </c>
      <c r="E128" s="1">
        <v>1862</v>
      </c>
      <c r="F128" s="1">
        <v>984</v>
      </c>
      <c r="G128" s="1">
        <v>878</v>
      </c>
      <c r="H128" s="1">
        <v>215</v>
      </c>
      <c r="I128" s="1">
        <v>110</v>
      </c>
      <c r="J128" s="1">
        <v>105</v>
      </c>
      <c r="K128" s="1">
        <v>899</v>
      </c>
      <c r="L128" s="1">
        <v>466</v>
      </c>
      <c r="M128" s="1">
        <v>433</v>
      </c>
      <c r="N128" s="1">
        <v>12</v>
      </c>
      <c r="O128" s="1">
        <v>205</v>
      </c>
      <c r="P128" s="1">
        <v>101</v>
      </c>
      <c r="Q128" s="1">
        <v>104</v>
      </c>
      <c r="R128" s="1">
        <v>235</v>
      </c>
      <c r="S128" s="1">
        <v>132</v>
      </c>
      <c r="T128" s="1">
        <v>103</v>
      </c>
      <c r="U128" s="1">
        <v>403</v>
      </c>
      <c r="V128" s="1">
        <v>203</v>
      </c>
      <c r="W128" s="1">
        <v>200</v>
      </c>
      <c r="X128" s="1">
        <v>586</v>
      </c>
      <c r="Y128" s="1">
        <v>322</v>
      </c>
      <c r="Z128" s="1">
        <v>264</v>
      </c>
      <c r="AA128" s="1">
        <v>12</v>
      </c>
      <c r="AB128" s="1">
        <v>662</v>
      </c>
      <c r="AC128" s="1">
        <v>334</v>
      </c>
      <c r="AD128" s="1">
        <v>328</v>
      </c>
      <c r="AE128" s="1">
        <v>1872</v>
      </c>
      <c r="AF128" s="1">
        <v>961</v>
      </c>
      <c r="AG128" s="1">
        <v>911</v>
      </c>
      <c r="AH128" s="1">
        <v>149</v>
      </c>
      <c r="AI128" s="1">
        <v>75</v>
      </c>
      <c r="AJ128" s="1">
        <v>74</v>
      </c>
      <c r="AK128" s="1">
        <v>444</v>
      </c>
      <c r="AL128" s="1">
        <v>231</v>
      </c>
      <c r="AM128" s="1">
        <v>213</v>
      </c>
      <c r="AN128" s="1">
        <v>12</v>
      </c>
      <c r="AO128" s="1">
        <v>1092</v>
      </c>
      <c r="AP128" s="1">
        <v>573</v>
      </c>
      <c r="AQ128" s="1">
        <v>519</v>
      </c>
      <c r="AR128" s="1">
        <v>224</v>
      </c>
      <c r="AS128" s="1">
        <v>122</v>
      </c>
      <c r="AT128" s="1">
        <v>102</v>
      </c>
      <c r="AU128" s="1">
        <v>825</v>
      </c>
      <c r="AV128" s="1">
        <v>430</v>
      </c>
      <c r="AW128" s="1">
        <v>395</v>
      </c>
      <c r="AX128" s="1">
        <v>36</v>
      </c>
      <c r="AY128" s="1">
        <v>13</v>
      </c>
      <c r="AZ128" s="1">
        <v>23</v>
      </c>
    </row>
    <row r="129" spans="1:52" x14ac:dyDescent="0.2">
      <c r="A129" s="1">
        <v>13</v>
      </c>
      <c r="B129" s="1">
        <v>9524</v>
      </c>
      <c r="C129" s="1">
        <v>4904</v>
      </c>
      <c r="D129" s="1">
        <v>4620</v>
      </c>
      <c r="E129" s="1">
        <v>1848</v>
      </c>
      <c r="F129" s="1">
        <v>965</v>
      </c>
      <c r="G129" s="1">
        <v>883</v>
      </c>
      <c r="H129" s="1">
        <v>204</v>
      </c>
      <c r="I129" s="1">
        <v>109</v>
      </c>
      <c r="J129" s="1">
        <v>95</v>
      </c>
      <c r="K129" s="1">
        <v>794</v>
      </c>
      <c r="L129" s="1">
        <v>415</v>
      </c>
      <c r="M129" s="1">
        <v>379</v>
      </c>
      <c r="N129" s="1">
        <v>13</v>
      </c>
      <c r="O129" s="1">
        <v>173</v>
      </c>
      <c r="P129" s="1">
        <v>96</v>
      </c>
      <c r="Q129" s="1">
        <v>77</v>
      </c>
      <c r="R129" s="1">
        <v>226</v>
      </c>
      <c r="S129" s="1">
        <v>129</v>
      </c>
      <c r="T129" s="1">
        <v>97</v>
      </c>
      <c r="U129" s="1">
        <v>358</v>
      </c>
      <c r="V129" s="1">
        <v>186</v>
      </c>
      <c r="W129" s="1">
        <v>172</v>
      </c>
      <c r="X129" s="1">
        <v>555</v>
      </c>
      <c r="Y129" s="1">
        <v>290</v>
      </c>
      <c r="Z129" s="1">
        <v>265</v>
      </c>
      <c r="AA129" s="1">
        <v>13</v>
      </c>
      <c r="AB129" s="1">
        <v>643</v>
      </c>
      <c r="AC129" s="1">
        <v>332</v>
      </c>
      <c r="AD129" s="1">
        <v>311</v>
      </c>
      <c r="AE129" s="1">
        <v>1834</v>
      </c>
      <c r="AF129" s="1">
        <v>936</v>
      </c>
      <c r="AG129" s="1">
        <v>898</v>
      </c>
      <c r="AH129" s="1">
        <v>136</v>
      </c>
      <c r="AI129" s="1">
        <v>62</v>
      </c>
      <c r="AJ129" s="1">
        <v>74</v>
      </c>
      <c r="AK129" s="1">
        <v>458</v>
      </c>
      <c r="AL129" s="1">
        <v>237</v>
      </c>
      <c r="AM129" s="1">
        <v>221</v>
      </c>
      <c r="AN129" s="1">
        <v>13</v>
      </c>
      <c r="AO129" s="1">
        <v>1174</v>
      </c>
      <c r="AP129" s="1">
        <v>573</v>
      </c>
      <c r="AQ129" s="1">
        <v>601</v>
      </c>
      <c r="AR129" s="1">
        <v>236</v>
      </c>
      <c r="AS129" s="1">
        <v>110</v>
      </c>
      <c r="AT129" s="1">
        <v>126</v>
      </c>
      <c r="AU129" s="1">
        <v>823</v>
      </c>
      <c r="AV129" s="1">
        <v>435</v>
      </c>
      <c r="AW129" s="1">
        <v>388</v>
      </c>
      <c r="AX129" s="1">
        <v>62</v>
      </c>
      <c r="AY129" s="1">
        <v>29</v>
      </c>
      <c r="AZ129" s="1">
        <v>33</v>
      </c>
    </row>
    <row r="130" spans="1:52" x14ac:dyDescent="0.2">
      <c r="A130" s="1">
        <v>14</v>
      </c>
      <c r="B130" s="1">
        <v>8694</v>
      </c>
      <c r="C130" s="1">
        <v>4443</v>
      </c>
      <c r="D130" s="1">
        <v>4251</v>
      </c>
      <c r="E130" s="1">
        <v>1651</v>
      </c>
      <c r="F130" s="1">
        <v>843</v>
      </c>
      <c r="G130" s="1">
        <v>808</v>
      </c>
      <c r="H130" s="1">
        <v>189</v>
      </c>
      <c r="I130" s="1">
        <v>96</v>
      </c>
      <c r="J130" s="1">
        <v>93</v>
      </c>
      <c r="K130" s="1">
        <v>669</v>
      </c>
      <c r="L130" s="1">
        <v>368</v>
      </c>
      <c r="M130" s="1">
        <v>301</v>
      </c>
      <c r="N130" s="1">
        <v>14</v>
      </c>
      <c r="O130" s="1">
        <v>114</v>
      </c>
      <c r="P130" s="1">
        <v>74</v>
      </c>
      <c r="Q130" s="1">
        <v>40</v>
      </c>
      <c r="R130" s="1">
        <v>208</v>
      </c>
      <c r="S130" s="1">
        <v>106</v>
      </c>
      <c r="T130" s="1">
        <v>102</v>
      </c>
      <c r="U130" s="1">
        <v>277</v>
      </c>
      <c r="V130" s="1">
        <v>151</v>
      </c>
      <c r="W130" s="1">
        <v>126</v>
      </c>
      <c r="X130" s="1">
        <v>573</v>
      </c>
      <c r="Y130" s="1">
        <v>296</v>
      </c>
      <c r="Z130" s="1">
        <v>277</v>
      </c>
      <c r="AA130" s="1">
        <v>14</v>
      </c>
      <c r="AB130" s="1">
        <v>504</v>
      </c>
      <c r="AC130" s="1">
        <v>254</v>
      </c>
      <c r="AD130" s="1">
        <v>250</v>
      </c>
      <c r="AE130" s="1">
        <v>1759</v>
      </c>
      <c r="AF130" s="1">
        <v>866</v>
      </c>
      <c r="AG130" s="1">
        <v>893</v>
      </c>
      <c r="AH130" s="1">
        <v>113</v>
      </c>
      <c r="AI130" s="1">
        <v>54</v>
      </c>
      <c r="AJ130" s="1">
        <v>59</v>
      </c>
      <c r="AK130" s="1">
        <v>341</v>
      </c>
      <c r="AL130" s="1">
        <v>176</v>
      </c>
      <c r="AM130" s="1">
        <v>165</v>
      </c>
      <c r="AN130" s="1">
        <v>14</v>
      </c>
      <c r="AO130" s="1">
        <v>1209</v>
      </c>
      <c r="AP130" s="1">
        <v>572</v>
      </c>
      <c r="AQ130" s="1">
        <v>637</v>
      </c>
      <c r="AR130" s="1">
        <v>249</v>
      </c>
      <c r="AS130" s="1">
        <v>131</v>
      </c>
      <c r="AT130" s="1">
        <v>118</v>
      </c>
      <c r="AU130" s="1">
        <v>784</v>
      </c>
      <c r="AV130" s="1">
        <v>430</v>
      </c>
      <c r="AW130" s="1">
        <v>354</v>
      </c>
      <c r="AX130" s="1">
        <v>54</v>
      </c>
      <c r="AY130" s="1">
        <v>26</v>
      </c>
      <c r="AZ130" s="1">
        <v>28</v>
      </c>
    </row>
    <row r="131" spans="1:52" x14ac:dyDescent="0.2">
      <c r="A131" s="1">
        <v>15</v>
      </c>
      <c r="B131" s="1">
        <v>8856</v>
      </c>
      <c r="C131" s="1">
        <v>4520</v>
      </c>
      <c r="D131" s="1">
        <v>4336</v>
      </c>
      <c r="E131" s="1">
        <v>1807</v>
      </c>
      <c r="F131" s="1">
        <v>905</v>
      </c>
      <c r="G131" s="1">
        <v>902</v>
      </c>
      <c r="H131" s="1">
        <v>183</v>
      </c>
      <c r="I131" s="1">
        <v>95</v>
      </c>
      <c r="J131" s="1">
        <v>88</v>
      </c>
      <c r="K131" s="1">
        <v>607</v>
      </c>
      <c r="L131" s="1">
        <v>314</v>
      </c>
      <c r="M131" s="1">
        <v>293</v>
      </c>
      <c r="N131" s="1">
        <v>15</v>
      </c>
      <c r="O131" s="1">
        <v>66</v>
      </c>
      <c r="P131" s="1">
        <v>48</v>
      </c>
      <c r="Q131" s="1">
        <v>18</v>
      </c>
      <c r="R131" s="1">
        <v>126</v>
      </c>
      <c r="S131" s="1">
        <v>69</v>
      </c>
      <c r="T131" s="1">
        <v>57</v>
      </c>
      <c r="U131" s="1">
        <v>243</v>
      </c>
      <c r="V131" s="1">
        <v>139</v>
      </c>
      <c r="W131" s="1">
        <v>104</v>
      </c>
      <c r="X131" s="1">
        <v>551</v>
      </c>
      <c r="Y131" s="1">
        <v>270</v>
      </c>
      <c r="Z131" s="1">
        <v>281</v>
      </c>
      <c r="AA131" s="1">
        <v>15</v>
      </c>
      <c r="AB131" s="1">
        <v>541</v>
      </c>
      <c r="AC131" s="1">
        <v>291</v>
      </c>
      <c r="AD131" s="1">
        <v>250</v>
      </c>
      <c r="AE131" s="1">
        <v>2016</v>
      </c>
      <c r="AF131" s="1">
        <v>956</v>
      </c>
      <c r="AG131" s="1">
        <v>1060</v>
      </c>
      <c r="AH131" s="1">
        <v>100</v>
      </c>
      <c r="AI131" s="1">
        <v>59</v>
      </c>
      <c r="AJ131" s="1">
        <v>41</v>
      </c>
      <c r="AK131" s="1">
        <v>360</v>
      </c>
      <c r="AL131" s="1">
        <v>205</v>
      </c>
      <c r="AM131" s="1">
        <v>155</v>
      </c>
      <c r="AN131" s="1">
        <v>15</v>
      </c>
      <c r="AO131" s="1">
        <v>1237</v>
      </c>
      <c r="AP131" s="1">
        <v>632</v>
      </c>
      <c r="AQ131" s="1">
        <v>605</v>
      </c>
      <c r="AR131" s="1">
        <v>246</v>
      </c>
      <c r="AS131" s="1">
        <v>122</v>
      </c>
      <c r="AT131" s="1">
        <v>124</v>
      </c>
      <c r="AU131" s="1">
        <v>722</v>
      </c>
      <c r="AV131" s="1">
        <v>390</v>
      </c>
      <c r="AW131" s="1">
        <v>332</v>
      </c>
      <c r="AX131" s="1">
        <v>51</v>
      </c>
      <c r="AY131" s="1">
        <v>25</v>
      </c>
      <c r="AZ131" s="1">
        <v>26</v>
      </c>
    </row>
    <row r="132" spans="1:52" x14ac:dyDescent="0.2">
      <c r="A132" s="1">
        <v>16</v>
      </c>
      <c r="B132" s="1">
        <v>8310</v>
      </c>
      <c r="C132" s="1">
        <v>4108</v>
      </c>
      <c r="D132" s="1">
        <v>4202</v>
      </c>
      <c r="E132" s="1">
        <v>1768</v>
      </c>
      <c r="F132" s="1">
        <v>904</v>
      </c>
      <c r="G132" s="1">
        <v>864</v>
      </c>
      <c r="H132" s="1">
        <v>122</v>
      </c>
      <c r="I132" s="1">
        <v>65</v>
      </c>
      <c r="J132" s="1">
        <v>57</v>
      </c>
      <c r="K132" s="1">
        <v>522</v>
      </c>
      <c r="L132" s="1">
        <v>276</v>
      </c>
      <c r="M132" s="1">
        <v>246</v>
      </c>
      <c r="N132" s="1">
        <v>16</v>
      </c>
      <c r="O132" s="1">
        <v>95</v>
      </c>
      <c r="P132" s="1">
        <v>62</v>
      </c>
      <c r="Q132" s="1">
        <v>33</v>
      </c>
      <c r="R132" s="1">
        <v>126</v>
      </c>
      <c r="S132" s="1">
        <v>79</v>
      </c>
      <c r="T132" s="1">
        <v>47</v>
      </c>
      <c r="U132" s="1">
        <v>189</v>
      </c>
      <c r="V132" s="1">
        <v>93</v>
      </c>
      <c r="W132" s="1">
        <v>96</v>
      </c>
      <c r="X132" s="1">
        <v>539</v>
      </c>
      <c r="Y132" s="1">
        <v>261</v>
      </c>
      <c r="Z132" s="1">
        <v>278</v>
      </c>
      <c r="AA132" s="1">
        <v>16</v>
      </c>
      <c r="AB132" s="1">
        <v>510</v>
      </c>
      <c r="AC132" s="1">
        <v>251</v>
      </c>
      <c r="AD132" s="1">
        <v>259</v>
      </c>
      <c r="AE132" s="1">
        <v>1795</v>
      </c>
      <c r="AF132" s="1">
        <v>851</v>
      </c>
      <c r="AG132" s="1">
        <v>944</v>
      </c>
      <c r="AH132" s="1">
        <v>91</v>
      </c>
      <c r="AI132" s="1">
        <v>43</v>
      </c>
      <c r="AJ132" s="1">
        <v>48</v>
      </c>
      <c r="AK132" s="1">
        <v>323</v>
      </c>
      <c r="AL132" s="1">
        <v>160</v>
      </c>
      <c r="AM132" s="1">
        <v>163</v>
      </c>
      <c r="AN132" s="1">
        <v>16</v>
      </c>
      <c r="AO132" s="1">
        <v>1255</v>
      </c>
      <c r="AP132" s="1">
        <v>579</v>
      </c>
      <c r="AQ132" s="1">
        <v>676</v>
      </c>
      <c r="AR132" s="1">
        <v>238</v>
      </c>
      <c r="AS132" s="1">
        <v>103</v>
      </c>
      <c r="AT132" s="1">
        <v>135</v>
      </c>
      <c r="AU132" s="1">
        <v>694</v>
      </c>
      <c r="AV132" s="1">
        <v>354</v>
      </c>
      <c r="AW132" s="1">
        <v>340</v>
      </c>
      <c r="AX132" s="1">
        <v>43</v>
      </c>
      <c r="AY132" s="1">
        <v>27</v>
      </c>
      <c r="AZ132" s="1">
        <v>16</v>
      </c>
    </row>
    <row r="133" spans="1:52" x14ac:dyDescent="0.2">
      <c r="A133" s="1">
        <v>17</v>
      </c>
      <c r="B133" s="1">
        <v>8129</v>
      </c>
      <c r="C133" s="1">
        <v>4236</v>
      </c>
      <c r="D133" s="1">
        <v>3893</v>
      </c>
      <c r="E133" s="1">
        <v>1813</v>
      </c>
      <c r="F133" s="1">
        <v>951</v>
      </c>
      <c r="G133" s="1">
        <v>862</v>
      </c>
      <c r="H133" s="1">
        <v>124</v>
      </c>
      <c r="I133" s="1">
        <v>68</v>
      </c>
      <c r="J133" s="1">
        <v>56</v>
      </c>
      <c r="K133" s="1">
        <v>467</v>
      </c>
      <c r="L133" s="1">
        <v>231</v>
      </c>
      <c r="M133" s="1">
        <v>236</v>
      </c>
      <c r="N133" s="1">
        <v>17</v>
      </c>
      <c r="O133" s="1">
        <v>83</v>
      </c>
      <c r="P133" s="1">
        <v>51</v>
      </c>
      <c r="Q133" s="1">
        <v>32</v>
      </c>
      <c r="R133" s="1">
        <v>143</v>
      </c>
      <c r="S133" s="1">
        <v>86</v>
      </c>
      <c r="T133" s="1">
        <v>57</v>
      </c>
      <c r="U133" s="1">
        <v>196</v>
      </c>
      <c r="V133" s="1">
        <v>102</v>
      </c>
      <c r="W133" s="1">
        <v>94</v>
      </c>
      <c r="X133" s="1">
        <v>569</v>
      </c>
      <c r="Y133" s="1">
        <v>270</v>
      </c>
      <c r="Z133" s="1">
        <v>299</v>
      </c>
      <c r="AA133" s="1">
        <v>17</v>
      </c>
      <c r="AB133" s="1">
        <v>490</v>
      </c>
      <c r="AC133" s="1">
        <v>262</v>
      </c>
      <c r="AD133" s="1">
        <v>228</v>
      </c>
      <c r="AE133" s="1">
        <v>1820</v>
      </c>
      <c r="AF133" s="1">
        <v>924</v>
      </c>
      <c r="AG133" s="1">
        <v>896</v>
      </c>
      <c r="AH133" s="1">
        <v>89</v>
      </c>
      <c r="AI133" s="1">
        <v>48</v>
      </c>
      <c r="AJ133" s="1">
        <v>41</v>
      </c>
      <c r="AK133" s="1">
        <v>298</v>
      </c>
      <c r="AL133" s="1">
        <v>167</v>
      </c>
      <c r="AM133" s="1">
        <v>131</v>
      </c>
      <c r="AN133" s="1">
        <v>17</v>
      </c>
      <c r="AO133" s="1">
        <v>1186</v>
      </c>
      <c r="AP133" s="1">
        <v>601</v>
      </c>
      <c r="AQ133" s="1">
        <v>585</v>
      </c>
      <c r="AR133" s="1">
        <v>208</v>
      </c>
      <c r="AS133" s="1">
        <v>106</v>
      </c>
      <c r="AT133" s="1">
        <v>102</v>
      </c>
      <c r="AU133" s="1">
        <v>593</v>
      </c>
      <c r="AV133" s="1">
        <v>340</v>
      </c>
      <c r="AW133" s="1">
        <v>253</v>
      </c>
      <c r="AX133" s="1">
        <v>50</v>
      </c>
      <c r="AY133" s="1">
        <v>29</v>
      </c>
      <c r="AZ133" s="1">
        <v>21</v>
      </c>
    </row>
    <row r="134" spans="1:52" x14ac:dyDescent="0.2">
      <c r="A134" s="1">
        <v>18</v>
      </c>
      <c r="B134" s="1">
        <v>7600</v>
      </c>
      <c r="C134" s="1">
        <v>3822</v>
      </c>
      <c r="D134" s="1">
        <v>3778</v>
      </c>
      <c r="E134" s="1">
        <v>1661</v>
      </c>
      <c r="F134" s="1">
        <v>831</v>
      </c>
      <c r="G134" s="1">
        <v>830</v>
      </c>
      <c r="H134" s="1">
        <v>111</v>
      </c>
      <c r="I134" s="1">
        <v>62</v>
      </c>
      <c r="J134" s="1">
        <v>49</v>
      </c>
      <c r="K134" s="1">
        <v>451</v>
      </c>
      <c r="L134" s="1">
        <v>214</v>
      </c>
      <c r="M134" s="1">
        <v>237</v>
      </c>
      <c r="N134" s="1">
        <v>18</v>
      </c>
      <c r="O134" s="1">
        <v>93</v>
      </c>
      <c r="P134" s="1">
        <v>57</v>
      </c>
      <c r="Q134" s="1">
        <v>36</v>
      </c>
      <c r="R134" s="1">
        <v>107</v>
      </c>
      <c r="S134" s="1">
        <v>68</v>
      </c>
      <c r="T134" s="1">
        <v>39</v>
      </c>
      <c r="U134" s="1">
        <v>137</v>
      </c>
      <c r="V134" s="1">
        <v>76</v>
      </c>
      <c r="W134" s="1">
        <v>61</v>
      </c>
      <c r="X134" s="1">
        <v>503</v>
      </c>
      <c r="Y134" s="1">
        <v>222</v>
      </c>
      <c r="Z134" s="1">
        <v>281</v>
      </c>
      <c r="AA134" s="1">
        <v>18</v>
      </c>
      <c r="AB134" s="1">
        <v>463</v>
      </c>
      <c r="AC134" s="1">
        <v>246</v>
      </c>
      <c r="AD134" s="1">
        <v>217</v>
      </c>
      <c r="AE134" s="1">
        <v>1802</v>
      </c>
      <c r="AF134" s="1">
        <v>877</v>
      </c>
      <c r="AG134" s="1">
        <v>925</v>
      </c>
      <c r="AH134" s="1">
        <v>82</v>
      </c>
      <c r="AI134" s="1">
        <v>52</v>
      </c>
      <c r="AJ134" s="1">
        <v>30</v>
      </c>
      <c r="AK134" s="1">
        <v>262</v>
      </c>
      <c r="AL134" s="1">
        <v>133</v>
      </c>
      <c r="AM134" s="1">
        <v>129</v>
      </c>
      <c r="AN134" s="1">
        <v>18</v>
      </c>
      <c r="AO134" s="1">
        <v>1154</v>
      </c>
      <c r="AP134" s="1">
        <v>582</v>
      </c>
      <c r="AQ134" s="1">
        <v>572</v>
      </c>
      <c r="AR134" s="1">
        <v>195</v>
      </c>
      <c r="AS134" s="1">
        <v>97</v>
      </c>
      <c r="AT134" s="1">
        <v>98</v>
      </c>
      <c r="AU134" s="1">
        <v>553</v>
      </c>
      <c r="AV134" s="1">
        <v>289</v>
      </c>
      <c r="AW134" s="1">
        <v>264</v>
      </c>
      <c r="AX134" s="1">
        <v>26</v>
      </c>
      <c r="AY134" s="1">
        <v>16</v>
      </c>
      <c r="AZ134" s="1">
        <v>10</v>
      </c>
    </row>
    <row r="135" spans="1:52" x14ac:dyDescent="0.2">
      <c r="A135" s="1">
        <v>19</v>
      </c>
      <c r="B135" s="1">
        <v>7859</v>
      </c>
      <c r="C135" s="1">
        <v>4033</v>
      </c>
      <c r="D135" s="1">
        <v>3826</v>
      </c>
      <c r="E135" s="1">
        <v>1706</v>
      </c>
      <c r="F135" s="1">
        <v>923</v>
      </c>
      <c r="G135" s="1">
        <v>783</v>
      </c>
      <c r="H135" s="1">
        <v>142</v>
      </c>
      <c r="I135" s="1">
        <v>65</v>
      </c>
      <c r="J135" s="1">
        <v>77</v>
      </c>
      <c r="K135" s="1">
        <v>404</v>
      </c>
      <c r="L135" s="1">
        <v>211</v>
      </c>
      <c r="M135" s="1">
        <v>193</v>
      </c>
      <c r="N135" s="1">
        <v>19</v>
      </c>
      <c r="O135" s="1">
        <v>92</v>
      </c>
      <c r="P135" s="1">
        <v>50</v>
      </c>
      <c r="Q135" s="1">
        <v>42</v>
      </c>
      <c r="R135" s="1">
        <v>117</v>
      </c>
      <c r="S135" s="1">
        <v>69</v>
      </c>
      <c r="T135" s="1">
        <v>48</v>
      </c>
      <c r="U135" s="1">
        <v>171</v>
      </c>
      <c r="V135" s="1">
        <v>106</v>
      </c>
      <c r="W135" s="1">
        <v>65</v>
      </c>
      <c r="X135" s="1">
        <v>456</v>
      </c>
      <c r="Y135" s="1">
        <v>242</v>
      </c>
      <c r="Z135" s="1">
        <v>214</v>
      </c>
      <c r="AA135" s="1">
        <v>19</v>
      </c>
      <c r="AB135" s="1">
        <v>504</v>
      </c>
      <c r="AC135" s="1">
        <v>250</v>
      </c>
      <c r="AD135" s="1">
        <v>254</v>
      </c>
      <c r="AE135" s="1">
        <v>1885</v>
      </c>
      <c r="AF135" s="1">
        <v>938</v>
      </c>
      <c r="AG135" s="1">
        <v>947</v>
      </c>
      <c r="AH135" s="1">
        <v>97</v>
      </c>
      <c r="AI135" s="1">
        <v>50</v>
      </c>
      <c r="AJ135" s="1">
        <v>47</v>
      </c>
      <c r="AK135" s="1">
        <v>251</v>
      </c>
      <c r="AL135" s="1">
        <v>129</v>
      </c>
      <c r="AM135" s="1">
        <v>122</v>
      </c>
      <c r="AN135" s="1">
        <v>19</v>
      </c>
      <c r="AO135" s="1">
        <v>1267</v>
      </c>
      <c r="AP135" s="1">
        <v>603</v>
      </c>
      <c r="AQ135" s="1">
        <v>664</v>
      </c>
      <c r="AR135" s="1">
        <v>203</v>
      </c>
      <c r="AS135" s="1">
        <v>98</v>
      </c>
      <c r="AT135" s="1">
        <v>105</v>
      </c>
      <c r="AU135" s="1">
        <v>551</v>
      </c>
      <c r="AV135" s="1">
        <v>291</v>
      </c>
      <c r="AW135" s="1">
        <v>260</v>
      </c>
      <c r="AX135" s="1">
        <v>13</v>
      </c>
      <c r="AY135" s="1">
        <v>8</v>
      </c>
      <c r="AZ135" s="1">
        <v>5</v>
      </c>
    </row>
    <row r="136" spans="1:52" x14ac:dyDescent="0.2">
      <c r="A136" s="1">
        <v>20</v>
      </c>
      <c r="B136" s="1">
        <v>8510</v>
      </c>
      <c r="C136" s="1">
        <v>4372</v>
      </c>
      <c r="D136" s="1">
        <v>4138</v>
      </c>
      <c r="E136" s="1">
        <v>1791</v>
      </c>
      <c r="F136" s="1">
        <v>856</v>
      </c>
      <c r="G136" s="1">
        <v>935</v>
      </c>
      <c r="H136" s="1">
        <v>140</v>
      </c>
      <c r="I136" s="1">
        <v>79</v>
      </c>
      <c r="J136" s="1">
        <v>61</v>
      </c>
      <c r="K136" s="1">
        <v>459</v>
      </c>
      <c r="L136" s="1">
        <v>241</v>
      </c>
      <c r="M136" s="1">
        <v>218</v>
      </c>
      <c r="N136" s="1">
        <v>20</v>
      </c>
      <c r="O136" s="1">
        <v>113</v>
      </c>
      <c r="P136" s="1">
        <v>65</v>
      </c>
      <c r="Q136" s="1">
        <v>48</v>
      </c>
      <c r="R136" s="1">
        <v>112</v>
      </c>
      <c r="S136" s="1">
        <v>62</v>
      </c>
      <c r="T136" s="1">
        <v>50</v>
      </c>
      <c r="U136" s="1">
        <v>167</v>
      </c>
      <c r="V136" s="1">
        <v>97</v>
      </c>
      <c r="W136" s="1">
        <v>70</v>
      </c>
      <c r="X136" s="1">
        <v>419</v>
      </c>
      <c r="Y136" s="1">
        <v>230</v>
      </c>
      <c r="Z136" s="1">
        <v>189</v>
      </c>
      <c r="AA136" s="1">
        <v>20</v>
      </c>
      <c r="AB136" s="1">
        <v>573</v>
      </c>
      <c r="AC136" s="1">
        <v>312</v>
      </c>
      <c r="AD136" s="1">
        <v>261</v>
      </c>
      <c r="AE136" s="1">
        <v>2098</v>
      </c>
      <c r="AF136" s="1">
        <v>1041</v>
      </c>
      <c r="AG136" s="1">
        <v>1057</v>
      </c>
      <c r="AH136" s="1">
        <v>92</v>
      </c>
      <c r="AI136" s="1">
        <v>48</v>
      </c>
      <c r="AJ136" s="1">
        <v>44</v>
      </c>
      <c r="AK136" s="1">
        <v>289</v>
      </c>
      <c r="AL136" s="1">
        <v>140</v>
      </c>
      <c r="AM136" s="1">
        <v>149</v>
      </c>
      <c r="AN136" s="1">
        <v>20</v>
      </c>
      <c r="AO136" s="1">
        <v>1421</v>
      </c>
      <c r="AP136" s="1">
        <v>741</v>
      </c>
      <c r="AQ136" s="1">
        <v>680</v>
      </c>
      <c r="AR136" s="1">
        <v>201</v>
      </c>
      <c r="AS136" s="1">
        <v>101</v>
      </c>
      <c r="AT136" s="1">
        <v>100</v>
      </c>
      <c r="AU136" s="1">
        <v>619</v>
      </c>
      <c r="AV136" s="1">
        <v>352</v>
      </c>
      <c r="AW136" s="1">
        <v>267</v>
      </c>
      <c r="AX136" s="1">
        <v>16</v>
      </c>
      <c r="AY136" s="1">
        <v>7</v>
      </c>
      <c r="AZ136" s="1">
        <v>9</v>
      </c>
    </row>
    <row r="137" spans="1:52" x14ac:dyDescent="0.2">
      <c r="A137" s="1">
        <v>21</v>
      </c>
      <c r="B137" s="1">
        <v>8387</v>
      </c>
      <c r="C137" s="1">
        <v>4209</v>
      </c>
      <c r="D137" s="1">
        <v>4178</v>
      </c>
      <c r="E137" s="1">
        <v>1834</v>
      </c>
      <c r="F137" s="1">
        <v>907</v>
      </c>
      <c r="G137" s="1">
        <v>927</v>
      </c>
      <c r="H137" s="1">
        <v>151</v>
      </c>
      <c r="I137" s="1">
        <v>77</v>
      </c>
      <c r="J137" s="1">
        <v>74</v>
      </c>
      <c r="K137" s="1">
        <v>453</v>
      </c>
      <c r="L137" s="1">
        <v>223</v>
      </c>
      <c r="M137" s="1">
        <v>230</v>
      </c>
      <c r="N137" s="1">
        <v>21</v>
      </c>
      <c r="O137" s="1">
        <v>116</v>
      </c>
      <c r="P137" s="1">
        <v>68</v>
      </c>
      <c r="Q137" s="1">
        <v>48</v>
      </c>
      <c r="R137" s="1">
        <v>123</v>
      </c>
      <c r="S137" s="1">
        <v>66</v>
      </c>
      <c r="T137" s="1">
        <v>57</v>
      </c>
      <c r="U137" s="1">
        <v>169</v>
      </c>
      <c r="V137" s="1">
        <v>86</v>
      </c>
      <c r="W137" s="1">
        <v>83</v>
      </c>
      <c r="X137" s="1">
        <v>398</v>
      </c>
      <c r="Y137" s="1">
        <v>191</v>
      </c>
      <c r="Z137" s="1">
        <v>207</v>
      </c>
      <c r="AA137" s="1">
        <v>21</v>
      </c>
      <c r="AB137" s="1">
        <v>628</v>
      </c>
      <c r="AC137" s="1">
        <v>330</v>
      </c>
      <c r="AD137" s="1">
        <v>298</v>
      </c>
      <c r="AE137" s="1">
        <v>1993</v>
      </c>
      <c r="AF137" s="1">
        <v>1021</v>
      </c>
      <c r="AG137" s="1">
        <v>972</v>
      </c>
      <c r="AH137" s="1">
        <v>93</v>
      </c>
      <c r="AI137" s="1">
        <v>48</v>
      </c>
      <c r="AJ137" s="1">
        <v>45</v>
      </c>
      <c r="AK137" s="1">
        <v>290</v>
      </c>
      <c r="AL137" s="1">
        <v>131</v>
      </c>
      <c r="AM137" s="1">
        <v>159</v>
      </c>
      <c r="AN137" s="1">
        <v>21</v>
      </c>
      <c r="AO137" s="1">
        <v>1342</v>
      </c>
      <c r="AP137" s="1">
        <v>662</v>
      </c>
      <c r="AQ137" s="1">
        <v>680</v>
      </c>
      <c r="AR137" s="1">
        <v>218</v>
      </c>
      <c r="AS137" s="1">
        <v>111</v>
      </c>
      <c r="AT137" s="1">
        <v>107</v>
      </c>
      <c r="AU137" s="1">
        <v>564</v>
      </c>
      <c r="AV137" s="1">
        <v>279</v>
      </c>
      <c r="AW137" s="1">
        <v>285</v>
      </c>
      <c r="AX137" s="1">
        <v>15</v>
      </c>
      <c r="AY137" s="1">
        <v>9</v>
      </c>
      <c r="AZ137" s="1">
        <v>6</v>
      </c>
    </row>
    <row r="138" spans="1:52" x14ac:dyDescent="0.2">
      <c r="A138" s="1">
        <v>22</v>
      </c>
      <c r="B138" s="1">
        <v>8596</v>
      </c>
      <c r="C138" s="1">
        <v>4452</v>
      </c>
      <c r="D138" s="1">
        <v>4144</v>
      </c>
      <c r="E138" s="1">
        <v>1824</v>
      </c>
      <c r="F138" s="1">
        <v>921</v>
      </c>
      <c r="G138" s="1">
        <v>903</v>
      </c>
      <c r="H138" s="1">
        <v>151</v>
      </c>
      <c r="I138" s="1">
        <v>80</v>
      </c>
      <c r="J138" s="1">
        <v>71</v>
      </c>
      <c r="K138" s="1">
        <v>518</v>
      </c>
      <c r="L138" s="1">
        <v>285</v>
      </c>
      <c r="M138" s="1">
        <v>233</v>
      </c>
      <c r="N138" s="1">
        <v>22</v>
      </c>
      <c r="O138" s="1">
        <v>130</v>
      </c>
      <c r="P138" s="1">
        <v>69</v>
      </c>
      <c r="Q138" s="1">
        <v>61</v>
      </c>
      <c r="R138" s="1">
        <v>124</v>
      </c>
      <c r="S138" s="1">
        <v>68</v>
      </c>
      <c r="T138" s="1">
        <v>56</v>
      </c>
      <c r="U138" s="1">
        <v>192</v>
      </c>
      <c r="V138" s="1">
        <v>108</v>
      </c>
      <c r="W138" s="1">
        <v>84</v>
      </c>
      <c r="X138" s="1">
        <v>408</v>
      </c>
      <c r="Y138" s="1">
        <v>234</v>
      </c>
      <c r="Z138" s="1">
        <v>174</v>
      </c>
      <c r="AA138" s="1">
        <v>22</v>
      </c>
      <c r="AB138" s="1">
        <v>650</v>
      </c>
      <c r="AC138" s="1">
        <v>364</v>
      </c>
      <c r="AD138" s="1">
        <v>286</v>
      </c>
      <c r="AE138" s="1">
        <v>2077</v>
      </c>
      <c r="AF138" s="1">
        <v>1056</v>
      </c>
      <c r="AG138" s="1">
        <v>1021</v>
      </c>
      <c r="AH138" s="1">
        <v>94</v>
      </c>
      <c r="AI138" s="1">
        <v>43</v>
      </c>
      <c r="AJ138" s="1">
        <v>51</v>
      </c>
      <c r="AK138" s="1">
        <v>298</v>
      </c>
      <c r="AL138" s="1">
        <v>153</v>
      </c>
      <c r="AM138" s="1">
        <v>145</v>
      </c>
      <c r="AN138" s="1">
        <v>22</v>
      </c>
      <c r="AO138" s="1">
        <v>1336</v>
      </c>
      <c r="AP138" s="1">
        <v>685</v>
      </c>
      <c r="AQ138" s="1">
        <v>651</v>
      </c>
      <c r="AR138" s="1">
        <v>210</v>
      </c>
      <c r="AS138" s="1">
        <v>99</v>
      </c>
      <c r="AT138" s="1">
        <v>111</v>
      </c>
      <c r="AU138" s="1">
        <v>563</v>
      </c>
      <c r="AV138" s="1">
        <v>270</v>
      </c>
      <c r="AW138" s="1">
        <v>293</v>
      </c>
      <c r="AX138" s="1">
        <v>21</v>
      </c>
      <c r="AY138" s="1">
        <v>17</v>
      </c>
      <c r="AZ138" s="1">
        <v>4</v>
      </c>
    </row>
    <row r="139" spans="1:52" x14ac:dyDescent="0.2">
      <c r="A139" s="1">
        <v>23</v>
      </c>
      <c r="B139" s="1">
        <v>8679</v>
      </c>
      <c r="C139" s="1">
        <v>4372</v>
      </c>
      <c r="D139" s="1">
        <v>4307</v>
      </c>
      <c r="E139" s="1">
        <v>1870</v>
      </c>
      <c r="F139" s="1">
        <v>951</v>
      </c>
      <c r="G139" s="1">
        <v>919</v>
      </c>
      <c r="H139" s="1">
        <v>151</v>
      </c>
      <c r="I139" s="1">
        <v>78</v>
      </c>
      <c r="J139" s="1">
        <v>73</v>
      </c>
      <c r="K139" s="1">
        <v>521</v>
      </c>
      <c r="L139" s="1">
        <v>258</v>
      </c>
      <c r="M139" s="1">
        <v>263</v>
      </c>
      <c r="N139" s="1">
        <v>23</v>
      </c>
      <c r="O139" s="1">
        <v>133</v>
      </c>
      <c r="P139" s="1">
        <v>71</v>
      </c>
      <c r="Q139" s="1">
        <v>62</v>
      </c>
      <c r="R139" s="1">
        <v>148</v>
      </c>
      <c r="S139" s="1">
        <v>69</v>
      </c>
      <c r="T139" s="1">
        <v>79</v>
      </c>
      <c r="U139" s="1">
        <v>223</v>
      </c>
      <c r="V139" s="1">
        <v>125</v>
      </c>
      <c r="W139" s="1">
        <v>98</v>
      </c>
      <c r="X139" s="1">
        <v>458</v>
      </c>
      <c r="Y139" s="1">
        <v>231</v>
      </c>
      <c r="Z139" s="1">
        <v>227</v>
      </c>
      <c r="AA139" s="1">
        <v>23</v>
      </c>
      <c r="AB139" s="1">
        <v>722</v>
      </c>
      <c r="AC139" s="1">
        <v>398</v>
      </c>
      <c r="AD139" s="1">
        <v>324</v>
      </c>
      <c r="AE139" s="1">
        <v>2003</v>
      </c>
      <c r="AF139" s="1">
        <v>1008</v>
      </c>
      <c r="AG139" s="1">
        <v>995</v>
      </c>
      <c r="AH139" s="1">
        <v>91</v>
      </c>
      <c r="AI139" s="1">
        <v>35</v>
      </c>
      <c r="AJ139" s="1">
        <v>56</v>
      </c>
      <c r="AK139" s="1">
        <v>291</v>
      </c>
      <c r="AL139" s="1">
        <v>139</v>
      </c>
      <c r="AM139" s="1">
        <v>152</v>
      </c>
      <c r="AN139" s="1">
        <v>23</v>
      </c>
      <c r="AO139" s="1">
        <v>1252</v>
      </c>
      <c r="AP139" s="1">
        <v>593</v>
      </c>
      <c r="AQ139" s="1">
        <v>659</v>
      </c>
      <c r="AR139" s="1">
        <v>187</v>
      </c>
      <c r="AS139" s="1">
        <v>95</v>
      </c>
      <c r="AT139" s="1">
        <v>92</v>
      </c>
      <c r="AU139" s="1">
        <v>601</v>
      </c>
      <c r="AV139" s="1">
        <v>304</v>
      </c>
      <c r="AW139" s="1">
        <v>297</v>
      </c>
      <c r="AX139" s="1">
        <v>28</v>
      </c>
      <c r="AY139" s="1">
        <v>17</v>
      </c>
      <c r="AZ139" s="1">
        <v>11</v>
      </c>
    </row>
    <row r="140" spans="1:52" x14ac:dyDescent="0.2">
      <c r="A140" s="1">
        <v>24</v>
      </c>
      <c r="B140" s="1">
        <v>8204</v>
      </c>
      <c r="C140" s="1">
        <v>4105</v>
      </c>
      <c r="D140" s="1">
        <v>4099</v>
      </c>
      <c r="E140" s="1">
        <v>1831</v>
      </c>
      <c r="F140" s="1">
        <v>939</v>
      </c>
      <c r="G140" s="1">
        <v>892</v>
      </c>
      <c r="H140" s="1">
        <v>171</v>
      </c>
      <c r="I140" s="1">
        <v>91</v>
      </c>
      <c r="J140" s="1">
        <v>80</v>
      </c>
      <c r="K140" s="1">
        <v>509</v>
      </c>
      <c r="L140" s="1">
        <v>269</v>
      </c>
      <c r="M140" s="1">
        <v>240</v>
      </c>
      <c r="N140" s="1">
        <v>24</v>
      </c>
      <c r="O140" s="1">
        <v>147</v>
      </c>
      <c r="P140" s="1">
        <v>87</v>
      </c>
      <c r="Q140" s="1">
        <v>60</v>
      </c>
      <c r="R140" s="1">
        <v>140</v>
      </c>
      <c r="S140" s="1">
        <v>81</v>
      </c>
      <c r="T140" s="1">
        <v>59</v>
      </c>
      <c r="U140" s="1">
        <v>205</v>
      </c>
      <c r="V140" s="1">
        <v>107</v>
      </c>
      <c r="W140" s="1">
        <v>98</v>
      </c>
      <c r="X140" s="1">
        <v>395</v>
      </c>
      <c r="Y140" s="1">
        <v>196</v>
      </c>
      <c r="Z140" s="1">
        <v>199</v>
      </c>
      <c r="AA140" s="1">
        <v>24</v>
      </c>
      <c r="AB140" s="1">
        <v>649</v>
      </c>
      <c r="AC140" s="1">
        <v>345</v>
      </c>
      <c r="AD140" s="1">
        <v>304</v>
      </c>
      <c r="AE140" s="1">
        <v>1801</v>
      </c>
      <c r="AF140" s="1">
        <v>846</v>
      </c>
      <c r="AG140" s="1">
        <v>955</v>
      </c>
      <c r="AH140" s="1">
        <v>84</v>
      </c>
      <c r="AI140" s="1">
        <v>34</v>
      </c>
      <c r="AJ140" s="1">
        <v>50</v>
      </c>
      <c r="AK140" s="1">
        <v>289</v>
      </c>
      <c r="AL140" s="1">
        <v>143</v>
      </c>
      <c r="AM140" s="1">
        <v>146</v>
      </c>
      <c r="AN140" s="1">
        <v>24</v>
      </c>
      <c r="AO140" s="1">
        <v>1220</v>
      </c>
      <c r="AP140" s="1">
        <v>598</v>
      </c>
      <c r="AQ140" s="1">
        <v>622</v>
      </c>
      <c r="AR140" s="1">
        <v>201</v>
      </c>
      <c r="AS140" s="1">
        <v>103</v>
      </c>
      <c r="AT140" s="1">
        <v>98</v>
      </c>
      <c r="AU140" s="1">
        <v>548</v>
      </c>
      <c r="AV140" s="1">
        <v>260</v>
      </c>
      <c r="AW140" s="1">
        <v>288</v>
      </c>
      <c r="AX140" s="1">
        <v>14</v>
      </c>
      <c r="AY140" s="1">
        <v>6</v>
      </c>
      <c r="AZ140" s="1">
        <v>8</v>
      </c>
    </row>
    <row r="141" spans="1:52" x14ac:dyDescent="0.2">
      <c r="A141" s="1">
        <v>25</v>
      </c>
      <c r="B141" s="1">
        <v>8170</v>
      </c>
      <c r="C141" s="1">
        <v>4074</v>
      </c>
      <c r="D141" s="1">
        <v>4096</v>
      </c>
      <c r="E141" s="1">
        <v>1828</v>
      </c>
      <c r="F141" s="1">
        <v>934</v>
      </c>
      <c r="G141" s="1">
        <v>894</v>
      </c>
      <c r="H141" s="1">
        <v>163</v>
      </c>
      <c r="I141" s="1">
        <v>82</v>
      </c>
      <c r="J141" s="1">
        <v>81</v>
      </c>
      <c r="K141" s="1">
        <v>493</v>
      </c>
      <c r="L141" s="1">
        <v>243</v>
      </c>
      <c r="M141" s="1">
        <v>250</v>
      </c>
      <c r="N141" s="1">
        <v>25</v>
      </c>
      <c r="O141" s="1">
        <v>156</v>
      </c>
      <c r="P141" s="1">
        <v>84</v>
      </c>
      <c r="Q141" s="1">
        <v>72</v>
      </c>
      <c r="R141" s="1">
        <v>154</v>
      </c>
      <c r="S141" s="1">
        <v>82</v>
      </c>
      <c r="T141" s="1">
        <v>72</v>
      </c>
      <c r="U141" s="1">
        <v>183</v>
      </c>
      <c r="V141" s="1">
        <v>96</v>
      </c>
      <c r="W141" s="1">
        <v>87</v>
      </c>
      <c r="X141" s="1">
        <v>419</v>
      </c>
      <c r="Y141" s="1">
        <v>198</v>
      </c>
      <c r="Z141" s="1">
        <v>221</v>
      </c>
      <c r="AA141" s="1">
        <v>25</v>
      </c>
      <c r="AB141" s="1">
        <v>633</v>
      </c>
      <c r="AC141" s="1">
        <v>315</v>
      </c>
      <c r="AD141" s="1">
        <v>318</v>
      </c>
      <c r="AE141" s="1">
        <v>1803</v>
      </c>
      <c r="AF141" s="1">
        <v>896</v>
      </c>
      <c r="AG141" s="1">
        <v>907</v>
      </c>
      <c r="AH141" s="1">
        <v>108</v>
      </c>
      <c r="AI141" s="1">
        <v>54</v>
      </c>
      <c r="AJ141" s="1">
        <v>54</v>
      </c>
      <c r="AK141" s="1">
        <v>309</v>
      </c>
      <c r="AL141" s="1">
        <v>159</v>
      </c>
      <c r="AM141" s="1">
        <v>150</v>
      </c>
      <c r="AN141" s="1">
        <v>25</v>
      </c>
      <c r="AO141" s="1">
        <v>1165</v>
      </c>
      <c r="AP141" s="1">
        <v>557</v>
      </c>
      <c r="AQ141" s="1">
        <v>608</v>
      </c>
      <c r="AR141" s="1">
        <v>186</v>
      </c>
      <c r="AS141" s="1">
        <v>94</v>
      </c>
      <c r="AT141" s="1">
        <v>92</v>
      </c>
      <c r="AU141" s="1">
        <v>554</v>
      </c>
      <c r="AV141" s="1">
        <v>273</v>
      </c>
      <c r="AW141" s="1">
        <v>281</v>
      </c>
      <c r="AX141" s="1">
        <v>16</v>
      </c>
      <c r="AY141" s="1">
        <v>7</v>
      </c>
      <c r="AZ141" s="1">
        <v>9</v>
      </c>
    </row>
    <row r="142" spans="1:52" x14ac:dyDescent="0.2">
      <c r="A142" s="1">
        <v>26</v>
      </c>
      <c r="B142" s="1">
        <v>7627</v>
      </c>
      <c r="C142" s="1">
        <v>3738</v>
      </c>
      <c r="D142" s="1">
        <v>3889</v>
      </c>
      <c r="E142" s="1">
        <v>1711</v>
      </c>
      <c r="F142" s="1">
        <v>822</v>
      </c>
      <c r="G142" s="1">
        <v>889</v>
      </c>
      <c r="H142" s="1">
        <v>150</v>
      </c>
      <c r="I142" s="1">
        <v>84</v>
      </c>
      <c r="J142" s="1">
        <v>66</v>
      </c>
      <c r="K142" s="1">
        <v>468</v>
      </c>
      <c r="L142" s="1">
        <v>240</v>
      </c>
      <c r="M142" s="1">
        <v>228</v>
      </c>
      <c r="N142" s="1">
        <v>26</v>
      </c>
      <c r="O142" s="1">
        <v>136</v>
      </c>
      <c r="P142" s="1">
        <v>69</v>
      </c>
      <c r="Q142" s="1">
        <v>67</v>
      </c>
      <c r="R142" s="1">
        <v>160</v>
      </c>
      <c r="S142" s="1">
        <v>77</v>
      </c>
      <c r="T142" s="1">
        <v>83</v>
      </c>
      <c r="U142" s="1">
        <v>189</v>
      </c>
      <c r="V142" s="1">
        <v>89</v>
      </c>
      <c r="W142" s="1">
        <v>100</v>
      </c>
      <c r="X142" s="1">
        <v>349</v>
      </c>
      <c r="Y142" s="1">
        <v>180</v>
      </c>
      <c r="Z142" s="1">
        <v>169</v>
      </c>
      <c r="AA142" s="1">
        <v>26</v>
      </c>
      <c r="AB142" s="1">
        <v>628</v>
      </c>
      <c r="AC142" s="1">
        <v>311</v>
      </c>
      <c r="AD142" s="1">
        <v>317</v>
      </c>
      <c r="AE142" s="1">
        <v>1722</v>
      </c>
      <c r="AF142" s="1">
        <v>858</v>
      </c>
      <c r="AG142" s="1">
        <v>864</v>
      </c>
      <c r="AH142" s="1">
        <v>87</v>
      </c>
      <c r="AI142" s="1">
        <v>44</v>
      </c>
      <c r="AJ142" s="1">
        <v>43</v>
      </c>
      <c r="AK142" s="1">
        <v>266</v>
      </c>
      <c r="AL142" s="1">
        <v>148</v>
      </c>
      <c r="AM142" s="1">
        <v>118</v>
      </c>
      <c r="AN142" s="1">
        <v>26</v>
      </c>
      <c r="AO142" s="1">
        <v>1057</v>
      </c>
      <c r="AP142" s="1">
        <v>492</v>
      </c>
      <c r="AQ142" s="1">
        <v>565</v>
      </c>
      <c r="AR142" s="1">
        <v>176</v>
      </c>
      <c r="AS142" s="1">
        <v>88</v>
      </c>
      <c r="AT142" s="1">
        <v>88</v>
      </c>
      <c r="AU142" s="1">
        <v>513</v>
      </c>
      <c r="AV142" s="1">
        <v>229</v>
      </c>
      <c r="AW142" s="1">
        <v>284</v>
      </c>
      <c r="AX142" s="1">
        <v>15</v>
      </c>
      <c r="AY142" s="1">
        <v>7</v>
      </c>
      <c r="AZ142" s="1">
        <v>8</v>
      </c>
    </row>
    <row r="143" spans="1:52" x14ac:dyDescent="0.2">
      <c r="A143" s="1">
        <v>27</v>
      </c>
      <c r="B143" s="1">
        <v>7833</v>
      </c>
      <c r="C143" s="1">
        <v>3926</v>
      </c>
      <c r="D143" s="1">
        <v>3907</v>
      </c>
      <c r="E143" s="1">
        <v>1829</v>
      </c>
      <c r="F143" s="1">
        <v>916</v>
      </c>
      <c r="G143" s="1">
        <v>913</v>
      </c>
      <c r="H143" s="1">
        <v>160</v>
      </c>
      <c r="I143" s="1">
        <v>84</v>
      </c>
      <c r="J143" s="1">
        <v>76</v>
      </c>
      <c r="K143" s="1">
        <v>522</v>
      </c>
      <c r="L143" s="1">
        <v>293</v>
      </c>
      <c r="M143" s="1">
        <v>229</v>
      </c>
      <c r="N143" s="1">
        <v>27</v>
      </c>
      <c r="O143" s="1">
        <v>152</v>
      </c>
      <c r="P143" s="1">
        <v>78</v>
      </c>
      <c r="Q143" s="1">
        <v>74</v>
      </c>
      <c r="R143" s="1">
        <v>132</v>
      </c>
      <c r="S143" s="1">
        <v>65</v>
      </c>
      <c r="T143" s="1">
        <v>67</v>
      </c>
      <c r="U143" s="1">
        <v>222</v>
      </c>
      <c r="V143" s="1">
        <v>118</v>
      </c>
      <c r="W143" s="1">
        <v>104</v>
      </c>
      <c r="X143" s="1">
        <v>397</v>
      </c>
      <c r="Y143" s="1">
        <v>194</v>
      </c>
      <c r="Z143" s="1">
        <v>203</v>
      </c>
      <c r="AA143" s="1">
        <v>27</v>
      </c>
      <c r="AB143" s="1">
        <v>611</v>
      </c>
      <c r="AC143" s="1">
        <v>325</v>
      </c>
      <c r="AD143" s="1">
        <v>286</v>
      </c>
      <c r="AE143" s="1">
        <v>1587</v>
      </c>
      <c r="AF143" s="1">
        <v>782</v>
      </c>
      <c r="AG143" s="1">
        <v>805</v>
      </c>
      <c r="AH143" s="1">
        <v>97</v>
      </c>
      <c r="AI143" s="1">
        <v>51</v>
      </c>
      <c r="AJ143" s="1">
        <v>46</v>
      </c>
      <c r="AK143" s="1">
        <v>301</v>
      </c>
      <c r="AL143" s="1">
        <v>153</v>
      </c>
      <c r="AM143" s="1">
        <v>148</v>
      </c>
      <c r="AN143" s="1">
        <v>27</v>
      </c>
      <c r="AO143" s="1">
        <v>1099</v>
      </c>
      <c r="AP143" s="1">
        <v>533</v>
      </c>
      <c r="AQ143" s="1">
        <v>566</v>
      </c>
      <c r="AR143" s="1">
        <v>179</v>
      </c>
      <c r="AS143" s="1">
        <v>89</v>
      </c>
      <c r="AT143" s="1">
        <v>90</v>
      </c>
      <c r="AU143" s="1">
        <v>533</v>
      </c>
      <c r="AV143" s="1">
        <v>239</v>
      </c>
      <c r="AW143" s="1">
        <v>294</v>
      </c>
      <c r="AX143" s="1">
        <v>12</v>
      </c>
      <c r="AY143" s="1">
        <v>6</v>
      </c>
      <c r="AZ143" s="1">
        <v>6</v>
      </c>
    </row>
    <row r="144" spans="1:52" x14ac:dyDescent="0.2">
      <c r="A144" s="1">
        <v>28</v>
      </c>
      <c r="B144" s="1">
        <v>7230</v>
      </c>
      <c r="C144" s="1">
        <v>3587</v>
      </c>
      <c r="D144" s="1">
        <v>3643</v>
      </c>
      <c r="E144" s="1">
        <v>1641</v>
      </c>
      <c r="F144" s="1">
        <v>796</v>
      </c>
      <c r="G144" s="1">
        <v>845</v>
      </c>
      <c r="H144" s="1">
        <v>146</v>
      </c>
      <c r="I144" s="1">
        <v>79</v>
      </c>
      <c r="J144" s="1">
        <v>67</v>
      </c>
      <c r="K144" s="1">
        <v>492</v>
      </c>
      <c r="L144" s="1">
        <v>251</v>
      </c>
      <c r="M144" s="1">
        <v>241</v>
      </c>
      <c r="N144" s="1">
        <v>28</v>
      </c>
      <c r="O144" s="1">
        <v>182</v>
      </c>
      <c r="P144" s="1">
        <v>108</v>
      </c>
      <c r="Q144" s="1">
        <v>74</v>
      </c>
      <c r="R144" s="1">
        <v>99</v>
      </c>
      <c r="S144" s="1">
        <v>49</v>
      </c>
      <c r="T144" s="1">
        <v>50</v>
      </c>
      <c r="U144" s="1">
        <v>171</v>
      </c>
      <c r="V144" s="1">
        <v>84</v>
      </c>
      <c r="W144" s="1">
        <v>87</v>
      </c>
      <c r="X144" s="1">
        <v>359</v>
      </c>
      <c r="Y144" s="1">
        <v>177</v>
      </c>
      <c r="Z144" s="1">
        <v>182</v>
      </c>
      <c r="AA144" s="1">
        <v>28</v>
      </c>
      <c r="AB144" s="1">
        <v>551</v>
      </c>
      <c r="AC144" s="1">
        <v>281</v>
      </c>
      <c r="AD144" s="1">
        <v>270</v>
      </c>
      <c r="AE144" s="1">
        <v>1545</v>
      </c>
      <c r="AF144" s="1">
        <v>768</v>
      </c>
      <c r="AG144" s="1">
        <v>777</v>
      </c>
      <c r="AH144" s="1">
        <v>85</v>
      </c>
      <c r="AI144" s="1">
        <v>40</v>
      </c>
      <c r="AJ144" s="1">
        <v>45</v>
      </c>
      <c r="AK144" s="1">
        <v>259</v>
      </c>
      <c r="AL144" s="1">
        <v>108</v>
      </c>
      <c r="AM144" s="1">
        <v>151</v>
      </c>
      <c r="AN144" s="1">
        <v>28</v>
      </c>
      <c r="AO144" s="1">
        <v>996</v>
      </c>
      <c r="AP144" s="1">
        <v>499</v>
      </c>
      <c r="AQ144" s="1">
        <v>497</v>
      </c>
      <c r="AR144" s="1">
        <v>165</v>
      </c>
      <c r="AS144" s="1">
        <v>79</v>
      </c>
      <c r="AT144" s="1">
        <v>86</v>
      </c>
      <c r="AU144" s="1">
        <v>522</v>
      </c>
      <c r="AV144" s="1">
        <v>258</v>
      </c>
      <c r="AW144" s="1">
        <v>264</v>
      </c>
      <c r="AX144" s="1">
        <v>17</v>
      </c>
      <c r="AY144" s="1">
        <v>10</v>
      </c>
      <c r="AZ144" s="1">
        <v>7</v>
      </c>
    </row>
    <row r="145" spans="1:52" x14ac:dyDescent="0.2">
      <c r="A145" s="1">
        <v>29</v>
      </c>
      <c r="B145" s="1">
        <v>6896</v>
      </c>
      <c r="C145" s="1">
        <v>3362</v>
      </c>
      <c r="D145" s="1">
        <v>3534</v>
      </c>
      <c r="E145" s="1">
        <v>1486</v>
      </c>
      <c r="F145" s="1">
        <v>711</v>
      </c>
      <c r="G145" s="1">
        <v>775</v>
      </c>
      <c r="H145" s="1">
        <v>145</v>
      </c>
      <c r="I145" s="1">
        <v>78</v>
      </c>
      <c r="J145" s="1">
        <v>67</v>
      </c>
      <c r="K145" s="1">
        <v>514</v>
      </c>
      <c r="L145" s="1">
        <v>261</v>
      </c>
      <c r="M145" s="1">
        <v>253</v>
      </c>
      <c r="N145" s="1">
        <v>29</v>
      </c>
      <c r="O145" s="1">
        <v>122</v>
      </c>
      <c r="P145" s="1">
        <v>62</v>
      </c>
      <c r="Q145" s="1">
        <v>60</v>
      </c>
      <c r="R145" s="1">
        <v>114</v>
      </c>
      <c r="S145" s="1">
        <v>62</v>
      </c>
      <c r="T145" s="1">
        <v>52</v>
      </c>
      <c r="U145" s="1">
        <v>171</v>
      </c>
      <c r="V145" s="1">
        <v>82</v>
      </c>
      <c r="W145" s="1">
        <v>89</v>
      </c>
      <c r="X145" s="1">
        <v>389</v>
      </c>
      <c r="Y145" s="1">
        <v>202</v>
      </c>
      <c r="Z145" s="1">
        <v>187</v>
      </c>
      <c r="AA145" s="1">
        <v>29</v>
      </c>
      <c r="AB145" s="1">
        <v>530</v>
      </c>
      <c r="AC145" s="1">
        <v>267</v>
      </c>
      <c r="AD145" s="1">
        <v>263</v>
      </c>
      <c r="AE145" s="1">
        <v>1442</v>
      </c>
      <c r="AF145" s="1">
        <v>713</v>
      </c>
      <c r="AG145" s="1">
        <v>729</v>
      </c>
      <c r="AH145" s="1">
        <v>86</v>
      </c>
      <c r="AI145" s="1">
        <v>39</v>
      </c>
      <c r="AJ145" s="1">
        <v>47</v>
      </c>
      <c r="AK145" s="1">
        <v>225</v>
      </c>
      <c r="AL145" s="1">
        <v>107</v>
      </c>
      <c r="AM145" s="1">
        <v>118</v>
      </c>
      <c r="AN145" s="1">
        <v>29</v>
      </c>
      <c r="AO145" s="1">
        <v>973</v>
      </c>
      <c r="AP145" s="1">
        <v>458</v>
      </c>
      <c r="AQ145" s="1">
        <v>515</v>
      </c>
      <c r="AR145" s="1">
        <v>170</v>
      </c>
      <c r="AS145" s="1">
        <v>76</v>
      </c>
      <c r="AT145" s="1">
        <v>94</v>
      </c>
      <c r="AU145" s="1">
        <v>515</v>
      </c>
      <c r="AV145" s="1">
        <v>240</v>
      </c>
      <c r="AW145" s="1">
        <v>275</v>
      </c>
      <c r="AX145" s="1">
        <v>14</v>
      </c>
      <c r="AY145" s="1">
        <v>4</v>
      </c>
      <c r="AZ145" s="1">
        <v>10</v>
      </c>
    </row>
    <row r="146" spans="1:52" x14ac:dyDescent="0.2">
      <c r="A146" s="1">
        <v>30</v>
      </c>
      <c r="B146" s="1">
        <v>9139</v>
      </c>
      <c r="C146" s="1">
        <v>5024</v>
      </c>
      <c r="D146" s="1">
        <v>4115</v>
      </c>
      <c r="E146" s="1">
        <v>2064</v>
      </c>
      <c r="F146" s="1">
        <v>1140</v>
      </c>
      <c r="G146" s="1">
        <v>924</v>
      </c>
      <c r="H146" s="1">
        <v>183</v>
      </c>
      <c r="I146" s="1">
        <v>101</v>
      </c>
      <c r="J146" s="1">
        <v>82</v>
      </c>
      <c r="K146" s="1">
        <v>708</v>
      </c>
      <c r="L146" s="1">
        <v>413</v>
      </c>
      <c r="M146" s="1">
        <v>295</v>
      </c>
      <c r="N146" s="1">
        <v>30</v>
      </c>
      <c r="O146" s="1">
        <v>128</v>
      </c>
      <c r="P146" s="1">
        <v>66</v>
      </c>
      <c r="Q146" s="1">
        <v>62</v>
      </c>
      <c r="R146" s="1">
        <v>122</v>
      </c>
      <c r="S146" s="1">
        <v>68</v>
      </c>
      <c r="T146" s="1">
        <v>54</v>
      </c>
      <c r="U146" s="1">
        <v>207</v>
      </c>
      <c r="V146" s="1">
        <v>102</v>
      </c>
      <c r="W146" s="1">
        <v>105</v>
      </c>
      <c r="X146" s="1">
        <v>718</v>
      </c>
      <c r="Y146" s="1">
        <v>488</v>
      </c>
      <c r="Z146" s="1">
        <v>230</v>
      </c>
      <c r="AA146" s="1">
        <v>30</v>
      </c>
      <c r="AB146" s="1">
        <v>720</v>
      </c>
      <c r="AC146" s="1">
        <v>378</v>
      </c>
      <c r="AD146" s="1">
        <v>342</v>
      </c>
      <c r="AE146" s="1">
        <v>1573</v>
      </c>
      <c r="AF146" s="1">
        <v>837</v>
      </c>
      <c r="AG146" s="1">
        <v>736</v>
      </c>
      <c r="AH146" s="1">
        <v>160</v>
      </c>
      <c r="AI146" s="1">
        <v>104</v>
      </c>
      <c r="AJ146" s="1">
        <v>56</v>
      </c>
      <c r="AK146" s="1">
        <v>297</v>
      </c>
      <c r="AL146" s="1">
        <v>158</v>
      </c>
      <c r="AM146" s="1">
        <v>139</v>
      </c>
      <c r="AN146" s="1">
        <v>30</v>
      </c>
      <c r="AO146" s="1">
        <v>1283</v>
      </c>
      <c r="AP146" s="1">
        <v>676</v>
      </c>
      <c r="AQ146" s="1">
        <v>607</v>
      </c>
      <c r="AR146" s="1">
        <v>196</v>
      </c>
      <c r="AS146" s="1">
        <v>104</v>
      </c>
      <c r="AT146" s="1">
        <v>92</v>
      </c>
      <c r="AU146" s="1">
        <v>754</v>
      </c>
      <c r="AV146" s="1">
        <v>374</v>
      </c>
      <c r="AW146" s="1">
        <v>380</v>
      </c>
      <c r="AX146" s="1">
        <v>26</v>
      </c>
      <c r="AY146" s="1">
        <v>15</v>
      </c>
      <c r="AZ146" s="1">
        <v>11</v>
      </c>
    </row>
    <row r="147" spans="1:52" x14ac:dyDescent="0.2">
      <c r="A147" s="1">
        <v>31</v>
      </c>
      <c r="B147" s="1">
        <v>6344</v>
      </c>
      <c r="C147" s="1">
        <v>3076</v>
      </c>
      <c r="D147" s="1">
        <v>3268</v>
      </c>
      <c r="E147" s="1">
        <v>1360</v>
      </c>
      <c r="F147" s="1">
        <v>653</v>
      </c>
      <c r="G147" s="1">
        <v>707</v>
      </c>
      <c r="H147" s="1">
        <v>114</v>
      </c>
      <c r="I147" s="1">
        <v>46</v>
      </c>
      <c r="J147" s="1">
        <v>68</v>
      </c>
      <c r="K147" s="1">
        <v>429</v>
      </c>
      <c r="L147" s="1">
        <v>219</v>
      </c>
      <c r="M147" s="1">
        <v>210</v>
      </c>
      <c r="N147" s="1">
        <v>31</v>
      </c>
      <c r="O147" s="1">
        <v>143</v>
      </c>
      <c r="P147" s="1">
        <v>81</v>
      </c>
      <c r="Q147" s="1">
        <v>62</v>
      </c>
      <c r="R147" s="1">
        <v>101</v>
      </c>
      <c r="S147" s="1">
        <v>56</v>
      </c>
      <c r="T147" s="1">
        <v>45</v>
      </c>
      <c r="U147" s="1">
        <v>175</v>
      </c>
      <c r="V147" s="1">
        <v>89</v>
      </c>
      <c r="W147" s="1">
        <v>86</v>
      </c>
      <c r="X147" s="1">
        <v>361</v>
      </c>
      <c r="Y147" s="1">
        <v>183</v>
      </c>
      <c r="Z147" s="1">
        <v>178</v>
      </c>
      <c r="AA147" s="1">
        <v>31</v>
      </c>
      <c r="AB147" s="1">
        <v>491</v>
      </c>
      <c r="AC147" s="1">
        <v>256</v>
      </c>
      <c r="AD147" s="1">
        <v>235</v>
      </c>
      <c r="AE147" s="1">
        <v>1262</v>
      </c>
      <c r="AF147" s="1">
        <v>599</v>
      </c>
      <c r="AG147" s="1">
        <v>663</v>
      </c>
      <c r="AH147" s="1">
        <v>101</v>
      </c>
      <c r="AI147" s="1">
        <v>49</v>
      </c>
      <c r="AJ147" s="1">
        <v>52</v>
      </c>
      <c r="AK147" s="1">
        <v>264</v>
      </c>
      <c r="AL147" s="1">
        <v>144</v>
      </c>
      <c r="AM147" s="1">
        <v>120</v>
      </c>
      <c r="AN147" s="1">
        <v>31</v>
      </c>
      <c r="AO147" s="1">
        <v>887</v>
      </c>
      <c r="AP147" s="1">
        <v>404</v>
      </c>
      <c r="AQ147" s="1">
        <v>483</v>
      </c>
      <c r="AR147" s="1">
        <v>141</v>
      </c>
      <c r="AS147" s="1">
        <v>69</v>
      </c>
      <c r="AT147" s="1">
        <v>72</v>
      </c>
      <c r="AU147" s="1">
        <v>502</v>
      </c>
      <c r="AV147" s="1">
        <v>222</v>
      </c>
      <c r="AW147" s="1">
        <v>280</v>
      </c>
      <c r="AX147" s="1">
        <v>13</v>
      </c>
      <c r="AY147" s="1">
        <v>6</v>
      </c>
      <c r="AZ147" s="1">
        <v>7</v>
      </c>
    </row>
    <row r="148" spans="1:52" x14ac:dyDescent="0.2">
      <c r="A148" s="1">
        <v>32</v>
      </c>
      <c r="B148" s="1">
        <v>6546</v>
      </c>
      <c r="C148" s="1">
        <v>3265</v>
      </c>
      <c r="D148" s="1">
        <v>3281</v>
      </c>
      <c r="E148" s="1">
        <v>1418</v>
      </c>
      <c r="F148" s="1">
        <v>704</v>
      </c>
      <c r="G148" s="1">
        <v>714</v>
      </c>
      <c r="H148" s="1">
        <v>126</v>
      </c>
      <c r="I148" s="1">
        <v>57</v>
      </c>
      <c r="J148" s="1">
        <v>69</v>
      </c>
      <c r="K148" s="1">
        <v>497</v>
      </c>
      <c r="L148" s="1">
        <v>259</v>
      </c>
      <c r="M148" s="1">
        <v>238</v>
      </c>
      <c r="N148" s="1">
        <v>32</v>
      </c>
      <c r="O148" s="1">
        <v>103</v>
      </c>
      <c r="P148" s="1">
        <v>57</v>
      </c>
      <c r="Q148" s="1">
        <v>46</v>
      </c>
      <c r="R148" s="1">
        <v>114</v>
      </c>
      <c r="S148" s="1">
        <v>51</v>
      </c>
      <c r="T148" s="1">
        <v>63</v>
      </c>
      <c r="U148" s="1">
        <v>184</v>
      </c>
      <c r="V148" s="1">
        <v>99</v>
      </c>
      <c r="W148" s="1">
        <v>85</v>
      </c>
      <c r="X148" s="1">
        <v>308</v>
      </c>
      <c r="Y148" s="1">
        <v>169</v>
      </c>
      <c r="Z148" s="1">
        <v>139</v>
      </c>
      <c r="AA148" s="1">
        <v>32</v>
      </c>
      <c r="AB148" s="1">
        <v>499</v>
      </c>
      <c r="AC148" s="1">
        <v>265</v>
      </c>
      <c r="AD148" s="1">
        <v>234</v>
      </c>
      <c r="AE148" s="1">
        <v>1334</v>
      </c>
      <c r="AF148" s="1">
        <v>660</v>
      </c>
      <c r="AG148" s="1">
        <v>674</v>
      </c>
      <c r="AH148" s="1">
        <v>76</v>
      </c>
      <c r="AI148" s="1">
        <v>41</v>
      </c>
      <c r="AJ148" s="1">
        <v>35</v>
      </c>
      <c r="AK148" s="1">
        <v>275</v>
      </c>
      <c r="AL148" s="1">
        <v>134</v>
      </c>
      <c r="AM148" s="1">
        <v>141</v>
      </c>
      <c r="AN148" s="1">
        <v>32</v>
      </c>
      <c r="AO148" s="1">
        <v>900</v>
      </c>
      <c r="AP148" s="1">
        <v>442</v>
      </c>
      <c r="AQ148" s="1">
        <v>458</v>
      </c>
      <c r="AR148" s="1">
        <v>173</v>
      </c>
      <c r="AS148" s="1">
        <v>76</v>
      </c>
      <c r="AT148" s="1">
        <v>97</v>
      </c>
      <c r="AU148" s="1">
        <v>525</v>
      </c>
      <c r="AV148" s="1">
        <v>245</v>
      </c>
      <c r="AW148" s="1">
        <v>280</v>
      </c>
      <c r="AX148" s="1">
        <v>14</v>
      </c>
      <c r="AY148" s="1">
        <v>6</v>
      </c>
      <c r="AZ148" s="1">
        <v>8</v>
      </c>
    </row>
    <row r="149" spans="1:52" x14ac:dyDescent="0.2">
      <c r="A149" s="1">
        <v>33</v>
      </c>
      <c r="B149" s="1">
        <v>6429</v>
      </c>
      <c r="C149" s="1">
        <v>3127</v>
      </c>
      <c r="D149" s="1">
        <v>3302</v>
      </c>
      <c r="E149" s="1">
        <v>1438</v>
      </c>
      <c r="F149" s="1">
        <v>680</v>
      </c>
      <c r="G149" s="1">
        <v>758</v>
      </c>
      <c r="H149" s="1">
        <v>131</v>
      </c>
      <c r="I149" s="1">
        <v>70</v>
      </c>
      <c r="J149" s="1">
        <v>61</v>
      </c>
      <c r="K149" s="1">
        <v>491</v>
      </c>
      <c r="L149" s="1">
        <v>254</v>
      </c>
      <c r="M149" s="1">
        <v>237</v>
      </c>
      <c r="N149" s="1">
        <v>33</v>
      </c>
      <c r="O149" s="1">
        <v>126</v>
      </c>
      <c r="P149" s="1">
        <v>67</v>
      </c>
      <c r="Q149" s="1">
        <v>59</v>
      </c>
      <c r="R149" s="1">
        <v>105</v>
      </c>
      <c r="S149" s="1">
        <v>63</v>
      </c>
      <c r="T149" s="1">
        <v>42</v>
      </c>
      <c r="U149" s="1">
        <v>204</v>
      </c>
      <c r="V149" s="1">
        <v>94</v>
      </c>
      <c r="W149" s="1">
        <v>110</v>
      </c>
      <c r="X149" s="1">
        <v>365</v>
      </c>
      <c r="Y149" s="1">
        <v>172</v>
      </c>
      <c r="Z149" s="1">
        <v>193</v>
      </c>
      <c r="AA149" s="1">
        <v>33</v>
      </c>
      <c r="AB149" s="1">
        <v>443</v>
      </c>
      <c r="AC149" s="1">
        <v>238</v>
      </c>
      <c r="AD149" s="1">
        <v>205</v>
      </c>
      <c r="AE149" s="1">
        <v>1293</v>
      </c>
      <c r="AF149" s="1">
        <v>607</v>
      </c>
      <c r="AG149" s="1">
        <v>686</v>
      </c>
      <c r="AH149" s="1">
        <v>84</v>
      </c>
      <c r="AI149" s="1">
        <v>37</v>
      </c>
      <c r="AJ149" s="1">
        <v>47</v>
      </c>
      <c r="AK149" s="1">
        <v>253</v>
      </c>
      <c r="AL149" s="1">
        <v>121</v>
      </c>
      <c r="AM149" s="1">
        <v>132</v>
      </c>
      <c r="AN149" s="1">
        <v>33</v>
      </c>
      <c r="AO149" s="1">
        <v>829</v>
      </c>
      <c r="AP149" s="1">
        <v>401</v>
      </c>
      <c r="AQ149" s="1">
        <v>428</v>
      </c>
      <c r="AR149" s="1">
        <v>152</v>
      </c>
      <c r="AS149" s="1">
        <v>74</v>
      </c>
      <c r="AT149" s="1">
        <v>78</v>
      </c>
      <c r="AU149" s="1">
        <v>498</v>
      </c>
      <c r="AV149" s="1">
        <v>242</v>
      </c>
      <c r="AW149" s="1">
        <v>256</v>
      </c>
      <c r="AX149" s="1">
        <v>17</v>
      </c>
      <c r="AY149" s="1">
        <v>7</v>
      </c>
      <c r="AZ149" s="1">
        <v>10</v>
      </c>
    </row>
    <row r="150" spans="1:52" x14ac:dyDescent="0.2">
      <c r="A150" s="1">
        <v>34</v>
      </c>
      <c r="B150" s="1">
        <v>6210</v>
      </c>
      <c r="C150" s="1">
        <v>3028</v>
      </c>
      <c r="D150" s="1">
        <v>3182</v>
      </c>
      <c r="E150" s="1">
        <v>1331</v>
      </c>
      <c r="F150" s="1">
        <v>663</v>
      </c>
      <c r="G150" s="1">
        <v>668</v>
      </c>
      <c r="H150" s="1">
        <v>140</v>
      </c>
      <c r="I150" s="1">
        <v>79</v>
      </c>
      <c r="J150" s="1">
        <v>61</v>
      </c>
      <c r="K150" s="1">
        <v>460</v>
      </c>
      <c r="L150" s="1">
        <v>232</v>
      </c>
      <c r="M150" s="1">
        <v>228</v>
      </c>
      <c r="N150" s="1">
        <v>34</v>
      </c>
      <c r="O150" s="1">
        <v>98</v>
      </c>
      <c r="P150" s="1">
        <v>51</v>
      </c>
      <c r="Q150" s="1">
        <v>47</v>
      </c>
      <c r="R150" s="1">
        <v>105</v>
      </c>
      <c r="S150" s="1">
        <v>52</v>
      </c>
      <c r="T150" s="1">
        <v>53</v>
      </c>
      <c r="U150" s="1">
        <v>163</v>
      </c>
      <c r="V150" s="1">
        <v>80</v>
      </c>
      <c r="W150" s="1">
        <v>83</v>
      </c>
      <c r="X150" s="1">
        <v>308</v>
      </c>
      <c r="Y150" s="1">
        <v>155</v>
      </c>
      <c r="Z150" s="1">
        <v>153</v>
      </c>
      <c r="AA150" s="1">
        <v>34</v>
      </c>
      <c r="AB150" s="1">
        <v>469</v>
      </c>
      <c r="AC150" s="1">
        <v>230</v>
      </c>
      <c r="AD150" s="1">
        <v>239</v>
      </c>
      <c r="AE150" s="1">
        <v>1223</v>
      </c>
      <c r="AF150" s="1">
        <v>564</v>
      </c>
      <c r="AG150" s="1">
        <v>659</v>
      </c>
      <c r="AH150" s="1">
        <v>84</v>
      </c>
      <c r="AI150" s="1">
        <v>41</v>
      </c>
      <c r="AJ150" s="1">
        <v>43</v>
      </c>
      <c r="AK150" s="1">
        <v>261</v>
      </c>
      <c r="AL150" s="1">
        <v>126</v>
      </c>
      <c r="AM150" s="1">
        <v>135</v>
      </c>
      <c r="AN150" s="1">
        <v>34</v>
      </c>
      <c r="AO150" s="1">
        <v>875</v>
      </c>
      <c r="AP150" s="1">
        <v>418</v>
      </c>
      <c r="AQ150" s="1">
        <v>457</v>
      </c>
      <c r="AR150" s="1">
        <v>144</v>
      </c>
      <c r="AS150" s="1">
        <v>71</v>
      </c>
      <c r="AT150" s="1">
        <v>73</v>
      </c>
      <c r="AU150" s="1">
        <v>530</v>
      </c>
      <c r="AV150" s="1">
        <v>256</v>
      </c>
      <c r="AW150" s="1">
        <v>274</v>
      </c>
      <c r="AX150" s="1">
        <v>19</v>
      </c>
      <c r="AY150" s="1">
        <v>10</v>
      </c>
      <c r="AZ150" s="1">
        <v>9</v>
      </c>
    </row>
    <row r="151" spans="1:52" x14ac:dyDescent="0.2">
      <c r="A151" s="1">
        <v>35</v>
      </c>
      <c r="B151" s="1">
        <v>6169</v>
      </c>
      <c r="C151" s="1">
        <v>3083</v>
      </c>
      <c r="D151" s="1">
        <v>3086</v>
      </c>
      <c r="E151" s="1">
        <v>1339</v>
      </c>
      <c r="F151" s="1">
        <v>657</v>
      </c>
      <c r="G151" s="1">
        <v>682</v>
      </c>
      <c r="H151" s="1">
        <v>101</v>
      </c>
      <c r="I151" s="1">
        <v>48</v>
      </c>
      <c r="J151" s="1">
        <v>53</v>
      </c>
      <c r="K151" s="1">
        <v>466</v>
      </c>
      <c r="L151" s="1">
        <v>245</v>
      </c>
      <c r="M151" s="1">
        <v>221</v>
      </c>
      <c r="N151" s="1">
        <v>35</v>
      </c>
      <c r="O151" s="1">
        <v>100</v>
      </c>
      <c r="P151" s="1">
        <v>60</v>
      </c>
      <c r="Q151" s="1">
        <v>40</v>
      </c>
      <c r="R151" s="1">
        <v>120</v>
      </c>
      <c r="S151" s="1">
        <v>55</v>
      </c>
      <c r="T151" s="1">
        <v>65</v>
      </c>
      <c r="U151" s="1">
        <v>162</v>
      </c>
      <c r="V151" s="1">
        <v>86</v>
      </c>
      <c r="W151" s="1">
        <v>76</v>
      </c>
      <c r="X151" s="1">
        <v>312</v>
      </c>
      <c r="Y151" s="1">
        <v>158</v>
      </c>
      <c r="Z151" s="1">
        <v>154</v>
      </c>
      <c r="AA151" s="1">
        <v>35</v>
      </c>
      <c r="AB151" s="1">
        <v>445</v>
      </c>
      <c r="AC151" s="1">
        <v>230</v>
      </c>
      <c r="AD151" s="1">
        <v>215</v>
      </c>
      <c r="AE151" s="1">
        <v>1319</v>
      </c>
      <c r="AF151" s="1">
        <v>626</v>
      </c>
      <c r="AG151" s="1">
        <v>693</v>
      </c>
      <c r="AH151" s="1">
        <v>70</v>
      </c>
      <c r="AI151" s="1">
        <v>37</v>
      </c>
      <c r="AJ151" s="1">
        <v>33</v>
      </c>
      <c r="AK151" s="1">
        <v>262</v>
      </c>
      <c r="AL151" s="1">
        <v>149</v>
      </c>
      <c r="AM151" s="1">
        <v>113</v>
      </c>
      <c r="AN151" s="1">
        <v>35</v>
      </c>
      <c r="AO151" s="1">
        <v>813</v>
      </c>
      <c r="AP151" s="1">
        <v>398</v>
      </c>
      <c r="AQ151" s="1">
        <v>415</v>
      </c>
      <c r="AR151" s="1">
        <v>167</v>
      </c>
      <c r="AS151" s="1">
        <v>87</v>
      </c>
      <c r="AT151" s="1">
        <v>80</v>
      </c>
      <c r="AU151" s="1">
        <v>473</v>
      </c>
      <c r="AV151" s="1">
        <v>235</v>
      </c>
      <c r="AW151" s="1">
        <v>238</v>
      </c>
      <c r="AX151" s="1">
        <v>20</v>
      </c>
      <c r="AY151" s="1">
        <v>12</v>
      </c>
      <c r="AZ151" s="1">
        <v>8</v>
      </c>
    </row>
    <row r="152" spans="1:52" x14ac:dyDescent="0.2">
      <c r="A152" s="1">
        <v>36</v>
      </c>
      <c r="B152" s="1">
        <v>5653</v>
      </c>
      <c r="C152" s="1">
        <v>2865</v>
      </c>
      <c r="D152" s="1">
        <v>2788</v>
      </c>
      <c r="E152" s="1">
        <v>1180</v>
      </c>
      <c r="F152" s="1">
        <v>609</v>
      </c>
      <c r="G152" s="1">
        <v>571</v>
      </c>
      <c r="H152" s="1">
        <v>147</v>
      </c>
      <c r="I152" s="1">
        <v>73</v>
      </c>
      <c r="J152" s="1">
        <v>74</v>
      </c>
      <c r="K152" s="1">
        <v>372</v>
      </c>
      <c r="L152" s="1">
        <v>192</v>
      </c>
      <c r="M152" s="1">
        <v>180</v>
      </c>
      <c r="N152" s="1">
        <v>36</v>
      </c>
      <c r="O152" s="1">
        <v>98</v>
      </c>
      <c r="P152" s="1">
        <v>62</v>
      </c>
      <c r="Q152" s="1">
        <v>36</v>
      </c>
      <c r="R152" s="1">
        <v>123</v>
      </c>
      <c r="S152" s="1">
        <v>71</v>
      </c>
      <c r="T152" s="1">
        <v>52</v>
      </c>
      <c r="U152" s="1">
        <v>180</v>
      </c>
      <c r="V152" s="1">
        <v>97</v>
      </c>
      <c r="W152" s="1">
        <v>83</v>
      </c>
      <c r="X152" s="1">
        <v>313</v>
      </c>
      <c r="Y152" s="1">
        <v>158</v>
      </c>
      <c r="Z152" s="1">
        <v>155</v>
      </c>
      <c r="AA152" s="1">
        <v>36</v>
      </c>
      <c r="AB152" s="1">
        <v>405</v>
      </c>
      <c r="AC152" s="1">
        <v>213</v>
      </c>
      <c r="AD152" s="1">
        <v>192</v>
      </c>
      <c r="AE152" s="1">
        <v>1153</v>
      </c>
      <c r="AF152" s="1">
        <v>564</v>
      </c>
      <c r="AG152" s="1">
        <v>589</v>
      </c>
      <c r="AH152" s="1">
        <v>81</v>
      </c>
      <c r="AI152" s="1">
        <v>43</v>
      </c>
      <c r="AJ152" s="1">
        <v>38</v>
      </c>
      <c r="AK152" s="1">
        <v>214</v>
      </c>
      <c r="AL152" s="1">
        <v>108</v>
      </c>
      <c r="AM152" s="1">
        <v>106</v>
      </c>
      <c r="AN152" s="1">
        <v>36</v>
      </c>
      <c r="AO152" s="1">
        <v>765</v>
      </c>
      <c r="AP152" s="1">
        <v>355</v>
      </c>
      <c r="AQ152" s="1">
        <v>410</v>
      </c>
      <c r="AR152" s="1">
        <v>127</v>
      </c>
      <c r="AS152" s="1">
        <v>68</v>
      </c>
      <c r="AT152" s="1">
        <v>59</v>
      </c>
      <c r="AU152" s="1">
        <v>467</v>
      </c>
      <c r="AV152" s="1">
        <v>238</v>
      </c>
      <c r="AW152" s="1">
        <v>229</v>
      </c>
      <c r="AX152" s="1">
        <v>28</v>
      </c>
      <c r="AY152" s="1">
        <v>14</v>
      </c>
      <c r="AZ152" s="1">
        <v>14</v>
      </c>
    </row>
    <row r="153" spans="1:52" x14ac:dyDescent="0.2">
      <c r="A153" s="1">
        <v>37</v>
      </c>
      <c r="B153" s="1">
        <v>6340</v>
      </c>
      <c r="C153" s="1">
        <v>3148</v>
      </c>
      <c r="D153" s="1">
        <v>3192</v>
      </c>
      <c r="E153" s="1">
        <v>1341</v>
      </c>
      <c r="F153" s="1">
        <v>671</v>
      </c>
      <c r="G153" s="1">
        <v>670</v>
      </c>
      <c r="H153" s="1">
        <v>131</v>
      </c>
      <c r="I153" s="1">
        <v>63</v>
      </c>
      <c r="J153" s="1">
        <v>68</v>
      </c>
      <c r="K153" s="1">
        <v>470</v>
      </c>
      <c r="L153" s="1">
        <v>263</v>
      </c>
      <c r="M153" s="1">
        <v>207</v>
      </c>
      <c r="N153" s="1">
        <v>37</v>
      </c>
      <c r="O153" s="1">
        <v>107</v>
      </c>
      <c r="P153" s="1">
        <v>55</v>
      </c>
      <c r="Q153" s="1">
        <v>52</v>
      </c>
      <c r="R153" s="1">
        <v>139</v>
      </c>
      <c r="S153" s="1">
        <v>63</v>
      </c>
      <c r="T153" s="1">
        <v>76</v>
      </c>
      <c r="U153" s="1">
        <v>229</v>
      </c>
      <c r="V153" s="1">
        <v>106</v>
      </c>
      <c r="W153" s="1">
        <v>123</v>
      </c>
      <c r="X153" s="1">
        <v>313</v>
      </c>
      <c r="Y153" s="1">
        <v>147</v>
      </c>
      <c r="Z153" s="1">
        <v>166</v>
      </c>
      <c r="AA153" s="1">
        <v>37</v>
      </c>
      <c r="AB153" s="1">
        <v>466</v>
      </c>
      <c r="AC153" s="1">
        <v>236</v>
      </c>
      <c r="AD153" s="1">
        <v>230</v>
      </c>
      <c r="AE153" s="1">
        <v>1270</v>
      </c>
      <c r="AF153" s="1">
        <v>615</v>
      </c>
      <c r="AG153" s="1">
        <v>655</v>
      </c>
      <c r="AH153" s="1">
        <v>81</v>
      </c>
      <c r="AI153" s="1">
        <v>42</v>
      </c>
      <c r="AJ153" s="1">
        <v>39</v>
      </c>
      <c r="AK153" s="1">
        <v>254</v>
      </c>
      <c r="AL153" s="1">
        <v>131</v>
      </c>
      <c r="AM153" s="1">
        <v>123</v>
      </c>
      <c r="AN153" s="1">
        <v>37</v>
      </c>
      <c r="AO153" s="1">
        <v>878</v>
      </c>
      <c r="AP153" s="1">
        <v>443</v>
      </c>
      <c r="AQ153" s="1">
        <v>435</v>
      </c>
      <c r="AR153" s="1">
        <v>145</v>
      </c>
      <c r="AS153" s="1">
        <v>63</v>
      </c>
      <c r="AT153" s="1">
        <v>82</v>
      </c>
      <c r="AU153" s="1">
        <v>496</v>
      </c>
      <c r="AV153" s="1">
        <v>235</v>
      </c>
      <c r="AW153" s="1">
        <v>261</v>
      </c>
      <c r="AX153" s="1">
        <v>20</v>
      </c>
      <c r="AY153" s="1">
        <v>15</v>
      </c>
      <c r="AZ153" s="1">
        <v>5</v>
      </c>
    </row>
    <row r="154" spans="1:52" x14ac:dyDescent="0.2">
      <c r="A154" s="1">
        <v>38</v>
      </c>
      <c r="B154" s="1">
        <v>6037</v>
      </c>
      <c r="C154" s="1">
        <v>3026</v>
      </c>
      <c r="D154" s="1">
        <v>3011</v>
      </c>
      <c r="E154" s="1">
        <v>1267</v>
      </c>
      <c r="F154" s="1">
        <v>626</v>
      </c>
      <c r="G154" s="1">
        <v>641</v>
      </c>
      <c r="H154" s="1">
        <v>139</v>
      </c>
      <c r="I154" s="1">
        <v>76</v>
      </c>
      <c r="J154" s="1">
        <v>63</v>
      </c>
      <c r="K154" s="1">
        <v>472</v>
      </c>
      <c r="L154" s="1">
        <v>238</v>
      </c>
      <c r="M154" s="1">
        <v>234</v>
      </c>
      <c r="N154" s="1">
        <v>38</v>
      </c>
      <c r="O154" s="1">
        <v>125</v>
      </c>
      <c r="P154" s="1">
        <v>65</v>
      </c>
      <c r="Q154" s="1">
        <v>60</v>
      </c>
      <c r="R154" s="1">
        <v>124</v>
      </c>
      <c r="S154" s="1">
        <v>69</v>
      </c>
      <c r="T154" s="1">
        <v>55</v>
      </c>
      <c r="U154" s="1">
        <v>202</v>
      </c>
      <c r="V154" s="1">
        <v>108</v>
      </c>
      <c r="W154" s="1">
        <v>94</v>
      </c>
      <c r="X154" s="1">
        <v>340</v>
      </c>
      <c r="Y154" s="1">
        <v>176</v>
      </c>
      <c r="Z154" s="1">
        <v>164</v>
      </c>
      <c r="AA154" s="1">
        <v>38</v>
      </c>
      <c r="AB154" s="1">
        <v>466</v>
      </c>
      <c r="AC154" s="1">
        <v>240</v>
      </c>
      <c r="AD154" s="1">
        <v>226</v>
      </c>
      <c r="AE154" s="1">
        <v>1220</v>
      </c>
      <c r="AF154" s="1">
        <v>601</v>
      </c>
      <c r="AG154" s="1">
        <v>619</v>
      </c>
      <c r="AH154" s="1">
        <v>83</v>
      </c>
      <c r="AI154" s="1">
        <v>41</v>
      </c>
      <c r="AJ154" s="1">
        <v>42</v>
      </c>
      <c r="AK154" s="1">
        <v>227</v>
      </c>
      <c r="AL154" s="1">
        <v>116</v>
      </c>
      <c r="AM154" s="1">
        <v>111</v>
      </c>
      <c r="AN154" s="1">
        <v>38</v>
      </c>
      <c r="AO154" s="1">
        <v>801</v>
      </c>
      <c r="AP154" s="1">
        <v>378</v>
      </c>
      <c r="AQ154" s="1">
        <v>423</v>
      </c>
      <c r="AR154" s="1">
        <v>135</v>
      </c>
      <c r="AS154" s="1">
        <v>63</v>
      </c>
      <c r="AT154" s="1">
        <v>72</v>
      </c>
      <c r="AU154" s="1">
        <v>414</v>
      </c>
      <c r="AV154" s="1">
        <v>218</v>
      </c>
      <c r="AW154" s="1">
        <v>196</v>
      </c>
      <c r="AX154" s="1">
        <v>22</v>
      </c>
      <c r="AY154" s="1">
        <v>11</v>
      </c>
      <c r="AZ154" s="1">
        <v>11</v>
      </c>
    </row>
    <row r="155" spans="1:52" x14ac:dyDescent="0.2">
      <c r="A155" s="1">
        <v>39</v>
      </c>
      <c r="B155" s="1">
        <v>5699</v>
      </c>
      <c r="C155" s="1">
        <v>2809</v>
      </c>
      <c r="D155" s="1">
        <v>2890</v>
      </c>
      <c r="E155" s="1">
        <v>1150</v>
      </c>
      <c r="F155" s="1">
        <v>563</v>
      </c>
      <c r="G155" s="1">
        <v>587</v>
      </c>
      <c r="H155" s="1">
        <v>141</v>
      </c>
      <c r="I155" s="1">
        <v>73</v>
      </c>
      <c r="J155" s="1">
        <v>68</v>
      </c>
      <c r="K155" s="1">
        <v>416</v>
      </c>
      <c r="L155" s="1">
        <v>212</v>
      </c>
      <c r="M155" s="1">
        <v>204</v>
      </c>
      <c r="N155" s="1">
        <v>39</v>
      </c>
      <c r="O155" s="1">
        <v>125</v>
      </c>
      <c r="P155" s="1">
        <v>67</v>
      </c>
      <c r="Q155" s="1">
        <v>58</v>
      </c>
      <c r="R155" s="1">
        <v>121</v>
      </c>
      <c r="S155" s="1">
        <v>55</v>
      </c>
      <c r="T155" s="1">
        <v>66</v>
      </c>
      <c r="U155" s="1">
        <v>196</v>
      </c>
      <c r="V155" s="1">
        <v>94</v>
      </c>
      <c r="W155" s="1">
        <v>102</v>
      </c>
      <c r="X155" s="1">
        <v>320</v>
      </c>
      <c r="Y155" s="1">
        <v>171</v>
      </c>
      <c r="Z155" s="1">
        <v>149</v>
      </c>
      <c r="AA155" s="1">
        <v>39</v>
      </c>
      <c r="AB155" s="1">
        <v>403</v>
      </c>
      <c r="AC155" s="1">
        <v>200</v>
      </c>
      <c r="AD155" s="1">
        <v>203</v>
      </c>
      <c r="AE155" s="1">
        <v>1159</v>
      </c>
      <c r="AF155" s="1">
        <v>552</v>
      </c>
      <c r="AG155" s="1">
        <v>607</v>
      </c>
      <c r="AH155" s="1">
        <v>80</v>
      </c>
      <c r="AI155" s="1">
        <v>44</v>
      </c>
      <c r="AJ155" s="1">
        <v>36</v>
      </c>
      <c r="AK155" s="1">
        <v>215</v>
      </c>
      <c r="AL155" s="1">
        <v>103</v>
      </c>
      <c r="AM155" s="1">
        <v>112</v>
      </c>
      <c r="AN155" s="1">
        <v>39</v>
      </c>
      <c r="AO155" s="1">
        <v>735</v>
      </c>
      <c r="AP155" s="1">
        <v>358</v>
      </c>
      <c r="AQ155" s="1">
        <v>377</v>
      </c>
      <c r="AR155" s="1">
        <v>127</v>
      </c>
      <c r="AS155" s="1">
        <v>66</v>
      </c>
      <c r="AT155" s="1">
        <v>61</v>
      </c>
      <c r="AU155" s="1">
        <v>488</v>
      </c>
      <c r="AV155" s="1">
        <v>240</v>
      </c>
      <c r="AW155" s="1">
        <v>248</v>
      </c>
      <c r="AX155" s="1">
        <v>23</v>
      </c>
      <c r="AY155" s="1">
        <v>11</v>
      </c>
      <c r="AZ155" s="1">
        <v>12</v>
      </c>
    </row>
    <row r="156" spans="1:52" x14ac:dyDescent="0.2">
      <c r="A156" s="1">
        <v>40</v>
      </c>
      <c r="B156" s="1">
        <v>5973</v>
      </c>
      <c r="C156" s="1">
        <v>3041</v>
      </c>
      <c r="D156" s="1">
        <v>2932</v>
      </c>
      <c r="E156" s="1">
        <v>1202</v>
      </c>
      <c r="F156" s="1">
        <v>641</v>
      </c>
      <c r="G156" s="1">
        <v>561</v>
      </c>
      <c r="H156" s="1">
        <v>140</v>
      </c>
      <c r="I156" s="1">
        <v>78</v>
      </c>
      <c r="J156" s="1">
        <v>62</v>
      </c>
      <c r="K156" s="1">
        <v>453</v>
      </c>
      <c r="L156" s="1">
        <v>248</v>
      </c>
      <c r="M156" s="1">
        <v>205</v>
      </c>
      <c r="N156" s="1">
        <v>40</v>
      </c>
      <c r="O156" s="1">
        <v>102</v>
      </c>
      <c r="P156" s="1">
        <v>45</v>
      </c>
      <c r="Q156" s="1">
        <v>57</v>
      </c>
      <c r="R156" s="1">
        <v>138</v>
      </c>
      <c r="S156" s="1">
        <v>81</v>
      </c>
      <c r="T156" s="1">
        <v>57</v>
      </c>
      <c r="U156" s="1">
        <v>165</v>
      </c>
      <c r="V156" s="1">
        <v>82</v>
      </c>
      <c r="W156" s="1">
        <v>83</v>
      </c>
      <c r="X156" s="1">
        <v>355</v>
      </c>
      <c r="Y156" s="1">
        <v>175</v>
      </c>
      <c r="Z156" s="1">
        <v>180</v>
      </c>
      <c r="AA156" s="1">
        <v>40</v>
      </c>
      <c r="AB156" s="1">
        <v>446</v>
      </c>
      <c r="AC156" s="1">
        <v>227</v>
      </c>
      <c r="AD156" s="1">
        <v>219</v>
      </c>
      <c r="AE156" s="1">
        <v>1209</v>
      </c>
      <c r="AF156" s="1">
        <v>597</v>
      </c>
      <c r="AG156" s="1">
        <v>612</v>
      </c>
      <c r="AH156" s="1">
        <v>70</v>
      </c>
      <c r="AI156" s="1">
        <v>37</v>
      </c>
      <c r="AJ156" s="1">
        <v>33</v>
      </c>
      <c r="AK156" s="1">
        <v>218</v>
      </c>
      <c r="AL156" s="1">
        <v>108</v>
      </c>
      <c r="AM156" s="1">
        <v>110</v>
      </c>
      <c r="AN156" s="1">
        <v>40</v>
      </c>
      <c r="AO156" s="1">
        <v>827</v>
      </c>
      <c r="AP156" s="1">
        <v>383</v>
      </c>
      <c r="AQ156" s="1">
        <v>444</v>
      </c>
      <c r="AR156" s="1">
        <v>127</v>
      </c>
      <c r="AS156" s="1">
        <v>58</v>
      </c>
      <c r="AT156" s="1">
        <v>69</v>
      </c>
      <c r="AU156" s="1">
        <v>493</v>
      </c>
      <c r="AV156" s="1">
        <v>264</v>
      </c>
      <c r="AW156" s="1">
        <v>229</v>
      </c>
      <c r="AX156" s="1">
        <v>28</v>
      </c>
      <c r="AY156" s="1">
        <v>17</v>
      </c>
      <c r="AZ156" s="1">
        <v>11</v>
      </c>
    </row>
    <row r="157" spans="1:52" x14ac:dyDescent="0.2">
      <c r="A157" s="1">
        <v>41</v>
      </c>
      <c r="B157" s="1">
        <v>5792</v>
      </c>
      <c r="C157" s="1">
        <v>2881</v>
      </c>
      <c r="D157" s="1">
        <v>2911</v>
      </c>
      <c r="E157" s="1">
        <v>1164</v>
      </c>
      <c r="F157" s="1">
        <v>592</v>
      </c>
      <c r="G157" s="1">
        <v>572</v>
      </c>
      <c r="H157" s="1">
        <v>118</v>
      </c>
      <c r="I157" s="1">
        <v>64</v>
      </c>
      <c r="J157" s="1">
        <v>54</v>
      </c>
      <c r="K157" s="1">
        <v>432</v>
      </c>
      <c r="L157" s="1">
        <v>221</v>
      </c>
      <c r="M157" s="1">
        <v>211</v>
      </c>
      <c r="N157" s="1">
        <v>41</v>
      </c>
      <c r="O157" s="1">
        <v>120</v>
      </c>
      <c r="P157" s="1">
        <v>63</v>
      </c>
      <c r="Q157" s="1">
        <v>57</v>
      </c>
      <c r="R157" s="1">
        <v>132</v>
      </c>
      <c r="S157" s="1">
        <v>66</v>
      </c>
      <c r="T157" s="1">
        <v>66</v>
      </c>
      <c r="U157" s="1">
        <v>194</v>
      </c>
      <c r="V157" s="1">
        <v>106</v>
      </c>
      <c r="W157" s="1">
        <v>88</v>
      </c>
      <c r="X157" s="1">
        <v>325</v>
      </c>
      <c r="Y157" s="1">
        <v>165</v>
      </c>
      <c r="Z157" s="1">
        <v>160</v>
      </c>
      <c r="AA157" s="1">
        <v>41</v>
      </c>
      <c r="AB157" s="1">
        <v>431</v>
      </c>
      <c r="AC157" s="1">
        <v>209</v>
      </c>
      <c r="AD157" s="1">
        <v>222</v>
      </c>
      <c r="AE157" s="1">
        <v>1116</v>
      </c>
      <c r="AF157" s="1">
        <v>556</v>
      </c>
      <c r="AG157" s="1">
        <v>560</v>
      </c>
      <c r="AH157" s="1">
        <v>61</v>
      </c>
      <c r="AI157" s="1">
        <v>37</v>
      </c>
      <c r="AJ157" s="1">
        <v>24</v>
      </c>
      <c r="AK157" s="1">
        <v>227</v>
      </c>
      <c r="AL157" s="1">
        <v>106</v>
      </c>
      <c r="AM157" s="1">
        <v>121</v>
      </c>
      <c r="AN157" s="1">
        <v>41</v>
      </c>
      <c r="AO157" s="1">
        <v>767</v>
      </c>
      <c r="AP157" s="1">
        <v>351</v>
      </c>
      <c r="AQ157" s="1">
        <v>416</v>
      </c>
      <c r="AR157" s="1">
        <v>148</v>
      </c>
      <c r="AS157" s="1">
        <v>68</v>
      </c>
      <c r="AT157" s="1">
        <v>80</v>
      </c>
      <c r="AU157" s="1">
        <v>528</v>
      </c>
      <c r="AV157" s="1">
        <v>258</v>
      </c>
      <c r="AW157" s="1">
        <v>270</v>
      </c>
      <c r="AX157" s="1">
        <v>29</v>
      </c>
      <c r="AY157" s="1">
        <v>19</v>
      </c>
      <c r="AZ157" s="1">
        <v>10</v>
      </c>
    </row>
    <row r="158" spans="1:52" x14ac:dyDescent="0.2">
      <c r="A158" s="1">
        <v>42</v>
      </c>
      <c r="B158" s="1">
        <v>5801</v>
      </c>
      <c r="C158" s="1">
        <v>2909</v>
      </c>
      <c r="D158" s="1">
        <v>2892</v>
      </c>
      <c r="E158" s="1">
        <v>1150</v>
      </c>
      <c r="F158" s="1">
        <v>575</v>
      </c>
      <c r="G158" s="1">
        <v>575</v>
      </c>
      <c r="H158" s="1">
        <v>116</v>
      </c>
      <c r="I158" s="1">
        <v>55</v>
      </c>
      <c r="J158" s="1">
        <v>61</v>
      </c>
      <c r="K158" s="1">
        <v>443</v>
      </c>
      <c r="L158" s="1">
        <v>259</v>
      </c>
      <c r="M158" s="1">
        <v>184</v>
      </c>
      <c r="N158" s="1">
        <v>42</v>
      </c>
      <c r="O158" s="1">
        <v>121</v>
      </c>
      <c r="P158" s="1">
        <v>61</v>
      </c>
      <c r="Q158" s="1">
        <v>60</v>
      </c>
      <c r="R158" s="1">
        <v>131</v>
      </c>
      <c r="S158" s="1">
        <v>65</v>
      </c>
      <c r="T158" s="1">
        <v>66</v>
      </c>
      <c r="U158" s="1">
        <v>167</v>
      </c>
      <c r="V158" s="1">
        <v>90</v>
      </c>
      <c r="W158" s="1">
        <v>77</v>
      </c>
      <c r="X158" s="1">
        <v>313</v>
      </c>
      <c r="Y158" s="1">
        <v>166</v>
      </c>
      <c r="Z158" s="1">
        <v>147</v>
      </c>
      <c r="AA158" s="1">
        <v>42</v>
      </c>
      <c r="AB158" s="1">
        <v>481</v>
      </c>
      <c r="AC158" s="1">
        <v>245</v>
      </c>
      <c r="AD158" s="1">
        <v>236</v>
      </c>
      <c r="AE158" s="1">
        <v>1129</v>
      </c>
      <c r="AF158" s="1">
        <v>560</v>
      </c>
      <c r="AG158" s="1">
        <v>569</v>
      </c>
      <c r="AH158" s="1">
        <v>74</v>
      </c>
      <c r="AI158" s="1">
        <v>32</v>
      </c>
      <c r="AJ158" s="1">
        <v>42</v>
      </c>
      <c r="AK158" s="1">
        <v>261</v>
      </c>
      <c r="AL158" s="1">
        <v>131</v>
      </c>
      <c r="AM158" s="1">
        <v>130</v>
      </c>
      <c r="AN158" s="1">
        <v>42</v>
      </c>
      <c r="AO158" s="1">
        <v>774</v>
      </c>
      <c r="AP158" s="1">
        <v>371</v>
      </c>
      <c r="AQ158" s="1">
        <v>403</v>
      </c>
      <c r="AR158" s="1">
        <v>134</v>
      </c>
      <c r="AS158" s="1">
        <v>52</v>
      </c>
      <c r="AT158" s="1">
        <v>82</v>
      </c>
      <c r="AU158" s="1">
        <v>485</v>
      </c>
      <c r="AV158" s="1">
        <v>237</v>
      </c>
      <c r="AW158" s="1">
        <v>248</v>
      </c>
      <c r="AX158" s="1">
        <v>22</v>
      </c>
      <c r="AY158" s="1">
        <v>10</v>
      </c>
      <c r="AZ158" s="1">
        <v>12</v>
      </c>
    </row>
    <row r="159" spans="1:52" x14ac:dyDescent="0.2">
      <c r="A159" s="1">
        <v>43</v>
      </c>
      <c r="B159" s="1">
        <v>5973</v>
      </c>
      <c r="C159" s="1">
        <v>3012</v>
      </c>
      <c r="D159" s="1">
        <v>2961</v>
      </c>
      <c r="E159" s="1">
        <v>1226</v>
      </c>
      <c r="F159" s="1">
        <v>626</v>
      </c>
      <c r="G159" s="1">
        <v>600</v>
      </c>
      <c r="H159" s="1">
        <v>135</v>
      </c>
      <c r="I159" s="1">
        <v>62</v>
      </c>
      <c r="J159" s="1">
        <v>73</v>
      </c>
      <c r="K159" s="1">
        <v>433</v>
      </c>
      <c r="L159" s="1">
        <v>210</v>
      </c>
      <c r="M159" s="1">
        <v>223</v>
      </c>
      <c r="N159" s="1">
        <v>43</v>
      </c>
      <c r="O159" s="1">
        <v>113</v>
      </c>
      <c r="P159" s="1">
        <v>65</v>
      </c>
      <c r="Q159" s="1">
        <v>48</v>
      </c>
      <c r="R159" s="1">
        <v>145</v>
      </c>
      <c r="S159" s="1">
        <v>75</v>
      </c>
      <c r="T159" s="1">
        <v>70</v>
      </c>
      <c r="U159" s="1">
        <v>190</v>
      </c>
      <c r="V159" s="1">
        <v>95</v>
      </c>
      <c r="W159" s="1">
        <v>95</v>
      </c>
      <c r="X159" s="1">
        <v>305</v>
      </c>
      <c r="Y159" s="1">
        <v>162</v>
      </c>
      <c r="Z159" s="1">
        <v>143</v>
      </c>
      <c r="AA159" s="1">
        <v>43</v>
      </c>
      <c r="AB159" s="1">
        <v>466</v>
      </c>
      <c r="AC159" s="1">
        <v>263</v>
      </c>
      <c r="AD159" s="1">
        <v>203</v>
      </c>
      <c r="AE159" s="1">
        <v>1224</v>
      </c>
      <c r="AF159" s="1">
        <v>586</v>
      </c>
      <c r="AG159" s="1">
        <v>638</v>
      </c>
      <c r="AH159" s="1">
        <v>78</v>
      </c>
      <c r="AI159" s="1">
        <v>28</v>
      </c>
      <c r="AJ159" s="1">
        <v>50</v>
      </c>
      <c r="AK159" s="1">
        <v>218</v>
      </c>
      <c r="AL159" s="1">
        <v>113</v>
      </c>
      <c r="AM159" s="1">
        <v>105</v>
      </c>
      <c r="AN159" s="1">
        <v>43</v>
      </c>
      <c r="AO159" s="1">
        <v>793</v>
      </c>
      <c r="AP159" s="1">
        <v>381</v>
      </c>
      <c r="AQ159" s="1">
        <v>412</v>
      </c>
      <c r="AR159" s="1">
        <v>146</v>
      </c>
      <c r="AS159" s="1">
        <v>67</v>
      </c>
      <c r="AT159" s="1">
        <v>79</v>
      </c>
      <c r="AU159" s="1">
        <v>468</v>
      </c>
      <c r="AV159" s="1">
        <v>262</v>
      </c>
      <c r="AW159" s="1">
        <v>206</v>
      </c>
      <c r="AX159" s="1">
        <v>33</v>
      </c>
      <c r="AY159" s="1">
        <v>17</v>
      </c>
      <c r="AZ159" s="1">
        <v>16</v>
      </c>
    </row>
    <row r="160" spans="1:52" x14ac:dyDescent="0.2">
      <c r="A160" s="1">
        <v>44</v>
      </c>
      <c r="B160" s="1">
        <v>5503</v>
      </c>
      <c r="C160" s="1">
        <v>2710</v>
      </c>
      <c r="D160" s="1">
        <v>2793</v>
      </c>
      <c r="E160" s="1">
        <v>1103</v>
      </c>
      <c r="F160" s="1">
        <v>527</v>
      </c>
      <c r="G160" s="1">
        <v>576</v>
      </c>
      <c r="H160" s="1">
        <v>130</v>
      </c>
      <c r="I160" s="1">
        <v>63</v>
      </c>
      <c r="J160" s="1">
        <v>67</v>
      </c>
      <c r="K160" s="1">
        <v>392</v>
      </c>
      <c r="L160" s="1">
        <v>209</v>
      </c>
      <c r="M160" s="1">
        <v>183</v>
      </c>
      <c r="N160" s="1">
        <v>44</v>
      </c>
      <c r="O160" s="1">
        <v>130</v>
      </c>
      <c r="P160" s="1">
        <v>62</v>
      </c>
      <c r="Q160" s="1">
        <v>68</v>
      </c>
      <c r="R160" s="1">
        <v>124</v>
      </c>
      <c r="S160" s="1">
        <v>62</v>
      </c>
      <c r="T160" s="1">
        <v>62</v>
      </c>
      <c r="U160" s="1">
        <v>192</v>
      </c>
      <c r="V160" s="1">
        <v>107</v>
      </c>
      <c r="W160" s="1">
        <v>85</v>
      </c>
      <c r="X160" s="1">
        <v>297</v>
      </c>
      <c r="Y160" s="1">
        <v>155</v>
      </c>
      <c r="Z160" s="1">
        <v>142</v>
      </c>
      <c r="AA160" s="1">
        <v>44</v>
      </c>
      <c r="AB160" s="1">
        <v>435</v>
      </c>
      <c r="AC160" s="1">
        <v>216</v>
      </c>
      <c r="AD160" s="1">
        <v>219</v>
      </c>
      <c r="AE160" s="1">
        <v>1129</v>
      </c>
      <c r="AF160" s="1">
        <v>528</v>
      </c>
      <c r="AG160" s="1">
        <v>601</v>
      </c>
      <c r="AH160" s="1">
        <v>72</v>
      </c>
      <c r="AI160" s="1">
        <v>40</v>
      </c>
      <c r="AJ160" s="1">
        <v>32</v>
      </c>
      <c r="AK160" s="1">
        <v>194</v>
      </c>
      <c r="AL160" s="1">
        <v>88</v>
      </c>
      <c r="AM160" s="1">
        <v>106</v>
      </c>
      <c r="AN160" s="1">
        <v>44</v>
      </c>
      <c r="AO160" s="1">
        <v>747</v>
      </c>
      <c r="AP160" s="1">
        <v>371</v>
      </c>
      <c r="AQ160" s="1">
        <v>376</v>
      </c>
      <c r="AR160" s="1">
        <v>113</v>
      </c>
      <c r="AS160" s="1">
        <v>59</v>
      </c>
      <c r="AT160" s="1">
        <v>54</v>
      </c>
      <c r="AU160" s="1">
        <v>416</v>
      </c>
      <c r="AV160" s="1">
        <v>208</v>
      </c>
      <c r="AW160" s="1">
        <v>208</v>
      </c>
      <c r="AX160" s="1">
        <v>29</v>
      </c>
      <c r="AY160" s="1">
        <v>15</v>
      </c>
      <c r="AZ160" s="1">
        <v>14</v>
      </c>
    </row>
    <row r="161" spans="1:52" x14ac:dyDescent="0.2">
      <c r="A161" s="1">
        <v>45</v>
      </c>
      <c r="B161" s="1">
        <v>5382</v>
      </c>
      <c r="C161" s="1">
        <v>2808</v>
      </c>
      <c r="D161" s="1">
        <v>2574</v>
      </c>
      <c r="E161" s="1">
        <v>1095</v>
      </c>
      <c r="F161" s="1">
        <v>582</v>
      </c>
      <c r="G161" s="1">
        <v>513</v>
      </c>
      <c r="H161" s="1">
        <v>129</v>
      </c>
      <c r="I161" s="1">
        <v>73</v>
      </c>
      <c r="J161" s="1">
        <v>56</v>
      </c>
      <c r="K161" s="1">
        <v>377</v>
      </c>
      <c r="L161" s="1">
        <v>215</v>
      </c>
      <c r="M161" s="1">
        <v>162</v>
      </c>
      <c r="N161" s="1">
        <v>45</v>
      </c>
      <c r="O161" s="1">
        <v>118</v>
      </c>
      <c r="P161" s="1">
        <v>63</v>
      </c>
      <c r="Q161" s="1">
        <v>55</v>
      </c>
      <c r="R161" s="1">
        <v>115</v>
      </c>
      <c r="S161" s="1">
        <v>69</v>
      </c>
      <c r="T161" s="1">
        <v>46</v>
      </c>
      <c r="U161" s="1">
        <v>184</v>
      </c>
      <c r="V161" s="1">
        <v>100</v>
      </c>
      <c r="W161" s="1">
        <v>84</v>
      </c>
      <c r="X161" s="1">
        <v>307</v>
      </c>
      <c r="Y161" s="1">
        <v>166</v>
      </c>
      <c r="Z161" s="1">
        <v>141</v>
      </c>
      <c r="AA161" s="1">
        <v>45</v>
      </c>
      <c r="AB161" s="1">
        <v>401</v>
      </c>
      <c r="AC161" s="1">
        <v>208</v>
      </c>
      <c r="AD161" s="1">
        <v>193</v>
      </c>
      <c r="AE161" s="1">
        <v>1041</v>
      </c>
      <c r="AF161" s="1">
        <v>526</v>
      </c>
      <c r="AG161" s="1">
        <v>515</v>
      </c>
      <c r="AH161" s="1">
        <v>70</v>
      </c>
      <c r="AI161" s="1">
        <v>43</v>
      </c>
      <c r="AJ161" s="1">
        <v>27</v>
      </c>
      <c r="AK161" s="1">
        <v>214</v>
      </c>
      <c r="AL161" s="1">
        <v>114</v>
      </c>
      <c r="AM161" s="1">
        <v>100</v>
      </c>
      <c r="AN161" s="1">
        <v>45</v>
      </c>
      <c r="AO161" s="1">
        <v>762</v>
      </c>
      <c r="AP161" s="1">
        <v>357</v>
      </c>
      <c r="AQ161" s="1">
        <v>405</v>
      </c>
      <c r="AR161" s="1">
        <v>117</v>
      </c>
      <c r="AS161" s="1">
        <v>65</v>
      </c>
      <c r="AT161" s="1">
        <v>52</v>
      </c>
      <c r="AU161" s="1">
        <v>431</v>
      </c>
      <c r="AV161" s="1">
        <v>215</v>
      </c>
      <c r="AW161" s="1">
        <v>216</v>
      </c>
      <c r="AX161" s="1">
        <v>21</v>
      </c>
      <c r="AY161" s="1">
        <v>12</v>
      </c>
      <c r="AZ161" s="1">
        <v>9</v>
      </c>
    </row>
    <row r="162" spans="1:52" x14ac:dyDescent="0.2">
      <c r="A162" s="1">
        <v>46</v>
      </c>
      <c r="B162" s="1">
        <v>5219</v>
      </c>
      <c r="C162" s="1">
        <v>2719</v>
      </c>
      <c r="D162" s="1">
        <v>2500</v>
      </c>
      <c r="E162" s="1">
        <v>996</v>
      </c>
      <c r="F162" s="1">
        <v>527</v>
      </c>
      <c r="G162" s="1">
        <v>469</v>
      </c>
      <c r="H162" s="1">
        <v>123</v>
      </c>
      <c r="I162" s="1">
        <v>64</v>
      </c>
      <c r="J162" s="1">
        <v>59</v>
      </c>
      <c r="K162" s="1">
        <v>373</v>
      </c>
      <c r="L162" s="1">
        <v>196</v>
      </c>
      <c r="M162" s="1">
        <v>177</v>
      </c>
      <c r="N162" s="1">
        <v>46</v>
      </c>
      <c r="O162" s="1">
        <v>100</v>
      </c>
      <c r="P162" s="1">
        <v>55</v>
      </c>
      <c r="Q162" s="1">
        <v>45</v>
      </c>
      <c r="R162" s="1">
        <v>133</v>
      </c>
      <c r="S162" s="1">
        <v>73</v>
      </c>
      <c r="T162" s="1">
        <v>60</v>
      </c>
      <c r="U162" s="1">
        <v>188</v>
      </c>
      <c r="V162" s="1">
        <v>105</v>
      </c>
      <c r="W162" s="1">
        <v>83</v>
      </c>
      <c r="X162" s="1">
        <v>287</v>
      </c>
      <c r="Y162" s="1">
        <v>156</v>
      </c>
      <c r="Z162" s="1">
        <v>131</v>
      </c>
      <c r="AA162" s="1">
        <v>46</v>
      </c>
      <c r="AB162" s="1">
        <v>400</v>
      </c>
      <c r="AC162" s="1">
        <v>204</v>
      </c>
      <c r="AD162" s="1">
        <v>196</v>
      </c>
      <c r="AE162" s="1">
        <v>1040</v>
      </c>
      <c r="AF162" s="1">
        <v>523</v>
      </c>
      <c r="AG162" s="1">
        <v>517</v>
      </c>
      <c r="AH162" s="1">
        <v>74</v>
      </c>
      <c r="AI162" s="1">
        <v>31</v>
      </c>
      <c r="AJ162" s="1">
        <v>43</v>
      </c>
      <c r="AK162" s="1">
        <v>203</v>
      </c>
      <c r="AL162" s="1">
        <v>104</v>
      </c>
      <c r="AM162" s="1">
        <v>99</v>
      </c>
      <c r="AN162" s="1">
        <v>46</v>
      </c>
      <c r="AO162" s="1">
        <v>705</v>
      </c>
      <c r="AP162" s="1">
        <v>380</v>
      </c>
      <c r="AQ162" s="1">
        <v>325</v>
      </c>
      <c r="AR162" s="1">
        <v>122</v>
      </c>
      <c r="AS162" s="1">
        <v>59</v>
      </c>
      <c r="AT162" s="1">
        <v>63</v>
      </c>
      <c r="AU162" s="1">
        <v>445</v>
      </c>
      <c r="AV162" s="1">
        <v>228</v>
      </c>
      <c r="AW162" s="1">
        <v>217</v>
      </c>
      <c r="AX162" s="1">
        <v>30</v>
      </c>
      <c r="AY162" s="1">
        <v>14</v>
      </c>
      <c r="AZ162" s="1">
        <v>16</v>
      </c>
    </row>
    <row r="163" spans="1:52" x14ac:dyDescent="0.2">
      <c r="A163" s="1">
        <v>47</v>
      </c>
      <c r="B163" s="1">
        <v>5121</v>
      </c>
      <c r="C163" s="1">
        <v>2630</v>
      </c>
      <c r="D163" s="1">
        <v>2491</v>
      </c>
      <c r="E163" s="1">
        <v>991</v>
      </c>
      <c r="F163" s="1">
        <v>505</v>
      </c>
      <c r="G163" s="1">
        <v>486</v>
      </c>
      <c r="H163" s="1">
        <v>111</v>
      </c>
      <c r="I163" s="1">
        <v>65</v>
      </c>
      <c r="J163" s="1">
        <v>46</v>
      </c>
      <c r="K163" s="1">
        <v>382</v>
      </c>
      <c r="L163" s="1">
        <v>203</v>
      </c>
      <c r="M163" s="1">
        <v>179</v>
      </c>
      <c r="N163" s="1">
        <v>47</v>
      </c>
      <c r="O163" s="1">
        <v>107</v>
      </c>
      <c r="P163" s="1">
        <v>49</v>
      </c>
      <c r="Q163" s="1">
        <v>58</v>
      </c>
      <c r="R163" s="1">
        <v>140</v>
      </c>
      <c r="S163" s="1">
        <v>77</v>
      </c>
      <c r="T163" s="1">
        <v>63</v>
      </c>
      <c r="U163" s="1">
        <v>147</v>
      </c>
      <c r="V163" s="1">
        <v>78</v>
      </c>
      <c r="W163" s="1">
        <v>69</v>
      </c>
      <c r="X163" s="1">
        <v>291</v>
      </c>
      <c r="Y163" s="1">
        <v>161</v>
      </c>
      <c r="Z163" s="1">
        <v>130</v>
      </c>
      <c r="AA163" s="1">
        <v>47</v>
      </c>
      <c r="AB163" s="1">
        <v>399</v>
      </c>
      <c r="AC163" s="1">
        <v>195</v>
      </c>
      <c r="AD163" s="1">
        <v>204</v>
      </c>
      <c r="AE163" s="1">
        <v>1003</v>
      </c>
      <c r="AF163" s="1">
        <v>499</v>
      </c>
      <c r="AG163" s="1">
        <v>504</v>
      </c>
      <c r="AH163" s="1">
        <v>68</v>
      </c>
      <c r="AI163" s="1">
        <v>40</v>
      </c>
      <c r="AJ163" s="1">
        <v>28</v>
      </c>
      <c r="AK163" s="1">
        <v>211</v>
      </c>
      <c r="AL163" s="1">
        <v>115</v>
      </c>
      <c r="AM163" s="1">
        <v>96</v>
      </c>
      <c r="AN163" s="1">
        <v>47</v>
      </c>
      <c r="AO163" s="1">
        <v>697</v>
      </c>
      <c r="AP163" s="1">
        <v>337</v>
      </c>
      <c r="AQ163" s="1">
        <v>360</v>
      </c>
      <c r="AR163" s="1">
        <v>130</v>
      </c>
      <c r="AS163" s="1">
        <v>65</v>
      </c>
      <c r="AT163" s="1">
        <v>65</v>
      </c>
      <c r="AU163" s="1">
        <v>422</v>
      </c>
      <c r="AV163" s="1">
        <v>226</v>
      </c>
      <c r="AW163" s="1">
        <v>196</v>
      </c>
      <c r="AX163" s="1">
        <v>22</v>
      </c>
      <c r="AY163" s="1">
        <v>15</v>
      </c>
      <c r="AZ163" s="1">
        <v>7</v>
      </c>
    </row>
    <row r="164" spans="1:52" x14ac:dyDescent="0.2">
      <c r="A164" s="1">
        <v>48</v>
      </c>
      <c r="B164" s="1">
        <v>4594</v>
      </c>
      <c r="C164" s="1">
        <v>2329</v>
      </c>
      <c r="D164" s="1">
        <v>2265</v>
      </c>
      <c r="E164" s="1">
        <v>874</v>
      </c>
      <c r="F164" s="1">
        <v>454</v>
      </c>
      <c r="G164" s="1">
        <v>420</v>
      </c>
      <c r="H164" s="1">
        <v>139</v>
      </c>
      <c r="I164" s="1">
        <v>77</v>
      </c>
      <c r="J164" s="1">
        <v>62</v>
      </c>
      <c r="K164" s="1">
        <v>355</v>
      </c>
      <c r="L164" s="1">
        <v>189</v>
      </c>
      <c r="M164" s="1">
        <v>166</v>
      </c>
      <c r="N164" s="1">
        <v>48</v>
      </c>
      <c r="O164" s="1">
        <v>107</v>
      </c>
      <c r="P164" s="1">
        <v>59</v>
      </c>
      <c r="Q164" s="1">
        <v>48</v>
      </c>
      <c r="R164" s="1">
        <v>128</v>
      </c>
      <c r="S164" s="1">
        <v>68</v>
      </c>
      <c r="T164" s="1">
        <v>60</v>
      </c>
      <c r="U164" s="1">
        <v>146</v>
      </c>
      <c r="V164" s="1">
        <v>87</v>
      </c>
      <c r="W164" s="1">
        <v>59</v>
      </c>
      <c r="X164" s="1">
        <v>241</v>
      </c>
      <c r="Y164" s="1">
        <v>120</v>
      </c>
      <c r="Z164" s="1">
        <v>121</v>
      </c>
      <c r="AA164" s="1">
        <v>48</v>
      </c>
      <c r="AB164" s="1">
        <v>335</v>
      </c>
      <c r="AC164" s="1">
        <v>167</v>
      </c>
      <c r="AD164" s="1">
        <v>168</v>
      </c>
      <c r="AE164" s="1">
        <v>863</v>
      </c>
      <c r="AF164" s="1">
        <v>411</v>
      </c>
      <c r="AG164" s="1">
        <v>452</v>
      </c>
      <c r="AH164" s="1">
        <v>55</v>
      </c>
      <c r="AI164" s="1">
        <v>25</v>
      </c>
      <c r="AJ164" s="1">
        <v>30</v>
      </c>
      <c r="AK164" s="1">
        <v>177</v>
      </c>
      <c r="AL164" s="1">
        <v>93</v>
      </c>
      <c r="AM164" s="1">
        <v>84</v>
      </c>
      <c r="AN164" s="1">
        <v>48</v>
      </c>
      <c r="AO164" s="1">
        <v>678</v>
      </c>
      <c r="AP164" s="1">
        <v>340</v>
      </c>
      <c r="AQ164" s="1">
        <v>338</v>
      </c>
      <c r="AR164" s="1">
        <v>106</v>
      </c>
      <c r="AS164" s="1">
        <v>56</v>
      </c>
      <c r="AT164" s="1">
        <v>50</v>
      </c>
      <c r="AU164" s="1">
        <v>369</v>
      </c>
      <c r="AV164" s="1">
        <v>174</v>
      </c>
      <c r="AW164" s="1">
        <v>195</v>
      </c>
      <c r="AX164" s="1">
        <v>21</v>
      </c>
      <c r="AY164" s="1">
        <v>9</v>
      </c>
      <c r="AZ164" s="1">
        <v>12</v>
      </c>
    </row>
    <row r="165" spans="1:52" x14ac:dyDescent="0.2">
      <c r="A165" s="1">
        <v>49</v>
      </c>
      <c r="B165" s="1">
        <v>4251</v>
      </c>
      <c r="C165" s="1">
        <v>2202</v>
      </c>
      <c r="D165" s="1">
        <v>2049</v>
      </c>
      <c r="E165" s="1">
        <v>776</v>
      </c>
      <c r="F165" s="1">
        <v>411</v>
      </c>
      <c r="G165" s="1">
        <v>365</v>
      </c>
      <c r="H165" s="1">
        <v>111</v>
      </c>
      <c r="I165" s="1">
        <v>63</v>
      </c>
      <c r="J165" s="1">
        <v>48</v>
      </c>
      <c r="K165" s="1">
        <v>325</v>
      </c>
      <c r="L165" s="1">
        <v>183</v>
      </c>
      <c r="M165" s="1">
        <v>142</v>
      </c>
      <c r="N165" s="1">
        <v>49</v>
      </c>
      <c r="O165" s="1">
        <v>105</v>
      </c>
      <c r="P165" s="1">
        <v>56</v>
      </c>
      <c r="Q165" s="1">
        <v>49</v>
      </c>
      <c r="R165" s="1">
        <v>97</v>
      </c>
      <c r="S165" s="1">
        <v>56</v>
      </c>
      <c r="T165" s="1">
        <v>41</v>
      </c>
      <c r="U165" s="1">
        <v>131</v>
      </c>
      <c r="V165" s="1">
        <v>70</v>
      </c>
      <c r="W165" s="1">
        <v>61</v>
      </c>
      <c r="X165" s="1">
        <v>219</v>
      </c>
      <c r="Y165" s="1">
        <v>110</v>
      </c>
      <c r="Z165" s="1">
        <v>109</v>
      </c>
      <c r="AA165" s="1">
        <v>49</v>
      </c>
      <c r="AB165" s="1">
        <v>330</v>
      </c>
      <c r="AC165" s="1">
        <v>170</v>
      </c>
      <c r="AD165" s="1">
        <v>160</v>
      </c>
      <c r="AE165" s="1">
        <v>817</v>
      </c>
      <c r="AF165" s="1">
        <v>397</v>
      </c>
      <c r="AG165" s="1">
        <v>420</v>
      </c>
      <c r="AH165" s="1">
        <v>41</v>
      </c>
      <c r="AI165" s="1">
        <v>21</v>
      </c>
      <c r="AJ165" s="1">
        <v>20</v>
      </c>
      <c r="AK165" s="1">
        <v>171</v>
      </c>
      <c r="AL165" s="1">
        <v>84</v>
      </c>
      <c r="AM165" s="1">
        <v>87</v>
      </c>
      <c r="AN165" s="1">
        <v>49</v>
      </c>
      <c r="AO165" s="1">
        <v>628</v>
      </c>
      <c r="AP165" s="1">
        <v>312</v>
      </c>
      <c r="AQ165" s="1">
        <v>316</v>
      </c>
      <c r="AR165" s="1">
        <v>99</v>
      </c>
      <c r="AS165" s="1">
        <v>55</v>
      </c>
      <c r="AT165" s="1">
        <v>44</v>
      </c>
      <c r="AU165" s="1">
        <v>379</v>
      </c>
      <c r="AV165" s="1">
        <v>203</v>
      </c>
      <c r="AW165" s="1">
        <v>176</v>
      </c>
      <c r="AX165" s="1">
        <v>22</v>
      </c>
      <c r="AY165" s="1">
        <v>11</v>
      </c>
      <c r="AZ165" s="1">
        <v>11</v>
      </c>
    </row>
    <row r="166" spans="1:52" x14ac:dyDescent="0.2">
      <c r="A166" s="1">
        <v>50</v>
      </c>
      <c r="B166" s="1">
        <v>4367</v>
      </c>
      <c r="C166" s="1">
        <v>2264</v>
      </c>
      <c r="D166" s="1">
        <v>2103</v>
      </c>
      <c r="E166" s="1">
        <v>814</v>
      </c>
      <c r="F166" s="1">
        <v>416</v>
      </c>
      <c r="G166" s="1">
        <v>398</v>
      </c>
      <c r="H166" s="1">
        <v>100</v>
      </c>
      <c r="I166" s="1">
        <v>53</v>
      </c>
      <c r="J166" s="1">
        <v>47</v>
      </c>
      <c r="K166" s="1">
        <v>338</v>
      </c>
      <c r="L166" s="1">
        <v>191</v>
      </c>
      <c r="M166" s="1">
        <v>147</v>
      </c>
      <c r="N166" s="1">
        <v>50</v>
      </c>
      <c r="O166" s="1">
        <v>88</v>
      </c>
      <c r="P166" s="1">
        <v>53</v>
      </c>
      <c r="Q166" s="1">
        <v>35</v>
      </c>
      <c r="R166" s="1">
        <v>111</v>
      </c>
      <c r="S166" s="1">
        <v>62</v>
      </c>
      <c r="T166" s="1">
        <v>49</v>
      </c>
      <c r="U166" s="1">
        <v>138</v>
      </c>
      <c r="V166" s="1">
        <v>73</v>
      </c>
      <c r="W166" s="1">
        <v>65</v>
      </c>
      <c r="X166" s="1">
        <v>253</v>
      </c>
      <c r="Y166" s="1">
        <v>135</v>
      </c>
      <c r="Z166" s="1">
        <v>118</v>
      </c>
      <c r="AA166" s="1">
        <v>50</v>
      </c>
      <c r="AB166" s="1">
        <v>334</v>
      </c>
      <c r="AC166" s="1">
        <v>180</v>
      </c>
      <c r="AD166" s="1">
        <v>154</v>
      </c>
      <c r="AE166" s="1">
        <v>939</v>
      </c>
      <c r="AF166" s="1">
        <v>467</v>
      </c>
      <c r="AG166" s="1">
        <v>472</v>
      </c>
      <c r="AH166" s="1">
        <v>50</v>
      </c>
      <c r="AI166" s="1">
        <v>29</v>
      </c>
      <c r="AJ166" s="1">
        <v>21</v>
      </c>
      <c r="AK166" s="1">
        <v>162</v>
      </c>
      <c r="AL166" s="1">
        <v>82</v>
      </c>
      <c r="AM166" s="1">
        <v>80</v>
      </c>
      <c r="AN166" s="1">
        <v>50</v>
      </c>
      <c r="AO166" s="1">
        <v>568</v>
      </c>
      <c r="AP166" s="1">
        <v>291</v>
      </c>
      <c r="AQ166" s="1">
        <v>277</v>
      </c>
      <c r="AR166" s="1">
        <v>95</v>
      </c>
      <c r="AS166" s="1">
        <v>54</v>
      </c>
      <c r="AT166" s="1">
        <v>41</v>
      </c>
      <c r="AU166" s="1">
        <v>352</v>
      </c>
      <c r="AV166" s="1">
        <v>165</v>
      </c>
      <c r="AW166" s="1">
        <v>187</v>
      </c>
      <c r="AX166" s="1">
        <v>25</v>
      </c>
      <c r="AY166" s="1">
        <v>13</v>
      </c>
      <c r="AZ166" s="1">
        <v>12</v>
      </c>
    </row>
    <row r="167" spans="1:52" x14ac:dyDescent="0.2">
      <c r="A167" s="14" t="s">
        <v>92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 t="s">
        <v>92</v>
      </c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 t="s">
        <v>92</v>
      </c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 t="s">
        <v>92</v>
      </c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</row>
    <row r="169" spans="1:52" x14ac:dyDescent="0.2">
      <c r="A169" s="3" t="s">
        <v>93</v>
      </c>
      <c r="H169" s="1" t="s">
        <v>94</v>
      </c>
      <c r="N169" s="3" t="s">
        <v>93</v>
      </c>
      <c r="AA169" s="3" t="s">
        <v>93</v>
      </c>
      <c r="AN169" s="3" t="s">
        <v>93</v>
      </c>
    </row>
    <row r="170" spans="1:52" s="7" customFormat="1" x14ac:dyDescent="0.2">
      <c r="A170" s="5"/>
      <c r="B170" s="33" t="s">
        <v>0</v>
      </c>
      <c r="C170" s="33"/>
      <c r="D170" s="33"/>
      <c r="E170" s="33" t="s">
        <v>1</v>
      </c>
      <c r="F170" s="33"/>
      <c r="G170" s="33"/>
      <c r="H170" s="33" t="s">
        <v>2</v>
      </c>
      <c r="I170" s="33"/>
      <c r="J170" s="33"/>
      <c r="K170" s="33" t="s">
        <v>3</v>
      </c>
      <c r="L170" s="33"/>
      <c r="M170" s="33"/>
      <c r="N170" s="5"/>
      <c r="O170" s="33" t="s">
        <v>4</v>
      </c>
      <c r="P170" s="33"/>
      <c r="Q170" s="33"/>
      <c r="R170" s="33" t="s">
        <v>5</v>
      </c>
      <c r="S170" s="33"/>
      <c r="T170" s="33"/>
      <c r="U170" s="33" t="s">
        <v>6</v>
      </c>
      <c r="V170" s="33"/>
      <c r="W170" s="33"/>
      <c r="X170" s="33" t="s">
        <v>7</v>
      </c>
      <c r="Y170" s="33"/>
      <c r="Z170" s="33"/>
      <c r="AA170" s="5"/>
      <c r="AB170" s="33" t="s">
        <v>8</v>
      </c>
      <c r="AC170" s="33"/>
      <c r="AD170" s="33"/>
      <c r="AE170" s="33" t="s">
        <v>9</v>
      </c>
      <c r="AF170" s="33"/>
      <c r="AG170" s="33"/>
      <c r="AH170" s="33" t="s">
        <v>10</v>
      </c>
      <c r="AI170" s="33"/>
      <c r="AJ170" s="33"/>
      <c r="AK170" s="33" t="s">
        <v>11</v>
      </c>
      <c r="AL170" s="33"/>
      <c r="AM170" s="33"/>
      <c r="AN170" s="5"/>
      <c r="AO170" s="33" t="s">
        <v>12</v>
      </c>
      <c r="AP170" s="33"/>
      <c r="AQ170" s="33"/>
      <c r="AR170" s="33" t="s">
        <v>13</v>
      </c>
      <c r="AS170" s="33"/>
      <c r="AT170" s="33"/>
      <c r="AU170" s="33" t="s">
        <v>14</v>
      </c>
      <c r="AV170" s="33"/>
      <c r="AW170" s="33"/>
      <c r="AX170" s="33" t="s">
        <v>15</v>
      </c>
      <c r="AY170" s="33"/>
      <c r="AZ170" s="34"/>
    </row>
    <row r="171" spans="1:52" s="10" customFormat="1" x14ac:dyDescent="0.2">
      <c r="A171" s="6" t="s">
        <v>90</v>
      </c>
      <c r="B171" s="8" t="s">
        <v>0</v>
      </c>
      <c r="C171" s="8" t="s">
        <v>17</v>
      </c>
      <c r="D171" s="8" t="s">
        <v>18</v>
      </c>
      <c r="E171" s="8" t="s">
        <v>0</v>
      </c>
      <c r="F171" s="8" t="s">
        <v>17</v>
      </c>
      <c r="G171" s="8" t="s">
        <v>18</v>
      </c>
      <c r="H171" s="8" t="s">
        <v>0</v>
      </c>
      <c r="I171" s="8" t="s">
        <v>17</v>
      </c>
      <c r="J171" s="8" t="s">
        <v>18</v>
      </c>
      <c r="K171" s="8" t="s">
        <v>0</v>
      </c>
      <c r="L171" s="8" t="s">
        <v>17</v>
      </c>
      <c r="M171" s="8" t="s">
        <v>18</v>
      </c>
      <c r="N171" s="6" t="s">
        <v>90</v>
      </c>
      <c r="O171" s="8" t="s">
        <v>0</v>
      </c>
      <c r="P171" s="8" t="s">
        <v>17</v>
      </c>
      <c r="Q171" s="8" t="s">
        <v>18</v>
      </c>
      <c r="R171" s="8" t="s">
        <v>0</v>
      </c>
      <c r="S171" s="8" t="s">
        <v>17</v>
      </c>
      <c r="T171" s="8" t="s">
        <v>18</v>
      </c>
      <c r="U171" s="8" t="s">
        <v>0</v>
      </c>
      <c r="V171" s="8" t="s">
        <v>17</v>
      </c>
      <c r="W171" s="8" t="s">
        <v>18</v>
      </c>
      <c r="X171" s="8" t="s">
        <v>0</v>
      </c>
      <c r="Y171" s="8" t="s">
        <v>17</v>
      </c>
      <c r="Z171" s="8" t="s">
        <v>18</v>
      </c>
      <c r="AA171" s="6" t="s">
        <v>90</v>
      </c>
      <c r="AB171" s="8" t="s">
        <v>0</v>
      </c>
      <c r="AC171" s="8" t="s">
        <v>17</v>
      </c>
      <c r="AD171" s="8" t="s">
        <v>18</v>
      </c>
      <c r="AE171" s="8" t="s">
        <v>0</v>
      </c>
      <c r="AF171" s="8" t="s">
        <v>17</v>
      </c>
      <c r="AG171" s="8" t="s">
        <v>18</v>
      </c>
      <c r="AH171" s="8" t="s">
        <v>0</v>
      </c>
      <c r="AI171" s="8" t="s">
        <v>17</v>
      </c>
      <c r="AJ171" s="8" t="s">
        <v>18</v>
      </c>
      <c r="AK171" s="8" t="s">
        <v>0</v>
      </c>
      <c r="AL171" s="8" t="s">
        <v>17</v>
      </c>
      <c r="AM171" s="8" t="s">
        <v>18</v>
      </c>
      <c r="AN171" s="6" t="s">
        <v>90</v>
      </c>
      <c r="AO171" s="8" t="s">
        <v>0</v>
      </c>
      <c r="AP171" s="8" t="s">
        <v>17</v>
      </c>
      <c r="AQ171" s="8" t="s">
        <v>18</v>
      </c>
      <c r="AR171" s="8" t="s">
        <v>0</v>
      </c>
      <c r="AS171" s="8" t="s">
        <v>17</v>
      </c>
      <c r="AT171" s="8" t="s">
        <v>18</v>
      </c>
      <c r="AU171" s="8" t="s">
        <v>0</v>
      </c>
      <c r="AV171" s="8" t="s">
        <v>17</v>
      </c>
      <c r="AW171" s="8" t="s">
        <v>18</v>
      </c>
      <c r="AX171" s="8" t="s">
        <v>0</v>
      </c>
      <c r="AY171" s="8" t="s">
        <v>17</v>
      </c>
      <c r="AZ171" s="9" t="s">
        <v>18</v>
      </c>
    </row>
    <row r="172" spans="1:52" x14ac:dyDescent="0.2">
      <c r="A172" s="1">
        <v>51</v>
      </c>
      <c r="B172" s="1">
        <v>3810</v>
      </c>
      <c r="C172" s="1">
        <v>1981</v>
      </c>
      <c r="D172" s="1">
        <v>1829</v>
      </c>
      <c r="E172" s="1">
        <v>741</v>
      </c>
      <c r="F172" s="1">
        <v>378</v>
      </c>
      <c r="G172" s="1">
        <v>363</v>
      </c>
      <c r="H172" s="1">
        <v>101</v>
      </c>
      <c r="I172" s="1">
        <v>55</v>
      </c>
      <c r="J172" s="1">
        <v>46</v>
      </c>
      <c r="K172" s="1">
        <v>308</v>
      </c>
      <c r="L172" s="1">
        <v>150</v>
      </c>
      <c r="M172" s="1">
        <v>158</v>
      </c>
      <c r="N172" s="1">
        <v>51</v>
      </c>
      <c r="O172" s="1">
        <v>91</v>
      </c>
      <c r="P172" s="1">
        <v>47</v>
      </c>
      <c r="Q172" s="1">
        <v>44</v>
      </c>
      <c r="R172" s="1">
        <v>95</v>
      </c>
      <c r="S172" s="1">
        <v>56</v>
      </c>
      <c r="T172" s="1">
        <v>39</v>
      </c>
      <c r="U172" s="1">
        <v>139</v>
      </c>
      <c r="V172" s="1">
        <v>78</v>
      </c>
      <c r="W172" s="1">
        <v>61</v>
      </c>
      <c r="X172" s="1">
        <v>210</v>
      </c>
      <c r="Y172" s="1">
        <v>119</v>
      </c>
      <c r="Z172" s="1">
        <v>91</v>
      </c>
      <c r="AA172" s="1">
        <v>51</v>
      </c>
      <c r="AB172" s="1">
        <v>273</v>
      </c>
      <c r="AC172" s="1">
        <v>141</v>
      </c>
      <c r="AD172" s="1">
        <v>132</v>
      </c>
      <c r="AE172" s="1">
        <v>730</v>
      </c>
      <c r="AF172" s="1">
        <v>379</v>
      </c>
      <c r="AG172" s="1">
        <v>351</v>
      </c>
      <c r="AH172" s="1">
        <v>45</v>
      </c>
      <c r="AI172" s="1">
        <v>24</v>
      </c>
      <c r="AJ172" s="1">
        <v>21</v>
      </c>
      <c r="AK172" s="1">
        <v>140</v>
      </c>
      <c r="AL172" s="1">
        <v>74</v>
      </c>
      <c r="AM172" s="1">
        <v>66</v>
      </c>
      <c r="AN172" s="1">
        <v>51</v>
      </c>
      <c r="AO172" s="1">
        <v>527</v>
      </c>
      <c r="AP172" s="1">
        <v>268</v>
      </c>
      <c r="AQ172" s="1">
        <v>259</v>
      </c>
      <c r="AR172" s="1">
        <v>80</v>
      </c>
      <c r="AS172" s="1">
        <v>41</v>
      </c>
      <c r="AT172" s="1">
        <v>39</v>
      </c>
      <c r="AU172" s="1">
        <v>310</v>
      </c>
      <c r="AV172" s="1">
        <v>156</v>
      </c>
      <c r="AW172" s="1">
        <v>154</v>
      </c>
      <c r="AX172" s="1">
        <v>20</v>
      </c>
      <c r="AY172" s="1">
        <v>15</v>
      </c>
      <c r="AZ172" s="1">
        <v>5</v>
      </c>
    </row>
    <row r="173" spans="1:52" x14ac:dyDescent="0.2">
      <c r="A173" s="1">
        <v>52</v>
      </c>
      <c r="B173" s="1">
        <v>3628</v>
      </c>
      <c r="C173" s="1">
        <v>1831</v>
      </c>
      <c r="D173" s="1">
        <v>1797</v>
      </c>
      <c r="E173" s="1">
        <v>702</v>
      </c>
      <c r="F173" s="1">
        <v>364</v>
      </c>
      <c r="G173" s="1">
        <v>338</v>
      </c>
      <c r="H173" s="1">
        <v>87</v>
      </c>
      <c r="I173" s="1">
        <v>55</v>
      </c>
      <c r="J173" s="1">
        <v>32</v>
      </c>
      <c r="K173" s="1">
        <v>258</v>
      </c>
      <c r="L173" s="1">
        <v>127</v>
      </c>
      <c r="M173" s="1">
        <v>131</v>
      </c>
      <c r="N173" s="1">
        <v>52</v>
      </c>
      <c r="O173" s="1">
        <v>72</v>
      </c>
      <c r="P173" s="1">
        <v>39</v>
      </c>
      <c r="Q173" s="1">
        <v>33</v>
      </c>
      <c r="R173" s="1">
        <v>77</v>
      </c>
      <c r="S173" s="1">
        <v>39</v>
      </c>
      <c r="T173" s="1">
        <v>38</v>
      </c>
      <c r="U173" s="1">
        <v>101</v>
      </c>
      <c r="V173" s="1">
        <v>51</v>
      </c>
      <c r="W173" s="1">
        <v>50</v>
      </c>
      <c r="X173" s="1">
        <v>252</v>
      </c>
      <c r="Y173" s="1">
        <v>138</v>
      </c>
      <c r="Z173" s="1">
        <v>114</v>
      </c>
      <c r="AA173" s="1">
        <v>52</v>
      </c>
      <c r="AB173" s="1">
        <v>268</v>
      </c>
      <c r="AC173" s="1">
        <v>125</v>
      </c>
      <c r="AD173" s="1">
        <v>143</v>
      </c>
      <c r="AE173" s="1">
        <v>727</v>
      </c>
      <c r="AF173" s="1">
        <v>350</v>
      </c>
      <c r="AG173" s="1">
        <v>377</v>
      </c>
      <c r="AH173" s="1">
        <v>46</v>
      </c>
      <c r="AI173" s="1">
        <v>23</v>
      </c>
      <c r="AJ173" s="1">
        <v>23</v>
      </c>
      <c r="AK173" s="1">
        <v>128</v>
      </c>
      <c r="AL173" s="1">
        <v>59</v>
      </c>
      <c r="AM173" s="1">
        <v>69</v>
      </c>
      <c r="AN173" s="1">
        <v>52</v>
      </c>
      <c r="AO173" s="1">
        <v>491</v>
      </c>
      <c r="AP173" s="1">
        <v>243</v>
      </c>
      <c r="AQ173" s="1">
        <v>248</v>
      </c>
      <c r="AR173" s="1">
        <v>82</v>
      </c>
      <c r="AS173" s="1">
        <v>36</v>
      </c>
      <c r="AT173" s="1">
        <v>46</v>
      </c>
      <c r="AU173" s="1">
        <v>315</v>
      </c>
      <c r="AV173" s="1">
        <v>168</v>
      </c>
      <c r="AW173" s="1">
        <v>147</v>
      </c>
      <c r="AX173" s="1">
        <v>22</v>
      </c>
      <c r="AY173" s="1">
        <v>14</v>
      </c>
      <c r="AZ173" s="1">
        <v>8</v>
      </c>
    </row>
    <row r="174" spans="1:52" x14ac:dyDescent="0.2">
      <c r="A174" s="1">
        <v>53</v>
      </c>
      <c r="B174" s="1">
        <v>3929</v>
      </c>
      <c r="C174" s="1">
        <v>1950</v>
      </c>
      <c r="D174" s="1">
        <v>1979</v>
      </c>
      <c r="E174" s="1">
        <v>727</v>
      </c>
      <c r="F174" s="1">
        <v>353</v>
      </c>
      <c r="G174" s="1">
        <v>374</v>
      </c>
      <c r="H174" s="1">
        <v>112</v>
      </c>
      <c r="I174" s="1">
        <v>59</v>
      </c>
      <c r="J174" s="1">
        <v>53</v>
      </c>
      <c r="K174" s="1">
        <v>283</v>
      </c>
      <c r="L174" s="1">
        <v>165</v>
      </c>
      <c r="M174" s="1">
        <v>118</v>
      </c>
      <c r="N174" s="1">
        <v>53</v>
      </c>
      <c r="O174" s="1">
        <v>84</v>
      </c>
      <c r="P174" s="1">
        <v>50</v>
      </c>
      <c r="Q174" s="1">
        <v>34</v>
      </c>
      <c r="R174" s="1">
        <v>85</v>
      </c>
      <c r="S174" s="1">
        <v>45</v>
      </c>
      <c r="T174" s="1">
        <v>40</v>
      </c>
      <c r="U174" s="1">
        <v>115</v>
      </c>
      <c r="V174" s="1">
        <v>54</v>
      </c>
      <c r="W174" s="1">
        <v>61</v>
      </c>
      <c r="X174" s="1">
        <v>212</v>
      </c>
      <c r="Y174" s="1">
        <v>96</v>
      </c>
      <c r="Z174" s="1">
        <v>116</v>
      </c>
      <c r="AA174" s="1">
        <v>53</v>
      </c>
      <c r="AB174" s="1">
        <v>306</v>
      </c>
      <c r="AC174" s="1">
        <v>148</v>
      </c>
      <c r="AD174" s="1">
        <v>158</v>
      </c>
      <c r="AE174" s="1">
        <v>781</v>
      </c>
      <c r="AF174" s="1">
        <v>362</v>
      </c>
      <c r="AG174" s="1">
        <v>419</v>
      </c>
      <c r="AH174" s="1">
        <v>52</v>
      </c>
      <c r="AI174" s="1">
        <v>26</v>
      </c>
      <c r="AJ174" s="1">
        <v>26</v>
      </c>
      <c r="AK174" s="1">
        <v>173</v>
      </c>
      <c r="AL174" s="1">
        <v>96</v>
      </c>
      <c r="AM174" s="1">
        <v>77</v>
      </c>
      <c r="AN174" s="1">
        <v>53</v>
      </c>
      <c r="AO174" s="1">
        <v>534</v>
      </c>
      <c r="AP174" s="1">
        <v>265</v>
      </c>
      <c r="AQ174" s="1">
        <v>269</v>
      </c>
      <c r="AR174" s="1">
        <v>94</v>
      </c>
      <c r="AS174" s="1">
        <v>44</v>
      </c>
      <c r="AT174" s="1">
        <v>50</v>
      </c>
      <c r="AU174" s="1">
        <v>351</v>
      </c>
      <c r="AV174" s="1">
        <v>175</v>
      </c>
      <c r="AW174" s="1">
        <v>176</v>
      </c>
      <c r="AX174" s="1">
        <v>20</v>
      </c>
      <c r="AY174" s="1">
        <v>12</v>
      </c>
      <c r="AZ174" s="1">
        <v>8</v>
      </c>
    </row>
    <row r="175" spans="1:52" x14ac:dyDescent="0.2">
      <c r="A175" s="1">
        <v>54</v>
      </c>
      <c r="B175" s="1">
        <v>3494</v>
      </c>
      <c r="C175" s="1">
        <v>1762</v>
      </c>
      <c r="D175" s="1">
        <v>1732</v>
      </c>
      <c r="E175" s="1">
        <v>673</v>
      </c>
      <c r="F175" s="1">
        <v>315</v>
      </c>
      <c r="G175" s="1">
        <v>358</v>
      </c>
      <c r="H175" s="1">
        <v>90</v>
      </c>
      <c r="I175" s="1">
        <v>54</v>
      </c>
      <c r="J175" s="1">
        <v>36</v>
      </c>
      <c r="K175" s="1">
        <v>266</v>
      </c>
      <c r="L175" s="1">
        <v>122</v>
      </c>
      <c r="M175" s="1">
        <v>144</v>
      </c>
      <c r="N175" s="1">
        <v>54</v>
      </c>
      <c r="O175" s="1">
        <v>84</v>
      </c>
      <c r="P175" s="1">
        <v>39</v>
      </c>
      <c r="Q175" s="1">
        <v>45</v>
      </c>
      <c r="R175" s="1">
        <v>74</v>
      </c>
      <c r="S175" s="1">
        <v>41</v>
      </c>
      <c r="T175" s="1">
        <v>33</v>
      </c>
      <c r="U175" s="1">
        <v>119</v>
      </c>
      <c r="V175" s="1">
        <v>62</v>
      </c>
      <c r="W175" s="1">
        <v>57</v>
      </c>
      <c r="X175" s="1">
        <v>183</v>
      </c>
      <c r="Y175" s="1">
        <v>96</v>
      </c>
      <c r="Z175" s="1">
        <v>87</v>
      </c>
      <c r="AA175" s="1">
        <v>54</v>
      </c>
      <c r="AB175" s="1">
        <v>267</v>
      </c>
      <c r="AC175" s="1">
        <v>139</v>
      </c>
      <c r="AD175" s="1">
        <v>128</v>
      </c>
      <c r="AE175" s="1">
        <v>715</v>
      </c>
      <c r="AF175" s="1">
        <v>372</v>
      </c>
      <c r="AG175" s="1">
        <v>343</v>
      </c>
      <c r="AH175" s="1">
        <v>29</v>
      </c>
      <c r="AI175" s="1">
        <v>15</v>
      </c>
      <c r="AJ175" s="1">
        <v>14</v>
      </c>
      <c r="AK175" s="1">
        <v>145</v>
      </c>
      <c r="AL175" s="1">
        <v>72</v>
      </c>
      <c r="AM175" s="1">
        <v>73</v>
      </c>
      <c r="AN175" s="1">
        <v>54</v>
      </c>
      <c r="AO175" s="1">
        <v>484</v>
      </c>
      <c r="AP175" s="1">
        <v>228</v>
      </c>
      <c r="AQ175" s="1">
        <v>256</v>
      </c>
      <c r="AR175" s="1">
        <v>75</v>
      </c>
      <c r="AS175" s="1">
        <v>41</v>
      </c>
      <c r="AT175" s="1">
        <v>34</v>
      </c>
      <c r="AU175" s="1">
        <v>270</v>
      </c>
      <c r="AV175" s="1">
        <v>151</v>
      </c>
      <c r="AW175" s="1">
        <v>119</v>
      </c>
      <c r="AX175" s="1">
        <v>20</v>
      </c>
      <c r="AY175" s="1">
        <v>15</v>
      </c>
      <c r="AZ175" s="1">
        <v>5</v>
      </c>
    </row>
    <row r="176" spans="1:52" x14ac:dyDescent="0.2">
      <c r="A176" s="1">
        <v>55</v>
      </c>
      <c r="B176" s="1">
        <v>3689</v>
      </c>
      <c r="C176" s="1">
        <v>1908</v>
      </c>
      <c r="D176" s="1">
        <v>1781</v>
      </c>
      <c r="E176" s="1">
        <v>745</v>
      </c>
      <c r="F176" s="1">
        <v>382</v>
      </c>
      <c r="G176" s="1">
        <v>363</v>
      </c>
      <c r="H176" s="1">
        <v>86</v>
      </c>
      <c r="I176" s="1">
        <v>46</v>
      </c>
      <c r="J176" s="1">
        <v>40</v>
      </c>
      <c r="K176" s="1">
        <v>297</v>
      </c>
      <c r="L176" s="1">
        <v>151</v>
      </c>
      <c r="M176" s="1">
        <v>146</v>
      </c>
      <c r="N176" s="1">
        <v>55</v>
      </c>
      <c r="O176" s="1">
        <v>64</v>
      </c>
      <c r="P176" s="1">
        <v>41</v>
      </c>
      <c r="Q176" s="1">
        <v>23</v>
      </c>
      <c r="R176" s="1">
        <v>65</v>
      </c>
      <c r="S176" s="1">
        <v>31</v>
      </c>
      <c r="T176" s="1">
        <v>34</v>
      </c>
      <c r="U176" s="1">
        <v>115</v>
      </c>
      <c r="V176" s="1">
        <v>66</v>
      </c>
      <c r="W176" s="1">
        <v>49</v>
      </c>
      <c r="X176" s="1">
        <v>181</v>
      </c>
      <c r="Y176" s="1">
        <v>110</v>
      </c>
      <c r="Z176" s="1">
        <v>71</v>
      </c>
      <c r="AA176" s="1">
        <v>55</v>
      </c>
      <c r="AB176" s="1">
        <v>282</v>
      </c>
      <c r="AC176" s="1">
        <v>148</v>
      </c>
      <c r="AD176" s="1">
        <v>134</v>
      </c>
      <c r="AE176" s="1">
        <v>757</v>
      </c>
      <c r="AF176" s="1">
        <v>376</v>
      </c>
      <c r="AG176" s="1">
        <v>381</v>
      </c>
      <c r="AH176" s="1">
        <v>50</v>
      </c>
      <c r="AI176" s="1">
        <v>26</v>
      </c>
      <c r="AJ176" s="1">
        <v>24</v>
      </c>
      <c r="AK176" s="1">
        <v>146</v>
      </c>
      <c r="AL176" s="1">
        <v>84</v>
      </c>
      <c r="AM176" s="1">
        <v>62</v>
      </c>
      <c r="AN176" s="1">
        <v>55</v>
      </c>
      <c r="AO176" s="1">
        <v>478</v>
      </c>
      <c r="AP176" s="1">
        <v>229</v>
      </c>
      <c r="AQ176" s="1">
        <v>249</v>
      </c>
      <c r="AR176" s="1">
        <v>80</v>
      </c>
      <c r="AS176" s="1">
        <v>36</v>
      </c>
      <c r="AT176" s="1">
        <v>44</v>
      </c>
      <c r="AU176" s="1">
        <v>324</v>
      </c>
      <c r="AV176" s="1">
        <v>173</v>
      </c>
      <c r="AW176" s="1">
        <v>151</v>
      </c>
      <c r="AX176" s="1">
        <v>19</v>
      </c>
      <c r="AY176" s="1">
        <v>9</v>
      </c>
      <c r="AZ176" s="1">
        <v>10</v>
      </c>
    </row>
    <row r="177" spans="1:52" x14ac:dyDescent="0.2">
      <c r="A177" s="1">
        <v>56</v>
      </c>
      <c r="B177" s="1">
        <v>2869</v>
      </c>
      <c r="C177" s="1">
        <v>1460</v>
      </c>
      <c r="D177" s="1">
        <v>1409</v>
      </c>
      <c r="E177" s="1">
        <v>543</v>
      </c>
      <c r="F177" s="1">
        <v>275</v>
      </c>
      <c r="G177" s="1">
        <v>268</v>
      </c>
      <c r="H177" s="1">
        <v>72</v>
      </c>
      <c r="I177" s="1">
        <v>39</v>
      </c>
      <c r="J177" s="1">
        <v>33</v>
      </c>
      <c r="K177" s="1">
        <v>208</v>
      </c>
      <c r="L177" s="1">
        <v>106</v>
      </c>
      <c r="M177" s="1">
        <v>102</v>
      </c>
      <c r="N177" s="1">
        <v>56</v>
      </c>
      <c r="O177" s="1">
        <v>72</v>
      </c>
      <c r="P177" s="1">
        <v>32</v>
      </c>
      <c r="Q177" s="1">
        <v>40</v>
      </c>
      <c r="R177" s="1">
        <v>75</v>
      </c>
      <c r="S177" s="1">
        <v>41</v>
      </c>
      <c r="T177" s="1">
        <v>34</v>
      </c>
      <c r="U177" s="1">
        <v>105</v>
      </c>
      <c r="V177" s="1">
        <v>64</v>
      </c>
      <c r="W177" s="1">
        <v>41</v>
      </c>
      <c r="X177" s="1">
        <v>169</v>
      </c>
      <c r="Y177" s="1">
        <v>92</v>
      </c>
      <c r="Z177" s="1">
        <v>77</v>
      </c>
      <c r="AA177" s="1">
        <v>56</v>
      </c>
      <c r="AB177" s="1">
        <v>223</v>
      </c>
      <c r="AC177" s="1">
        <v>114</v>
      </c>
      <c r="AD177" s="1">
        <v>109</v>
      </c>
      <c r="AE177" s="1">
        <v>541</v>
      </c>
      <c r="AF177" s="1">
        <v>272</v>
      </c>
      <c r="AG177" s="1">
        <v>269</v>
      </c>
      <c r="AH177" s="1">
        <v>25</v>
      </c>
      <c r="AI177" s="1">
        <v>14</v>
      </c>
      <c r="AJ177" s="1">
        <v>11</v>
      </c>
      <c r="AK177" s="1">
        <v>99</v>
      </c>
      <c r="AL177" s="1">
        <v>49</v>
      </c>
      <c r="AM177" s="1">
        <v>50</v>
      </c>
      <c r="AN177" s="1">
        <v>56</v>
      </c>
      <c r="AO177" s="1">
        <v>443</v>
      </c>
      <c r="AP177" s="1">
        <v>220</v>
      </c>
      <c r="AQ177" s="1">
        <v>223</v>
      </c>
      <c r="AR177" s="1">
        <v>54</v>
      </c>
      <c r="AS177" s="1">
        <v>23</v>
      </c>
      <c r="AT177" s="1">
        <v>31</v>
      </c>
      <c r="AU177" s="1">
        <v>228</v>
      </c>
      <c r="AV177" s="1">
        <v>112</v>
      </c>
      <c r="AW177" s="1">
        <v>116</v>
      </c>
      <c r="AX177" s="1">
        <v>12</v>
      </c>
      <c r="AY177" s="1">
        <v>7</v>
      </c>
      <c r="AZ177" s="1">
        <v>5</v>
      </c>
    </row>
    <row r="178" spans="1:52" x14ac:dyDescent="0.2">
      <c r="A178" s="1">
        <v>57</v>
      </c>
      <c r="B178" s="1">
        <v>3071</v>
      </c>
      <c r="C178" s="1">
        <v>1595</v>
      </c>
      <c r="D178" s="1">
        <v>1476</v>
      </c>
      <c r="E178" s="1">
        <v>596</v>
      </c>
      <c r="F178" s="1">
        <v>300</v>
      </c>
      <c r="G178" s="1">
        <v>296</v>
      </c>
      <c r="H178" s="1">
        <v>73</v>
      </c>
      <c r="I178" s="1">
        <v>38</v>
      </c>
      <c r="J178" s="1">
        <v>35</v>
      </c>
      <c r="K178" s="1">
        <v>245</v>
      </c>
      <c r="L178" s="1">
        <v>128</v>
      </c>
      <c r="M178" s="1">
        <v>117</v>
      </c>
      <c r="N178" s="1">
        <v>57</v>
      </c>
      <c r="O178" s="1">
        <v>79</v>
      </c>
      <c r="P178" s="1">
        <v>41</v>
      </c>
      <c r="Q178" s="1">
        <v>38</v>
      </c>
      <c r="R178" s="1">
        <v>79</v>
      </c>
      <c r="S178" s="1">
        <v>48</v>
      </c>
      <c r="T178" s="1">
        <v>31</v>
      </c>
      <c r="U178" s="1">
        <v>97</v>
      </c>
      <c r="V178" s="1">
        <v>52</v>
      </c>
      <c r="W178" s="1">
        <v>45</v>
      </c>
      <c r="X178" s="1">
        <v>148</v>
      </c>
      <c r="Y178" s="1">
        <v>88</v>
      </c>
      <c r="Z178" s="1">
        <v>60</v>
      </c>
      <c r="AA178" s="1">
        <v>57</v>
      </c>
      <c r="AB178" s="1">
        <v>248</v>
      </c>
      <c r="AC178" s="1">
        <v>143</v>
      </c>
      <c r="AD178" s="1">
        <v>105</v>
      </c>
      <c r="AE178" s="1">
        <v>572</v>
      </c>
      <c r="AF178" s="1">
        <v>282</v>
      </c>
      <c r="AG178" s="1">
        <v>290</v>
      </c>
      <c r="AH178" s="1">
        <v>47</v>
      </c>
      <c r="AI178" s="1">
        <v>27</v>
      </c>
      <c r="AJ178" s="1">
        <v>20</v>
      </c>
      <c r="AK178" s="1">
        <v>133</v>
      </c>
      <c r="AL178" s="1">
        <v>72</v>
      </c>
      <c r="AM178" s="1">
        <v>61</v>
      </c>
      <c r="AN178" s="1">
        <v>57</v>
      </c>
      <c r="AO178" s="1">
        <v>397</v>
      </c>
      <c r="AP178" s="1">
        <v>207</v>
      </c>
      <c r="AQ178" s="1">
        <v>190</v>
      </c>
      <c r="AR178" s="1">
        <v>78</v>
      </c>
      <c r="AS178" s="1">
        <v>39</v>
      </c>
      <c r="AT178" s="1">
        <v>39</v>
      </c>
      <c r="AU178" s="1">
        <v>268</v>
      </c>
      <c r="AV178" s="1">
        <v>124</v>
      </c>
      <c r="AW178" s="1">
        <v>144</v>
      </c>
      <c r="AX178" s="1">
        <v>11</v>
      </c>
      <c r="AY178" s="1">
        <v>6</v>
      </c>
      <c r="AZ178" s="1">
        <v>5</v>
      </c>
    </row>
    <row r="179" spans="1:52" x14ac:dyDescent="0.2">
      <c r="A179" s="1">
        <v>58</v>
      </c>
      <c r="B179" s="1">
        <v>2723</v>
      </c>
      <c r="C179" s="1">
        <v>1359</v>
      </c>
      <c r="D179" s="1">
        <v>1364</v>
      </c>
      <c r="E179" s="1">
        <v>533</v>
      </c>
      <c r="F179" s="1">
        <v>281</v>
      </c>
      <c r="G179" s="1">
        <v>252</v>
      </c>
      <c r="H179" s="1">
        <v>71</v>
      </c>
      <c r="I179" s="1">
        <v>37</v>
      </c>
      <c r="J179" s="1">
        <v>34</v>
      </c>
      <c r="K179" s="1">
        <v>217</v>
      </c>
      <c r="L179" s="1">
        <v>105</v>
      </c>
      <c r="M179" s="1">
        <v>112</v>
      </c>
      <c r="N179" s="1">
        <v>58</v>
      </c>
      <c r="O179" s="1">
        <v>50</v>
      </c>
      <c r="P179" s="1">
        <v>25</v>
      </c>
      <c r="Q179" s="1">
        <v>25</v>
      </c>
      <c r="R179" s="1">
        <v>59</v>
      </c>
      <c r="S179" s="1">
        <v>30</v>
      </c>
      <c r="T179" s="1">
        <v>29</v>
      </c>
      <c r="U179" s="1">
        <v>108</v>
      </c>
      <c r="V179" s="1">
        <v>54</v>
      </c>
      <c r="W179" s="1">
        <v>54</v>
      </c>
      <c r="X179" s="1">
        <v>139</v>
      </c>
      <c r="Y179" s="1">
        <v>61</v>
      </c>
      <c r="Z179" s="1">
        <v>78</v>
      </c>
      <c r="AA179" s="1">
        <v>58</v>
      </c>
      <c r="AB179" s="1">
        <v>213</v>
      </c>
      <c r="AC179" s="1">
        <v>110</v>
      </c>
      <c r="AD179" s="1">
        <v>103</v>
      </c>
      <c r="AE179" s="1">
        <v>502</v>
      </c>
      <c r="AF179" s="1">
        <v>232</v>
      </c>
      <c r="AG179" s="1">
        <v>270</v>
      </c>
      <c r="AH179" s="1">
        <v>41</v>
      </c>
      <c r="AI179" s="1">
        <v>27</v>
      </c>
      <c r="AJ179" s="1">
        <v>14</v>
      </c>
      <c r="AK179" s="1">
        <v>102</v>
      </c>
      <c r="AL179" s="1">
        <v>57</v>
      </c>
      <c r="AM179" s="1">
        <v>45</v>
      </c>
      <c r="AN179" s="1">
        <v>58</v>
      </c>
      <c r="AO179" s="1">
        <v>367</v>
      </c>
      <c r="AP179" s="1">
        <v>172</v>
      </c>
      <c r="AQ179" s="1">
        <v>195</v>
      </c>
      <c r="AR179" s="1">
        <v>51</v>
      </c>
      <c r="AS179" s="1">
        <v>29</v>
      </c>
      <c r="AT179" s="1">
        <v>22</v>
      </c>
      <c r="AU179" s="1">
        <v>246</v>
      </c>
      <c r="AV179" s="1">
        <v>127</v>
      </c>
      <c r="AW179" s="1">
        <v>119</v>
      </c>
      <c r="AX179" s="1">
        <v>24</v>
      </c>
      <c r="AY179" s="1">
        <v>12</v>
      </c>
      <c r="AZ179" s="1">
        <v>12</v>
      </c>
    </row>
    <row r="180" spans="1:52" x14ac:dyDescent="0.2">
      <c r="A180" s="1">
        <v>59</v>
      </c>
      <c r="B180" s="1">
        <v>2998</v>
      </c>
      <c r="C180" s="1">
        <v>1514</v>
      </c>
      <c r="D180" s="1">
        <v>1484</v>
      </c>
      <c r="E180" s="1">
        <v>569</v>
      </c>
      <c r="F180" s="1">
        <v>291</v>
      </c>
      <c r="G180" s="1">
        <v>278</v>
      </c>
      <c r="H180" s="1">
        <v>63</v>
      </c>
      <c r="I180" s="1">
        <v>31</v>
      </c>
      <c r="J180" s="1">
        <v>32</v>
      </c>
      <c r="K180" s="1">
        <v>249</v>
      </c>
      <c r="L180" s="1">
        <v>131</v>
      </c>
      <c r="M180" s="1">
        <v>118</v>
      </c>
      <c r="N180" s="1">
        <v>59</v>
      </c>
      <c r="O180" s="1">
        <v>82</v>
      </c>
      <c r="P180" s="1">
        <v>39</v>
      </c>
      <c r="Q180" s="1">
        <v>43</v>
      </c>
      <c r="R180" s="1">
        <v>62</v>
      </c>
      <c r="S180" s="1">
        <v>32</v>
      </c>
      <c r="T180" s="1">
        <v>30</v>
      </c>
      <c r="U180" s="1">
        <v>111</v>
      </c>
      <c r="V180" s="1">
        <v>75</v>
      </c>
      <c r="W180" s="1">
        <v>36</v>
      </c>
      <c r="X180" s="1">
        <v>137</v>
      </c>
      <c r="Y180" s="1">
        <v>58</v>
      </c>
      <c r="Z180" s="1">
        <v>79</v>
      </c>
      <c r="AA180" s="1">
        <v>59</v>
      </c>
      <c r="AB180" s="1">
        <v>205</v>
      </c>
      <c r="AC180" s="1">
        <v>104</v>
      </c>
      <c r="AD180" s="1">
        <v>101</v>
      </c>
      <c r="AE180" s="1">
        <v>620</v>
      </c>
      <c r="AF180" s="1">
        <v>299</v>
      </c>
      <c r="AG180" s="1">
        <v>321</v>
      </c>
      <c r="AH180" s="1">
        <v>44</v>
      </c>
      <c r="AI180" s="1">
        <v>22</v>
      </c>
      <c r="AJ180" s="1">
        <v>22</v>
      </c>
      <c r="AK180" s="1">
        <v>121</v>
      </c>
      <c r="AL180" s="1">
        <v>67</v>
      </c>
      <c r="AM180" s="1">
        <v>54</v>
      </c>
      <c r="AN180" s="1">
        <v>59</v>
      </c>
      <c r="AO180" s="1">
        <v>385</v>
      </c>
      <c r="AP180" s="1">
        <v>182</v>
      </c>
      <c r="AQ180" s="1">
        <v>203</v>
      </c>
      <c r="AR180" s="1">
        <v>75</v>
      </c>
      <c r="AS180" s="1">
        <v>45</v>
      </c>
      <c r="AT180" s="1">
        <v>30</v>
      </c>
      <c r="AU180" s="1">
        <v>260</v>
      </c>
      <c r="AV180" s="1">
        <v>131</v>
      </c>
      <c r="AW180" s="1">
        <v>129</v>
      </c>
      <c r="AX180" s="1">
        <v>15</v>
      </c>
      <c r="AY180" s="1">
        <v>7</v>
      </c>
      <c r="AZ180" s="1">
        <v>8</v>
      </c>
    </row>
    <row r="181" spans="1:52" x14ac:dyDescent="0.2">
      <c r="A181" s="1">
        <v>60</v>
      </c>
      <c r="B181" s="1">
        <v>2922</v>
      </c>
      <c r="C181" s="1">
        <v>1512</v>
      </c>
      <c r="D181" s="1">
        <v>1410</v>
      </c>
      <c r="E181" s="1">
        <v>546</v>
      </c>
      <c r="F181" s="1">
        <v>294</v>
      </c>
      <c r="G181" s="1">
        <v>252</v>
      </c>
      <c r="H181" s="1">
        <v>70</v>
      </c>
      <c r="I181" s="1">
        <v>35</v>
      </c>
      <c r="J181" s="1">
        <v>35</v>
      </c>
      <c r="K181" s="1">
        <v>211</v>
      </c>
      <c r="L181" s="1">
        <v>115</v>
      </c>
      <c r="M181" s="1">
        <v>96</v>
      </c>
      <c r="N181" s="1">
        <v>60</v>
      </c>
      <c r="O181" s="1">
        <v>68</v>
      </c>
      <c r="P181" s="1">
        <v>40</v>
      </c>
      <c r="Q181" s="1">
        <v>28</v>
      </c>
      <c r="R181" s="1">
        <v>80</v>
      </c>
      <c r="S181" s="1">
        <v>41</v>
      </c>
      <c r="T181" s="1">
        <v>39</v>
      </c>
      <c r="U181" s="1">
        <v>117</v>
      </c>
      <c r="V181" s="1">
        <v>72</v>
      </c>
      <c r="W181" s="1">
        <v>45</v>
      </c>
      <c r="X181" s="1">
        <v>137</v>
      </c>
      <c r="Y181" s="1">
        <v>75</v>
      </c>
      <c r="Z181" s="1">
        <v>62</v>
      </c>
      <c r="AA181" s="1">
        <v>60</v>
      </c>
      <c r="AB181" s="1">
        <v>257</v>
      </c>
      <c r="AC181" s="1">
        <v>139</v>
      </c>
      <c r="AD181" s="1">
        <v>118</v>
      </c>
      <c r="AE181" s="1">
        <v>586</v>
      </c>
      <c r="AF181" s="1">
        <v>274</v>
      </c>
      <c r="AG181" s="1">
        <v>312</v>
      </c>
      <c r="AH181" s="1">
        <v>31</v>
      </c>
      <c r="AI181" s="1">
        <v>11</v>
      </c>
      <c r="AJ181" s="1">
        <v>20</v>
      </c>
      <c r="AK181" s="1">
        <v>113</v>
      </c>
      <c r="AL181" s="1">
        <v>58</v>
      </c>
      <c r="AM181" s="1">
        <v>55</v>
      </c>
      <c r="AN181" s="1">
        <v>60</v>
      </c>
      <c r="AO181" s="1">
        <v>362</v>
      </c>
      <c r="AP181" s="1">
        <v>168</v>
      </c>
      <c r="AQ181" s="1">
        <v>194</v>
      </c>
      <c r="AR181" s="1">
        <v>76</v>
      </c>
      <c r="AS181" s="1">
        <v>43</v>
      </c>
      <c r="AT181" s="1">
        <v>33</v>
      </c>
      <c r="AU181" s="1">
        <v>247</v>
      </c>
      <c r="AV181" s="1">
        <v>133</v>
      </c>
      <c r="AW181" s="1">
        <v>114</v>
      </c>
      <c r="AX181" s="1">
        <v>21</v>
      </c>
      <c r="AY181" s="1">
        <v>14</v>
      </c>
      <c r="AZ181" s="1">
        <v>7</v>
      </c>
    </row>
    <row r="182" spans="1:52" x14ac:dyDescent="0.2">
      <c r="A182" s="1">
        <v>61</v>
      </c>
      <c r="B182" s="1">
        <v>2515</v>
      </c>
      <c r="C182" s="1">
        <v>1249</v>
      </c>
      <c r="D182" s="1">
        <v>1266</v>
      </c>
      <c r="E182" s="1">
        <v>466</v>
      </c>
      <c r="F182" s="1">
        <v>222</v>
      </c>
      <c r="G182" s="1">
        <v>244</v>
      </c>
      <c r="H182" s="1">
        <v>57</v>
      </c>
      <c r="I182" s="1">
        <v>29</v>
      </c>
      <c r="J182" s="1">
        <v>28</v>
      </c>
      <c r="K182" s="1">
        <v>186</v>
      </c>
      <c r="L182" s="1">
        <v>85</v>
      </c>
      <c r="M182" s="1">
        <v>101</v>
      </c>
      <c r="N182" s="1">
        <v>61</v>
      </c>
      <c r="O182" s="1">
        <v>64</v>
      </c>
      <c r="P182" s="1">
        <v>34</v>
      </c>
      <c r="Q182" s="1">
        <v>30</v>
      </c>
      <c r="R182" s="1">
        <v>69</v>
      </c>
      <c r="S182" s="1">
        <v>33</v>
      </c>
      <c r="T182" s="1">
        <v>36</v>
      </c>
      <c r="U182" s="1">
        <v>76</v>
      </c>
      <c r="V182" s="1">
        <v>36</v>
      </c>
      <c r="W182" s="1">
        <v>40</v>
      </c>
      <c r="X182" s="1">
        <v>141</v>
      </c>
      <c r="Y182" s="1">
        <v>77</v>
      </c>
      <c r="Z182" s="1">
        <v>64</v>
      </c>
      <c r="AA182" s="1">
        <v>61</v>
      </c>
      <c r="AB182" s="1">
        <v>174</v>
      </c>
      <c r="AC182" s="1">
        <v>84</v>
      </c>
      <c r="AD182" s="1">
        <v>90</v>
      </c>
      <c r="AE182" s="1">
        <v>487</v>
      </c>
      <c r="AF182" s="1">
        <v>247</v>
      </c>
      <c r="AG182" s="1">
        <v>240</v>
      </c>
      <c r="AH182" s="1">
        <v>32</v>
      </c>
      <c r="AI182" s="1">
        <v>13</v>
      </c>
      <c r="AJ182" s="1">
        <v>19</v>
      </c>
      <c r="AK182" s="1">
        <v>106</v>
      </c>
      <c r="AL182" s="1">
        <v>59</v>
      </c>
      <c r="AM182" s="1">
        <v>47</v>
      </c>
      <c r="AN182" s="1">
        <v>61</v>
      </c>
      <c r="AO182" s="1">
        <v>345</v>
      </c>
      <c r="AP182" s="1">
        <v>175</v>
      </c>
      <c r="AQ182" s="1">
        <v>170</v>
      </c>
      <c r="AR182" s="1">
        <v>56</v>
      </c>
      <c r="AS182" s="1">
        <v>29</v>
      </c>
      <c r="AT182" s="1">
        <v>27</v>
      </c>
      <c r="AU182" s="1">
        <v>232</v>
      </c>
      <c r="AV182" s="1">
        <v>120</v>
      </c>
      <c r="AW182" s="1">
        <v>112</v>
      </c>
      <c r="AX182" s="1">
        <v>24</v>
      </c>
      <c r="AY182" s="1">
        <v>6</v>
      </c>
      <c r="AZ182" s="1">
        <v>18</v>
      </c>
    </row>
    <row r="183" spans="1:52" x14ac:dyDescent="0.2">
      <c r="A183" s="1">
        <v>62</v>
      </c>
      <c r="B183" s="1">
        <v>2425</v>
      </c>
      <c r="C183" s="1">
        <v>1221</v>
      </c>
      <c r="D183" s="1">
        <v>1204</v>
      </c>
      <c r="E183" s="1">
        <v>398</v>
      </c>
      <c r="F183" s="1">
        <v>201</v>
      </c>
      <c r="G183" s="1">
        <v>197</v>
      </c>
      <c r="H183" s="1">
        <v>74</v>
      </c>
      <c r="I183" s="1">
        <v>37</v>
      </c>
      <c r="J183" s="1">
        <v>37</v>
      </c>
      <c r="K183" s="1">
        <v>206</v>
      </c>
      <c r="L183" s="1">
        <v>122</v>
      </c>
      <c r="M183" s="1">
        <v>84</v>
      </c>
      <c r="N183" s="1">
        <v>62</v>
      </c>
      <c r="O183" s="1">
        <v>61</v>
      </c>
      <c r="P183" s="1">
        <v>36</v>
      </c>
      <c r="Q183" s="1">
        <v>25</v>
      </c>
      <c r="R183" s="1">
        <v>59</v>
      </c>
      <c r="S183" s="1">
        <v>30</v>
      </c>
      <c r="T183" s="1">
        <v>29</v>
      </c>
      <c r="U183" s="1">
        <v>83</v>
      </c>
      <c r="V183" s="1">
        <v>39</v>
      </c>
      <c r="W183" s="1">
        <v>44</v>
      </c>
      <c r="X183" s="1">
        <v>145</v>
      </c>
      <c r="Y183" s="1">
        <v>63</v>
      </c>
      <c r="Z183" s="1">
        <v>82</v>
      </c>
      <c r="AA183" s="1">
        <v>62</v>
      </c>
      <c r="AB183" s="1">
        <v>183</v>
      </c>
      <c r="AC183" s="1">
        <v>92</v>
      </c>
      <c r="AD183" s="1">
        <v>91</v>
      </c>
      <c r="AE183" s="1">
        <v>460</v>
      </c>
      <c r="AF183" s="1">
        <v>227</v>
      </c>
      <c r="AG183" s="1">
        <v>233</v>
      </c>
      <c r="AH183" s="1">
        <v>32</v>
      </c>
      <c r="AI183" s="1">
        <v>15</v>
      </c>
      <c r="AJ183" s="1">
        <v>17</v>
      </c>
      <c r="AK183" s="1">
        <v>102</v>
      </c>
      <c r="AL183" s="1">
        <v>49</v>
      </c>
      <c r="AM183" s="1">
        <v>53</v>
      </c>
      <c r="AN183" s="1">
        <v>62</v>
      </c>
      <c r="AO183" s="1">
        <v>305</v>
      </c>
      <c r="AP183" s="1">
        <v>140</v>
      </c>
      <c r="AQ183" s="1">
        <v>165</v>
      </c>
      <c r="AR183" s="1">
        <v>69</v>
      </c>
      <c r="AS183" s="1">
        <v>34</v>
      </c>
      <c r="AT183" s="1">
        <v>35</v>
      </c>
      <c r="AU183" s="1">
        <v>228</v>
      </c>
      <c r="AV183" s="1">
        <v>126</v>
      </c>
      <c r="AW183" s="1">
        <v>102</v>
      </c>
      <c r="AX183" s="1">
        <v>20</v>
      </c>
      <c r="AY183" s="1">
        <v>10</v>
      </c>
      <c r="AZ183" s="1">
        <v>10</v>
      </c>
    </row>
    <row r="184" spans="1:52" x14ac:dyDescent="0.2">
      <c r="A184" s="1">
        <v>63</v>
      </c>
      <c r="B184" s="1">
        <v>2123</v>
      </c>
      <c r="C184" s="1">
        <v>1081</v>
      </c>
      <c r="D184" s="1">
        <v>1042</v>
      </c>
      <c r="E184" s="1">
        <v>366</v>
      </c>
      <c r="F184" s="1">
        <v>193</v>
      </c>
      <c r="G184" s="1">
        <v>173</v>
      </c>
      <c r="H184" s="1">
        <v>63</v>
      </c>
      <c r="I184" s="1">
        <v>26</v>
      </c>
      <c r="J184" s="1">
        <v>37</v>
      </c>
      <c r="K184" s="1">
        <v>166</v>
      </c>
      <c r="L184" s="1">
        <v>80</v>
      </c>
      <c r="M184" s="1">
        <v>86</v>
      </c>
      <c r="N184" s="1">
        <v>63</v>
      </c>
      <c r="O184" s="1">
        <v>55</v>
      </c>
      <c r="P184" s="1">
        <v>35</v>
      </c>
      <c r="Q184" s="1">
        <v>20</v>
      </c>
      <c r="R184" s="1">
        <v>44</v>
      </c>
      <c r="S184" s="1">
        <v>22</v>
      </c>
      <c r="T184" s="1">
        <v>22</v>
      </c>
      <c r="U184" s="1">
        <v>66</v>
      </c>
      <c r="V184" s="1">
        <v>40</v>
      </c>
      <c r="W184" s="1">
        <v>26</v>
      </c>
      <c r="X184" s="1">
        <v>114</v>
      </c>
      <c r="Y184" s="1">
        <v>49</v>
      </c>
      <c r="Z184" s="1">
        <v>65</v>
      </c>
      <c r="AA184" s="1">
        <v>63</v>
      </c>
      <c r="AB184" s="1">
        <v>187</v>
      </c>
      <c r="AC184" s="1">
        <v>95</v>
      </c>
      <c r="AD184" s="1">
        <v>92</v>
      </c>
      <c r="AE184" s="1">
        <v>419</v>
      </c>
      <c r="AF184" s="1">
        <v>195</v>
      </c>
      <c r="AG184" s="1">
        <v>224</v>
      </c>
      <c r="AH184" s="1">
        <v>27</v>
      </c>
      <c r="AI184" s="1">
        <v>14</v>
      </c>
      <c r="AJ184" s="1">
        <v>13</v>
      </c>
      <c r="AK184" s="1">
        <v>96</v>
      </c>
      <c r="AL184" s="1">
        <v>61</v>
      </c>
      <c r="AM184" s="1">
        <v>35</v>
      </c>
      <c r="AN184" s="1">
        <v>63</v>
      </c>
      <c r="AO184" s="1">
        <v>273</v>
      </c>
      <c r="AP184" s="1">
        <v>145</v>
      </c>
      <c r="AQ184" s="1">
        <v>128</v>
      </c>
      <c r="AR184" s="1">
        <v>49</v>
      </c>
      <c r="AS184" s="1">
        <v>24</v>
      </c>
      <c r="AT184" s="1">
        <v>25</v>
      </c>
      <c r="AU184" s="1">
        <v>195</v>
      </c>
      <c r="AV184" s="1">
        <v>100</v>
      </c>
      <c r="AW184" s="1">
        <v>95</v>
      </c>
      <c r="AX184" s="1">
        <v>3</v>
      </c>
      <c r="AY184" s="1">
        <v>2</v>
      </c>
      <c r="AZ184" s="1">
        <v>1</v>
      </c>
    </row>
    <row r="185" spans="1:52" x14ac:dyDescent="0.2">
      <c r="A185" s="1">
        <v>64</v>
      </c>
      <c r="B185" s="1">
        <v>2237</v>
      </c>
      <c r="C185" s="1">
        <v>1120</v>
      </c>
      <c r="D185" s="1">
        <v>1117</v>
      </c>
      <c r="E185" s="1">
        <v>354</v>
      </c>
      <c r="F185" s="1">
        <v>179</v>
      </c>
      <c r="G185" s="1">
        <v>175</v>
      </c>
      <c r="H185" s="1">
        <v>61</v>
      </c>
      <c r="I185" s="1">
        <v>26</v>
      </c>
      <c r="J185" s="1">
        <v>35</v>
      </c>
      <c r="K185" s="1">
        <v>188</v>
      </c>
      <c r="L185" s="1">
        <v>88</v>
      </c>
      <c r="M185" s="1">
        <v>100</v>
      </c>
      <c r="N185" s="1">
        <v>64</v>
      </c>
      <c r="O185" s="1">
        <v>50</v>
      </c>
      <c r="P185" s="1">
        <v>25</v>
      </c>
      <c r="Q185" s="1">
        <v>25</v>
      </c>
      <c r="R185" s="1">
        <v>63</v>
      </c>
      <c r="S185" s="1">
        <v>32</v>
      </c>
      <c r="T185" s="1">
        <v>31</v>
      </c>
      <c r="U185" s="1">
        <v>77</v>
      </c>
      <c r="V185" s="1">
        <v>41</v>
      </c>
      <c r="W185" s="1">
        <v>36</v>
      </c>
      <c r="X185" s="1">
        <v>98</v>
      </c>
      <c r="Y185" s="1">
        <v>54</v>
      </c>
      <c r="Z185" s="1">
        <v>44</v>
      </c>
      <c r="AA185" s="1">
        <v>64</v>
      </c>
      <c r="AB185" s="1">
        <v>165</v>
      </c>
      <c r="AC185" s="1">
        <v>88</v>
      </c>
      <c r="AD185" s="1">
        <v>77</v>
      </c>
      <c r="AE185" s="1">
        <v>461</v>
      </c>
      <c r="AF185" s="1">
        <v>237</v>
      </c>
      <c r="AG185" s="1">
        <v>224</v>
      </c>
      <c r="AH185" s="1">
        <v>27</v>
      </c>
      <c r="AI185" s="1">
        <v>18</v>
      </c>
      <c r="AJ185" s="1">
        <v>9</v>
      </c>
      <c r="AK185" s="1">
        <v>97</v>
      </c>
      <c r="AL185" s="1">
        <v>47</v>
      </c>
      <c r="AM185" s="1">
        <v>50</v>
      </c>
      <c r="AN185" s="1">
        <v>64</v>
      </c>
      <c r="AO185" s="1">
        <v>276</v>
      </c>
      <c r="AP185" s="1">
        <v>123</v>
      </c>
      <c r="AQ185" s="1">
        <v>153</v>
      </c>
      <c r="AR185" s="1">
        <v>64</v>
      </c>
      <c r="AS185" s="1">
        <v>32</v>
      </c>
      <c r="AT185" s="1">
        <v>32</v>
      </c>
      <c r="AU185" s="1">
        <v>243</v>
      </c>
      <c r="AV185" s="1">
        <v>122</v>
      </c>
      <c r="AW185" s="1">
        <v>121</v>
      </c>
      <c r="AX185" s="1">
        <v>13</v>
      </c>
      <c r="AY185" s="1">
        <v>8</v>
      </c>
      <c r="AZ185" s="1">
        <v>5</v>
      </c>
    </row>
    <row r="186" spans="1:52" x14ac:dyDescent="0.2">
      <c r="A186" s="1">
        <v>65</v>
      </c>
      <c r="B186" s="1">
        <v>2269</v>
      </c>
      <c r="C186" s="1">
        <v>1120</v>
      </c>
      <c r="D186" s="1">
        <v>1149</v>
      </c>
      <c r="E186" s="1">
        <v>418</v>
      </c>
      <c r="F186" s="1">
        <v>203</v>
      </c>
      <c r="G186" s="1">
        <v>215</v>
      </c>
      <c r="H186" s="1">
        <v>55</v>
      </c>
      <c r="I186" s="1">
        <v>25</v>
      </c>
      <c r="J186" s="1">
        <v>30</v>
      </c>
      <c r="K186" s="1">
        <v>168</v>
      </c>
      <c r="L186" s="1">
        <v>83</v>
      </c>
      <c r="M186" s="1">
        <v>85</v>
      </c>
      <c r="N186" s="1">
        <v>65</v>
      </c>
      <c r="O186" s="1">
        <v>48</v>
      </c>
      <c r="P186" s="1">
        <v>24</v>
      </c>
      <c r="Q186" s="1">
        <v>24</v>
      </c>
      <c r="R186" s="1">
        <v>68</v>
      </c>
      <c r="S186" s="1">
        <v>31</v>
      </c>
      <c r="T186" s="1">
        <v>37</v>
      </c>
      <c r="U186" s="1">
        <v>78</v>
      </c>
      <c r="V186" s="1">
        <v>32</v>
      </c>
      <c r="W186" s="1">
        <v>46</v>
      </c>
      <c r="X186" s="1">
        <v>134</v>
      </c>
      <c r="Y186" s="1">
        <v>69</v>
      </c>
      <c r="Z186" s="1">
        <v>65</v>
      </c>
      <c r="AA186" s="1">
        <v>65</v>
      </c>
      <c r="AB186" s="1">
        <v>170</v>
      </c>
      <c r="AC186" s="1">
        <v>90</v>
      </c>
      <c r="AD186" s="1">
        <v>80</v>
      </c>
      <c r="AE186" s="1">
        <v>414</v>
      </c>
      <c r="AF186" s="1">
        <v>206</v>
      </c>
      <c r="AG186" s="1">
        <v>208</v>
      </c>
      <c r="AH186" s="1">
        <v>34</v>
      </c>
      <c r="AI186" s="1">
        <v>18</v>
      </c>
      <c r="AJ186" s="1">
        <v>16</v>
      </c>
      <c r="AK186" s="1">
        <v>98</v>
      </c>
      <c r="AL186" s="1">
        <v>44</v>
      </c>
      <c r="AM186" s="1">
        <v>54</v>
      </c>
      <c r="AN186" s="1">
        <v>65</v>
      </c>
      <c r="AO186" s="1">
        <v>294</v>
      </c>
      <c r="AP186" s="1">
        <v>144</v>
      </c>
      <c r="AQ186" s="1">
        <v>150</v>
      </c>
      <c r="AR186" s="1">
        <v>64</v>
      </c>
      <c r="AS186" s="1">
        <v>36</v>
      </c>
      <c r="AT186" s="1">
        <v>28</v>
      </c>
      <c r="AU186" s="1">
        <v>212</v>
      </c>
      <c r="AV186" s="1">
        <v>110</v>
      </c>
      <c r="AW186" s="1">
        <v>102</v>
      </c>
      <c r="AX186" s="1">
        <v>14</v>
      </c>
      <c r="AY186" s="1">
        <v>5</v>
      </c>
      <c r="AZ186" s="1">
        <v>9</v>
      </c>
    </row>
    <row r="187" spans="1:52" x14ac:dyDescent="0.2">
      <c r="A187" s="1">
        <v>66</v>
      </c>
      <c r="B187" s="1">
        <v>1996</v>
      </c>
      <c r="C187" s="1">
        <v>1016</v>
      </c>
      <c r="D187" s="1">
        <v>980</v>
      </c>
      <c r="E187" s="1">
        <v>343</v>
      </c>
      <c r="F187" s="1">
        <v>177</v>
      </c>
      <c r="G187" s="1">
        <v>166</v>
      </c>
      <c r="H187" s="1">
        <v>59</v>
      </c>
      <c r="I187" s="1">
        <v>28</v>
      </c>
      <c r="J187" s="1">
        <v>31</v>
      </c>
      <c r="K187" s="1">
        <v>161</v>
      </c>
      <c r="L187" s="1">
        <v>82</v>
      </c>
      <c r="M187" s="1">
        <v>79</v>
      </c>
      <c r="N187" s="1">
        <v>66</v>
      </c>
      <c r="O187" s="1">
        <v>60</v>
      </c>
      <c r="P187" s="1">
        <v>38</v>
      </c>
      <c r="Q187" s="1">
        <v>22</v>
      </c>
      <c r="R187" s="1">
        <v>61</v>
      </c>
      <c r="S187" s="1">
        <v>40</v>
      </c>
      <c r="T187" s="1">
        <v>21</v>
      </c>
      <c r="U187" s="1">
        <v>56</v>
      </c>
      <c r="V187" s="1">
        <v>35</v>
      </c>
      <c r="W187" s="1">
        <v>21</v>
      </c>
      <c r="X187" s="1">
        <v>112</v>
      </c>
      <c r="Y187" s="1">
        <v>59</v>
      </c>
      <c r="Z187" s="1">
        <v>53</v>
      </c>
      <c r="AA187" s="1">
        <v>66</v>
      </c>
      <c r="AB187" s="1">
        <v>145</v>
      </c>
      <c r="AC187" s="1">
        <v>77</v>
      </c>
      <c r="AD187" s="1">
        <v>68</v>
      </c>
      <c r="AE187" s="1">
        <v>370</v>
      </c>
      <c r="AF187" s="1">
        <v>166</v>
      </c>
      <c r="AG187" s="1">
        <v>204</v>
      </c>
      <c r="AH187" s="1">
        <v>18</v>
      </c>
      <c r="AI187" s="1">
        <v>8</v>
      </c>
      <c r="AJ187" s="1">
        <v>10</v>
      </c>
      <c r="AK187" s="1">
        <v>92</v>
      </c>
      <c r="AL187" s="1">
        <v>44</v>
      </c>
      <c r="AM187" s="1">
        <v>48</v>
      </c>
      <c r="AN187" s="1">
        <v>66</v>
      </c>
      <c r="AO187" s="1">
        <v>266</v>
      </c>
      <c r="AP187" s="1">
        <v>123</v>
      </c>
      <c r="AQ187" s="1">
        <v>143</v>
      </c>
      <c r="AR187" s="1">
        <v>58</v>
      </c>
      <c r="AS187" s="1">
        <v>40</v>
      </c>
      <c r="AT187" s="1">
        <v>18</v>
      </c>
      <c r="AU187" s="1">
        <v>180</v>
      </c>
      <c r="AV187" s="1">
        <v>92</v>
      </c>
      <c r="AW187" s="1">
        <v>88</v>
      </c>
      <c r="AX187" s="1">
        <v>15</v>
      </c>
      <c r="AY187" s="1">
        <v>7</v>
      </c>
      <c r="AZ187" s="1">
        <v>8</v>
      </c>
    </row>
    <row r="188" spans="1:52" x14ac:dyDescent="0.2">
      <c r="A188" s="1">
        <v>67</v>
      </c>
      <c r="B188" s="1">
        <v>1919</v>
      </c>
      <c r="C188" s="1">
        <v>954</v>
      </c>
      <c r="D188" s="1">
        <v>965</v>
      </c>
      <c r="E188" s="1">
        <v>348</v>
      </c>
      <c r="F188" s="1">
        <v>182</v>
      </c>
      <c r="G188" s="1">
        <v>166</v>
      </c>
      <c r="H188" s="1">
        <v>58</v>
      </c>
      <c r="I188" s="1">
        <v>31</v>
      </c>
      <c r="J188" s="1">
        <v>27</v>
      </c>
      <c r="K188" s="1">
        <v>173</v>
      </c>
      <c r="L188" s="1">
        <v>81</v>
      </c>
      <c r="M188" s="1">
        <v>92</v>
      </c>
      <c r="N188" s="1">
        <v>67</v>
      </c>
      <c r="O188" s="1">
        <v>39</v>
      </c>
      <c r="P188" s="1">
        <v>25</v>
      </c>
      <c r="Q188" s="1">
        <v>14</v>
      </c>
      <c r="R188" s="1">
        <v>54</v>
      </c>
      <c r="S188" s="1">
        <v>26</v>
      </c>
      <c r="T188" s="1">
        <v>28</v>
      </c>
      <c r="U188" s="1">
        <v>69</v>
      </c>
      <c r="V188" s="1">
        <v>29</v>
      </c>
      <c r="W188" s="1">
        <v>40</v>
      </c>
      <c r="X188" s="1">
        <v>95</v>
      </c>
      <c r="Y188" s="1">
        <v>45</v>
      </c>
      <c r="Z188" s="1">
        <v>50</v>
      </c>
      <c r="AA188" s="1">
        <v>67</v>
      </c>
      <c r="AB188" s="1">
        <v>132</v>
      </c>
      <c r="AC188" s="1">
        <v>68</v>
      </c>
      <c r="AD188" s="1">
        <v>64</v>
      </c>
      <c r="AE188" s="1">
        <v>380</v>
      </c>
      <c r="AF188" s="1">
        <v>185</v>
      </c>
      <c r="AG188" s="1">
        <v>195</v>
      </c>
      <c r="AH188" s="1">
        <v>26</v>
      </c>
      <c r="AI188" s="1">
        <v>14</v>
      </c>
      <c r="AJ188" s="1">
        <v>12</v>
      </c>
      <c r="AK188" s="1">
        <v>99</v>
      </c>
      <c r="AL188" s="1">
        <v>50</v>
      </c>
      <c r="AM188" s="1">
        <v>49</v>
      </c>
      <c r="AN188" s="1">
        <v>67</v>
      </c>
      <c r="AO188" s="1">
        <v>241</v>
      </c>
      <c r="AP188" s="1">
        <v>115</v>
      </c>
      <c r="AQ188" s="1">
        <v>126</v>
      </c>
      <c r="AR188" s="1">
        <v>45</v>
      </c>
      <c r="AS188" s="1">
        <v>22</v>
      </c>
      <c r="AT188" s="1">
        <v>23</v>
      </c>
      <c r="AU188" s="1">
        <v>149</v>
      </c>
      <c r="AV188" s="1">
        <v>72</v>
      </c>
      <c r="AW188" s="1">
        <v>77</v>
      </c>
      <c r="AX188" s="1">
        <v>11</v>
      </c>
      <c r="AY188" s="1">
        <v>9</v>
      </c>
      <c r="AZ188" s="1">
        <v>2</v>
      </c>
    </row>
    <row r="189" spans="1:52" x14ac:dyDescent="0.2">
      <c r="A189" s="1">
        <v>68</v>
      </c>
      <c r="B189" s="1">
        <v>1437</v>
      </c>
      <c r="C189" s="1">
        <v>680</v>
      </c>
      <c r="D189" s="1">
        <v>757</v>
      </c>
      <c r="E189" s="1">
        <v>247</v>
      </c>
      <c r="F189" s="1">
        <v>123</v>
      </c>
      <c r="G189" s="1">
        <v>124</v>
      </c>
      <c r="H189" s="1">
        <v>40</v>
      </c>
      <c r="I189" s="1">
        <v>18</v>
      </c>
      <c r="J189" s="1">
        <v>22</v>
      </c>
      <c r="K189" s="1">
        <v>134</v>
      </c>
      <c r="L189" s="1">
        <v>66</v>
      </c>
      <c r="M189" s="1">
        <v>68</v>
      </c>
      <c r="N189" s="1">
        <v>68</v>
      </c>
      <c r="O189" s="1">
        <v>35</v>
      </c>
      <c r="P189" s="1">
        <v>18</v>
      </c>
      <c r="Q189" s="1">
        <v>17</v>
      </c>
      <c r="R189" s="1">
        <v>49</v>
      </c>
      <c r="S189" s="1">
        <v>19</v>
      </c>
      <c r="T189" s="1">
        <v>30</v>
      </c>
      <c r="U189" s="1">
        <v>51</v>
      </c>
      <c r="V189" s="1">
        <v>28</v>
      </c>
      <c r="W189" s="1">
        <v>23</v>
      </c>
      <c r="X189" s="1">
        <v>66</v>
      </c>
      <c r="Y189" s="1">
        <v>36</v>
      </c>
      <c r="Z189" s="1">
        <v>30</v>
      </c>
      <c r="AA189" s="1">
        <v>68</v>
      </c>
      <c r="AB189" s="1">
        <v>116</v>
      </c>
      <c r="AC189" s="1">
        <v>55</v>
      </c>
      <c r="AD189" s="1">
        <v>61</v>
      </c>
      <c r="AE189" s="1">
        <v>249</v>
      </c>
      <c r="AF189" s="1">
        <v>127</v>
      </c>
      <c r="AG189" s="1">
        <v>122</v>
      </c>
      <c r="AH189" s="1">
        <v>17</v>
      </c>
      <c r="AI189" s="1">
        <v>5</v>
      </c>
      <c r="AJ189" s="1">
        <v>12</v>
      </c>
      <c r="AK189" s="1">
        <v>61</v>
      </c>
      <c r="AL189" s="1">
        <v>27</v>
      </c>
      <c r="AM189" s="1">
        <v>34</v>
      </c>
      <c r="AN189" s="1">
        <v>68</v>
      </c>
      <c r="AO189" s="1">
        <v>198</v>
      </c>
      <c r="AP189" s="1">
        <v>78</v>
      </c>
      <c r="AQ189" s="1">
        <v>120</v>
      </c>
      <c r="AR189" s="1">
        <v>35</v>
      </c>
      <c r="AS189" s="1">
        <v>15</v>
      </c>
      <c r="AT189" s="1">
        <v>20</v>
      </c>
      <c r="AU189" s="1">
        <v>126</v>
      </c>
      <c r="AV189" s="1">
        <v>60</v>
      </c>
      <c r="AW189" s="1">
        <v>66</v>
      </c>
      <c r="AX189" s="1">
        <v>13</v>
      </c>
      <c r="AY189" s="1">
        <v>5</v>
      </c>
      <c r="AZ189" s="1">
        <v>8</v>
      </c>
    </row>
    <row r="190" spans="1:52" x14ac:dyDescent="0.2">
      <c r="A190" s="1">
        <v>69</v>
      </c>
      <c r="B190" s="1">
        <v>1439</v>
      </c>
      <c r="C190" s="1">
        <v>715</v>
      </c>
      <c r="D190" s="1">
        <v>724</v>
      </c>
      <c r="E190" s="1">
        <v>218</v>
      </c>
      <c r="F190" s="1">
        <v>106</v>
      </c>
      <c r="G190" s="1">
        <v>112</v>
      </c>
      <c r="H190" s="1">
        <v>41</v>
      </c>
      <c r="I190" s="1">
        <v>23</v>
      </c>
      <c r="J190" s="1">
        <v>18</v>
      </c>
      <c r="K190" s="1">
        <v>120</v>
      </c>
      <c r="L190" s="1">
        <v>62</v>
      </c>
      <c r="M190" s="1">
        <v>58</v>
      </c>
      <c r="N190" s="1">
        <v>69</v>
      </c>
      <c r="O190" s="1">
        <v>48</v>
      </c>
      <c r="P190" s="1">
        <v>23</v>
      </c>
      <c r="Q190" s="1">
        <v>25</v>
      </c>
      <c r="R190" s="1">
        <v>57</v>
      </c>
      <c r="S190" s="1">
        <v>36</v>
      </c>
      <c r="T190" s="1">
        <v>21</v>
      </c>
      <c r="U190" s="1">
        <v>71</v>
      </c>
      <c r="V190" s="1">
        <v>39</v>
      </c>
      <c r="W190" s="1">
        <v>32</v>
      </c>
      <c r="X190" s="1">
        <v>69</v>
      </c>
      <c r="Y190" s="1">
        <v>25</v>
      </c>
      <c r="Z190" s="1">
        <v>44</v>
      </c>
      <c r="AA190" s="1">
        <v>69</v>
      </c>
      <c r="AB190" s="1">
        <v>115</v>
      </c>
      <c r="AC190" s="1">
        <v>62</v>
      </c>
      <c r="AD190" s="1">
        <v>53</v>
      </c>
      <c r="AE190" s="1">
        <v>251</v>
      </c>
      <c r="AF190" s="1">
        <v>112</v>
      </c>
      <c r="AG190" s="1">
        <v>139</v>
      </c>
      <c r="AH190" s="1">
        <v>18</v>
      </c>
      <c r="AI190" s="1">
        <v>8</v>
      </c>
      <c r="AJ190" s="1">
        <v>10</v>
      </c>
      <c r="AK190" s="1">
        <v>73</v>
      </c>
      <c r="AL190" s="1">
        <v>35</v>
      </c>
      <c r="AM190" s="1">
        <v>38</v>
      </c>
      <c r="AN190" s="1">
        <v>69</v>
      </c>
      <c r="AO190" s="1">
        <v>178</v>
      </c>
      <c r="AP190" s="1">
        <v>82</v>
      </c>
      <c r="AQ190" s="1">
        <v>96</v>
      </c>
      <c r="AR190" s="1">
        <v>34</v>
      </c>
      <c r="AS190" s="1">
        <v>18</v>
      </c>
      <c r="AT190" s="1">
        <v>16</v>
      </c>
      <c r="AU190" s="1">
        <v>133</v>
      </c>
      <c r="AV190" s="1">
        <v>78</v>
      </c>
      <c r="AW190" s="1">
        <v>55</v>
      </c>
      <c r="AX190" s="1">
        <v>13</v>
      </c>
      <c r="AY190" s="1">
        <v>6</v>
      </c>
      <c r="AZ190" s="1">
        <v>7</v>
      </c>
    </row>
    <row r="191" spans="1:52" x14ac:dyDescent="0.2">
      <c r="A191" s="1">
        <v>70</v>
      </c>
      <c r="B191" s="1">
        <v>1426</v>
      </c>
      <c r="C191" s="1">
        <v>666</v>
      </c>
      <c r="D191" s="1">
        <v>760</v>
      </c>
      <c r="E191" s="1">
        <v>234</v>
      </c>
      <c r="F191" s="1">
        <v>111</v>
      </c>
      <c r="G191" s="1">
        <v>123</v>
      </c>
      <c r="H191" s="1">
        <v>35</v>
      </c>
      <c r="I191" s="1">
        <v>14</v>
      </c>
      <c r="J191" s="1">
        <v>21</v>
      </c>
      <c r="K191" s="1">
        <v>128</v>
      </c>
      <c r="L191" s="1">
        <v>64</v>
      </c>
      <c r="M191" s="1">
        <v>64</v>
      </c>
      <c r="N191" s="1">
        <v>70</v>
      </c>
      <c r="O191" s="1">
        <v>36</v>
      </c>
      <c r="P191" s="1">
        <v>15</v>
      </c>
      <c r="Q191" s="1">
        <v>21</v>
      </c>
      <c r="R191" s="1">
        <v>67</v>
      </c>
      <c r="S191" s="1">
        <v>34</v>
      </c>
      <c r="T191" s="1">
        <v>33</v>
      </c>
      <c r="U191" s="1">
        <v>52</v>
      </c>
      <c r="V191" s="1">
        <v>25</v>
      </c>
      <c r="W191" s="1">
        <v>27</v>
      </c>
      <c r="X191" s="1">
        <v>90</v>
      </c>
      <c r="Y191" s="1">
        <v>37</v>
      </c>
      <c r="Z191" s="1">
        <v>53</v>
      </c>
      <c r="AA191" s="1">
        <v>70</v>
      </c>
      <c r="AB191" s="1">
        <v>75</v>
      </c>
      <c r="AC191" s="1">
        <v>33</v>
      </c>
      <c r="AD191" s="1">
        <v>42</v>
      </c>
      <c r="AE191" s="1">
        <v>259</v>
      </c>
      <c r="AF191" s="1">
        <v>117</v>
      </c>
      <c r="AG191" s="1">
        <v>142</v>
      </c>
      <c r="AH191" s="1">
        <v>13</v>
      </c>
      <c r="AI191" s="1">
        <v>7</v>
      </c>
      <c r="AJ191" s="1">
        <v>6</v>
      </c>
      <c r="AK191" s="1">
        <v>74</v>
      </c>
      <c r="AL191" s="1">
        <v>44</v>
      </c>
      <c r="AM191" s="1">
        <v>30</v>
      </c>
      <c r="AN191" s="1">
        <v>70</v>
      </c>
      <c r="AO191" s="1">
        <v>191</v>
      </c>
      <c r="AP191" s="1">
        <v>78</v>
      </c>
      <c r="AQ191" s="1">
        <v>113</v>
      </c>
      <c r="AR191" s="1">
        <v>40</v>
      </c>
      <c r="AS191" s="1">
        <v>24</v>
      </c>
      <c r="AT191" s="1">
        <v>16</v>
      </c>
      <c r="AU191" s="1">
        <v>120</v>
      </c>
      <c r="AV191" s="1">
        <v>58</v>
      </c>
      <c r="AW191" s="1">
        <v>62</v>
      </c>
      <c r="AX191" s="1">
        <v>12</v>
      </c>
      <c r="AY191" s="1">
        <v>5</v>
      </c>
      <c r="AZ191" s="1">
        <v>7</v>
      </c>
    </row>
    <row r="192" spans="1:52" x14ac:dyDescent="0.2">
      <c r="A192" s="1">
        <v>71</v>
      </c>
      <c r="B192" s="1">
        <v>1210</v>
      </c>
      <c r="C192" s="1">
        <v>597</v>
      </c>
      <c r="D192" s="1">
        <v>613</v>
      </c>
      <c r="E192" s="1">
        <v>197</v>
      </c>
      <c r="F192" s="1">
        <v>100</v>
      </c>
      <c r="G192" s="1">
        <v>97</v>
      </c>
      <c r="H192" s="1">
        <v>40</v>
      </c>
      <c r="I192" s="1">
        <v>25</v>
      </c>
      <c r="J192" s="1">
        <v>15</v>
      </c>
      <c r="K192" s="1">
        <v>98</v>
      </c>
      <c r="L192" s="1">
        <v>48</v>
      </c>
      <c r="M192" s="1">
        <v>50</v>
      </c>
      <c r="N192" s="1">
        <v>71</v>
      </c>
      <c r="O192" s="1">
        <v>44</v>
      </c>
      <c r="P192" s="1">
        <v>30</v>
      </c>
      <c r="Q192" s="1">
        <v>14</v>
      </c>
      <c r="R192" s="1">
        <v>40</v>
      </c>
      <c r="S192" s="1">
        <v>16</v>
      </c>
      <c r="T192" s="1">
        <v>24</v>
      </c>
      <c r="U192" s="1">
        <v>37</v>
      </c>
      <c r="V192" s="1">
        <v>25</v>
      </c>
      <c r="W192" s="1">
        <v>12</v>
      </c>
      <c r="X192" s="1">
        <v>65</v>
      </c>
      <c r="Y192" s="1">
        <v>35</v>
      </c>
      <c r="Z192" s="1">
        <v>30</v>
      </c>
      <c r="AA192" s="1">
        <v>71</v>
      </c>
      <c r="AB192" s="1">
        <v>106</v>
      </c>
      <c r="AC192" s="1">
        <v>57</v>
      </c>
      <c r="AD192" s="1">
        <v>49</v>
      </c>
      <c r="AE192" s="1">
        <v>200</v>
      </c>
      <c r="AF192" s="1">
        <v>80</v>
      </c>
      <c r="AG192" s="1">
        <v>120</v>
      </c>
      <c r="AH192" s="1">
        <v>8</v>
      </c>
      <c r="AI192" s="1">
        <v>3</v>
      </c>
      <c r="AJ192" s="1">
        <v>5</v>
      </c>
      <c r="AK192" s="1">
        <v>60</v>
      </c>
      <c r="AL192" s="1">
        <v>33</v>
      </c>
      <c r="AM192" s="1">
        <v>27</v>
      </c>
      <c r="AN192" s="1">
        <v>71</v>
      </c>
      <c r="AO192" s="1">
        <v>167</v>
      </c>
      <c r="AP192" s="1">
        <v>70</v>
      </c>
      <c r="AQ192" s="1">
        <v>97</v>
      </c>
      <c r="AR192" s="1">
        <v>17</v>
      </c>
      <c r="AS192" s="1">
        <v>6</v>
      </c>
      <c r="AT192" s="1">
        <v>11</v>
      </c>
      <c r="AU192" s="1">
        <v>116</v>
      </c>
      <c r="AV192" s="1">
        <v>63</v>
      </c>
      <c r="AW192" s="1">
        <v>53</v>
      </c>
      <c r="AX192" s="1">
        <v>15</v>
      </c>
      <c r="AY192" s="1">
        <v>6</v>
      </c>
      <c r="AZ192" s="1">
        <v>9</v>
      </c>
    </row>
    <row r="193" spans="1:52" x14ac:dyDescent="0.2">
      <c r="A193" s="1">
        <v>72</v>
      </c>
      <c r="B193" s="1">
        <v>1194</v>
      </c>
      <c r="C193" s="1">
        <v>587</v>
      </c>
      <c r="D193" s="1">
        <v>607</v>
      </c>
      <c r="E193" s="1">
        <v>184</v>
      </c>
      <c r="F193" s="1">
        <v>95</v>
      </c>
      <c r="G193" s="1">
        <v>89</v>
      </c>
      <c r="H193" s="1">
        <v>32</v>
      </c>
      <c r="I193" s="1">
        <v>17</v>
      </c>
      <c r="J193" s="1">
        <v>15</v>
      </c>
      <c r="K193" s="1">
        <v>110</v>
      </c>
      <c r="L193" s="1">
        <v>61</v>
      </c>
      <c r="M193" s="1">
        <v>49</v>
      </c>
      <c r="N193" s="1">
        <v>72</v>
      </c>
      <c r="O193" s="1">
        <v>37</v>
      </c>
      <c r="P193" s="1">
        <v>16</v>
      </c>
      <c r="Q193" s="1">
        <v>21</v>
      </c>
      <c r="R193" s="1">
        <v>43</v>
      </c>
      <c r="S193" s="1">
        <v>22</v>
      </c>
      <c r="T193" s="1">
        <v>21</v>
      </c>
      <c r="U193" s="1">
        <v>49</v>
      </c>
      <c r="V193" s="1">
        <v>21</v>
      </c>
      <c r="W193" s="1">
        <v>28</v>
      </c>
      <c r="X193" s="1">
        <v>72</v>
      </c>
      <c r="Y193" s="1">
        <v>32</v>
      </c>
      <c r="Z193" s="1">
        <v>40</v>
      </c>
      <c r="AA193" s="1">
        <v>72</v>
      </c>
      <c r="AB193" s="1">
        <v>91</v>
      </c>
      <c r="AC193" s="1">
        <v>39</v>
      </c>
      <c r="AD193" s="1">
        <v>52</v>
      </c>
      <c r="AE193" s="1">
        <v>212</v>
      </c>
      <c r="AF193" s="1">
        <v>111</v>
      </c>
      <c r="AG193" s="1">
        <v>101</v>
      </c>
      <c r="AH193" s="1">
        <v>18</v>
      </c>
      <c r="AI193" s="1">
        <v>10</v>
      </c>
      <c r="AJ193" s="1">
        <v>8</v>
      </c>
      <c r="AK193" s="1">
        <v>60</v>
      </c>
      <c r="AL193" s="1">
        <v>23</v>
      </c>
      <c r="AM193" s="1">
        <v>37</v>
      </c>
      <c r="AN193" s="1">
        <v>72</v>
      </c>
      <c r="AO193" s="1">
        <v>150</v>
      </c>
      <c r="AP193" s="1">
        <v>79</v>
      </c>
      <c r="AQ193" s="1">
        <v>71</v>
      </c>
      <c r="AR193" s="1">
        <v>21</v>
      </c>
      <c r="AS193" s="1">
        <v>11</v>
      </c>
      <c r="AT193" s="1">
        <v>10</v>
      </c>
      <c r="AU193" s="1">
        <v>105</v>
      </c>
      <c r="AV193" s="1">
        <v>43</v>
      </c>
      <c r="AW193" s="1">
        <v>62</v>
      </c>
      <c r="AX193" s="1">
        <v>10</v>
      </c>
      <c r="AY193" s="1">
        <v>7</v>
      </c>
      <c r="AZ193" s="1">
        <v>3</v>
      </c>
    </row>
    <row r="194" spans="1:52" x14ac:dyDescent="0.2">
      <c r="A194" s="1">
        <v>73</v>
      </c>
      <c r="B194" s="1">
        <v>943</v>
      </c>
      <c r="C194" s="1">
        <v>453</v>
      </c>
      <c r="D194" s="1">
        <v>490</v>
      </c>
      <c r="E194" s="1">
        <v>152</v>
      </c>
      <c r="F194" s="1">
        <v>71</v>
      </c>
      <c r="G194" s="1">
        <v>81</v>
      </c>
      <c r="H194" s="1">
        <v>33</v>
      </c>
      <c r="I194" s="1">
        <v>13</v>
      </c>
      <c r="J194" s="1">
        <v>20</v>
      </c>
      <c r="K194" s="1">
        <v>88</v>
      </c>
      <c r="L194" s="1">
        <v>43</v>
      </c>
      <c r="M194" s="1">
        <v>45</v>
      </c>
      <c r="N194" s="1">
        <v>73</v>
      </c>
      <c r="O194" s="1">
        <v>29</v>
      </c>
      <c r="P194" s="1">
        <v>11</v>
      </c>
      <c r="Q194" s="1">
        <v>18</v>
      </c>
      <c r="R194" s="1">
        <v>49</v>
      </c>
      <c r="S194" s="1">
        <v>25</v>
      </c>
      <c r="T194" s="1">
        <v>24</v>
      </c>
      <c r="U194" s="1">
        <v>42</v>
      </c>
      <c r="V194" s="1">
        <v>18</v>
      </c>
      <c r="W194" s="1">
        <v>24</v>
      </c>
      <c r="X194" s="1">
        <v>55</v>
      </c>
      <c r="Y194" s="1">
        <v>35</v>
      </c>
      <c r="Z194" s="1">
        <v>20</v>
      </c>
      <c r="AA194" s="1">
        <v>73</v>
      </c>
      <c r="AB194" s="1">
        <v>68</v>
      </c>
      <c r="AC194" s="1">
        <v>31</v>
      </c>
      <c r="AD194" s="1">
        <v>37</v>
      </c>
      <c r="AE194" s="1">
        <v>157</v>
      </c>
      <c r="AF194" s="1">
        <v>81</v>
      </c>
      <c r="AG194" s="1">
        <v>76</v>
      </c>
      <c r="AH194" s="1">
        <v>15</v>
      </c>
      <c r="AI194" s="1">
        <v>7</v>
      </c>
      <c r="AJ194" s="1">
        <v>8</v>
      </c>
      <c r="AK194" s="1">
        <v>41</v>
      </c>
      <c r="AL194" s="1">
        <v>18</v>
      </c>
      <c r="AM194" s="1">
        <v>23</v>
      </c>
      <c r="AN194" s="1">
        <v>73</v>
      </c>
      <c r="AO194" s="1">
        <v>111</v>
      </c>
      <c r="AP194" s="1">
        <v>46</v>
      </c>
      <c r="AQ194" s="1">
        <v>65</v>
      </c>
      <c r="AR194" s="1">
        <v>19</v>
      </c>
      <c r="AS194" s="1">
        <v>11</v>
      </c>
      <c r="AT194" s="1">
        <v>8</v>
      </c>
      <c r="AU194" s="1">
        <v>77</v>
      </c>
      <c r="AV194" s="1">
        <v>41</v>
      </c>
      <c r="AW194" s="1">
        <v>36</v>
      </c>
      <c r="AX194" s="1">
        <v>7</v>
      </c>
      <c r="AY194" s="1">
        <v>2</v>
      </c>
      <c r="AZ194" s="1">
        <v>5</v>
      </c>
    </row>
    <row r="195" spans="1:52" x14ac:dyDescent="0.2">
      <c r="A195" s="1">
        <v>74</v>
      </c>
      <c r="B195" s="1">
        <v>911</v>
      </c>
      <c r="C195" s="1">
        <v>416</v>
      </c>
      <c r="D195" s="1">
        <v>495</v>
      </c>
      <c r="E195" s="1">
        <v>136</v>
      </c>
      <c r="F195" s="1">
        <v>67</v>
      </c>
      <c r="G195" s="1">
        <v>69</v>
      </c>
      <c r="H195" s="1">
        <v>22</v>
      </c>
      <c r="I195" s="1">
        <v>8</v>
      </c>
      <c r="J195" s="1">
        <v>14</v>
      </c>
      <c r="K195" s="1">
        <v>82</v>
      </c>
      <c r="L195" s="1">
        <v>49</v>
      </c>
      <c r="M195" s="1">
        <v>33</v>
      </c>
      <c r="N195" s="1">
        <v>74</v>
      </c>
      <c r="O195" s="1">
        <v>35</v>
      </c>
      <c r="P195" s="1">
        <v>18</v>
      </c>
      <c r="Q195" s="1">
        <v>17</v>
      </c>
      <c r="R195" s="1">
        <v>51</v>
      </c>
      <c r="S195" s="1">
        <v>24</v>
      </c>
      <c r="T195" s="1">
        <v>27</v>
      </c>
      <c r="U195" s="1">
        <v>34</v>
      </c>
      <c r="V195" s="1">
        <v>16</v>
      </c>
      <c r="W195" s="1">
        <v>18</v>
      </c>
      <c r="X195" s="1">
        <v>39</v>
      </c>
      <c r="Y195" s="1">
        <v>17</v>
      </c>
      <c r="Z195" s="1">
        <v>22</v>
      </c>
      <c r="AA195" s="1">
        <v>74</v>
      </c>
      <c r="AB195" s="1">
        <v>58</v>
      </c>
      <c r="AC195" s="1">
        <v>25</v>
      </c>
      <c r="AD195" s="1">
        <v>33</v>
      </c>
      <c r="AE195" s="1">
        <v>170</v>
      </c>
      <c r="AF195" s="1">
        <v>66</v>
      </c>
      <c r="AG195" s="1">
        <v>104</v>
      </c>
      <c r="AH195" s="1">
        <v>8</v>
      </c>
      <c r="AI195" s="1">
        <v>4</v>
      </c>
      <c r="AJ195" s="1">
        <v>4</v>
      </c>
      <c r="AK195" s="1">
        <v>42</v>
      </c>
      <c r="AL195" s="1">
        <v>16</v>
      </c>
      <c r="AM195" s="1">
        <v>26</v>
      </c>
      <c r="AN195" s="1">
        <v>74</v>
      </c>
      <c r="AO195" s="1">
        <v>117</v>
      </c>
      <c r="AP195" s="1">
        <v>50</v>
      </c>
      <c r="AQ195" s="1">
        <v>67</v>
      </c>
      <c r="AR195" s="1">
        <v>17</v>
      </c>
      <c r="AS195" s="1">
        <v>10</v>
      </c>
      <c r="AT195" s="1">
        <v>7</v>
      </c>
      <c r="AU195" s="1">
        <v>89</v>
      </c>
      <c r="AV195" s="1">
        <v>42</v>
      </c>
      <c r="AW195" s="1">
        <v>47</v>
      </c>
      <c r="AX195" s="1">
        <v>11</v>
      </c>
      <c r="AY195" s="1">
        <v>4</v>
      </c>
      <c r="AZ195" s="1">
        <v>7</v>
      </c>
    </row>
    <row r="196" spans="1:52" x14ac:dyDescent="0.2">
      <c r="A196" s="1">
        <v>75</v>
      </c>
      <c r="B196" s="1">
        <v>983</v>
      </c>
      <c r="C196" s="1">
        <v>460</v>
      </c>
      <c r="D196" s="1">
        <v>523</v>
      </c>
      <c r="E196" s="1">
        <v>152</v>
      </c>
      <c r="F196" s="1">
        <v>78</v>
      </c>
      <c r="G196" s="1">
        <v>74</v>
      </c>
      <c r="H196" s="1">
        <v>32</v>
      </c>
      <c r="I196" s="1">
        <v>12</v>
      </c>
      <c r="J196" s="1">
        <v>20</v>
      </c>
      <c r="K196" s="1">
        <v>91</v>
      </c>
      <c r="L196" s="1">
        <v>53</v>
      </c>
      <c r="M196" s="1">
        <v>38</v>
      </c>
      <c r="N196" s="1">
        <v>75</v>
      </c>
      <c r="O196" s="1">
        <v>42</v>
      </c>
      <c r="P196" s="1">
        <v>18</v>
      </c>
      <c r="Q196" s="1">
        <v>24</v>
      </c>
      <c r="R196" s="1">
        <v>41</v>
      </c>
      <c r="S196" s="1">
        <v>27</v>
      </c>
      <c r="T196" s="1">
        <v>14</v>
      </c>
      <c r="U196" s="1">
        <v>24</v>
      </c>
      <c r="V196" s="1">
        <v>5</v>
      </c>
      <c r="W196" s="1">
        <v>19</v>
      </c>
      <c r="X196" s="1">
        <v>53</v>
      </c>
      <c r="Y196" s="1">
        <v>22</v>
      </c>
      <c r="Z196" s="1">
        <v>31</v>
      </c>
      <c r="AA196" s="1">
        <v>75</v>
      </c>
      <c r="AB196" s="1">
        <v>68</v>
      </c>
      <c r="AC196" s="1">
        <v>30</v>
      </c>
      <c r="AD196" s="1">
        <v>38</v>
      </c>
      <c r="AE196" s="1">
        <v>168</v>
      </c>
      <c r="AF196" s="1">
        <v>69</v>
      </c>
      <c r="AG196" s="1">
        <v>99</v>
      </c>
      <c r="AH196" s="1">
        <v>10</v>
      </c>
      <c r="AI196" s="1">
        <v>3</v>
      </c>
      <c r="AJ196" s="1">
        <v>7</v>
      </c>
      <c r="AK196" s="1">
        <v>41</v>
      </c>
      <c r="AL196" s="1">
        <v>14</v>
      </c>
      <c r="AM196" s="1">
        <v>27</v>
      </c>
      <c r="AN196" s="1">
        <v>75</v>
      </c>
      <c r="AO196" s="1">
        <v>125</v>
      </c>
      <c r="AP196" s="1">
        <v>68</v>
      </c>
      <c r="AQ196" s="1">
        <v>57</v>
      </c>
      <c r="AR196" s="1">
        <v>26</v>
      </c>
      <c r="AS196" s="1">
        <v>11</v>
      </c>
      <c r="AT196" s="1">
        <v>15</v>
      </c>
      <c r="AU196" s="1">
        <v>100</v>
      </c>
      <c r="AV196" s="1">
        <v>44</v>
      </c>
      <c r="AW196" s="1">
        <v>56</v>
      </c>
      <c r="AX196" s="1">
        <v>10</v>
      </c>
      <c r="AY196" s="1">
        <v>6</v>
      </c>
      <c r="AZ196" s="1">
        <v>4</v>
      </c>
    </row>
    <row r="197" spans="1:52" x14ac:dyDescent="0.2">
      <c r="A197" s="1">
        <v>76</v>
      </c>
      <c r="B197" s="1">
        <v>789</v>
      </c>
      <c r="C197" s="1">
        <v>373</v>
      </c>
      <c r="D197" s="1">
        <v>416</v>
      </c>
      <c r="E197" s="1">
        <v>94</v>
      </c>
      <c r="F197" s="1">
        <v>55</v>
      </c>
      <c r="G197" s="1">
        <v>39</v>
      </c>
      <c r="H197" s="1">
        <v>30</v>
      </c>
      <c r="I197" s="1">
        <v>11</v>
      </c>
      <c r="J197" s="1">
        <v>19</v>
      </c>
      <c r="K197" s="1">
        <v>70</v>
      </c>
      <c r="L197" s="1">
        <v>30</v>
      </c>
      <c r="M197" s="1">
        <v>40</v>
      </c>
      <c r="N197" s="1">
        <v>76</v>
      </c>
      <c r="O197" s="1">
        <v>25</v>
      </c>
      <c r="P197" s="1">
        <v>15</v>
      </c>
      <c r="Q197" s="1">
        <v>10</v>
      </c>
      <c r="R197" s="1">
        <v>35</v>
      </c>
      <c r="S197" s="1">
        <v>21</v>
      </c>
      <c r="T197" s="1">
        <v>14</v>
      </c>
      <c r="U197" s="1">
        <v>25</v>
      </c>
      <c r="V197" s="1">
        <v>11</v>
      </c>
      <c r="W197" s="1">
        <v>14</v>
      </c>
      <c r="X197" s="1">
        <v>43</v>
      </c>
      <c r="Y197" s="1">
        <v>17</v>
      </c>
      <c r="Z197" s="1">
        <v>26</v>
      </c>
      <c r="AA197" s="1">
        <v>76</v>
      </c>
      <c r="AB197" s="1">
        <v>64</v>
      </c>
      <c r="AC197" s="1">
        <v>27</v>
      </c>
      <c r="AD197" s="1">
        <v>37</v>
      </c>
      <c r="AE197" s="1">
        <v>139</v>
      </c>
      <c r="AF197" s="1">
        <v>73</v>
      </c>
      <c r="AG197" s="1">
        <v>66</v>
      </c>
      <c r="AH197" s="1">
        <v>12</v>
      </c>
      <c r="AI197" s="1">
        <v>7</v>
      </c>
      <c r="AJ197" s="1">
        <v>5</v>
      </c>
      <c r="AK197" s="1">
        <v>31</v>
      </c>
      <c r="AL197" s="1">
        <v>17</v>
      </c>
      <c r="AM197" s="1">
        <v>14</v>
      </c>
      <c r="AN197" s="1">
        <v>76</v>
      </c>
      <c r="AO197" s="1">
        <v>107</v>
      </c>
      <c r="AP197" s="1">
        <v>41</v>
      </c>
      <c r="AQ197" s="1">
        <v>66</v>
      </c>
      <c r="AR197" s="1">
        <v>11</v>
      </c>
      <c r="AS197" s="1">
        <v>3</v>
      </c>
      <c r="AT197" s="1">
        <v>8</v>
      </c>
      <c r="AU197" s="1">
        <v>91</v>
      </c>
      <c r="AV197" s="1">
        <v>38</v>
      </c>
      <c r="AW197" s="1">
        <v>53</v>
      </c>
      <c r="AX197" s="1">
        <v>12</v>
      </c>
      <c r="AY197" s="1">
        <v>7</v>
      </c>
      <c r="AZ197" s="1">
        <v>5</v>
      </c>
    </row>
    <row r="198" spans="1:52" x14ac:dyDescent="0.2">
      <c r="A198" s="1">
        <v>77</v>
      </c>
      <c r="B198" s="1">
        <v>685</v>
      </c>
      <c r="C198" s="1">
        <v>314</v>
      </c>
      <c r="D198" s="1">
        <v>371</v>
      </c>
      <c r="E198" s="1">
        <v>98</v>
      </c>
      <c r="F198" s="1">
        <v>49</v>
      </c>
      <c r="G198" s="1">
        <v>49</v>
      </c>
      <c r="H198" s="1">
        <v>19</v>
      </c>
      <c r="I198" s="1">
        <v>15</v>
      </c>
      <c r="J198" s="1">
        <v>4</v>
      </c>
      <c r="K198" s="1">
        <v>70</v>
      </c>
      <c r="L198" s="1">
        <v>32</v>
      </c>
      <c r="M198" s="1">
        <v>38</v>
      </c>
      <c r="N198" s="1">
        <v>77</v>
      </c>
      <c r="O198" s="1">
        <v>24</v>
      </c>
      <c r="P198" s="1">
        <v>10</v>
      </c>
      <c r="Q198" s="1">
        <v>14</v>
      </c>
      <c r="R198" s="1">
        <v>36</v>
      </c>
      <c r="S198" s="1">
        <v>17</v>
      </c>
      <c r="T198" s="1">
        <v>19</v>
      </c>
      <c r="U198" s="1">
        <v>26</v>
      </c>
      <c r="V198" s="1">
        <v>12</v>
      </c>
      <c r="W198" s="1">
        <v>14</v>
      </c>
      <c r="X198" s="1">
        <v>34</v>
      </c>
      <c r="Y198" s="1">
        <v>15</v>
      </c>
      <c r="Z198" s="1">
        <v>19</v>
      </c>
      <c r="AA198" s="1">
        <v>77</v>
      </c>
      <c r="AB198" s="1">
        <v>39</v>
      </c>
      <c r="AC198" s="1">
        <v>14</v>
      </c>
      <c r="AD198" s="1">
        <v>25</v>
      </c>
      <c r="AE198" s="1">
        <v>122</v>
      </c>
      <c r="AF198" s="1">
        <v>55</v>
      </c>
      <c r="AG198" s="1">
        <v>67</v>
      </c>
      <c r="AH198" s="1">
        <v>10</v>
      </c>
      <c r="AI198" s="1">
        <v>3</v>
      </c>
      <c r="AJ198" s="1">
        <v>7</v>
      </c>
      <c r="AK198" s="1">
        <v>31</v>
      </c>
      <c r="AL198" s="1">
        <v>11</v>
      </c>
      <c r="AM198" s="1">
        <v>20</v>
      </c>
      <c r="AN198" s="1">
        <v>77</v>
      </c>
      <c r="AO198" s="1">
        <v>93</v>
      </c>
      <c r="AP198" s="1">
        <v>46</v>
      </c>
      <c r="AQ198" s="1">
        <v>47</v>
      </c>
      <c r="AR198" s="1">
        <v>7</v>
      </c>
      <c r="AS198" s="1">
        <v>6</v>
      </c>
      <c r="AT198" s="1">
        <v>1</v>
      </c>
      <c r="AU198" s="1">
        <v>67</v>
      </c>
      <c r="AV198" s="1">
        <v>25</v>
      </c>
      <c r="AW198" s="1">
        <v>42</v>
      </c>
      <c r="AX198" s="1">
        <v>9</v>
      </c>
      <c r="AY198" s="1">
        <v>4</v>
      </c>
      <c r="AZ198" s="1">
        <v>5</v>
      </c>
    </row>
    <row r="199" spans="1:52" x14ac:dyDescent="0.2">
      <c r="A199" s="1">
        <v>78</v>
      </c>
      <c r="B199" s="1">
        <v>508</v>
      </c>
      <c r="C199" s="1">
        <v>221</v>
      </c>
      <c r="D199" s="1">
        <v>287</v>
      </c>
      <c r="E199" s="1">
        <v>71</v>
      </c>
      <c r="F199" s="1">
        <v>36</v>
      </c>
      <c r="G199" s="1">
        <v>35</v>
      </c>
      <c r="H199" s="1">
        <v>12</v>
      </c>
      <c r="I199" s="1">
        <v>4</v>
      </c>
      <c r="J199" s="1">
        <v>8</v>
      </c>
      <c r="K199" s="1">
        <v>52</v>
      </c>
      <c r="L199" s="1">
        <v>21</v>
      </c>
      <c r="M199" s="1">
        <v>31</v>
      </c>
      <c r="N199" s="1">
        <v>78</v>
      </c>
      <c r="O199" s="1">
        <v>13</v>
      </c>
      <c r="P199" s="1">
        <v>5</v>
      </c>
      <c r="Q199" s="1">
        <v>8</v>
      </c>
      <c r="R199" s="1">
        <v>20</v>
      </c>
      <c r="S199" s="1">
        <v>7</v>
      </c>
      <c r="T199" s="1">
        <v>13</v>
      </c>
      <c r="U199" s="1">
        <v>19</v>
      </c>
      <c r="V199" s="1">
        <v>9</v>
      </c>
      <c r="W199" s="1">
        <v>10</v>
      </c>
      <c r="X199" s="1">
        <v>33</v>
      </c>
      <c r="Y199" s="1">
        <v>20</v>
      </c>
      <c r="Z199" s="1">
        <v>13</v>
      </c>
      <c r="AA199" s="1">
        <v>78</v>
      </c>
      <c r="AB199" s="1">
        <v>26</v>
      </c>
      <c r="AC199" s="1">
        <v>10</v>
      </c>
      <c r="AD199" s="1">
        <v>16</v>
      </c>
      <c r="AE199" s="1">
        <v>95</v>
      </c>
      <c r="AF199" s="1">
        <v>35</v>
      </c>
      <c r="AG199" s="1">
        <v>60</v>
      </c>
      <c r="AH199" s="1">
        <v>7</v>
      </c>
      <c r="AI199" s="1">
        <v>2</v>
      </c>
      <c r="AJ199" s="1">
        <v>5</v>
      </c>
      <c r="AK199" s="1">
        <v>21</v>
      </c>
      <c r="AL199" s="1">
        <v>10</v>
      </c>
      <c r="AM199" s="1">
        <v>11</v>
      </c>
      <c r="AN199" s="1">
        <v>78</v>
      </c>
      <c r="AO199" s="1">
        <v>79</v>
      </c>
      <c r="AP199" s="1">
        <v>35</v>
      </c>
      <c r="AQ199" s="1">
        <v>44</v>
      </c>
      <c r="AR199" s="1">
        <v>15</v>
      </c>
      <c r="AS199" s="1">
        <v>4</v>
      </c>
      <c r="AT199" s="1">
        <v>11</v>
      </c>
      <c r="AU199" s="1">
        <v>40</v>
      </c>
      <c r="AV199" s="1">
        <v>19</v>
      </c>
      <c r="AW199" s="1">
        <v>21</v>
      </c>
      <c r="AX199" s="1">
        <v>5</v>
      </c>
      <c r="AY199" s="1">
        <v>4</v>
      </c>
      <c r="AZ199" s="1">
        <v>1</v>
      </c>
    </row>
    <row r="200" spans="1:52" x14ac:dyDescent="0.2">
      <c r="A200" s="1">
        <v>79</v>
      </c>
      <c r="B200" s="1">
        <v>436</v>
      </c>
      <c r="C200" s="1">
        <v>206</v>
      </c>
      <c r="D200" s="1">
        <v>230</v>
      </c>
      <c r="E200" s="1">
        <v>76</v>
      </c>
      <c r="F200" s="1">
        <v>32</v>
      </c>
      <c r="G200" s="1">
        <v>44</v>
      </c>
      <c r="H200" s="1">
        <v>11</v>
      </c>
      <c r="I200" s="1">
        <v>5</v>
      </c>
      <c r="J200" s="1">
        <v>6</v>
      </c>
      <c r="K200" s="1">
        <v>30</v>
      </c>
      <c r="L200" s="1">
        <v>17</v>
      </c>
      <c r="M200" s="1">
        <v>13</v>
      </c>
      <c r="N200" s="1">
        <v>79</v>
      </c>
      <c r="O200" s="1">
        <v>12</v>
      </c>
      <c r="P200" s="1">
        <v>4</v>
      </c>
      <c r="Q200" s="1">
        <v>8</v>
      </c>
      <c r="R200" s="1">
        <v>24</v>
      </c>
      <c r="S200" s="1">
        <v>14</v>
      </c>
      <c r="T200" s="1">
        <v>10</v>
      </c>
      <c r="U200" s="1">
        <v>16</v>
      </c>
      <c r="V200" s="1">
        <v>9</v>
      </c>
      <c r="W200" s="1">
        <v>7</v>
      </c>
      <c r="X200" s="1">
        <v>26</v>
      </c>
      <c r="Y200" s="1">
        <v>9</v>
      </c>
      <c r="Z200" s="1">
        <v>17</v>
      </c>
      <c r="AA200" s="1">
        <v>79</v>
      </c>
      <c r="AB200" s="1">
        <v>33</v>
      </c>
      <c r="AC200" s="1">
        <v>19</v>
      </c>
      <c r="AD200" s="1">
        <v>14</v>
      </c>
      <c r="AE200" s="1">
        <v>72</v>
      </c>
      <c r="AF200" s="1">
        <v>32</v>
      </c>
      <c r="AG200" s="1">
        <v>40</v>
      </c>
      <c r="AH200" s="1">
        <v>3</v>
      </c>
      <c r="AI200" s="1">
        <v>0</v>
      </c>
      <c r="AJ200" s="1">
        <v>3</v>
      </c>
      <c r="AK200" s="1">
        <v>12</v>
      </c>
      <c r="AL200" s="1">
        <v>8</v>
      </c>
      <c r="AM200" s="1">
        <v>4</v>
      </c>
      <c r="AN200" s="1">
        <v>79</v>
      </c>
      <c r="AO200" s="1">
        <v>52</v>
      </c>
      <c r="AP200" s="1">
        <v>22</v>
      </c>
      <c r="AQ200" s="1">
        <v>30</v>
      </c>
      <c r="AR200" s="1">
        <v>9</v>
      </c>
      <c r="AS200" s="1">
        <v>4</v>
      </c>
      <c r="AT200" s="1">
        <v>5</v>
      </c>
      <c r="AU200" s="1">
        <v>53</v>
      </c>
      <c r="AV200" s="1">
        <v>28</v>
      </c>
      <c r="AW200" s="1">
        <v>25</v>
      </c>
      <c r="AX200" s="1">
        <v>7</v>
      </c>
      <c r="AY200" s="1">
        <v>3</v>
      </c>
      <c r="AZ200" s="1">
        <v>4</v>
      </c>
    </row>
    <row r="201" spans="1:52" x14ac:dyDescent="0.2">
      <c r="A201" s="1">
        <v>80</v>
      </c>
      <c r="B201" s="1">
        <v>520</v>
      </c>
      <c r="C201" s="1">
        <v>229</v>
      </c>
      <c r="D201" s="1">
        <v>291</v>
      </c>
      <c r="E201" s="1">
        <v>56</v>
      </c>
      <c r="F201" s="1">
        <v>26</v>
      </c>
      <c r="G201" s="1">
        <v>30</v>
      </c>
      <c r="H201" s="1">
        <v>13</v>
      </c>
      <c r="I201" s="1">
        <v>6</v>
      </c>
      <c r="J201" s="1">
        <v>7</v>
      </c>
      <c r="K201" s="1">
        <v>48</v>
      </c>
      <c r="L201" s="1">
        <v>21</v>
      </c>
      <c r="M201" s="1">
        <v>27</v>
      </c>
      <c r="N201" s="1">
        <v>80</v>
      </c>
      <c r="O201" s="1">
        <v>15</v>
      </c>
      <c r="P201" s="1">
        <v>9</v>
      </c>
      <c r="Q201" s="1">
        <v>6</v>
      </c>
      <c r="R201" s="1">
        <v>29</v>
      </c>
      <c r="S201" s="1">
        <v>16</v>
      </c>
      <c r="T201" s="1">
        <v>13</v>
      </c>
      <c r="U201" s="1">
        <v>21</v>
      </c>
      <c r="V201" s="1">
        <v>8</v>
      </c>
      <c r="W201" s="1">
        <v>13</v>
      </c>
      <c r="X201" s="1">
        <v>40</v>
      </c>
      <c r="Y201" s="1">
        <v>14</v>
      </c>
      <c r="Z201" s="1">
        <v>26</v>
      </c>
      <c r="AA201" s="1">
        <v>80</v>
      </c>
      <c r="AB201" s="1">
        <v>34</v>
      </c>
      <c r="AC201" s="1">
        <v>13</v>
      </c>
      <c r="AD201" s="1">
        <v>21</v>
      </c>
      <c r="AE201" s="1">
        <v>80</v>
      </c>
      <c r="AF201" s="1">
        <v>31</v>
      </c>
      <c r="AG201" s="1">
        <v>49</v>
      </c>
      <c r="AH201" s="1">
        <v>3</v>
      </c>
      <c r="AI201" s="1">
        <v>1</v>
      </c>
      <c r="AJ201" s="1">
        <v>2</v>
      </c>
      <c r="AK201" s="1">
        <v>21</v>
      </c>
      <c r="AL201" s="1">
        <v>9</v>
      </c>
      <c r="AM201" s="1">
        <v>12</v>
      </c>
      <c r="AN201" s="1">
        <v>80</v>
      </c>
      <c r="AO201" s="1">
        <v>74</v>
      </c>
      <c r="AP201" s="1">
        <v>36</v>
      </c>
      <c r="AQ201" s="1">
        <v>38</v>
      </c>
      <c r="AR201" s="1">
        <v>17</v>
      </c>
      <c r="AS201" s="1">
        <v>8</v>
      </c>
      <c r="AT201" s="1">
        <v>9</v>
      </c>
      <c r="AU201" s="1">
        <v>62</v>
      </c>
      <c r="AV201" s="1">
        <v>29</v>
      </c>
      <c r="AW201" s="1">
        <v>33</v>
      </c>
      <c r="AX201" s="1">
        <v>7</v>
      </c>
      <c r="AY201" s="1">
        <v>2</v>
      </c>
      <c r="AZ201" s="1">
        <v>5</v>
      </c>
    </row>
    <row r="202" spans="1:52" x14ac:dyDescent="0.2">
      <c r="A202" s="1">
        <v>81</v>
      </c>
      <c r="B202" s="1">
        <v>401</v>
      </c>
      <c r="C202" s="1">
        <v>164</v>
      </c>
      <c r="D202" s="1">
        <v>237</v>
      </c>
      <c r="E202" s="1">
        <v>62</v>
      </c>
      <c r="F202" s="1">
        <v>30</v>
      </c>
      <c r="G202" s="1">
        <v>32</v>
      </c>
      <c r="H202" s="1">
        <v>12</v>
      </c>
      <c r="I202" s="1">
        <v>5</v>
      </c>
      <c r="J202" s="1">
        <v>7</v>
      </c>
      <c r="K202" s="1">
        <v>30</v>
      </c>
      <c r="L202" s="1">
        <v>11</v>
      </c>
      <c r="M202" s="1">
        <v>19</v>
      </c>
      <c r="N202" s="1">
        <v>81</v>
      </c>
      <c r="O202" s="1">
        <v>13</v>
      </c>
      <c r="P202" s="1">
        <v>7</v>
      </c>
      <c r="Q202" s="1">
        <v>6</v>
      </c>
      <c r="R202" s="1">
        <v>11</v>
      </c>
      <c r="S202" s="1">
        <v>6</v>
      </c>
      <c r="T202" s="1">
        <v>5</v>
      </c>
      <c r="U202" s="1">
        <v>11</v>
      </c>
      <c r="V202" s="1">
        <v>4</v>
      </c>
      <c r="W202" s="1">
        <v>7</v>
      </c>
      <c r="X202" s="1">
        <v>27</v>
      </c>
      <c r="Y202" s="1">
        <v>13</v>
      </c>
      <c r="Z202" s="1">
        <v>14</v>
      </c>
      <c r="AA202" s="1">
        <v>81</v>
      </c>
      <c r="AB202" s="1">
        <v>27</v>
      </c>
      <c r="AC202" s="1">
        <v>11</v>
      </c>
      <c r="AD202" s="1">
        <v>16</v>
      </c>
      <c r="AE202" s="1">
        <v>82</v>
      </c>
      <c r="AF202" s="1">
        <v>34</v>
      </c>
      <c r="AG202" s="1">
        <v>48</v>
      </c>
      <c r="AH202" s="1">
        <v>6</v>
      </c>
      <c r="AI202" s="1">
        <v>2</v>
      </c>
      <c r="AJ202" s="1">
        <v>4</v>
      </c>
      <c r="AK202" s="1">
        <v>23</v>
      </c>
      <c r="AL202" s="1">
        <v>11</v>
      </c>
      <c r="AM202" s="1">
        <v>12</v>
      </c>
      <c r="AN202" s="1">
        <v>81</v>
      </c>
      <c r="AO202" s="1">
        <v>50</v>
      </c>
      <c r="AP202" s="1">
        <v>16</v>
      </c>
      <c r="AQ202" s="1">
        <v>34</v>
      </c>
      <c r="AR202" s="1">
        <v>8</v>
      </c>
      <c r="AS202" s="1">
        <v>2</v>
      </c>
      <c r="AT202" s="1">
        <v>6</v>
      </c>
      <c r="AU202" s="1">
        <v>33</v>
      </c>
      <c r="AV202" s="1">
        <v>10</v>
      </c>
      <c r="AW202" s="1">
        <v>23</v>
      </c>
      <c r="AX202" s="1">
        <v>6</v>
      </c>
      <c r="AY202" s="1">
        <v>2</v>
      </c>
      <c r="AZ202" s="1">
        <v>4</v>
      </c>
    </row>
    <row r="203" spans="1:52" x14ac:dyDescent="0.2">
      <c r="A203" s="1">
        <v>82</v>
      </c>
      <c r="B203" s="1">
        <v>355</v>
      </c>
      <c r="C203" s="1">
        <v>151</v>
      </c>
      <c r="D203" s="1">
        <v>204</v>
      </c>
      <c r="E203" s="1">
        <v>46</v>
      </c>
      <c r="F203" s="1">
        <v>22</v>
      </c>
      <c r="G203" s="1">
        <v>24</v>
      </c>
      <c r="H203" s="1">
        <v>12</v>
      </c>
      <c r="I203" s="1">
        <v>6</v>
      </c>
      <c r="J203" s="1">
        <v>6</v>
      </c>
      <c r="K203" s="1">
        <v>28</v>
      </c>
      <c r="L203" s="1">
        <v>12</v>
      </c>
      <c r="M203" s="1">
        <v>16</v>
      </c>
      <c r="N203" s="1">
        <v>82</v>
      </c>
      <c r="O203" s="1">
        <v>16</v>
      </c>
      <c r="P203" s="1">
        <v>4</v>
      </c>
      <c r="Q203" s="1">
        <v>12</v>
      </c>
      <c r="R203" s="1">
        <v>16</v>
      </c>
      <c r="S203" s="1">
        <v>9</v>
      </c>
      <c r="T203" s="1">
        <v>7</v>
      </c>
      <c r="U203" s="1">
        <v>12</v>
      </c>
      <c r="V203" s="1">
        <v>4</v>
      </c>
      <c r="W203" s="1">
        <v>8</v>
      </c>
      <c r="X203" s="1">
        <v>16</v>
      </c>
      <c r="Y203" s="1">
        <v>7</v>
      </c>
      <c r="Z203" s="1">
        <v>9</v>
      </c>
      <c r="AA203" s="1">
        <v>82</v>
      </c>
      <c r="AB203" s="1">
        <v>19</v>
      </c>
      <c r="AC203" s="1">
        <v>10</v>
      </c>
      <c r="AD203" s="1">
        <v>9</v>
      </c>
      <c r="AE203" s="1">
        <v>60</v>
      </c>
      <c r="AF203" s="1">
        <v>25</v>
      </c>
      <c r="AG203" s="1">
        <v>35</v>
      </c>
      <c r="AH203" s="1">
        <v>3</v>
      </c>
      <c r="AI203" s="1">
        <v>2</v>
      </c>
      <c r="AJ203" s="1">
        <v>1</v>
      </c>
      <c r="AK203" s="1">
        <v>17</v>
      </c>
      <c r="AL203" s="1">
        <v>5</v>
      </c>
      <c r="AM203" s="1">
        <v>12</v>
      </c>
      <c r="AN203" s="1">
        <v>82</v>
      </c>
      <c r="AO203" s="1">
        <v>42</v>
      </c>
      <c r="AP203" s="1">
        <v>18</v>
      </c>
      <c r="AQ203" s="1">
        <v>24</v>
      </c>
      <c r="AR203" s="1">
        <v>10</v>
      </c>
      <c r="AS203" s="1">
        <v>1</v>
      </c>
      <c r="AT203" s="1">
        <v>9</v>
      </c>
      <c r="AU203" s="1">
        <v>53</v>
      </c>
      <c r="AV203" s="1">
        <v>24</v>
      </c>
      <c r="AW203" s="1">
        <v>29</v>
      </c>
      <c r="AX203" s="1">
        <v>5</v>
      </c>
      <c r="AY203" s="1">
        <v>2</v>
      </c>
      <c r="AZ203" s="1">
        <v>3</v>
      </c>
    </row>
    <row r="204" spans="1:52" x14ac:dyDescent="0.2">
      <c r="A204" s="1">
        <v>83</v>
      </c>
      <c r="B204" s="1">
        <v>327</v>
      </c>
      <c r="C204" s="1">
        <v>134</v>
      </c>
      <c r="D204" s="1">
        <v>193</v>
      </c>
      <c r="E204" s="1">
        <v>55</v>
      </c>
      <c r="F204" s="1">
        <v>25</v>
      </c>
      <c r="G204" s="1">
        <v>30</v>
      </c>
      <c r="H204" s="1">
        <v>20</v>
      </c>
      <c r="I204" s="1">
        <v>10</v>
      </c>
      <c r="J204" s="1">
        <v>10</v>
      </c>
      <c r="K204" s="1">
        <v>33</v>
      </c>
      <c r="L204" s="1">
        <v>17</v>
      </c>
      <c r="M204" s="1">
        <v>16</v>
      </c>
      <c r="N204" s="1">
        <v>83</v>
      </c>
      <c r="O204" s="1">
        <v>9</v>
      </c>
      <c r="P204" s="1">
        <v>5</v>
      </c>
      <c r="Q204" s="1">
        <v>4</v>
      </c>
      <c r="R204" s="1">
        <v>11</v>
      </c>
      <c r="S204" s="1">
        <v>5</v>
      </c>
      <c r="T204" s="1">
        <v>6</v>
      </c>
      <c r="U204" s="1">
        <v>11</v>
      </c>
      <c r="V204" s="1">
        <v>2</v>
      </c>
      <c r="W204" s="1">
        <v>9</v>
      </c>
      <c r="X204" s="1">
        <v>23</v>
      </c>
      <c r="Y204" s="1">
        <v>8</v>
      </c>
      <c r="Z204" s="1">
        <v>15</v>
      </c>
      <c r="AA204" s="1">
        <v>83</v>
      </c>
      <c r="AB204" s="1">
        <v>21</v>
      </c>
      <c r="AC204" s="1">
        <v>7</v>
      </c>
      <c r="AD204" s="1">
        <v>14</v>
      </c>
      <c r="AE204" s="1">
        <v>58</v>
      </c>
      <c r="AF204" s="1">
        <v>19</v>
      </c>
      <c r="AG204" s="1">
        <v>39</v>
      </c>
      <c r="AH204" s="1">
        <v>2</v>
      </c>
      <c r="AI204" s="1">
        <v>0</v>
      </c>
      <c r="AJ204" s="1">
        <v>2</v>
      </c>
      <c r="AK204" s="1">
        <v>12</v>
      </c>
      <c r="AL204" s="1">
        <v>5</v>
      </c>
      <c r="AM204" s="1">
        <v>7</v>
      </c>
      <c r="AN204" s="1">
        <v>83</v>
      </c>
      <c r="AO204" s="1">
        <v>27</v>
      </c>
      <c r="AP204" s="1">
        <v>14</v>
      </c>
      <c r="AQ204" s="1">
        <v>13</v>
      </c>
      <c r="AR204" s="1">
        <v>5</v>
      </c>
      <c r="AS204" s="1">
        <v>2</v>
      </c>
      <c r="AT204" s="1">
        <v>3</v>
      </c>
      <c r="AU204" s="1">
        <v>36</v>
      </c>
      <c r="AV204" s="1">
        <v>14</v>
      </c>
      <c r="AW204" s="1">
        <v>22</v>
      </c>
      <c r="AX204" s="1">
        <v>4</v>
      </c>
      <c r="AY204" s="1">
        <v>1</v>
      </c>
      <c r="AZ204" s="1">
        <v>3</v>
      </c>
    </row>
    <row r="205" spans="1:52" x14ac:dyDescent="0.2">
      <c r="A205" s="1">
        <v>84</v>
      </c>
      <c r="B205" s="1">
        <v>307</v>
      </c>
      <c r="C205" s="1">
        <v>134</v>
      </c>
      <c r="D205" s="1">
        <v>173</v>
      </c>
      <c r="E205" s="1">
        <v>33</v>
      </c>
      <c r="F205" s="1">
        <v>12</v>
      </c>
      <c r="G205" s="1">
        <v>21</v>
      </c>
      <c r="H205" s="1">
        <v>12</v>
      </c>
      <c r="I205" s="1">
        <v>7</v>
      </c>
      <c r="J205" s="1">
        <v>5</v>
      </c>
      <c r="K205" s="1">
        <v>23</v>
      </c>
      <c r="L205" s="1">
        <v>12</v>
      </c>
      <c r="M205" s="1">
        <v>11</v>
      </c>
      <c r="N205" s="1">
        <v>84</v>
      </c>
      <c r="O205" s="1">
        <v>13</v>
      </c>
      <c r="P205" s="1">
        <v>8</v>
      </c>
      <c r="Q205" s="1">
        <v>5</v>
      </c>
      <c r="R205" s="1">
        <v>10</v>
      </c>
      <c r="S205" s="1">
        <v>4</v>
      </c>
      <c r="T205" s="1">
        <v>6</v>
      </c>
      <c r="U205" s="1">
        <v>15</v>
      </c>
      <c r="V205" s="1">
        <v>11</v>
      </c>
      <c r="W205" s="1">
        <v>4</v>
      </c>
      <c r="X205" s="1">
        <v>7</v>
      </c>
      <c r="Y205" s="1">
        <v>3</v>
      </c>
      <c r="Z205" s="1">
        <v>4</v>
      </c>
      <c r="AA205" s="1">
        <v>84</v>
      </c>
      <c r="AB205" s="1">
        <v>18</v>
      </c>
      <c r="AC205" s="1">
        <v>6</v>
      </c>
      <c r="AD205" s="1">
        <v>12</v>
      </c>
      <c r="AE205" s="1">
        <v>47</v>
      </c>
      <c r="AF205" s="1">
        <v>21</v>
      </c>
      <c r="AG205" s="1">
        <v>26</v>
      </c>
      <c r="AH205" s="1">
        <v>6</v>
      </c>
      <c r="AI205" s="1">
        <v>1</v>
      </c>
      <c r="AJ205" s="1">
        <v>5</v>
      </c>
      <c r="AK205" s="1">
        <v>12</v>
      </c>
      <c r="AL205" s="1">
        <v>6</v>
      </c>
      <c r="AM205" s="1">
        <v>6</v>
      </c>
      <c r="AN205" s="1">
        <v>84</v>
      </c>
      <c r="AO205" s="1">
        <v>52</v>
      </c>
      <c r="AP205" s="1">
        <v>21</v>
      </c>
      <c r="AQ205" s="1">
        <v>31</v>
      </c>
      <c r="AR205" s="1">
        <v>10</v>
      </c>
      <c r="AS205" s="1">
        <v>4</v>
      </c>
      <c r="AT205" s="1">
        <v>6</v>
      </c>
      <c r="AU205" s="1">
        <v>47</v>
      </c>
      <c r="AV205" s="1">
        <v>17</v>
      </c>
      <c r="AW205" s="1">
        <v>30</v>
      </c>
      <c r="AX205" s="1">
        <v>2</v>
      </c>
      <c r="AY205" s="1">
        <v>1</v>
      </c>
      <c r="AZ205" s="1">
        <v>1</v>
      </c>
    </row>
    <row r="206" spans="1:52" x14ac:dyDescent="0.2">
      <c r="A206" s="1">
        <v>85</v>
      </c>
      <c r="B206" s="1">
        <v>293</v>
      </c>
      <c r="C206" s="1">
        <v>135</v>
      </c>
      <c r="D206" s="1">
        <v>158</v>
      </c>
      <c r="E206" s="1">
        <v>38</v>
      </c>
      <c r="F206" s="1">
        <v>19</v>
      </c>
      <c r="G206" s="1">
        <v>19</v>
      </c>
      <c r="H206" s="1">
        <v>7</v>
      </c>
      <c r="I206" s="1">
        <v>4</v>
      </c>
      <c r="J206" s="1">
        <v>3</v>
      </c>
      <c r="K206" s="1">
        <v>34</v>
      </c>
      <c r="L206" s="1">
        <v>12</v>
      </c>
      <c r="M206" s="1">
        <v>22</v>
      </c>
      <c r="N206" s="1">
        <v>85</v>
      </c>
      <c r="O206" s="1">
        <v>9</v>
      </c>
      <c r="P206" s="1">
        <v>2</v>
      </c>
      <c r="Q206" s="1">
        <v>7</v>
      </c>
      <c r="R206" s="1">
        <v>14</v>
      </c>
      <c r="S206" s="1">
        <v>9</v>
      </c>
      <c r="T206" s="1">
        <v>5</v>
      </c>
      <c r="U206" s="1">
        <v>5</v>
      </c>
      <c r="V206" s="1">
        <v>3</v>
      </c>
      <c r="W206" s="1">
        <v>2</v>
      </c>
      <c r="X206" s="1">
        <v>32</v>
      </c>
      <c r="Y206" s="1">
        <v>16</v>
      </c>
      <c r="Z206" s="1">
        <v>16</v>
      </c>
      <c r="AA206" s="1">
        <v>85</v>
      </c>
      <c r="AB206" s="1">
        <v>21</v>
      </c>
      <c r="AC206" s="1">
        <v>9</v>
      </c>
      <c r="AD206" s="1">
        <v>12</v>
      </c>
      <c r="AE206" s="1">
        <v>54</v>
      </c>
      <c r="AF206" s="1">
        <v>21</v>
      </c>
      <c r="AG206" s="1">
        <v>33</v>
      </c>
      <c r="AH206" s="1">
        <v>5</v>
      </c>
      <c r="AI206" s="1">
        <v>4</v>
      </c>
      <c r="AJ206" s="1">
        <v>1</v>
      </c>
      <c r="AK206" s="1">
        <v>6</v>
      </c>
      <c r="AL206" s="1">
        <v>4</v>
      </c>
      <c r="AM206" s="1">
        <v>2</v>
      </c>
      <c r="AN206" s="1">
        <v>85</v>
      </c>
      <c r="AO206" s="1">
        <v>29</v>
      </c>
      <c r="AP206" s="1">
        <v>14</v>
      </c>
      <c r="AQ206" s="1">
        <v>15</v>
      </c>
      <c r="AR206" s="1">
        <v>4</v>
      </c>
      <c r="AS206" s="1">
        <v>2</v>
      </c>
      <c r="AT206" s="1">
        <v>2</v>
      </c>
      <c r="AU206" s="1">
        <v>35</v>
      </c>
      <c r="AV206" s="1">
        <v>16</v>
      </c>
      <c r="AW206" s="1">
        <v>19</v>
      </c>
      <c r="AX206" s="1">
        <v>0</v>
      </c>
      <c r="AY206" s="1">
        <v>0</v>
      </c>
      <c r="AZ206" s="1">
        <v>0</v>
      </c>
    </row>
    <row r="207" spans="1:52" x14ac:dyDescent="0.2">
      <c r="A207" s="1">
        <v>86</v>
      </c>
      <c r="B207" s="1">
        <v>228</v>
      </c>
      <c r="C207" s="1">
        <v>101</v>
      </c>
      <c r="D207" s="1">
        <v>127</v>
      </c>
      <c r="E207" s="1">
        <v>30</v>
      </c>
      <c r="F207" s="1">
        <v>17</v>
      </c>
      <c r="G207" s="1">
        <v>13</v>
      </c>
      <c r="H207" s="1">
        <v>4</v>
      </c>
      <c r="I207" s="1">
        <v>1</v>
      </c>
      <c r="J207" s="1">
        <v>3</v>
      </c>
      <c r="K207" s="1">
        <v>20</v>
      </c>
      <c r="L207" s="1">
        <v>11</v>
      </c>
      <c r="M207" s="1">
        <v>9</v>
      </c>
      <c r="N207" s="1">
        <v>86</v>
      </c>
      <c r="O207" s="1">
        <v>5</v>
      </c>
      <c r="P207" s="1">
        <v>2</v>
      </c>
      <c r="Q207" s="1">
        <v>3</v>
      </c>
      <c r="R207" s="1">
        <v>8</v>
      </c>
      <c r="S207" s="1">
        <v>3</v>
      </c>
      <c r="T207" s="1">
        <v>5</v>
      </c>
      <c r="U207" s="1">
        <v>8</v>
      </c>
      <c r="V207" s="1">
        <v>5</v>
      </c>
      <c r="W207" s="1">
        <v>3</v>
      </c>
      <c r="X207" s="1">
        <v>14</v>
      </c>
      <c r="Y207" s="1">
        <v>6</v>
      </c>
      <c r="Z207" s="1">
        <v>8</v>
      </c>
      <c r="AA207" s="1">
        <v>86</v>
      </c>
      <c r="AB207" s="1">
        <v>22</v>
      </c>
      <c r="AC207" s="1">
        <v>9</v>
      </c>
      <c r="AD207" s="1">
        <v>13</v>
      </c>
      <c r="AE207" s="1">
        <v>40</v>
      </c>
      <c r="AF207" s="1">
        <v>18</v>
      </c>
      <c r="AG207" s="1">
        <v>22</v>
      </c>
      <c r="AH207" s="1">
        <v>0</v>
      </c>
      <c r="AI207" s="1">
        <v>0</v>
      </c>
      <c r="AJ207" s="1">
        <v>0</v>
      </c>
      <c r="AK207" s="1">
        <v>9</v>
      </c>
      <c r="AL207" s="1">
        <v>2</v>
      </c>
      <c r="AM207" s="1">
        <v>7</v>
      </c>
      <c r="AN207" s="1">
        <v>86</v>
      </c>
      <c r="AO207" s="1">
        <v>32</v>
      </c>
      <c r="AP207" s="1">
        <v>12</v>
      </c>
      <c r="AQ207" s="1">
        <v>20</v>
      </c>
      <c r="AR207" s="1">
        <v>7</v>
      </c>
      <c r="AS207" s="1">
        <v>5</v>
      </c>
      <c r="AT207" s="1">
        <v>2</v>
      </c>
      <c r="AU207" s="1">
        <v>28</v>
      </c>
      <c r="AV207" s="1">
        <v>9</v>
      </c>
      <c r="AW207" s="1">
        <v>19</v>
      </c>
      <c r="AX207" s="1">
        <v>1</v>
      </c>
      <c r="AY207" s="1">
        <v>1</v>
      </c>
      <c r="AZ207" s="1">
        <v>0</v>
      </c>
    </row>
    <row r="208" spans="1:52" x14ac:dyDescent="0.2">
      <c r="A208" s="1">
        <v>87</v>
      </c>
      <c r="B208" s="1">
        <v>204</v>
      </c>
      <c r="C208" s="1">
        <v>82</v>
      </c>
      <c r="D208" s="1">
        <v>122</v>
      </c>
      <c r="E208" s="1">
        <v>34</v>
      </c>
      <c r="F208" s="1">
        <v>7</v>
      </c>
      <c r="G208" s="1">
        <v>27</v>
      </c>
      <c r="H208" s="1">
        <v>5</v>
      </c>
      <c r="I208" s="1">
        <v>1</v>
      </c>
      <c r="J208" s="1">
        <v>4</v>
      </c>
      <c r="K208" s="1">
        <v>15</v>
      </c>
      <c r="L208" s="1">
        <v>10</v>
      </c>
      <c r="M208" s="1">
        <v>5</v>
      </c>
      <c r="N208" s="1">
        <v>87</v>
      </c>
      <c r="O208" s="1">
        <v>7</v>
      </c>
      <c r="P208" s="1">
        <v>3</v>
      </c>
      <c r="Q208" s="1">
        <v>4</v>
      </c>
      <c r="R208" s="1">
        <v>9</v>
      </c>
      <c r="S208" s="1">
        <v>6</v>
      </c>
      <c r="T208" s="1">
        <v>3</v>
      </c>
      <c r="U208" s="1">
        <v>4</v>
      </c>
      <c r="V208" s="1">
        <v>3</v>
      </c>
      <c r="W208" s="1">
        <v>1</v>
      </c>
      <c r="X208" s="1">
        <v>10</v>
      </c>
      <c r="Y208" s="1">
        <v>6</v>
      </c>
      <c r="Z208" s="1">
        <v>4</v>
      </c>
      <c r="AA208" s="1">
        <v>87</v>
      </c>
      <c r="AB208" s="1">
        <v>10</v>
      </c>
      <c r="AC208" s="1">
        <v>4</v>
      </c>
      <c r="AD208" s="1">
        <v>6</v>
      </c>
      <c r="AE208" s="1">
        <v>41</v>
      </c>
      <c r="AF208" s="1">
        <v>15</v>
      </c>
      <c r="AG208" s="1">
        <v>26</v>
      </c>
      <c r="AH208" s="1">
        <v>2</v>
      </c>
      <c r="AI208" s="1">
        <v>1</v>
      </c>
      <c r="AJ208" s="1">
        <v>1</v>
      </c>
      <c r="AK208" s="1">
        <v>8</v>
      </c>
      <c r="AL208" s="1">
        <v>3</v>
      </c>
      <c r="AM208" s="1">
        <v>5</v>
      </c>
      <c r="AN208" s="1">
        <v>87</v>
      </c>
      <c r="AO208" s="1">
        <v>32</v>
      </c>
      <c r="AP208" s="1">
        <v>10</v>
      </c>
      <c r="AQ208" s="1">
        <v>22</v>
      </c>
      <c r="AR208" s="1">
        <v>6</v>
      </c>
      <c r="AS208" s="1">
        <v>3</v>
      </c>
      <c r="AT208" s="1">
        <v>3</v>
      </c>
      <c r="AU208" s="1">
        <v>21</v>
      </c>
      <c r="AV208" s="1">
        <v>10</v>
      </c>
      <c r="AW208" s="1">
        <v>11</v>
      </c>
      <c r="AX208" s="1">
        <v>0</v>
      </c>
      <c r="AY208" s="1">
        <v>0</v>
      </c>
      <c r="AZ208" s="1">
        <v>0</v>
      </c>
    </row>
    <row r="209" spans="1:52" x14ac:dyDescent="0.2">
      <c r="A209" s="1">
        <v>88</v>
      </c>
      <c r="B209" s="1">
        <v>164</v>
      </c>
      <c r="C209" s="1">
        <v>73</v>
      </c>
      <c r="D209" s="1">
        <v>91</v>
      </c>
      <c r="E209" s="1">
        <v>19</v>
      </c>
      <c r="F209" s="1">
        <v>10</v>
      </c>
      <c r="G209" s="1">
        <v>9</v>
      </c>
      <c r="H209" s="1">
        <v>5</v>
      </c>
      <c r="I209" s="1">
        <v>3</v>
      </c>
      <c r="J209" s="1">
        <v>2</v>
      </c>
      <c r="K209" s="1">
        <v>22</v>
      </c>
      <c r="L209" s="1">
        <v>10</v>
      </c>
      <c r="M209" s="1">
        <v>12</v>
      </c>
      <c r="N209" s="1">
        <v>88</v>
      </c>
      <c r="O209" s="1">
        <v>5</v>
      </c>
      <c r="P209" s="1">
        <v>3</v>
      </c>
      <c r="Q209" s="1">
        <v>2</v>
      </c>
      <c r="R209" s="1">
        <v>2</v>
      </c>
      <c r="S209" s="1">
        <v>0</v>
      </c>
      <c r="T209" s="1">
        <v>2</v>
      </c>
      <c r="U209" s="1">
        <v>11</v>
      </c>
      <c r="V209" s="1">
        <v>7</v>
      </c>
      <c r="W209" s="1">
        <v>4</v>
      </c>
      <c r="X209" s="1">
        <v>13</v>
      </c>
      <c r="Y209" s="1">
        <v>3</v>
      </c>
      <c r="Z209" s="1">
        <v>10</v>
      </c>
      <c r="AA209" s="1">
        <v>88</v>
      </c>
      <c r="AB209" s="1">
        <v>9</v>
      </c>
      <c r="AC209" s="1">
        <v>4</v>
      </c>
      <c r="AD209" s="1">
        <v>5</v>
      </c>
      <c r="AE209" s="1">
        <v>29</v>
      </c>
      <c r="AF209" s="1">
        <v>15</v>
      </c>
      <c r="AG209" s="1">
        <v>14</v>
      </c>
      <c r="AH209" s="1">
        <v>2</v>
      </c>
      <c r="AI209" s="1">
        <v>1</v>
      </c>
      <c r="AJ209" s="1">
        <v>1</v>
      </c>
      <c r="AK209" s="1">
        <v>5</v>
      </c>
      <c r="AL209" s="1">
        <v>3</v>
      </c>
      <c r="AM209" s="1">
        <v>2</v>
      </c>
      <c r="AN209" s="1">
        <v>88</v>
      </c>
      <c r="AO209" s="1">
        <v>23</v>
      </c>
      <c r="AP209" s="1">
        <v>9</v>
      </c>
      <c r="AQ209" s="1">
        <v>14</v>
      </c>
      <c r="AR209" s="1">
        <v>3</v>
      </c>
      <c r="AS209" s="1">
        <v>1</v>
      </c>
      <c r="AT209" s="1">
        <v>2</v>
      </c>
      <c r="AU209" s="1">
        <v>14</v>
      </c>
      <c r="AV209" s="1">
        <v>4</v>
      </c>
      <c r="AW209" s="1">
        <v>10</v>
      </c>
      <c r="AX209" s="1">
        <v>2</v>
      </c>
      <c r="AY209" s="1">
        <v>0</v>
      </c>
      <c r="AZ209" s="1">
        <v>2</v>
      </c>
    </row>
    <row r="210" spans="1:52" x14ac:dyDescent="0.2">
      <c r="A210" s="1">
        <v>89</v>
      </c>
      <c r="B210" s="1">
        <v>142</v>
      </c>
      <c r="C210" s="1">
        <v>53</v>
      </c>
      <c r="D210" s="1">
        <v>89</v>
      </c>
      <c r="E210" s="1">
        <v>21</v>
      </c>
      <c r="F210" s="1">
        <v>10</v>
      </c>
      <c r="G210" s="1">
        <v>11</v>
      </c>
      <c r="H210" s="1">
        <v>1</v>
      </c>
      <c r="I210" s="1">
        <v>0</v>
      </c>
      <c r="J210" s="1">
        <v>1</v>
      </c>
      <c r="K210" s="1">
        <v>15</v>
      </c>
      <c r="L210" s="1">
        <v>6</v>
      </c>
      <c r="M210" s="1">
        <v>9</v>
      </c>
      <c r="N210" s="1">
        <v>89</v>
      </c>
      <c r="O210" s="1">
        <v>6</v>
      </c>
      <c r="P210" s="1">
        <v>1</v>
      </c>
      <c r="Q210" s="1">
        <v>5</v>
      </c>
      <c r="R210" s="1">
        <v>6</v>
      </c>
      <c r="S210" s="1">
        <v>3</v>
      </c>
      <c r="T210" s="1">
        <v>3</v>
      </c>
      <c r="U210" s="1">
        <v>7</v>
      </c>
      <c r="V210" s="1">
        <v>4</v>
      </c>
      <c r="W210" s="1">
        <v>3</v>
      </c>
      <c r="X210" s="1">
        <v>18</v>
      </c>
      <c r="Y210" s="1">
        <v>7</v>
      </c>
      <c r="Z210" s="1">
        <v>11</v>
      </c>
      <c r="AA210" s="1">
        <v>89</v>
      </c>
      <c r="AB210" s="1">
        <v>8</v>
      </c>
      <c r="AC210" s="1">
        <v>3</v>
      </c>
      <c r="AD210" s="1">
        <v>5</v>
      </c>
      <c r="AE210" s="1">
        <v>18</v>
      </c>
      <c r="AF210" s="1">
        <v>3</v>
      </c>
      <c r="AG210" s="1">
        <v>15</v>
      </c>
      <c r="AH210" s="1">
        <v>1</v>
      </c>
      <c r="AI210" s="1">
        <v>1</v>
      </c>
      <c r="AJ210" s="1">
        <v>0</v>
      </c>
      <c r="AK210" s="1">
        <v>5</v>
      </c>
      <c r="AL210" s="1">
        <v>2</v>
      </c>
      <c r="AM210" s="1">
        <v>3</v>
      </c>
      <c r="AN210" s="1">
        <v>89</v>
      </c>
      <c r="AO210" s="1">
        <v>22</v>
      </c>
      <c r="AP210" s="1">
        <v>6</v>
      </c>
      <c r="AQ210" s="1">
        <v>16</v>
      </c>
      <c r="AR210" s="1">
        <v>4</v>
      </c>
      <c r="AS210" s="1">
        <v>1</v>
      </c>
      <c r="AT210" s="1">
        <v>3</v>
      </c>
      <c r="AU210" s="1">
        <v>9</v>
      </c>
      <c r="AV210" s="1">
        <v>6</v>
      </c>
      <c r="AW210" s="1">
        <v>3</v>
      </c>
      <c r="AX210" s="1">
        <v>1</v>
      </c>
      <c r="AY210" s="1">
        <v>0</v>
      </c>
      <c r="AZ210" s="1">
        <v>1</v>
      </c>
    </row>
    <row r="211" spans="1:52" x14ac:dyDescent="0.2">
      <c r="A211" s="1">
        <v>90</v>
      </c>
      <c r="B211" s="1">
        <v>137</v>
      </c>
      <c r="C211" s="1">
        <v>62</v>
      </c>
      <c r="D211" s="1">
        <v>75</v>
      </c>
      <c r="E211" s="1">
        <v>21</v>
      </c>
      <c r="F211" s="1">
        <v>9</v>
      </c>
      <c r="G211" s="1">
        <v>12</v>
      </c>
      <c r="H211" s="1">
        <v>8</v>
      </c>
      <c r="I211" s="1">
        <v>5</v>
      </c>
      <c r="J211" s="1">
        <v>3</v>
      </c>
      <c r="K211" s="1">
        <v>12</v>
      </c>
      <c r="L211" s="1">
        <v>6</v>
      </c>
      <c r="M211" s="1">
        <v>6</v>
      </c>
      <c r="N211" s="1">
        <v>90</v>
      </c>
      <c r="O211" s="1">
        <v>1</v>
      </c>
      <c r="P211" s="1">
        <v>0</v>
      </c>
      <c r="Q211" s="1">
        <v>1</v>
      </c>
      <c r="R211" s="1">
        <v>3</v>
      </c>
      <c r="S211" s="1">
        <v>1</v>
      </c>
      <c r="T211" s="1">
        <v>2</v>
      </c>
      <c r="U211" s="1">
        <v>3</v>
      </c>
      <c r="V211" s="1">
        <v>0</v>
      </c>
      <c r="W211" s="1">
        <v>3</v>
      </c>
      <c r="X211" s="1">
        <v>13</v>
      </c>
      <c r="Y211" s="1">
        <v>8</v>
      </c>
      <c r="Z211" s="1">
        <v>5</v>
      </c>
      <c r="AA211" s="1">
        <v>90</v>
      </c>
      <c r="AB211" s="1">
        <v>9</v>
      </c>
      <c r="AC211" s="1">
        <v>5</v>
      </c>
      <c r="AD211" s="1">
        <v>4</v>
      </c>
      <c r="AE211" s="1">
        <v>22</v>
      </c>
      <c r="AF211" s="1">
        <v>10</v>
      </c>
      <c r="AG211" s="1">
        <v>12</v>
      </c>
      <c r="AH211" s="1">
        <v>2</v>
      </c>
      <c r="AI211" s="1">
        <v>1</v>
      </c>
      <c r="AJ211" s="1">
        <v>1</v>
      </c>
      <c r="AK211" s="1">
        <v>7</v>
      </c>
      <c r="AL211" s="1">
        <v>4</v>
      </c>
      <c r="AM211" s="1">
        <v>3</v>
      </c>
      <c r="AN211" s="1">
        <v>90</v>
      </c>
      <c r="AO211" s="1">
        <v>15</v>
      </c>
      <c r="AP211" s="1">
        <v>5</v>
      </c>
      <c r="AQ211" s="1">
        <v>10</v>
      </c>
      <c r="AR211" s="1">
        <v>5</v>
      </c>
      <c r="AS211" s="1">
        <v>4</v>
      </c>
      <c r="AT211" s="1">
        <v>1</v>
      </c>
      <c r="AU211" s="1">
        <v>16</v>
      </c>
      <c r="AV211" s="1">
        <v>4</v>
      </c>
      <c r="AW211" s="1">
        <v>12</v>
      </c>
      <c r="AX211" s="1">
        <v>0</v>
      </c>
      <c r="AY211" s="1">
        <v>0</v>
      </c>
      <c r="AZ211" s="1">
        <v>0</v>
      </c>
    </row>
    <row r="212" spans="1:52" x14ac:dyDescent="0.2">
      <c r="A212" s="1">
        <v>91</v>
      </c>
      <c r="B212" s="1">
        <v>54</v>
      </c>
      <c r="C212" s="1">
        <v>25</v>
      </c>
      <c r="D212" s="1">
        <v>29</v>
      </c>
      <c r="E212" s="1">
        <v>10</v>
      </c>
      <c r="F212" s="1">
        <v>3</v>
      </c>
      <c r="G212" s="1">
        <v>7</v>
      </c>
      <c r="H212" s="1">
        <v>0</v>
      </c>
      <c r="I212" s="1">
        <v>0</v>
      </c>
      <c r="J212" s="1">
        <v>0</v>
      </c>
      <c r="K212" s="1">
        <v>10</v>
      </c>
      <c r="L212" s="1">
        <v>3</v>
      </c>
      <c r="M212" s="1">
        <v>7</v>
      </c>
      <c r="N212" s="1">
        <v>91</v>
      </c>
      <c r="O212" s="1">
        <v>1</v>
      </c>
      <c r="P212" s="1">
        <v>0</v>
      </c>
      <c r="Q212" s="1">
        <v>1</v>
      </c>
      <c r="R212" s="1">
        <v>1</v>
      </c>
      <c r="S212" s="1">
        <v>1</v>
      </c>
      <c r="T212" s="1">
        <v>0</v>
      </c>
      <c r="U212" s="1">
        <v>2</v>
      </c>
      <c r="V212" s="1">
        <v>1</v>
      </c>
      <c r="W212" s="1">
        <v>1</v>
      </c>
      <c r="X212" s="1">
        <v>0</v>
      </c>
      <c r="Y212" s="1">
        <v>0</v>
      </c>
      <c r="Z212" s="1">
        <v>0</v>
      </c>
      <c r="AA212" s="1">
        <v>91</v>
      </c>
      <c r="AB212" s="1">
        <v>11</v>
      </c>
      <c r="AC212" s="1">
        <v>6</v>
      </c>
      <c r="AD212" s="1">
        <v>5</v>
      </c>
      <c r="AE212" s="1">
        <v>9</v>
      </c>
      <c r="AF212" s="1">
        <v>7</v>
      </c>
      <c r="AG212" s="1">
        <v>2</v>
      </c>
      <c r="AH212" s="1">
        <v>0</v>
      </c>
      <c r="AI212" s="1">
        <v>0</v>
      </c>
      <c r="AJ212" s="1">
        <v>0</v>
      </c>
      <c r="AK212" s="1">
        <v>1</v>
      </c>
      <c r="AL212" s="1">
        <v>0</v>
      </c>
      <c r="AM212" s="1">
        <v>1</v>
      </c>
      <c r="AN212" s="1">
        <v>91</v>
      </c>
      <c r="AO212" s="1">
        <v>5</v>
      </c>
      <c r="AP212" s="1">
        <v>2</v>
      </c>
      <c r="AQ212" s="1">
        <v>3</v>
      </c>
      <c r="AR212" s="1">
        <v>1</v>
      </c>
      <c r="AS212" s="1">
        <v>1</v>
      </c>
      <c r="AT212" s="1">
        <v>0</v>
      </c>
      <c r="AU212" s="1">
        <v>3</v>
      </c>
      <c r="AV212" s="1">
        <v>1</v>
      </c>
      <c r="AW212" s="1">
        <v>2</v>
      </c>
      <c r="AX212" s="1">
        <v>0</v>
      </c>
      <c r="AY212" s="1">
        <v>0</v>
      </c>
      <c r="AZ212" s="1">
        <v>0</v>
      </c>
    </row>
    <row r="213" spans="1:52" x14ac:dyDescent="0.2">
      <c r="A213" s="1">
        <v>92</v>
      </c>
      <c r="B213" s="1">
        <v>63</v>
      </c>
      <c r="C213" s="1">
        <v>29</v>
      </c>
      <c r="D213" s="1">
        <v>34</v>
      </c>
      <c r="E213" s="1">
        <v>10</v>
      </c>
      <c r="F213" s="1">
        <v>8</v>
      </c>
      <c r="G213" s="1">
        <v>2</v>
      </c>
      <c r="H213" s="1">
        <v>1</v>
      </c>
      <c r="I213" s="1">
        <v>0</v>
      </c>
      <c r="J213" s="1">
        <v>1</v>
      </c>
      <c r="K213" s="1">
        <v>13</v>
      </c>
      <c r="L213" s="1">
        <v>6</v>
      </c>
      <c r="M213" s="1">
        <v>7</v>
      </c>
      <c r="N213" s="1">
        <v>92</v>
      </c>
      <c r="O213" s="1">
        <v>2</v>
      </c>
      <c r="P213" s="1">
        <v>0</v>
      </c>
      <c r="Q213" s="1">
        <v>2</v>
      </c>
      <c r="R213" s="1">
        <v>1</v>
      </c>
      <c r="S213" s="1">
        <v>0</v>
      </c>
      <c r="T213" s="1">
        <v>1</v>
      </c>
      <c r="U213" s="1">
        <v>0</v>
      </c>
      <c r="V213" s="1">
        <v>0</v>
      </c>
      <c r="W213" s="1">
        <v>0</v>
      </c>
      <c r="X213" s="1">
        <v>3</v>
      </c>
      <c r="Y213" s="1">
        <v>1</v>
      </c>
      <c r="Z213" s="1">
        <v>2</v>
      </c>
      <c r="AA213" s="1">
        <v>92</v>
      </c>
      <c r="AB213" s="1">
        <v>5</v>
      </c>
      <c r="AC213" s="1">
        <v>2</v>
      </c>
      <c r="AD213" s="1">
        <v>3</v>
      </c>
      <c r="AE213" s="1">
        <v>7</v>
      </c>
      <c r="AF213" s="1">
        <v>3</v>
      </c>
      <c r="AG213" s="1">
        <v>4</v>
      </c>
      <c r="AH213" s="1">
        <v>1</v>
      </c>
      <c r="AI213" s="1">
        <v>1</v>
      </c>
      <c r="AJ213" s="1">
        <v>0</v>
      </c>
      <c r="AK213" s="1">
        <v>1</v>
      </c>
      <c r="AL213" s="1">
        <v>1</v>
      </c>
      <c r="AM213" s="1">
        <v>0</v>
      </c>
      <c r="AN213" s="1">
        <v>92</v>
      </c>
      <c r="AO213" s="1">
        <v>12</v>
      </c>
      <c r="AP213" s="1">
        <v>4</v>
      </c>
      <c r="AQ213" s="1">
        <v>8</v>
      </c>
      <c r="AR213" s="1">
        <v>0</v>
      </c>
      <c r="AS213" s="1">
        <v>0</v>
      </c>
      <c r="AT213" s="1">
        <v>0</v>
      </c>
      <c r="AU213" s="1">
        <v>6</v>
      </c>
      <c r="AV213" s="1">
        <v>3</v>
      </c>
      <c r="AW213" s="1">
        <v>3</v>
      </c>
      <c r="AX213" s="1">
        <v>1</v>
      </c>
      <c r="AY213" s="1">
        <v>0</v>
      </c>
      <c r="AZ213" s="1">
        <v>1</v>
      </c>
    </row>
    <row r="214" spans="1:52" x14ac:dyDescent="0.2">
      <c r="A214" s="1">
        <v>93</v>
      </c>
      <c r="B214" s="1">
        <v>68</v>
      </c>
      <c r="C214" s="1">
        <v>29</v>
      </c>
      <c r="D214" s="1">
        <v>39</v>
      </c>
      <c r="E214" s="1">
        <v>10</v>
      </c>
      <c r="F214" s="1">
        <v>4</v>
      </c>
      <c r="G214" s="1">
        <v>6</v>
      </c>
      <c r="H214" s="1">
        <v>2</v>
      </c>
      <c r="I214" s="1">
        <v>1</v>
      </c>
      <c r="J214" s="1">
        <v>1</v>
      </c>
      <c r="K214" s="1">
        <v>7</v>
      </c>
      <c r="L214" s="1">
        <v>3</v>
      </c>
      <c r="M214" s="1">
        <v>4</v>
      </c>
      <c r="N214" s="1">
        <v>93</v>
      </c>
      <c r="O214" s="1">
        <v>0</v>
      </c>
      <c r="P214" s="1">
        <v>0</v>
      </c>
      <c r="Q214" s="1">
        <v>0</v>
      </c>
      <c r="R214" s="1">
        <v>1</v>
      </c>
      <c r="S214" s="1">
        <v>0</v>
      </c>
      <c r="T214" s="1">
        <v>1</v>
      </c>
      <c r="U214" s="1">
        <v>4</v>
      </c>
      <c r="V214" s="1">
        <v>2</v>
      </c>
      <c r="W214" s="1">
        <v>2</v>
      </c>
      <c r="X214" s="1">
        <v>5</v>
      </c>
      <c r="Y214" s="1">
        <v>5</v>
      </c>
      <c r="Z214" s="1">
        <v>0</v>
      </c>
      <c r="AA214" s="1">
        <v>93</v>
      </c>
      <c r="AB214" s="1">
        <v>12</v>
      </c>
      <c r="AC214" s="1">
        <v>5</v>
      </c>
      <c r="AD214" s="1">
        <v>7</v>
      </c>
      <c r="AE214" s="1">
        <v>6</v>
      </c>
      <c r="AF214" s="1">
        <v>2</v>
      </c>
      <c r="AG214" s="1">
        <v>4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93</v>
      </c>
      <c r="AO214" s="1">
        <v>14</v>
      </c>
      <c r="AP214" s="1">
        <v>5</v>
      </c>
      <c r="AQ214" s="1">
        <v>9</v>
      </c>
      <c r="AR214" s="1">
        <v>2</v>
      </c>
      <c r="AS214" s="1">
        <v>0</v>
      </c>
      <c r="AT214" s="1">
        <v>2</v>
      </c>
      <c r="AU214" s="1">
        <v>5</v>
      </c>
      <c r="AV214" s="1">
        <v>2</v>
      </c>
      <c r="AW214" s="1">
        <v>3</v>
      </c>
      <c r="AX214" s="1">
        <v>0</v>
      </c>
      <c r="AY214" s="1">
        <v>0</v>
      </c>
      <c r="AZ214" s="1">
        <v>0</v>
      </c>
    </row>
    <row r="215" spans="1:52" x14ac:dyDescent="0.2">
      <c r="A215" s="1">
        <v>94</v>
      </c>
      <c r="B215" s="1">
        <v>45</v>
      </c>
      <c r="C215" s="1">
        <v>23</v>
      </c>
      <c r="D215" s="1">
        <v>22</v>
      </c>
      <c r="E215" s="1">
        <v>8</v>
      </c>
      <c r="F215" s="1">
        <v>4</v>
      </c>
      <c r="G215" s="1">
        <v>4</v>
      </c>
      <c r="H215" s="1">
        <v>3</v>
      </c>
      <c r="I215" s="1">
        <v>1</v>
      </c>
      <c r="J215" s="1">
        <v>2</v>
      </c>
      <c r="K215" s="1">
        <v>6</v>
      </c>
      <c r="L215" s="1">
        <v>3</v>
      </c>
      <c r="M215" s="1">
        <v>3</v>
      </c>
      <c r="N215" s="1">
        <v>94</v>
      </c>
      <c r="O215" s="1">
        <v>0</v>
      </c>
      <c r="P215" s="1">
        <v>0</v>
      </c>
      <c r="Q215" s="1">
        <v>0</v>
      </c>
      <c r="R215" s="1">
        <v>2</v>
      </c>
      <c r="S215" s="1">
        <v>1</v>
      </c>
      <c r="T215" s="1">
        <v>1</v>
      </c>
      <c r="U215" s="1">
        <v>3</v>
      </c>
      <c r="V215" s="1">
        <v>1</v>
      </c>
      <c r="W215" s="1">
        <v>2</v>
      </c>
      <c r="X215" s="1">
        <v>4</v>
      </c>
      <c r="Y215" s="1">
        <v>0</v>
      </c>
      <c r="Z215" s="1">
        <v>4</v>
      </c>
      <c r="AA215" s="1">
        <v>94</v>
      </c>
      <c r="AB215" s="1">
        <v>5</v>
      </c>
      <c r="AC215" s="1">
        <v>5</v>
      </c>
      <c r="AD215" s="1">
        <v>0</v>
      </c>
      <c r="AE215" s="1">
        <v>2</v>
      </c>
      <c r="AF215" s="1">
        <v>1</v>
      </c>
      <c r="AG215" s="1">
        <v>1</v>
      </c>
      <c r="AH215" s="1">
        <v>0</v>
      </c>
      <c r="AI215" s="1">
        <v>0</v>
      </c>
      <c r="AJ215" s="1">
        <v>0</v>
      </c>
      <c r="AK215" s="1">
        <v>0</v>
      </c>
      <c r="AL215" s="1">
        <v>0</v>
      </c>
      <c r="AM215" s="1">
        <v>0</v>
      </c>
      <c r="AN215" s="1">
        <v>94</v>
      </c>
      <c r="AO215" s="1">
        <v>8</v>
      </c>
      <c r="AP215" s="1">
        <v>4</v>
      </c>
      <c r="AQ215" s="1">
        <v>4</v>
      </c>
      <c r="AR215" s="1">
        <v>0</v>
      </c>
      <c r="AS215" s="1">
        <v>0</v>
      </c>
      <c r="AT215" s="1">
        <v>0</v>
      </c>
      <c r="AU215" s="1">
        <v>4</v>
      </c>
      <c r="AV215" s="1">
        <v>3</v>
      </c>
      <c r="AW215" s="1">
        <v>1</v>
      </c>
      <c r="AX215" s="1">
        <v>0</v>
      </c>
      <c r="AY215" s="1">
        <v>0</v>
      </c>
      <c r="AZ215" s="1">
        <v>0</v>
      </c>
    </row>
    <row r="216" spans="1:52" x14ac:dyDescent="0.2">
      <c r="A216" s="1">
        <v>95</v>
      </c>
      <c r="B216" s="1">
        <v>57</v>
      </c>
      <c r="C216" s="1">
        <v>21</v>
      </c>
      <c r="D216" s="1">
        <v>36</v>
      </c>
      <c r="E216" s="1">
        <v>10</v>
      </c>
      <c r="F216" s="1">
        <v>4</v>
      </c>
      <c r="G216" s="1">
        <v>6</v>
      </c>
      <c r="H216" s="1">
        <v>1</v>
      </c>
      <c r="I216" s="1">
        <v>1</v>
      </c>
      <c r="J216" s="1">
        <v>0</v>
      </c>
      <c r="K216" s="1">
        <v>9</v>
      </c>
      <c r="L216" s="1">
        <v>3</v>
      </c>
      <c r="M216" s="1">
        <v>6</v>
      </c>
      <c r="N216" s="1">
        <v>95</v>
      </c>
      <c r="O216" s="1">
        <v>0</v>
      </c>
      <c r="P216" s="1">
        <v>0</v>
      </c>
      <c r="Q216" s="1">
        <v>0</v>
      </c>
      <c r="R216" s="1">
        <v>1</v>
      </c>
      <c r="S216" s="1">
        <v>0</v>
      </c>
      <c r="T216" s="1">
        <v>1</v>
      </c>
      <c r="U216" s="1">
        <v>5</v>
      </c>
      <c r="V216" s="1">
        <v>2</v>
      </c>
      <c r="W216" s="1">
        <v>3</v>
      </c>
      <c r="X216" s="1">
        <v>2</v>
      </c>
      <c r="Y216" s="1">
        <v>0</v>
      </c>
      <c r="Z216" s="1">
        <v>2</v>
      </c>
      <c r="AA216" s="1">
        <v>95</v>
      </c>
      <c r="AB216" s="1">
        <v>2</v>
      </c>
      <c r="AC216" s="1">
        <v>2</v>
      </c>
      <c r="AD216" s="1">
        <v>0</v>
      </c>
      <c r="AE216" s="1">
        <v>8</v>
      </c>
      <c r="AF216" s="1">
        <v>3</v>
      </c>
      <c r="AG216" s="1">
        <v>5</v>
      </c>
      <c r="AH216" s="1">
        <v>1</v>
      </c>
      <c r="AI216" s="1">
        <v>0</v>
      </c>
      <c r="AJ216" s="1">
        <v>1</v>
      </c>
      <c r="AK216" s="1">
        <v>0</v>
      </c>
      <c r="AL216" s="1">
        <v>0</v>
      </c>
      <c r="AM216" s="1">
        <v>0</v>
      </c>
      <c r="AN216" s="1">
        <v>95</v>
      </c>
      <c r="AO216" s="1">
        <v>7</v>
      </c>
      <c r="AP216" s="1">
        <v>1</v>
      </c>
      <c r="AQ216" s="1">
        <v>6</v>
      </c>
      <c r="AR216" s="1">
        <v>2</v>
      </c>
      <c r="AS216" s="1">
        <v>0</v>
      </c>
      <c r="AT216" s="1">
        <v>2</v>
      </c>
      <c r="AU216" s="1">
        <v>8</v>
      </c>
      <c r="AV216" s="1">
        <v>4</v>
      </c>
      <c r="AW216" s="1">
        <v>4</v>
      </c>
      <c r="AX216" s="1">
        <v>1</v>
      </c>
      <c r="AY216" s="1">
        <v>1</v>
      </c>
      <c r="AZ216" s="1">
        <v>0</v>
      </c>
    </row>
    <row r="217" spans="1:52" x14ac:dyDescent="0.2">
      <c r="A217" s="1">
        <v>96</v>
      </c>
      <c r="B217" s="1">
        <v>41</v>
      </c>
      <c r="C217" s="1">
        <v>19</v>
      </c>
      <c r="D217" s="1">
        <v>22</v>
      </c>
      <c r="E217" s="1">
        <v>8</v>
      </c>
      <c r="F217" s="1">
        <v>4</v>
      </c>
      <c r="G217" s="1">
        <v>4</v>
      </c>
      <c r="H217" s="1">
        <v>1</v>
      </c>
      <c r="I217" s="1">
        <v>1</v>
      </c>
      <c r="J217" s="1">
        <v>0</v>
      </c>
      <c r="K217" s="1">
        <v>5</v>
      </c>
      <c r="L217" s="1">
        <v>2</v>
      </c>
      <c r="M217" s="1">
        <v>3</v>
      </c>
      <c r="N217" s="1">
        <v>96</v>
      </c>
      <c r="O217" s="1">
        <v>1</v>
      </c>
      <c r="P217" s="1">
        <v>1</v>
      </c>
      <c r="Q217" s="1">
        <v>0</v>
      </c>
      <c r="R217" s="1">
        <v>2</v>
      </c>
      <c r="S217" s="1">
        <v>1</v>
      </c>
      <c r="T217" s="1">
        <v>1</v>
      </c>
      <c r="U217" s="1">
        <v>1</v>
      </c>
      <c r="V217" s="1">
        <v>0</v>
      </c>
      <c r="W217" s="1">
        <v>1</v>
      </c>
      <c r="X217" s="1">
        <v>1</v>
      </c>
      <c r="Y217" s="1">
        <v>0</v>
      </c>
      <c r="Z217" s="1">
        <v>1</v>
      </c>
      <c r="AA217" s="1">
        <v>96</v>
      </c>
      <c r="AB217" s="1">
        <v>5</v>
      </c>
      <c r="AC217" s="1">
        <v>5</v>
      </c>
      <c r="AD217" s="1">
        <v>0</v>
      </c>
      <c r="AE217" s="1">
        <v>5</v>
      </c>
      <c r="AF217" s="1">
        <v>1</v>
      </c>
      <c r="AG217" s="1">
        <v>4</v>
      </c>
      <c r="AH217" s="1">
        <v>0</v>
      </c>
      <c r="AI217" s="1">
        <v>0</v>
      </c>
      <c r="AJ217" s="1">
        <v>0</v>
      </c>
      <c r="AK217" s="1">
        <v>2</v>
      </c>
      <c r="AL217" s="1">
        <v>1</v>
      </c>
      <c r="AM217" s="1">
        <v>1</v>
      </c>
      <c r="AN217" s="1">
        <v>96</v>
      </c>
      <c r="AO217" s="1">
        <v>5</v>
      </c>
      <c r="AP217" s="1">
        <v>1</v>
      </c>
      <c r="AQ217" s="1">
        <v>4</v>
      </c>
      <c r="AR217" s="1">
        <v>0</v>
      </c>
      <c r="AS217" s="1">
        <v>0</v>
      </c>
      <c r="AT217" s="1">
        <v>0</v>
      </c>
      <c r="AU217" s="1">
        <v>5</v>
      </c>
      <c r="AV217" s="1">
        <v>2</v>
      </c>
      <c r="AW217" s="1">
        <v>3</v>
      </c>
      <c r="AX217" s="1">
        <v>0</v>
      </c>
      <c r="AY217" s="1">
        <v>0</v>
      </c>
      <c r="AZ217" s="1">
        <v>0</v>
      </c>
    </row>
    <row r="218" spans="1:52" x14ac:dyDescent="0.2">
      <c r="A218" s="1">
        <v>97</v>
      </c>
      <c r="B218" s="1">
        <v>27</v>
      </c>
      <c r="C218" s="1">
        <v>13</v>
      </c>
      <c r="D218" s="1">
        <v>14</v>
      </c>
      <c r="E218" s="1">
        <v>5</v>
      </c>
      <c r="F218" s="1">
        <v>3</v>
      </c>
      <c r="G218" s="1">
        <v>2</v>
      </c>
      <c r="H218" s="1">
        <v>1</v>
      </c>
      <c r="I218" s="1">
        <v>0</v>
      </c>
      <c r="J218" s="1">
        <v>1</v>
      </c>
      <c r="K218" s="1">
        <v>2</v>
      </c>
      <c r="L218" s="1">
        <v>1</v>
      </c>
      <c r="M218" s="1">
        <v>1</v>
      </c>
      <c r="N218" s="1">
        <v>97</v>
      </c>
      <c r="O218" s="1">
        <v>0</v>
      </c>
      <c r="P218" s="1">
        <v>0</v>
      </c>
      <c r="Q218" s="1">
        <v>0</v>
      </c>
      <c r="R218" s="1">
        <v>2</v>
      </c>
      <c r="S218" s="1">
        <v>1</v>
      </c>
      <c r="T218" s="1">
        <v>1</v>
      </c>
      <c r="U218" s="1">
        <v>1</v>
      </c>
      <c r="V218" s="1">
        <v>0</v>
      </c>
      <c r="W218" s="1">
        <v>1</v>
      </c>
      <c r="X218" s="1">
        <v>2</v>
      </c>
      <c r="Y218" s="1">
        <v>2</v>
      </c>
      <c r="Z218" s="1">
        <v>0</v>
      </c>
      <c r="AA218" s="1">
        <v>97</v>
      </c>
      <c r="AB218" s="1">
        <v>2</v>
      </c>
      <c r="AC218" s="1">
        <v>0</v>
      </c>
      <c r="AD218" s="1">
        <v>2</v>
      </c>
      <c r="AE218" s="1">
        <v>5</v>
      </c>
      <c r="AF218" s="1">
        <v>3</v>
      </c>
      <c r="AG218" s="1">
        <v>2</v>
      </c>
      <c r="AH218" s="1">
        <v>0</v>
      </c>
      <c r="AI218" s="1">
        <v>0</v>
      </c>
      <c r="AJ218" s="1">
        <v>0</v>
      </c>
      <c r="AK218" s="1">
        <v>1</v>
      </c>
      <c r="AL218" s="1">
        <v>0</v>
      </c>
      <c r="AM218" s="1">
        <v>1</v>
      </c>
      <c r="AN218" s="1">
        <v>97</v>
      </c>
      <c r="AO218" s="1">
        <v>5</v>
      </c>
      <c r="AP218" s="1">
        <v>3</v>
      </c>
      <c r="AQ218" s="1">
        <v>2</v>
      </c>
      <c r="AR218" s="1">
        <v>0</v>
      </c>
      <c r="AS218" s="1">
        <v>0</v>
      </c>
      <c r="AT218" s="1">
        <v>0</v>
      </c>
      <c r="AU218" s="1">
        <v>1</v>
      </c>
      <c r="AV218" s="1">
        <v>0</v>
      </c>
      <c r="AW218" s="1">
        <v>1</v>
      </c>
      <c r="AX218" s="1">
        <v>0</v>
      </c>
      <c r="AY218" s="1">
        <v>0</v>
      </c>
      <c r="AZ218" s="1">
        <v>0</v>
      </c>
    </row>
    <row r="219" spans="1:52" x14ac:dyDescent="0.2">
      <c r="A219" s="1">
        <v>98</v>
      </c>
      <c r="B219" s="1">
        <v>28</v>
      </c>
      <c r="C219" s="1">
        <v>17</v>
      </c>
      <c r="D219" s="1">
        <v>11</v>
      </c>
      <c r="E219" s="1">
        <v>4</v>
      </c>
      <c r="F219" s="1">
        <v>3</v>
      </c>
      <c r="G219" s="1">
        <v>1</v>
      </c>
      <c r="H219" s="1">
        <v>0</v>
      </c>
      <c r="I219" s="1">
        <v>0</v>
      </c>
      <c r="J219" s="1">
        <v>0</v>
      </c>
      <c r="K219" s="1">
        <v>7</v>
      </c>
      <c r="L219" s="1">
        <v>6</v>
      </c>
      <c r="M219" s="1">
        <v>1</v>
      </c>
      <c r="N219" s="1">
        <v>98</v>
      </c>
      <c r="O219" s="1">
        <v>1</v>
      </c>
      <c r="P219" s="1">
        <v>1</v>
      </c>
      <c r="Q219" s="1">
        <v>0</v>
      </c>
      <c r="R219" s="1">
        <v>1</v>
      </c>
      <c r="S219" s="1">
        <v>0</v>
      </c>
      <c r="T219" s="1">
        <v>1</v>
      </c>
      <c r="U219" s="1">
        <v>0</v>
      </c>
      <c r="V219" s="1">
        <v>0</v>
      </c>
      <c r="W219" s="1">
        <v>0</v>
      </c>
      <c r="X219" s="1">
        <v>3</v>
      </c>
      <c r="Y219" s="1">
        <v>1</v>
      </c>
      <c r="Z219" s="1">
        <v>2</v>
      </c>
      <c r="AA219" s="1">
        <v>98</v>
      </c>
      <c r="AB219" s="1">
        <v>1</v>
      </c>
      <c r="AC219" s="1">
        <v>1</v>
      </c>
      <c r="AD219" s="1">
        <v>0</v>
      </c>
      <c r="AE219" s="1">
        <v>1</v>
      </c>
      <c r="AF219" s="1">
        <v>0</v>
      </c>
      <c r="AG219" s="1">
        <v>1</v>
      </c>
      <c r="AH219" s="1">
        <v>0</v>
      </c>
      <c r="AI219" s="1">
        <v>0</v>
      </c>
      <c r="AJ219" s="1">
        <v>0</v>
      </c>
      <c r="AK219" s="1">
        <v>0</v>
      </c>
      <c r="AL219" s="1">
        <v>0</v>
      </c>
      <c r="AM219" s="1">
        <v>0</v>
      </c>
      <c r="AN219" s="1">
        <v>98</v>
      </c>
      <c r="AO219" s="1">
        <v>4</v>
      </c>
      <c r="AP219" s="1">
        <v>2</v>
      </c>
      <c r="AQ219" s="1">
        <v>2</v>
      </c>
      <c r="AR219" s="1">
        <v>0</v>
      </c>
      <c r="AS219" s="1">
        <v>0</v>
      </c>
      <c r="AT219" s="1">
        <v>0</v>
      </c>
      <c r="AU219" s="1">
        <v>6</v>
      </c>
      <c r="AV219" s="1">
        <v>3</v>
      </c>
      <c r="AW219" s="1">
        <v>3</v>
      </c>
      <c r="AX219" s="1">
        <v>0</v>
      </c>
      <c r="AY219" s="1">
        <v>0</v>
      </c>
      <c r="AZ219" s="1">
        <v>0</v>
      </c>
    </row>
    <row r="220" spans="1:52" x14ac:dyDescent="0.2">
      <c r="A220" s="1">
        <v>99</v>
      </c>
      <c r="B220" s="1">
        <v>22</v>
      </c>
      <c r="C220" s="1">
        <v>7</v>
      </c>
      <c r="D220" s="1">
        <v>15</v>
      </c>
      <c r="E220" s="1">
        <v>2</v>
      </c>
      <c r="F220" s="1">
        <v>1</v>
      </c>
      <c r="G220" s="1">
        <v>1</v>
      </c>
      <c r="H220" s="1">
        <v>1</v>
      </c>
      <c r="I220" s="1">
        <v>0</v>
      </c>
      <c r="J220" s="1">
        <v>1</v>
      </c>
      <c r="K220" s="1">
        <v>3</v>
      </c>
      <c r="L220" s="1">
        <v>2</v>
      </c>
      <c r="M220" s="1">
        <v>1</v>
      </c>
      <c r="N220" s="1">
        <v>99</v>
      </c>
      <c r="O220" s="1">
        <v>1</v>
      </c>
      <c r="P220" s="1">
        <v>0</v>
      </c>
      <c r="Q220" s="1">
        <v>1</v>
      </c>
      <c r="R220" s="1">
        <v>1</v>
      </c>
      <c r="S220" s="1">
        <v>1</v>
      </c>
      <c r="T220" s="1">
        <v>0</v>
      </c>
      <c r="U220" s="1">
        <v>2</v>
      </c>
      <c r="V220" s="1">
        <v>1</v>
      </c>
      <c r="W220" s="1">
        <v>1</v>
      </c>
      <c r="X220" s="1">
        <v>1</v>
      </c>
      <c r="Y220" s="1">
        <v>0</v>
      </c>
      <c r="Z220" s="1">
        <v>1</v>
      </c>
      <c r="AA220" s="1">
        <v>99</v>
      </c>
      <c r="AB220" s="1">
        <v>3</v>
      </c>
      <c r="AC220" s="1">
        <v>1</v>
      </c>
      <c r="AD220" s="1">
        <v>2</v>
      </c>
      <c r="AE220" s="1">
        <v>3</v>
      </c>
      <c r="AF220" s="1">
        <v>0</v>
      </c>
      <c r="AG220" s="1">
        <v>3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99</v>
      </c>
      <c r="AO220" s="1">
        <v>4</v>
      </c>
      <c r="AP220" s="1">
        <v>1</v>
      </c>
      <c r="AQ220" s="1">
        <v>3</v>
      </c>
      <c r="AR220" s="1">
        <v>0</v>
      </c>
      <c r="AS220" s="1">
        <v>0</v>
      </c>
      <c r="AT220" s="1">
        <v>0</v>
      </c>
      <c r="AU220" s="1">
        <v>1</v>
      </c>
      <c r="AV220" s="1">
        <v>0</v>
      </c>
      <c r="AW220" s="1">
        <v>1</v>
      </c>
      <c r="AX220" s="1">
        <v>0</v>
      </c>
      <c r="AY220" s="1">
        <v>0</v>
      </c>
      <c r="AZ220" s="1">
        <v>0</v>
      </c>
    </row>
    <row r="221" spans="1:52" x14ac:dyDescent="0.2">
      <c r="A221" s="14" t="s">
        <v>92</v>
      </c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 t="s">
        <v>92</v>
      </c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 t="s">
        <v>92</v>
      </c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 t="s">
        <v>92</v>
      </c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</row>
    <row r="225" spans="1:52" x14ac:dyDescent="0.2">
      <c r="A225" s="3" t="s">
        <v>93</v>
      </c>
      <c r="H225" s="1" t="s">
        <v>86</v>
      </c>
      <c r="N225" s="3" t="s">
        <v>93</v>
      </c>
      <c r="AA225" s="3" t="s">
        <v>93</v>
      </c>
      <c r="AN225" s="3" t="s">
        <v>93</v>
      </c>
    </row>
    <row r="226" spans="1:52" s="7" customFormat="1" x14ac:dyDescent="0.2">
      <c r="A226" s="5"/>
      <c r="B226" s="33" t="s">
        <v>0</v>
      </c>
      <c r="C226" s="33"/>
      <c r="D226" s="33"/>
      <c r="E226" s="33" t="s">
        <v>1</v>
      </c>
      <c r="F226" s="33"/>
      <c r="G226" s="33"/>
      <c r="H226" s="33" t="s">
        <v>2</v>
      </c>
      <c r="I226" s="33"/>
      <c r="J226" s="33"/>
      <c r="K226" s="33" t="s">
        <v>3</v>
      </c>
      <c r="L226" s="33"/>
      <c r="M226" s="33"/>
      <c r="N226" s="5"/>
      <c r="O226" s="33" t="s">
        <v>4</v>
      </c>
      <c r="P226" s="33"/>
      <c r="Q226" s="33"/>
      <c r="R226" s="33" t="s">
        <v>5</v>
      </c>
      <c r="S226" s="33"/>
      <c r="T226" s="33"/>
      <c r="U226" s="33" t="s">
        <v>6</v>
      </c>
      <c r="V226" s="33"/>
      <c r="W226" s="33"/>
      <c r="X226" s="33" t="s">
        <v>7</v>
      </c>
      <c r="Y226" s="33"/>
      <c r="Z226" s="33"/>
      <c r="AA226" s="5"/>
      <c r="AB226" s="33" t="s">
        <v>8</v>
      </c>
      <c r="AC226" s="33"/>
      <c r="AD226" s="33"/>
      <c r="AE226" s="33" t="s">
        <v>9</v>
      </c>
      <c r="AF226" s="33"/>
      <c r="AG226" s="33"/>
      <c r="AH226" s="33" t="s">
        <v>10</v>
      </c>
      <c r="AI226" s="33"/>
      <c r="AJ226" s="33"/>
      <c r="AK226" s="33" t="s">
        <v>11</v>
      </c>
      <c r="AL226" s="33"/>
      <c r="AM226" s="33"/>
      <c r="AN226" s="5"/>
      <c r="AO226" s="33" t="s">
        <v>12</v>
      </c>
      <c r="AP226" s="33"/>
      <c r="AQ226" s="33"/>
      <c r="AR226" s="33" t="s">
        <v>13</v>
      </c>
      <c r="AS226" s="33"/>
      <c r="AT226" s="33"/>
      <c r="AU226" s="33" t="s">
        <v>14</v>
      </c>
      <c r="AV226" s="33"/>
      <c r="AW226" s="33"/>
      <c r="AX226" s="33" t="s">
        <v>15</v>
      </c>
      <c r="AY226" s="33"/>
      <c r="AZ226" s="34"/>
    </row>
    <row r="227" spans="1:52" s="10" customFormat="1" x14ac:dyDescent="0.2">
      <c r="A227" s="6" t="s">
        <v>90</v>
      </c>
      <c r="B227" s="8" t="s">
        <v>0</v>
      </c>
      <c r="C227" s="8" t="s">
        <v>17</v>
      </c>
      <c r="D227" s="8" t="s">
        <v>18</v>
      </c>
      <c r="E227" s="8" t="s">
        <v>0</v>
      </c>
      <c r="F227" s="8" t="s">
        <v>17</v>
      </c>
      <c r="G227" s="8" t="s">
        <v>18</v>
      </c>
      <c r="H227" s="8" t="s">
        <v>0</v>
      </c>
      <c r="I227" s="8" t="s">
        <v>17</v>
      </c>
      <c r="J227" s="8" t="s">
        <v>18</v>
      </c>
      <c r="K227" s="8" t="s">
        <v>0</v>
      </c>
      <c r="L227" s="8" t="s">
        <v>17</v>
      </c>
      <c r="M227" s="8" t="s">
        <v>18</v>
      </c>
      <c r="N227" s="6" t="s">
        <v>90</v>
      </c>
      <c r="O227" s="8" t="s">
        <v>0</v>
      </c>
      <c r="P227" s="8" t="s">
        <v>17</v>
      </c>
      <c r="Q227" s="8" t="s">
        <v>18</v>
      </c>
      <c r="R227" s="8" t="s">
        <v>0</v>
      </c>
      <c r="S227" s="8" t="s">
        <v>17</v>
      </c>
      <c r="T227" s="8" t="s">
        <v>18</v>
      </c>
      <c r="U227" s="8" t="s">
        <v>0</v>
      </c>
      <c r="V227" s="8" t="s">
        <v>17</v>
      </c>
      <c r="W227" s="8" t="s">
        <v>18</v>
      </c>
      <c r="X227" s="8" t="s">
        <v>0</v>
      </c>
      <c r="Y227" s="8" t="s">
        <v>17</v>
      </c>
      <c r="Z227" s="8" t="s">
        <v>18</v>
      </c>
      <c r="AA227" s="6" t="s">
        <v>90</v>
      </c>
      <c r="AB227" s="8" t="s">
        <v>0</v>
      </c>
      <c r="AC227" s="8" t="s">
        <v>17</v>
      </c>
      <c r="AD227" s="8" t="s">
        <v>18</v>
      </c>
      <c r="AE227" s="8" t="s">
        <v>0</v>
      </c>
      <c r="AF227" s="8" t="s">
        <v>17</v>
      </c>
      <c r="AG227" s="8" t="s">
        <v>18</v>
      </c>
      <c r="AH227" s="8" t="s">
        <v>0</v>
      </c>
      <c r="AI227" s="8" t="s">
        <v>17</v>
      </c>
      <c r="AJ227" s="8" t="s">
        <v>18</v>
      </c>
      <c r="AK227" s="8" t="s">
        <v>0</v>
      </c>
      <c r="AL227" s="8" t="s">
        <v>17</v>
      </c>
      <c r="AM227" s="8" t="s">
        <v>18</v>
      </c>
      <c r="AN227" s="6" t="s">
        <v>90</v>
      </c>
      <c r="AO227" s="8" t="s">
        <v>0</v>
      </c>
      <c r="AP227" s="8" t="s">
        <v>17</v>
      </c>
      <c r="AQ227" s="8" t="s">
        <v>18</v>
      </c>
      <c r="AR227" s="8" t="s">
        <v>0</v>
      </c>
      <c r="AS227" s="8" t="s">
        <v>17</v>
      </c>
      <c r="AT227" s="8" t="s">
        <v>18</v>
      </c>
      <c r="AU227" s="8" t="s">
        <v>0</v>
      </c>
      <c r="AV227" s="8" t="s">
        <v>17</v>
      </c>
      <c r="AW227" s="8" t="s">
        <v>18</v>
      </c>
      <c r="AX227" s="8" t="s">
        <v>0</v>
      </c>
      <c r="AY227" s="8" t="s">
        <v>17</v>
      </c>
      <c r="AZ227" s="9" t="s">
        <v>18</v>
      </c>
    </row>
    <row r="228" spans="1:52" x14ac:dyDescent="0.2">
      <c r="A228" s="1" t="s">
        <v>0</v>
      </c>
      <c r="B228" s="1">
        <v>302402</v>
      </c>
      <c r="C228" s="1">
        <v>154230</v>
      </c>
      <c r="D228" s="1">
        <v>148172</v>
      </c>
      <c r="E228" s="1">
        <v>119663</v>
      </c>
      <c r="F228" s="1">
        <v>61021</v>
      </c>
      <c r="G228" s="1">
        <v>58642</v>
      </c>
      <c r="H228" s="1">
        <v>2232</v>
      </c>
      <c r="I228" s="1">
        <v>1135</v>
      </c>
      <c r="J228" s="1">
        <v>1097</v>
      </c>
      <c r="K228" s="1">
        <v>7726</v>
      </c>
      <c r="L228" s="1">
        <v>3969</v>
      </c>
      <c r="M228" s="1">
        <v>3757</v>
      </c>
      <c r="N228" s="1" t="s">
        <v>0</v>
      </c>
      <c r="O228" s="1">
        <v>45</v>
      </c>
      <c r="P228" s="1">
        <v>32</v>
      </c>
      <c r="Q228" s="1">
        <v>13</v>
      </c>
      <c r="R228" s="1">
        <v>73</v>
      </c>
      <c r="S228" s="1">
        <v>47</v>
      </c>
      <c r="T228" s="1">
        <v>26</v>
      </c>
      <c r="U228" s="1">
        <v>482</v>
      </c>
      <c r="V228" s="1">
        <v>264</v>
      </c>
      <c r="W228" s="1">
        <v>218</v>
      </c>
      <c r="X228" s="1">
        <v>40654</v>
      </c>
      <c r="Y228" s="1">
        <v>20311</v>
      </c>
      <c r="Z228" s="1">
        <v>20343</v>
      </c>
      <c r="AA228" s="1" t="s">
        <v>0</v>
      </c>
      <c r="AB228" s="1">
        <v>21274</v>
      </c>
      <c r="AC228" s="1">
        <v>11091</v>
      </c>
      <c r="AD228" s="1">
        <v>10183</v>
      </c>
      <c r="AE228" s="1">
        <v>58411</v>
      </c>
      <c r="AF228" s="1">
        <v>29816</v>
      </c>
      <c r="AG228" s="1">
        <v>28595</v>
      </c>
      <c r="AH228" s="1">
        <v>504</v>
      </c>
      <c r="AI228" s="1">
        <v>265</v>
      </c>
      <c r="AJ228" s="1">
        <v>239</v>
      </c>
      <c r="AK228" s="1">
        <v>8429</v>
      </c>
      <c r="AL228" s="1">
        <v>4309</v>
      </c>
      <c r="AM228" s="1">
        <v>4120</v>
      </c>
      <c r="AN228" s="1" t="s">
        <v>0</v>
      </c>
      <c r="AO228" s="1">
        <v>22968</v>
      </c>
      <c r="AP228" s="1">
        <v>11710</v>
      </c>
      <c r="AQ228" s="1">
        <v>11258</v>
      </c>
      <c r="AR228" s="1">
        <v>5734</v>
      </c>
      <c r="AS228" s="1">
        <v>2935</v>
      </c>
      <c r="AT228" s="1">
        <v>2799</v>
      </c>
      <c r="AU228" s="1">
        <v>14187</v>
      </c>
      <c r="AV228" s="1">
        <v>7311</v>
      </c>
      <c r="AW228" s="1">
        <v>6876</v>
      </c>
      <c r="AX228" s="1">
        <v>20</v>
      </c>
      <c r="AY228" s="1">
        <v>14</v>
      </c>
      <c r="AZ228" s="1">
        <v>6</v>
      </c>
    </row>
    <row r="229" spans="1:52" x14ac:dyDescent="0.2">
      <c r="A229" s="1">
        <v>0</v>
      </c>
      <c r="B229" s="1">
        <v>4532</v>
      </c>
      <c r="C229" s="1">
        <v>2278</v>
      </c>
      <c r="D229" s="1">
        <v>2254</v>
      </c>
      <c r="E229" s="1">
        <v>1816</v>
      </c>
      <c r="F229" s="1">
        <v>888</v>
      </c>
      <c r="G229" s="1">
        <v>928</v>
      </c>
      <c r="H229" s="1">
        <v>46</v>
      </c>
      <c r="I229" s="1">
        <v>20</v>
      </c>
      <c r="J229" s="1">
        <v>26</v>
      </c>
      <c r="K229" s="1">
        <v>145</v>
      </c>
      <c r="L229" s="1">
        <v>79</v>
      </c>
      <c r="M229" s="1">
        <v>66</v>
      </c>
      <c r="N229" s="1">
        <v>0</v>
      </c>
      <c r="O229" s="1">
        <v>1</v>
      </c>
      <c r="P229" s="1">
        <v>0</v>
      </c>
      <c r="Q229" s="1">
        <v>1</v>
      </c>
      <c r="R229" s="1">
        <v>1</v>
      </c>
      <c r="S229" s="1">
        <v>1</v>
      </c>
      <c r="T229" s="1">
        <v>0</v>
      </c>
      <c r="U229" s="1">
        <v>2</v>
      </c>
      <c r="V229" s="1">
        <v>2</v>
      </c>
      <c r="W229" s="1">
        <v>0</v>
      </c>
      <c r="X229" s="1">
        <v>555</v>
      </c>
      <c r="Y229" s="1">
        <v>262</v>
      </c>
      <c r="Z229" s="1">
        <v>293</v>
      </c>
      <c r="AA229" s="1">
        <v>0</v>
      </c>
      <c r="AB229" s="1">
        <v>320</v>
      </c>
      <c r="AC229" s="1">
        <v>152</v>
      </c>
      <c r="AD229" s="1">
        <v>168</v>
      </c>
      <c r="AE229" s="1">
        <v>917</v>
      </c>
      <c r="AF229" s="1">
        <v>476</v>
      </c>
      <c r="AG229" s="1">
        <v>441</v>
      </c>
      <c r="AH229" s="1">
        <v>16</v>
      </c>
      <c r="AI229" s="1">
        <v>5</v>
      </c>
      <c r="AJ229" s="1">
        <v>11</v>
      </c>
      <c r="AK229" s="1">
        <v>106</v>
      </c>
      <c r="AL229" s="1">
        <v>61</v>
      </c>
      <c r="AM229" s="1">
        <v>45</v>
      </c>
      <c r="AN229" s="1">
        <v>0</v>
      </c>
      <c r="AO229" s="1">
        <v>305</v>
      </c>
      <c r="AP229" s="1">
        <v>174</v>
      </c>
      <c r="AQ229" s="1">
        <v>131</v>
      </c>
      <c r="AR229" s="1">
        <v>101</v>
      </c>
      <c r="AS229" s="1">
        <v>56</v>
      </c>
      <c r="AT229" s="1">
        <v>45</v>
      </c>
      <c r="AU229" s="1">
        <v>199</v>
      </c>
      <c r="AV229" s="1">
        <v>100</v>
      </c>
      <c r="AW229" s="1">
        <v>99</v>
      </c>
      <c r="AX229" s="1">
        <v>2</v>
      </c>
      <c r="AY229" s="1">
        <v>2</v>
      </c>
      <c r="AZ229" s="1">
        <v>0</v>
      </c>
    </row>
    <row r="230" spans="1:52" x14ac:dyDescent="0.2">
      <c r="A230" s="1">
        <v>1</v>
      </c>
      <c r="B230" s="1">
        <v>4358</v>
      </c>
      <c r="C230" s="1">
        <v>2245</v>
      </c>
      <c r="D230" s="1">
        <v>2113</v>
      </c>
      <c r="E230" s="1">
        <v>1664</v>
      </c>
      <c r="F230" s="1">
        <v>858</v>
      </c>
      <c r="G230" s="1">
        <v>806</v>
      </c>
      <c r="H230" s="1">
        <v>43</v>
      </c>
      <c r="I230" s="1">
        <v>21</v>
      </c>
      <c r="J230" s="1">
        <v>22</v>
      </c>
      <c r="K230" s="1">
        <v>128</v>
      </c>
      <c r="L230" s="1">
        <v>65</v>
      </c>
      <c r="M230" s="1">
        <v>63</v>
      </c>
      <c r="N230" s="1">
        <v>1</v>
      </c>
      <c r="O230" s="1">
        <v>1</v>
      </c>
      <c r="P230" s="1">
        <v>1</v>
      </c>
      <c r="Q230" s="1">
        <v>0</v>
      </c>
      <c r="R230" s="1">
        <v>2</v>
      </c>
      <c r="S230" s="1">
        <v>0</v>
      </c>
      <c r="T230" s="1">
        <v>2</v>
      </c>
      <c r="U230" s="1">
        <v>6</v>
      </c>
      <c r="V230" s="1">
        <v>4</v>
      </c>
      <c r="W230" s="1">
        <v>2</v>
      </c>
      <c r="X230" s="1">
        <v>599</v>
      </c>
      <c r="Y230" s="1">
        <v>317</v>
      </c>
      <c r="Z230" s="1">
        <v>282</v>
      </c>
      <c r="AA230" s="1">
        <v>1</v>
      </c>
      <c r="AB230" s="1">
        <v>306</v>
      </c>
      <c r="AC230" s="1">
        <v>166</v>
      </c>
      <c r="AD230" s="1">
        <v>140</v>
      </c>
      <c r="AE230" s="1">
        <v>905</v>
      </c>
      <c r="AF230" s="1">
        <v>437</v>
      </c>
      <c r="AG230" s="1">
        <v>468</v>
      </c>
      <c r="AH230" s="1">
        <v>13</v>
      </c>
      <c r="AI230" s="1">
        <v>9</v>
      </c>
      <c r="AJ230" s="1">
        <v>4</v>
      </c>
      <c r="AK230" s="1">
        <v>121</v>
      </c>
      <c r="AL230" s="1">
        <v>67</v>
      </c>
      <c r="AM230" s="1">
        <v>54</v>
      </c>
      <c r="AN230" s="1">
        <v>1</v>
      </c>
      <c r="AO230" s="1">
        <v>296</v>
      </c>
      <c r="AP230" s="1">
        <v>156</v>
      </c>
      <c r="AQ230" s="1">
        <v>140</v>
      </c>
      <c r="AR230" s="1">
        <v>77</v>
      </c>
      <c r="AS230" s="1">
        <v>43</v>
      </c>
      <c r="AT230" s="1">
        <v>34</v>
      </c>
      <c r="AU230" s="1">
        <v>196</v>
      </c>
      <c r="AV230" s="1">
        <v>101</v>
      </c>
      <c r="AW230" s="1">
        <v>95</v>
      </c>
      <c r="AX230" s="1">
        <v>1</v>
      </c>
      <c r="AY230" s="1">
        <v>0</v>
      </c>
      <c r="AZ230" s="1">
        <v>1</v>
      </c>
    </row>
    <row r="231" spans="1:52" x14ac:dyDescent="0.2">
      <c r="A231" s="1">
        <v>2</v>
      </c>
      <c r="B231" s="1">
        <v>4322</v>
      </c>
      <c r="C231" s="1">
        <v>2263</v>
      </c>
      <c r="D231" s="1">
        <v>2059</v>
      </c>
      <c r="E231" s="1">
        <v>1682</v>
      </c>
      <c r="F231" s="1">
        <v>838</v>
      </c>
      <c r="G231" s="1">
        <v>844</v>
      </c>
      <c r="H231" s="1">
        <v>40</v>
      </c>
      <c r="I231" s="1">
        <v>17</v>
      </c>
      <c r="J231" s="1">
        <v>23</v>
      </c>
      <c r="K231" s="1">
        <v>132</v>
      </c>
      <c r="L231" s="1">
        <v>67</v>
      </c>
      <c r="M231" s="1">
        <v>65</v>
      </c>
      <c r="N231" s="1">
        <v>2</v>
      </c>
      <c r="O231" s="1">
        <v>1</v>
      </c>
      <c r="P231" s="1">
        <v>1</v>
      </c>
      <c r="Q231" s="1">
        <v>0</v>
      </c>
      <c r="R231" s="1">
        <v>0</v>
      </c>
      <c r="S231" s="1">
        <v>0</v>
      </c>
      <c r="T231" s="1">
        <v>0</v>
      </c>
      <c r="U231" s="1">
        <v>6</v>
      </c>
      <c r="V231" s="1">
        <v>4</v>
      </c>
      <c r="W231" s="1">
        <v>2</v>
      </c>
      <c r="X231" s="1">
        <v>580</v>
      </c>
      <c r="Y231" s="1">
        <v>307</v>
      </c>
      <c r="Z231" s="1">
        <v>273</v>
      </c>
      <c r="AA231" s="1">
        <v>2</v>
      </c>
      <c r="AB231" s="1">
        <v>298</v>
      </c>
      <c r="AC231" s="1">
        <v>172</v>
      </c>
      <c r="AD231" s="1">
        <v>126</v>
      </c>
      <c r="AE231" s="1">
        <v>899</v>
      </c>
      <c r="AF231" s="1">
        <v>495</v>
      </c>
      <c r="AG231" s="1">
        <v>404</v>
      </c>
      <c r="AH231" s="1">
        <v>10</v>
      </c>
      <c r="AI231" s="1">
        <v>5</v>
      </c>
      <c r="AJ231" s="1">
        <v>5</v>
      </c>
      <c r="AK231" s="1">
        <v>123</v>
      </c>
      <c r="AL231" s="1">
        <v>68</v>
      </c>
      <c r="AM231" s="1">
        <v>55</v>
      </c>
      <c r="AN231" s="1">
        <v>2</v>
      </c>
      <c r="AO231" s="1">
        <v>267</v>
      </c>
      <c r="AP231" s="1">
        <v>135</v>
      </c>
      <c r="AQ231" s="1">
        <v>132</v>
      </c>
      <c r="AR231" s="1">
        <v>88</v>
      </c>
      <c r="AS231" s="1">
        <v>39</v>
      </c>
      <c r="AT231" s="1">
        <v>49</v>
      </c>
      <c r="AU231" s="1">
        <v>195</v>
      </c>
      <c r="AV231" s="1">
        <v>114</v>
      </c>
      <c r="AW231" s="1">
        <v>81</v>
      </c>
      <c r="AX231" s="1">
        <v>1</v>
      </c>
      <c r="AY231" s="1">
        <v>1</v>
      </c>
      <c r="AZ231" s="1">
        <v>0</v>
      </c>
    </row>
    <row r="232" spans="1:52" x14ac:dyDescent="0.2">
      <c r="A232" s="1">
        <v>3</v>
      </c>
      <c r="B232" s="1">
        <v>4328</v>
      </c>
      <c r="C232" s="1">
        <v>2200</v>
      </c>
      <c r="D232" s="1">
        <v>2128</v>
      </c>
      <c r="E232" s="1">
        <v>1711</v>
      </c>
      <c r="F232" s="1">
        <v>885</v>
      </c>
      <c r="G232" s="1">
        <v>826</v>
      </c>
      <c r="H232" s="1">
        <v>31</v>
      </c>
      <c r="I232" s="1">
        <v>15</v>
      </c>
      <c r="J232" s="1">
        <v>16</v>
      </c>
      <c r="K232" s="1">
        <v>133</v>
      </c>
      <c r="L232" s="1">
        <v>63</v>
      </c>
      <c r="M232" s="1">
        <v>70</v>
      </c>
      <c r="N232" s="1">
        <v>3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6</v>
      </c>
      <c r="V232" s="1">
        <v>4</v>
      </c>
      <c r="W232" s="1">
        <v>2</v>
      </c>
      <c r="X232" s="1">
        <v>524</v>
      </c>
      <c r="Y232" s="1">
        <v>246</v>
      </c>
      <c r="Z232" s="1">
        <v>278</v>
      </c>
      <c r="AA232" s="1">
        <v>3</v>
      </c>
      <c r="AB232" s="1">
        <v>300</v>
      </c>
      <c r="AC232" s="1">
        <v>158</v>
      </c>
      <c r="AD232" s="1">
        <v>142</v>
      </c>
      <c r="AE232" s="1">
        <v>919</v>
      </c>
      <c r="AF232" s="1">
        <v>478</v>
      </c>
      <c r="AG232" s="1">
        <v>441</v>
      </c>
      <c r="AH232" s="1">
        <v>11</v>
      </c>
      <c r="AI232" s="1">
        <v>5</v>
      </c>
      <c r="AJ232" s="1">
        <v>6</v>
      </c>
      <c r="AK232" s="1">
        <v>107</v>
      </c>
      <c r="AL232" s="1">
        <v>53</v>
      </c>
      <c r="AM232" s="1">
        <v>54</v>
      </c>
      <c r="AN232" s="1">
        <v>3</v>
      </c>
      <c r="AO232" s="1">
        <v>268</v>
      </c>
      <c r="AP232" s="1">
        <v>151</v>
      </c>
      <c r="AQ232" s="1">
        <v>117</v>
      </c>
      <c r="AR232" s="1">
        <v>90</v>
      </c>
      <c r="AS232" s="1">
        <v>38</v>
      </c>
      <c r="AT232" s="1">
        <v>52</v>
      </c>
      <c r="AU232" s="1">
        <v>227</v>
      </c>
      <c r="AV232" s="1">
        <v>103</v>
      </c>
      <c r="AW232" s="1">
        <v>124</v>
      </c>
      <c r="AX232" s="1">
        <v>1</v>
      </c>
      <c r="AY232" s="1">
        <v>1</v>
      </c>
      <c r="AZ232" s="1">
        <v>0</v>
      </c>
    </row>
    <row r="233" spans="1:52" x14ac:dyDescent="0.2">
      <c r="A233" s="1">
        <v>4</v>
      </c>
      <c r="B233" s="1">
        <v>4164</v>
      </c>
      <c r="C233" s="1">
        <v>2145</v>
      </c>
      <c r="D233" s="1">
        <v>2019</v>
      </c>
      <c r="E233" s="1">
        <v>1601</v>
      </c>
      <c r="F233" s="1">
        <v>833</v>
      </c>
      <c r="G233" s="1">
        <v>768</v>
      </c>
      <c r="H233" s="1">
        <v>47</v>
      </c>
      <c r="I233" s="1">
        <v>30</v>
      </c>
      <c r="J233" s="1">
        <v>17</v>
      </c>
      <c r="K233" s="1">
        <v>131</v>
      </c>
      <c r="L233" s="1">
        <v>71</v>
      </c>
      <c r="M233" s="1">
        <v>60</v>
      </c>
      <c r="N233" s="1">
        <v>4</v>
      </c>
      <c r="O233" s="1">
        <v>0</v>
      </c>
      <c r="P233" s="1">
        <v>0</v>
      </c>
      <c r="Q233" s="1">
        <v>0</v>
      </c>
      <c r="R233" s="1">
        <v>3</v>
      </c>
      <c r="S233" s="1">
        <v>2</v>
      </c>
      <c r="T233" s="1">
        <v>1</v>
      </c>
      <c r="U233" s="1">
        <v>10</v>
      </c>
      <c r="V233" s="1">
        <v>2</v>
      </c>
      <c r="W233" s="1">
        <v>8</v>
      </c>
      <c r="X233" s="1">
        <v>576</v>
      </c>
      <c r="Y233" s="1">
        <v>292</v>
      </c>
      <c r="Z233" s="1">
        <v>284</v>
      </c>
      <c r="AA233" s="1">
        <v>4</v>
      </c>
      <c r="AB233" s="1">
        <v>307</v>
      </c>
      <c r="AC233" s="1">
        <v>145</v>
      </c>
      <c r="AD233" s="1">
        <v>162</v>
      </c>
      <c r="AE233" s="1">
        <v>828</v>
      </c>
      <c r="AF233" s="1">
        <v>433</v>
      </c>
      <c r="AG233" s="1">
        <v>395</v>
      </c>
      <c r="AH233" s="1">
        <v>10</v>
      </c>
      <c r="AI233" s="1">
        <v>4</v>
      </c>
      <c r="AJ233" s="1">
        <v>6</v>
      </c>
      <c r="AK233" s="1">
        <v>113</v>
      </c>
      <c r="AL233" s="1">
        <v>52</v>
      </c>
      <c r="AM233" s="1">
        <v>61</v>
      </c>
      <c r="AN233" s="1">
        <v>4</v>
      </c>
      <c r="AO233" s="1">
        <v>253</v>
      </c>
      <c r="AP233" s="1">
        <v>140</v>
      </c>
      <c r="AQ233" s="1">
        <v>113</v>
      </c>
      <c r="AR233" s="1">
        <v>82</v>
      </c>
      <c r="AS233" s="1">
        <v>42</v>
      </c>
      <c r="AT233" s="1">
        <v>40</v>
      </c>
      <c r="AU233" s="1">
        <v>202</v>
      </c>
      <c r="AV233" s="1">
        <v>98</v>
      </c>
      <c r="AW233" s="1">
        <v>104</v>
      </c>
      <c r="AX233" s="1">
        <v>1</v>
      </c>
      <c r="AY233" s="1">
        <v>1</v>
      </c>
      <c r="AZ233" s="1">
        <v>0</v>
      </c>
    </row>
    <row r="234" spans="1:52" x14ac:dyDescent="0.2">
      <c r="A234" s="1">
        <v>5</v>
      </c>
      <c r="B234" s="1">
        <v>4109</v>
      </c>
      <c r="C234" s="1">
        <v>2099</v>
      </c>
      <c r="D234" s="1">
        <v>2010</v>
      </c>
      <c r="E234" s="1">
        <v>1547</v>
      </c>
      <c r="F234" s="1">
        <v>792</v>
      </c>
      <c r="G234" s="1">
        <v>755</v>
      </c>
      <c r="H234" s="1">
        <v>51</v>
      </c>
      <c r="I234" s="1">
        <v>27</v>
      </c>
      <c r="J234" s="1">
        <v>24</v>
      </c>
      <c r="K234" s="1">
        <v>115</v>
      </c>
      <c r="L234" s="1">
        <v>56</v>
      </c>
      <c r="M234" s="1">
        <v>59</v>
      </c>
      <c r="N234" s="1">
        <v>5</v>
      </c>
      <c r="O234" s="1">
        <v>0</v>
      </c>
      <c r="P234" s="1">
        <v>0</v>
      </c>
      <c r="Q234" s="1">
        <v>0</v>
      </c>
      <c r="R234" s="1">
        <v>2</v>
      </c>
      <c r="S234" s="1">
        <v>1</v>
      </c>
      <c r="T234" s="1">
        <v>1</v>
      </c>
      <c r="U234" s="1">
        <v>6</v>
      </c>
      <c r="V234" s="1">
        <v>4</v>
      </c>
      <c r="W234" s="1">
        <v>2</v>
      </c>
      <c r="X234" s="1">
        <v>581</v>
      </c>
      <c r="Y234" s="1">
        <v>296</v>
      </c>
      <c r="Z234" s="1">
        <v>285</v>
      </c>
      <c r="AA234" s="1">
        <v>5</v>
      </c>
      <c r="AB234" s="1">
        <v>317</v>
      </c>
      <c r="AC234" s="1">
        <v>159</v>
      </c>
      <c r="AD234" s="1">
        <v>158</v>
      </c>
      <c r="AE234" s="1">
        <v>818</v>
      </c>
      <c r="AF234" s="1">
        <v>432</v>
      </c>
      <c r="AG234" s="1">
        <v>386</v>
      </c>
      <c r="AH234" s="1">
        <v>6</v>
      </c>
      <c r="AI234" s="1">
        <v>5</v>
      </c>
      <c r="AJ234" s="1">
        <v>1</v>
      </c>
      <c r="AK234" s="1">
        <v>116</v>
      </c>
      <c r="AL234" s="1">
        <v>65</v>
      </c>
      <c r="AM234" s="1">
        <v>51</v>
      </c>
      <c r="AN234" s="1">
        <v>5</v>
      </c>
      <c r="AO234" s="1">
        <v>268</v>
      </c>
      <c r="AP234" s="1">
        <v>139</v>
      </c>
      <c r="AQ234" s="1">
        <v>129</v>
      </c>
      <c r="AR234" s="1">
        <v>81</v>
      </c>
      <c r="AS234" s="1">
        <v>36</v>
      </c>
      <c r="AT234" s="1">
        <v>45</v>
      </c>
      <c r="AU234" s="1">
        <v>201</v>
      </c>
      <c r="AV234" s="1">
        <v>87</v>
      </c>
      <c r="AW234" s="1">
        <v>114</v>
      </c>
      <c r="AX234" s="1">
        <v>0</v>
      </c>
      <c r="AY234" s="1">
        <v>0</v>
      </c>
      <c r="AZ234" s="1">
        <v>0</v>
      </c>
    </row>
    <row r="235" spans="1:52" x14ac:dyDescent="0.2">
      <c r="A235" s="1">
        <v>6</v>
      </c>
      <c r="B235" s="1">
        <v>4137</v>
      </c>
      <c r="C235" s="1">
        <v>2112</v>
      </c>
      <c r="D235" s="1">
        <v>2025</v>
      </c>
      <c r="E235" s="1">
        <v>1576</v>
      </c>
      <c r="F235" s="1">
        <v>819</v>
      </c>
      <c r="G235" s="1">
        <v>757</v>
      </c>
      <c r="H235" s="1">
        <v>41</v>
      </c>
      <c r="I235" s="1">
        <v>18</v>
      </c>
      <c r="J235" s="1">
        <v>23</v>
      </c>
      <c r="K235" s="1">
        <v>125</v>
      </c>
      <c r="L235" s="1">
        <v>54</v>
      </c>
      <c r="M235" s="1">
        <v>71</v>
      </c>
      <c r="N235" s="1">
        <v>6</v>
      </c>
      <c r="O235" s="1">
        <v>1</v>
      </c>
      <c r="P235" s="1">
        <v>1</v>
      </c>
      <c r="Q235" s="1">
        <v>0</v>
      </c>
      <c r="R235" s="1">
        <v>1</v>
      </c>
      <c r="S235" s="1">
        <v>0</v>
      </c>
      <c r="T235" s="1">
        <v>1</v>
      </c>
      <c r="U235" s="1">
        <v>5</v>
      </c>
      <c r="V235" s="1">
        <v>1</v>
      </c>
      <c r="W235" s="1">
        <v>4</v>
      </c>
      <c r="X235" s="1">
        <v>569</v>
      </c>
      <c r="Y235" s="1">
        <v>285</v>
      </c>
      <c r="Z235" s="1">
        <v>284</v>
      </c>
      <c r="AA235" s="1">
        <v>6</v>
      </c>
      <c r="AB235" s="1">
        <v>315</v>
      </c>
      <c r="AC235" s="1">
        <v>152</v>
      </c>
      <c r="AD235" s="1">
        <v>163</v>
      </c>
      <c r="AE235" s="1">
        <v>819</v>
      </c>
      <c r="AF235" s="1">
        <v>420</v>
      </c>
      <c r="AG235" s="1">
        <v>399</v>
      </c>
      <c r="AH235" s="1">
        <v>10</v>
      </c>
      <c r="AI235" s="1">
        <v>3</v>
      </c>
      <c r="AJ235" s="1">
        <v>7</v>
      </c>
      <c r="AK235" s="1">
        <v>137</v>
      </c>
      <c r="AL235" s="1">
        <v>75</v>
      </c>
      <c r="AM235" s="1">
        <v>62</v>
      </c>
      <c r="AN235" s="1">
        <v>6</v>
      </c>
      <c r="AO235" s="1">
        <v>265</v>
      </c>
      <c r="AP235" s="1">
        <v>138</v>
      </c>
      <c r="AQ235" s="1">
        <v>127</v>
      </c>
      <c r="AR235" s="1">
        <v>82</v>
      </c>
      <c r="AS235" s="1">
        <v>40</v>
      </c>
      <c r="AT235" s="1">
        <v>42</v>
      </c>
      <c r="AU235" s="1">
        <v>191</v>
      </c>
      <c r="AV235" s="1">
        <v>106</v>
      </c>
      <c r="AW235" s="1">
        <v>85</v>
      </c>
      <c r="AX235" s="1">
        <v>0</v>
      </c>
      <c r="AY235" s="1">
        <v>0</v>
      </c>
      <c r="AZ235" s="1">
        <v>0</v>
      </c>
    </row>
    <row r="236" spans="1:52" x14ac:dyDescent="0.2">
      <c r="A236" s="1">
        <v>7</v>
      </c>
      <c r="B236" s="1">
        <v>4456</v>
      </c>
      <c r="C236" s="1">
        <v>2323</v>
      </c>
      <c r="D236" s="1">
        <v>2133</v>
      </c>
      <c r="E236" s="1">
        <v>1616</v>
      </c>
      <c r="F236" s="1">
        <v>825</v>
      </c>
      <c r="G236" s="1">
        <v>791</v>
      </c>
      <c r="H236" s="1">
        <v>60</v>
      </c>
      <c r="I236" s="1">
        <v>32</v>
      </c>
      <c r="J236" s="1">
        <v>28</v>
      </c>
      <c r="K236" s="1">
        <v>145</v>
      </c>
      <c r="L236" s="1">
        <v>75</v>
      </c>
      <c r="M236" s="1">
        <v>70</v>
      </c>
      <c r="N236" s="1">
        <v>7</v>
      </c>
      <c r="O236" s="1">
        <v>0</v>
      </c>
      <c r="P236" s="1">
        <v>0</v>
      </c>
      <c r="Q236" s="1">
        <v>0</v>
      </c>
      <c r="R236" s="1">
        <v>2</v>
      </c>
      <c r="S236" s="1">
        <v>1</v>
      </c>
      <c r="T236" s="1">
        <v>1</v>
      </c>
      <c r="U236" s="1">
        <v>6</v>
      </c>
      <c r="V236" s="1">
        <v>2</v>
      </c>
      <c r="W236" s="1">
        <v>4</v>
      </c>
      <c r="X236" s="1">
        <v>631</v>
      </c>
      <c r="Y236" s="1">
        <v>332</v>
      </c>
      <c r="Z236" s="1">
        <v>299</v>
      </c>
      <c r="AA236" s="1">
        <v>7</v>
      </c>
      <c r="AB236" s="1">
        <v>349</v>
      </c>
      <c r="AC236" s="1">
        <v>175</v>
      </c>
      <c r="AD236" s="1">
        <v>174</v>
      </c>
      <c r="AE236" s="1">
        <v>876</v>
      </c>
      <c r="AF236" s="1">
        <v>470</v>
      </c>
      <c r="AG236" s="1">
        <v>406</v>
      </c>
      <c r="AH236" s="1">
        <v>7</v>
      </c>
      <c r="AI236" s="1">
        <v>5</v>
      </c>
      <c r="AJ236" s="1">
        <v>2</v>
      </c>
      <c r="AK236" s="1">
        <v>143</v>
      </c>
      <c r="AL236" s="1">
        <v>76</v>
      </c>
      <c r="AM236" s="1">
        <v>67</v>
      </c>
      <c r="AN236" s="1">
        <v>7</v>
      </c>
      <c r="AO236" s="1">
        <v>287</v>
      </c>
      <c r="AP236" s="1">
        <v>150</v>
      </c>
      <c r="AQ236" s="1">
        <v>137</v>
      </c>
      <c r="AR236" s="1">
        <v>95</v>
      </c>
      <c r="AS236" s="1">
        <v>46</v>
      </c>
      <c r="AT236" s="1">
        <v>49</v>
      </c>
      <c r="AU236" s="1">
        <v>238</v>
      </c>
      <c r="AV236" s="1">
        <v>134</v>
      </c>
      <c r="AW236" s="1">
        <v>104</v>
      </c>
      <c r="AX236" s="1">
        <v>1</v>
      </c>
      <c r="AY236" s="1">
        <v>0</v>
      </c>
      <c r="AZ236" s="1">
        <v>1</v>
      </c>
    </row>
    <row r="237" spans="1:52" x14ac:dyDescent="0.2">
      <c r="A237" s="1">
        <v>8</v>
      </c>
      <c r="B237" s="1">
        <v>4215</v>
      </c>
      <c r="C237" s="1">
        <v>2161</v>
      </c>
      <c r="D237" s="1">
        <v>2054</v>
      </c>
      <c r="E237" s="1">
        <v>1680</v>
      </c>
      <c r="F237" s="1">
        <v>871</v>
      </c>
      <c r="G237" s="1">
        <v>809</v>
      </c>
      <c r="H237" s="1">
        <v>41</v>
      </c>
      <c r="I237" s="1">
        <v>26</v>
      </c>
      <c r="J237" s="1">
        <v>15</v>
      </c>
      <c r="K237" s="1">
        <v>135</v>
      </c>
      <c r="L237" s="1">
        <v>66</v>
      </c>
      <c r="M237" s="1">
        <v>69</v>
      </c>
      <c r="N237" s="1">
        <v>8</v>
      </c>
      <c r="O237" s="1">
        <v>1</v>
      </c>
      <c r="P237" s="1">
        <v>1</v>
      </c>
      <c r="Q237" s="1">
        <v>0</v>
      </c>
      <c r="R237" s="1">
        <v>0</v>
      </c>
      <c r="S237" s="1">
        <v>0</v>
      </c>
      <c r="T237" s="1">
        <v>0</v>
      </c>
      <c r="U237" s="1">
        <v>6</v>
      </c>
      <c r="V237" s="1">
        <v>5</v>
      </c>
      <c r="W237" s="1">
        <v>1</v>
      </c>
      <c r="X237" s="1">
        <v>590</v>
      </c>
      <c r="Y237" s="1">
        <v>301</v>
      </c>
      <c r="Z237" s="1">
        <v>289</v>
      </c>
      <c r="AA237" s="1">
        <v>8</v>
      </c>
      <c r="AB237" s="1">
        <v>301</v>
      </c>
      <c r="AC237" s="1">
        <v>153</v>
      </c>
      <c r="AD237" s="1">
        <v>148</v>
      </c>
      <c r="AE237" s="1">
        <v>775</v>
      </c>
      <c r="AF237" s="1">
        <v>381</v>
      </c>
      <c r="AG237" s="1">
        <v>394</v>
      </c>
      <c r="AH237" s="1">
        <v>13</v>
      </c>
      <c r="AI237" s="1">
        <v>8</v>
      </c>
      <c r="AJ237" s="1">
        <v>5</v>
      </c>
      <c r="AK237" s="1">
        <v>113</v>
      </c>
      <c r="AL237" s="1">
        <v>57</v>
      </c>
      <c r="AM237" s="1">
        <v>56</v>
      </c>
      <c r="AN237" s="1">
        <v>8</v>
      </c>
      <c r="AO237" s="1">
        <v>253</v>
      </c>
      <c r="AP237" s="1">
        <v>130</v>
      </c>
      <c r="AQ237" s="1">
        <v>123</v>
      </c>
      <c r="AR237" s="1">
        <v>91</v>
      </c>
      <c r="AS237" s="1">
        <v>46</v>
      </c>
      <c r="AT237" s="1">
        <v>45</v>
      </c>
      <c r="AU237" s="1">
        <v>215</v>
      </c>
      <c r="AV237" s="1">
        <v>115</v>
      </c>
      <c r="AW237" s="1">
        <v>100</v>
      </c>
      <c r="AX237" s="1">
        <v>1</v>
      </c>
      <c r="AY237" s="1">
        <v>1</v>
      </c>
      <c r="AZ237" s="1">
        <v>0</v>
      </c>
    </row>
    <row r="238" spans="1:52" x14ac:dyDescent="0.2">
      <c r="A238" s="1">
        <v>9</v>
      </c>
      <c r="B238" s="1">
        <v>4516</v>
      </c>
      <c r="C238" s="1">
        <v>2255</v>
      </c>
      <c r="D238" s="1">
        <v>2261</v>
      </c>
      <c r="E238" s="1">
        <v>1795</v>
      </c>
      <c r="F238" s="1">
        <v>926</v>
      </c>
      <c r="G238" s="1">
        <v>869</v>
      </c>
      <c r="H238" s="1">
        <v>43</v>
      </c>
      <c r="I238" s="1">
        <v>20</v>
      </c>
      <c r="J238" s="1">
        <v>23</v>
      </c>
      <c r="K238" s="1">
        <v>141</v>
      </c>
      <c r="L238" s="1">
        <v>71</v>
      </c>
      <c r="M238" s="1">
        <v>70</v>
      </c>
      <c r="N238" s="1">
        <v>9</v>
      </c>
      <c r="O238" s="1">
        <v>1</v>
      </c>
      <c r="P238" s="1">
        <v>1</v>
      </c>
      <c r="Q238" s="1">
        <v>0</v>
      </c>
      <c r="R238" s="1">
        <v>1</v>
      </c>
      <c r="S238" s="1">
        <v>0</v>
      </c>
      <c r="T238" s="1">
        <v>1</v>
      </c>
      <c r="U238" s="1">
        <v>7</v>
      </c>
      <c r="V238" s="1">
        <v>4</v>
      </c>
      <c r="W238" s="1">
        <v>3</v>
      </c>
      <c r="X238" s="1">
        <v>661</v>
      </c>
      <c r="Y238" s="1">
        <v>306</v>
      </c>
      <c r="Z238" s="1">
        <v>355</v>
      </c>
      <c r="AA238" s="1">
        <v>9</v>
      </c>
      <c r="AB238" s="1">
        <v>329</v>
      </c>
      <c r="AC238" s="1">
        <v>158</v>
      </c>
      <c r="AD238" s="1">
        <v>171</v>
      </c>
      <c r="AE238" s="1">
        <v>823</v>
      </c>
      <c r="AF238" s="1">
        <v>412</v>
      </c>
      <c r="AG238" s="1">
        <v>411</v>
      </c>
      <c r="AH238" s="1">
        <v>11</v>
      </c>
      <c r="AI238" s="1">
        <v>9</v>
      </c>
      <c r="AJ238" s="1">
        <v>2</v>
      </c>
      <c r="AK238" s="1">
        <v>124</v>
      </c>
      <c r="AL238" s="1">
        <v>57</v>
      </c>
      <c r="AM238" s="1">
        <v>67</v>
      </c>
      <c r="AN238" s="1">
        <v>9</v>
      </c>
      <c r="AO238" s="1">
        <v>264</v>
      </c>
      <c r="AP238" s="1">
        <v>134</v>
      </c>
      <c r="AQ238" s="1">
        <v>130</v>
      </c>
      <c r="AR238" s="1">
        <v>93</v>
      </c>
      <c r="AS238" s="1">
        <v>57</v>
      </c>
      <c r="AT238" s="1">
        <v>36</v>
      </c>
      <c r="AU238" s="1">
        <v>222</v>
      </c>
      <c r="AV238" s="1">
        <v>100</v>
      </c>
      <c r="AW238" s="1">
        <v>122</v>
      </c>
      <c r="AX238" s="1">
        <v>1</v>
      </c>
      <c r="AY238" s="1">
        <v>0</v>
      </c>
      <c r="AZ238" s="1">
        <v>1</v>
      </c>
    </row>
    <row r="239" spans="1:52" x14ac:dyDescent="0.2">
      <c r="A239" s="1">
        <v>10</v>
      </c>
      <c r="B239" s="1">
        <v>4762</v>
      </c>
      <c r="C239" s="1">
        <v>2440</v>
      </c>
      <c r="D239" s="1">
        <v>2322</v>
      </c>
      <c r="E239" s="1">
        <v>1855</v>
      </c>
      <c r="F239" s="1">
        <v>930</v>
      </c>
      <c r="G239" s="1">
        <v>925</v>
      </c>
      <c r="H239" s="1">
        <v>63</v>
      </c>
      <c r="I239" s="1">
        <v>32</v>
      </c>
      <c r="J239" s="1">
        <v>31</v>
      </c>
      <c r="K239" s="1">
        <v>138</v>
      </c>
      <c r="L239" s="1">
        <v>79</v>
      </c>
      <c r="M239" s="1">
        <v>59</v>
      </c>
      <c r="N239" s="1">
        <v>10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8</v>
      </c>
      <c r="V239" s="1">
        <v>6</v>
      </c>
      <c r="W239" s="1">
        <v>2</v>
      </c>
      <c r="X239" s="1">
        <v>737</v>
      </c>
      <c r="Y239" s="1">
        <v>382</v>
      </c>
      <c r="Z239" s="1">
        <v>355</v>
      </c>
      <c r="AA239" s="1">
        <v>10</v>
      </c>
      <c r="AB239" s="1">
        <v>372</v>
      </c>
      <c r="AC239" s="1">
        <v>195</v>
      </c>
      <c r="AD239" s="1">
        <v>177</v>
      </c>
      <c r="AE239" s="1">
        <v>872</v>
      </c>
      <c r="AF239" s="1">
        <v>437</v>
      </c>
      <c r="AG239" s="1">
        <v>435</v>
      </c>
      <c r="AH239" s="1">
        <v>8</v>
      </c>
      <c r="AI239" s="1">
        <v>6</v>
      </c>
      <c r="AJ239" s="1">
        <v>2</v>
      </c>
      <c r="AK239" s="1">
        <v>109</v>
      </c>
      <c r="AL239" s="1">
        <v>56</v>
      </c>
      <c r="AM239" s="1">
        <v>53</v>
      </c>
      <c r="AN239" s="1">
        <v>10</v>
      </c>
      <c r="AO239" s="1">
        <v>276</v>
      </c>
      <c r="AP239" s="1">
        <v>140</v>
      </c>
      <c r="AQ239" s="1">
        <v>136</v>
      </c>
      <c r="AR239" s="1">
        <v>91</v>
      </c>
      <c r="AS239" s="1">
        <v>55</v>
      </c>
      <c r="AT239" s="1">
        <v>36</v>
      </c>
      <c r="AU239" s="1">
        <v>232</v>
      </c>
      <c r="AV239" s="1">
        <v>121</v>
      </c>
      <c r="AW239" s="1">
        <v>111</v>
      </c>
      <c r="AX239" s="1">
        <v>1</v>
      </c>
      <c r="AY239" s="1">
        <v>1</v>
      </c>
      <c r="AZ239" s="1">
        <v>0</v>
      </c>
    </row>
    <row r="240" spans="1:52" x14ac:dyDescent="0.2">
      <c r="A240" s="1">
        <v>11</v>
      </c>
      <c r="B240" s="1">
        <v>5150</v>
      </c>
      <c r="C240" s="1">
        <v>2648</v>
      </c>
      <c r="D240" s="1">
        <v>2502</v>
      </c>
      <c r="E240" s="1">
        <v>2069</v>
      </c>
      <c r="F240" s="1">
        <v>1062</v>
      </c>
      <c r="G240" s="1">
        <v>1007</v>
      </c>
      <c r="H240" s="1">
        <v>38</v>
      </c>
      <c r="I240" s="1">
        <v>19</v>
      </c>
      <c r="J240" s="1">
        <v>19</v>
      </c>
      <c r="K240" s="1">
        <v>144</v>
      </c>
      <c r="L240" s="1">
        <v>83</v>
      </c>
      <c r="M240" s="1">
        <v>61</v>
      </c>
      <c r="N240" s="1">
        <v>11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8</v>
      </c>
      <c r="V240" s="1">
        <v>6</v>
      </c>
      <c r="W240" s="1">
        <v>2</v>
      </c>
      <c r="X240" s="1">
        <v>819</v>
      </c>
      <c r="Y240" s="1">
        <v>426</v>
      </c>
      <c r="Z240" s="1">
        <v>393</v>
      </c>
      <c r="AA240" s="1">
        <v>11</v>
      </c>
      <c r="AB240" s="1">
        <v>368</v>
      </c>
      <c r="AC240" s="1">
        <v>185</v>
      </c>
      <c r="AD240" s="1">
        <v>183</v>
      </c>
      <c r="AE240" s="1">
        <v>905</v>
      </c>
      <c r="AF240" s="1">
        <v>457</v>
      </c>
      <c r="AG240" s="1">
        <v>448</v>
      </c>
      <c r="AH240" s="1">
        <v>9</v>
      </c>
      <c r="AI240" s="1">
        <v>4</v>
      </c>
      <c r="AJ240" s="1">
        <v>5</v>
      </c>
      <c r="AK240" s="1">
        <v>141</v>
      </c>
      <c r="AL240" s="1">
        <v>66</v>
      </c>
      <c r="AM240" s="1">
        <v>75</v>
      </c>
      <c r="AN240" s="1">
        <v>11</v>
      </c>
      <c r="AO240" s="1">
        <v>300</v>
      </c>
      <c r="AP240" s="1">
        <v>153</v>
      </c>
      <c r="AQ240" s="1">
        <v>147</v>
      </c>
      <c r="AR240" s="1">
        <v>109</v>
      </c>
      <c r="AS240" s="1">
        <v>57</v>
      </c>
      <c r="AT240" s="1">
        <v>52</v>
      </c>
      <c r="AU240" s="1">
        <v>240</v>
      </c>
      <c r="AV240" s="1">
        <v>130</v>
      </c>
      <c r="AW240" s="1">
        <v>110</v>
      </c>
      <c r="AX240" s="1">
        <v>0</v>
      </c>
      <c r="AY240" s="1">
        <v>0</v>
      </c>
      <c r="AZ240" s="1">
        <v>0</v>
      </c>
    </row>
    <row r="241" spans="1:52" x14ac:dyDescent="0.2">
      <c r="A241" s="1">
        <v>12</v>
      </c>
      <c r="B241" s="1">
        <v>5527</v>
      </c>
      <c r="C241" s="1">
        <v>2827</v>
      </c>
      <c r="D241" s="1">
        <v>2700</v>
      </c>
      <c r="E241" s="1">
        <v>2186</v>
      </c>
      <c r="F241" s="1">
        <v>1144</v>
      </c>
      <c r="G241" s="1">
        <v>1042</v>
      </c>
      <c r="H241" s="1">
        <v>61</v>
      </c>
      <c r="I241" s="1">
        <v>34</v>
      </c>
      <c r="J241" s="1">
        <v>27</v>
      </c>
      <c r="K241" s="1">
        <v>169</v>
      </c>
      <c r="L241" s="1">
        <v>93</v>
      </c>
      <c r="M241" s="1">
        <v>76</v>
      </c>
      <c r="N241" s="1">
        <v>12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12</v>
      </c>
      <c r="V241" s="1">
        <v>6</v>
      </c>
      <c r="W241" s="1">
        <v>6</v>
      </c>
      <c r="X241" s="1">
        <v>816</v>
      </c>
      <c r="Y241" s="1">
        <v>400</v>
      </c>
      <c r="Z241" s="1">
        <v>416</v>
      </c>
      <c r="AA241" s="1">
        <v>12</v>
      </c>
      <c r="AB241" s="1">
        <v>423</v>
      </c>
      <c r="AC241" s="1">
        <v>195</v>
      </c>
      <c r="AD241" s="1">
        <v>228</v>
      </c>
      <c r="AE241" s="1">
        <v>1002</v>
      </c>
      <c r="AF241" s="1">
        <v>519</v>
      </c>
      <c r="AG241" s="1">
        <v>483</v>
      </c>
      <c r="AH241" s="1">
        <v>4</v>
      </c>
      <c r="AI241" s="1">
        <v>2</v>
      </c>
      <c r="AJ241" s="1">
        <v>2</v>
      </c>
      <c r="AK241" s="1">
        <v>149</v>
      </c>
      <c r="AL241" s="1">
        <v>69</v>
      </c>
      <c r="AM241" s="1">
        <v>80</v>
      </c>
      <c r="AN241" s="1">
        <v>12</v>
      </c>
      <c r="AO241" s="1">
        <v>335</v>
      </c>
      <c r="AP241" s="1">
        <v>174</v>
      </c>
      <c r="AQ241" s="1">
        <v>161</v>
      </c>
      <c r="AR241" s="1">
        <v>121</v>
      </c>
      <c r="AS241" s="1">
        <v>56</v>
      </c>
      <c r="AT241" s="1">
        <v>65</v>
      </c>
      <c r="AU241" s="1">
        <v>248</v>
      </c>
      <c r="AV241" s="1">
        <v>134</v>
      </c>
      <c r="AW241" s="1">
        <v>114</v>
      </c>
      <c r="AX241" s="1">
        <v>1</v>
      </c>
      <c r="AY241" s="1">
        <v>1</v>
      </c>
      <c r="AZ241" s="1">
        <v>0</v>
      </c>
    </row>
    <row r="242" spans="1:52" x14ac:dyDescent="0.2">
      <c r="A242" s="1">
        <v>13</v>
      </c>
      <c r="B242" s="1">
        <v>5796</v>
      </c>
      <c r="C242" s="1">
        <v>2952</v>
      </c>
      <c r="D242" s="1">
        <v>2844</v>
      </c>
      <c r="E242" s="1">
        <v>2316</v>
      </c>
      <c r="F242" s="1">
        <v>1179</v>
      </c>
      <c r="G242" s="1">
        <v>1137</v>
      </c>
      <c r="H242" s="1">
        <v>54</v>
      </c>
      <c r="I242" s="1">
        <v>28</v>
      </c>
      <c r="J242" s="1">
        <v>26</v>
      </c>
      <c r="K242" s="1">
        <v>182</v>
      </c>
      <c r="L242" s="1">
        <v>82</v>
      </c>
      <c r="M242" s="1">
        <v>100</v>
      </c>
      <c r="N242" s="1">
        <v>13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8</v>
      </c>
      <c r="V242" s="1">
        <v>5</v>
      </c>
      <c r="W242" s="1">
        <v>3</v>
      </c>
      <c r="X242" s="1">
        <v>865</v>
      </c>
      <c r="Y242" s="1">
        <v>444</v>
      </c>
      <c r="Z242" s="1">
        <v>421</v>
      </c>
      <c r="AA242" s="1">
        <v>13</v>
      </c>
      <c r="AB242" s="1">
        <v>399</v>
      </c>
      <c r="AC242" s="1">
        <v>225</v>
      </c>
      <c r="AD242" s="1">
        <v>174</v>
      </c>
      <c r="AE242" s="1">
        <v>1058</v>
      </c>
      <c r="AF242" s="1">
        <v>547</v>
      </c>
      <c r="AG242" s="1">
        <v>511</v>
      </c>
      <c r="AH242" s="1">
        <v>12</v>
      </c>
      <c r="AI242" s="1">
        <v>6</v>
      </c>
      <c r="AJ242" s="1">
        <v>6</v>
      </c>
      <c r="AK242" s="1">
        <v>173</v>
      </c>
      <c r="AL242" s="1">
        <v>90</v>
      </c>
      <c r="AM242" s="1">
        <v>83</v>
      </c>
      <c r="AN242" s="1">
        <v>13</v>
      </c>
      <c r="AO242" s="1">
        <v>358</v>
      </c>
      <c r="AP242" s="1">
        <v>171</v>
      </c>
      <c r="AQ242" s="1">
        <v>187</v>
      </c>
      <c r="AR242" s="1">
        <v>100</v>
      </c>
      <c r="AS242" s="1">
        <v>49</v>
      </c>
      <c r="AT242" s="1">
        <v>51</v>
      </c>
      <c r="AU242" s="1">
        <v>271</v>
      </c>
      <c r="AV242" s="1">
        <v>126</v>
      </c>
      <c r="AW242" s="1">
        <v>145</v>
      </c>
      <c r="AX242" s="1">
        <v>0</v>
      </c>
      <c r="AY242" s="1">
        <v>0</v>
      </c>
      <c r="AZ242" s="1">
        <v>0</v>
      </c>
    </row>
    <row r="243" spans="1:52" x14ac:dyDescent="0.2">
      <c r="A243" s="1">
        <v>14</v>
      </c>
      <c r="B243" s="1">
        <v>5798</v>
      </c>
      <c r="C243" s="1">
        <v>2990</v>
      </c>
      <c r="D243" s="1">
        <v>2808</v>
      </c>
      <c r="E243" s="1">
        <v>2283</v>
      </c>
      <c r="F243" s="1">
        <v>1153</v>
      </c>
      <c r="G243" s="1">
        <v>1130</v>
      </c>
      <c r="H243" s="1">
        <v>54</v>
      </c>
      <c r="I243" s="1">
        <v>28</v>
      </c>
      <c r="J243" s="1">
        <v>26</v>
      </c>
      <c r="K243" s="1">
        <v>175</v>
      </c>
      <c r="L243" s="1">
        <v>83</v>
      </c>
      <c r="M243" s="1">
        <v>92</v>
      </c>
      <c r="N243" s="1">
        <v>14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8</v>
      </c>
      <c r="V243" s="1">
        <v>3</v>
      </c>
      <c r="W243" s="1">
        <v>5</v>
      </c>
      <c r="X243" s="1">
        <v>874</v>
      </c>
      <c r="Y243" s="1">
        <v>466</v>
      </c>
      <c r="Z243" s="1">
        <v>408</v>
      </c>
      <c r="AA243" s="1">
        <v>14</v>
      </c>
      <c r="AB243" s="1">
        <v>392</v>
      </c>
      <c r="AC243" s="1">
        <v>206</v>
      </c>
      <c r="AD243" s="1">
        <v>186</v>
      </c>
      <c r="AE243" s="1">
        <v>1076</v>
      </c>
      <c r="AF243" s="1">
        <v>589</v>
      </c>
      <c r="AG243" s="1">
        <v>487</v>
      </c>
      <c r="AH243" s="1">
        <v>9</v>
      </c>
      <c r="AI243" s="1">
        <v>4</v>
      </c>
      <c r="AJ243" s="1">
        <v>5</v>
      </c>
      <c r="AK243" s="1">
        <v>172</v>
      </c>
      <c r="AL243" s="1">
        <v>82</v>
      </c>
      <c r="AM243" s="1">
        <v>90</v>
      </c>
      <c r="AN243" s="1">
        <v>14</v>
      </c>
      <c r="AO243" s="1">
        <v>335</v>
      </c>
      <c r="AP243" s="1">
        <v>158</v>
      </c>
      <c r="AQ243" s="1">
        <v>177</v>
      </c>
      <c r="AR243" s="1">
        <v>107</v>
      </c>
      <c r="AS243" s="1">
        <v>56</v>
      </c>
      <c r="AT243" s="1">
        <v>51</v>
      </c>
      <c r="AU243" s="1">
        <v>312</v>
      </c>
      <c r="AV243" s="1">
        <v>162</v>
      </c>
      <c r="AW243" s="1">
        <v>150</v>
      </c>
      <c r="AX243" s="1">
        <v>1</v>
      </c>
      <c r="AY243" s="1">
        <v>0</v>
      </c>
      <c r="AZ243" s="1">
        <v>1</v>
      </c>
    </row>
    <row r="244" spans="1:52" x14ac:dyDescent="0.2">
      <c r="A244" s="1">
        <v>15</v>
      </c>
      <c r="B244" s="1">
        <v>5897</v>
      </c>
      <c r="C244" s="1">
        <v>2996</v>
      </c>
      <c r="D244" s="1">
        <v>2901</v>
      </c>
      <c r="E244" s="1">
        <v>2309</v>
      </c>
      <c r="F244" s="1">
        <v>1157</v>
      </c>
      <c r="G244" s="1">
        <v>1152</v>
      </c>
      <c r="H244" s="1">
        <v>47</v>
      </c>
      <c r="I244" s="1">
        <v>26</v>
      </c>
      <c r="J244" s="1">
        <v>21</v>
      </c>
      <c r="K244" s="1">
        <v>173</v>
      </c>
      <c r="L244" s="1">
        <v>75</v>
      </c>
      <c r="M244" s="1">
        <v>98</v>
      </c>
      <c r="N244" s="1">
        <v>15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6</v>
      </c>
      <c r="V244" s="1">
        <v>2</v>
      </c>
      <c r="W244" s="1">
        <v>4</v>
      </c>
      <c r="X244" s="1">
        <v>948</v>
      </c>
      <c r="Y244" s="1">
        <v>474</v>
      </c>
      <c r="Z244" s="1">
        <v>474</v>
      </c>
      <c r="AA244" s="1">
        <v>15</v>
      </c>
      <c r="AB244" s="1">
        <v>434</v>
      </c>
      <c r="AC244" s="1">
        <v>209</v>
      </c>
      <c r="AD244" s="1">
        <v>225</v>
      </c>
      <c r="AE244" s="1">
        <v>1031</v>
      </c>
      <c r="AF244" s="1">
        <v>542</v>
      </c>
      <c r="AG244" s="1">
        <v>489</v>
      </c>
      <c r="AH244" s="1">
        <v>8</v>
      </c>
      <c r="AI244" s="1">
        <v>3</v>
      </c>
      <c r="AJ244" s="1">
        <v>5</v>
      </c>
      <c r="AK244" s="1">
        <v>180</v>
      </c>
      <c r="AL244" s="1">
        <v>91</v>
      </c>
      <c r="AM244" s="1">
        <v>89</v>
      </c>
      <c r="AN244" s="1">
        <v>15</v>
      </c>
      <c r="AO244" s="1">
        <v>340</v>
      </c>
      <c r="AP244" s="1">
        <v>189</v>
      </c>
      <c r="AQ244" s="1">
        <v>151</v>
      </c>
      <c r="AR244" s="1">
        <v>109</v>
      </c>
      <c r="AS244" s="1">
        <v>59</v>
      </c>
      <c r="AT244" s="1">
        <v>50</v>
      </c>
      <c r="AU244" s="1">
        <v>312</v>
      </c>
      <c r="AV244" s="1">
        <v>169</v>
      </c>
      <c r="AW244" s="1">
        <v>143</v>
      </c>
      <c r="AX244" s="1">
        <v>0</v>
      </c>
      <c r="AY244" s="1">
        <v>0</v>
      </c>
      <c r="AZ244" s="1">
        <v>0</v>
      </c>
    </row>
    <row r="245" spans="1:52" x14ac:dyDescent="0.2">
      <c r="A245" s="1">
        <v>16</v>
      </c>
      <c r="B245" s="1">
        <v>5782</v>
      </c>
      <c r="C245" s="1">
        <v>2926</v>
      </c>
      <c r="D245" s="1">
        <v>2856</v>
      </c>
      <c r="E245" s="1">
        <v>2319</v>
      </c>
      <c r="F245" s="1">
        <v>1160</v>
      </c>
      <c r="G245" s="1">
        <v>1159</v>
      </c>
      <c r="H245" s="1">
        <v>46</v>
      </c>
      <c r="I245" s="1">
        <v>19</v>
      </c>
      <c r="J245" s="1">
        <v>27</v>
      </c>
      <c r="K245" s="1">
        <v>164</v>
      </c>
      <c r="L245" s="1">
        <v>101</v>
      </c>
      <c r="M245" s="1">
        <v>63</v>
      </c>
      <c r="N245" s="1">
        <v>16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4</v>
      </c>
      <c r="V245" s="1">
        <v>3</v>
      </c>
      <c r="W245" s="1">
        <v>1</v>
      </c>
      <c r="X245" s="1">
        <v>922</v>
      </c>
      <c r="Y245" s="1">
        <v>441</v>
      </c>
      <c r="Z245" s="1">
        <v>481</v>
      </c>
      <c r="AA245" s="1">
        <v>16</v>
      </c>
      <c r="AB245" s="1">
        <v>420</v>
      </c>
      <c r="AC245" s="1">
        <v>228</v>
      </c>
      <c r="AD245" s="1">
        <v>192</v>
      </c>
      <c r="AE245" s="1">
        <v>1003</v>
      </c>
      <c r="AF245" s="1">
        <v>517</v>
      </c>
      <c r="AG245" s="1">
        <v>486</v>
      </c>
      <c r="AH245" s="1">
        <v>13</v>
      </c>
      <c r="AI245" s="1">
        <v>8</v>
      </c>
      <c r="AJ245" s="1">
        <v>5</v>
      </c>
      <c r="AK245" s="1">
        <v>193</v>
      </c>
      <c r="AL245" s="1">
        <v>93</v>
      </c>
      <c r="AM245" s="1">
        <v>100</v>
      </c>
      <c r="AN245" s="1">
        <v>16</v>
      </c>
      <c r="AO245" s="1">
        <v>336</v>
      </c>
      <c r="AP245" s="1">
        <v>155</v>
      </c>
      <c r="AQ245" s="1">
        <v>181</v>
      </c>
      <c r="AR245" s="1">
        <v>103</v>
      </c>
      <c r="AS245" s="1">
        <v>57</v>
      </c>
      <c r="AT245" s="1">
        <v>46</v>
      </c>
      <c r="AU245" s="1">
        <v>258</v>
      </c>
      <c r="AV245" s="1">
        <v>144</v>
      </c>
      <c r="AW245" s="1">
        <v>114</v>
      </c>
      <c r="AX245" s="1">
        <v>1</v>
      </c>
      <c r="AY245" s="1">
        <v>0</v>
      </c>
      <c r="AZ245" s="1">
        <v>1</v>
      </c>
    </row>
    <row r="246" spans="1:52" x14ac:dyDescent="0.2">
      <c r="A246" s="1">
        <v>17</v>
      </c>
      <c r="B246" s="1">
        <v>5598</v>
      </c>
      <c r="C246" s="1">
        <v>2838</v>
      </c>
      <c r="D246" s="1">
        <v>2760</v>
      </c>
      <c r="E246" s="1">
        <v>2217</v>
      </c>
      <c r="F246" s="1">
        <v>1147</v>
      </c>
      <c r="G246" s="1">
        <v>1070</v>
      </c>
      <c r="H246" s="1">
        <v>40</v>
      </c>
      <c r="I246" s="1">
        <v>21</v>
      </c>
      <c r="J246" s="1">
        <v>19</v>
      </c>
      <c r="K246" s="1">
        <v>146</v>
      </c>
      <c r="L246" s="1">
        <v>75</v>
      </c>
      <c r="M246" s="1">
        <v>71</v>
      </c>
      <c r="N246" s="1">
        <v>17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11</v>
      </c>
      <c r="V246" s="1">
        <v>6</v>
      </c>
      <c r="W246" s="1">
        <v>5</v>
      </c>
      <c r="X246" s="1">
        <v>936</v>
      </c>
      <c r="Y246" s="1">
        <v>450</v>
      </c>
      <c r="Z246" s="1">
        <v>486</v>
      </c>
      <c r="AA246" s="1">
        <v>17</v>
      </c>
      <c r="AB246" s="1">
        <v>410</v>
      </c>
      <c r="AC246" s="1">
        <v>221</v>
      </c>
      <c r="AD246" s="1">
        <v>189</v>
      </c>
      <c r="AE246" s="1">
        <v>968</v>
      </c>
      <c r="AF246" s="1">
        <v>498</v>
      </c>
      <c r="AG246" s="1">
        <v>470</v>
      </c>
      <c r="AH246" s="1">
        <v>5</v>
      </c>
      <c r="AI246" s="1">
        <v>3</v>
      </c>
      <c r="AJ246" s="1">
        <v>2</v>
      </c>
      <c r="AK246" s="1">
        <v>177</v>
      </c>
      <c r="AL246" s="1">
        <v>85</v>
      </c>
      <c r="AM246" s="1">
        <v>92</v>
      </c>
      <c r="AN246" s="1">
        <v>17</v>
      </c>
      <c r="AO246" s="1">
        <v>317</v>
      </c>
      <c r="AP246" s="1">
        <v>154</v>
      </c>
      <c r="AQ246" s="1">
        <v>163</v>
      </c>
      <c r="AR246" s="1">
        <v>109</v>
      </c>
      <c r="AS246" s="1">
        <v>49</v>
      </c>
      <c r="AT246" s="1">
        <v>60</v>
      </c>
      <c r="AU246" s="1">
        <v>261</v>
      </c>
      <c r="AV246" s="1">
        <v>128</v>
      </c>
      <c r="AW246" s="1">
        <v>133</v>
      </c>
      <c r="AX246" s="1">
        <v>1</v>
      </c>
      <c r="AY246" s="1">
        <v>1</v>
      </c>
      <c r="AZ246" s="1">
        <v>0</v>
      </c>
    </row>
    <row r="247" spans="1:52" x14ac:dyDescent="0.2">
      <c r="A247" s="1">
        <v>18</v>
      </c>
      <c r="B247" s="1">
        <v>4970</v>
      </c>
      <c r="C247" s="1">
        <v>2525</v>
      </c>
      <c r="D247" s="1">
        <v>2445</v>
      </c>
      <c r="E247" s="1">
        <v>2032</v>
      </c>
      <c r="F247" s="1">
        <v>1006</v>
      </c>
      <c r="G247" s="1">
        <v>1026</v>
      </c>
      <c r="H247" s="1">
        <v>24</v>
      </c>
      <c r="I247" s="1">
        <v>13</v>
      </c>
      <c r="J247" s="1">
        <v>11</v>
      </c>
      <c r="K247" s="1">
        <v>120</v>
      </c>
      <c r="L247" s="1">
        <v>63</v>
      </c>
      <c r="M247" s="1">
        <v>57</v>
      </c>
      <c r="N247" s="1">
        <v>18</v>
      </c>
      <c r="O247" s="1">
        <v>0</v>
      </c>
      <c r="P247" s="1">
        <v>0</v>
      </c>
      <c r="Q247" s="1">
        <v>0</v>
      </c>
      <c r="R247" s="1">
        <v>3</v>
      </c>
      <c r="S247" s="1">
        <v>2</v>
      </c>
      <c r="T247" s="1">
        <v>1</v>
      </c>
      <c r="U247" s="1">
        <v>5</v>
      </c>
      <c r="V247" s="1">
        <v>3</v>
      </c>
      <c r="W247" s="1">
        <v>2</v>
      </c>
      <c r="X247" s="1">
        <v>721</v>
      </c>
      <c r="Y247" s="1">
        <v>367</v>
      </c>
      <c r="Z247" s="1">
        <v>354</v>
      </c>
      <c r="AA247" s="1">
        <v>18</v>
      </c>
      <c r="AB247" s="1">
        <v>376</v>
      </c>
      <c r="AC247" s="1">
        <v>192</v>
      </c>
      <c r="AD247" s="1">
        <v>184</v>
      </c>
      <c r="AE247" s="1">
        <v>915</v>
      </c>
      <c r="AF247" s="1">
        <v>487</v>
      </c>
      <c r="AG247" s="1">
        <v>428</v>
      </c>
      <c r="AH247" s="1">
        <v>6</v>
      </c>
      <c r="AI247" s="1">
        <v>3</v>
      </c>
      <c r="AJ247" s="1">
        <v>3</v>
      </c>
      <c r="AK247" s="1">
        <v>160</v>
      </c>
      <c r="AL247" s="1">
        <v>78</v>
      </c>
      <c r="AM247" s="1">
        <v>82</v>
      </c>
      <c r="AN247" s="1">
        <v>18</v>
      </c>
      <c r="AO247" s="1">
        <v>326</v>
      </c>
      <c r="AP247" s="1">
        <v>163</v>
      </c>
      <c r="AQ247" s="1">
        <v>163</v>
      </c>
      <c r="AR247" s="1">
        <v>90</v>
      </c>
      <c r="AS247" s="1">
        <v>54</v>
      </c>
      <c r="AT247" s="1">
        <v>36</v>
      </c>
      <c r="AU247" s="1">
        <v>192</v>
      </c>
      <c r="AV247" s="1">
        <v>94</v>
      </c>
      <c r="AW247" s="1">
        <v>98</v>
      </c>
      <c r="AX247" s="1">
        <v>0</v>
      </c>
      <c r="AY247" s="1">
        <v>0</v>
      </c>
      <c r="AZ247" s="1">
        <v>0</v>
      </c>
    </row>
    <row r="248" spans="1:52" x14ac:dyDescent="0.2">
      <c r="A248" s="1">
        <v>19</v>
      </c>
      <c r="B248" s="1">
        <v>5289</v>
      </c>
      <c r="C248" s="1">
        <v>2751</v>
      </c>
      <c r="D248" s="1">
        <v>2538</v>
      </c>
      <c r="E248" s="1">
        <v>2096</v>
      </c>
      <c r="F248" s="1">
        <v>1098</v>
      </c>
      <c r="G248" s="1">
        <v>998</v>
      </c>
      <c r="H248" s="1">
        <v>22</v>
      </c>
      <c r="I248" s="1">
        <v>9</v>
      </c>
      <c r="J248" s="1">
        <v>13</v>
      </c>
      <c r="K248" s="1">
        <v>104</v>
      </c>
      <c r="L248" s="1">
        <v>56</v>
      </c>
      <c r="M248" s="1">
        <v>48</v>
      </c>
      <c r="N248" s="1">
        <v>19</v>
      </c>
      <c r="O248" s="1">
        <v>0</v>
      </c>
      <c r="P248" s="1">
        <v>0</v>
      </c>
      <c r="Q248" s="1">
        <v>0</v>
      </c>
      <c r="R248" s="1">
        <v>2</v>
      </c>
      <c r="S248" s="1">
        <v>0</v>
      </c>
      <c r="T248" s="1">
        <v>2</v>
      </c>
      <c r="U248" s="1">
        <v>4</v>
      </c>
      <c r="V248" s="1">
        <v>4</v>
      </c>
      <c r="W248" s="1">
        <v>0</v>
      </c>
      <c r="X248" s="1">
        <v>665</v>
      </c>
      <c r="Y248" s="1">
        <v>316</v>
      </c>
      <c r="Z248" s="1">
        <v>349</v>
      </c>
      <c r="AA248" s="1">
        <v>19</v>
      </c>
      <c r="AB248" s="1">
        <v>351</v>
      </c>
      <c r="AC248" s="1">
        <v>204</v>
      </c>
      <c r="AD248" s="1">
        <v>147</v>
      </c>
      <c r="AE248" s="1">
        <v>1074</v>
      </c>
      <c r="AF248" s="1">
        <v>542</v>
      </c>
      <c r="AG248" s="1">
        <v>532</v>
      </c>
      <c r="AH248" s="1">
        <v>3</v>
      </c>
      <c r="AI248" s="1">
        <v>1</v>
      </c>
      <c r="AJ248" s="1">
        <v>2</v>
      </c>
      <c r="AK248" s="1">
        <v>127</v>
      </c>
      <c r="AL248" s="1">
        <v>66</v>
      </c>
      <c r="AM248" s="1">
        <v>61</v>
      </c>
      <c r="AN248" s="1">
        <v>19</v>
      </c>
      <c r="AO248" s="1">
        <v>471</v>
      </c>
      <c r="AP248" s="1">
        <v>259</v>
      </c>
      <c r="AQ248" s="1">
        <v>212</v>
      </c>
      <c r="AR248" s="1">
        <v>112</v>
      </c>
      <c r="AS248" s="1">
        <v>58</v>
      </c>
      <c r="AT248" s="1">
        <v>54</v>
      </c>
      <c r="AU248" s="1">
        <v>258</v>
      </c>
      <c r="AV248" s="1">
        <v>138</v>
      </c>
      <c r="AW248" s="1">
        <v>120</v>
      </c>
      <c r="AX248" s="1">
        <v>0</v>
      </c>
      <c r="AY248" s="1">
        <v>0</v>
      </c>
      <c r="AZ248" s="1">
        <v>0</v>
      </c>
    </row>
    <row r="249" spans="1:52" x14ac:dyDescent="0.2">
      <c r="A249" s="1">
        <v>20</v>
      </c>
      <c r="B249" s="1">
        <v>5773</v>
      </c>
      <c r="C249" s="1">
        <v>2977</v>
      </c>
      <c r="D249" s="1">
        <v>2796</v>
      </c>
      <c r="E249" s="1">
        <v>2268</v>
      </c>
      <c r="F249" s="1">
        <v>1207</v>
      </c>
      <c r="G249" s="1">
        <v>1061</v>
      </c>
      <c r="H249" s="1">
        <v>20</v>
      </c>
      <c r="I249" s="1">
        <v>7</v>
      </c>
      <c r="J249" s="1">
        <v>13</v>
      </c>
      <c r="K249" s="1">
        <v>107</v>
      </c>
      <c r="L249" s="1">
        <v>52</v>
      </c>
      <c r="M249" s="1">
        <v>55</v>
      </c>
      <c r="N249" s="1">
        <v>20</v>
      </c>
      <c r="O249" s="1">
        <v>0</v>
      </c>
      <c r="P249" s="1">
        <v>0</v>
      </c>
      <c r="Q249" s="1">
        <v>0</v>
      </c>
      <c r="R249" s="1">
        <v>3</v>
      </c>
      <c r="S249" s="1">
        <v>3</v>
      </c>
      <c r="T249" s="1">
        <v>0</v>
      </c>
      <c r="U249" s="1">
        <v>4</v>
      </c>
      <c r="V249" s="1">
        <v>1</v>
      </c>
      <c r="W249" s="1">
        <v>3</v>
      </c>
      <c r="X249" s="1">
        <v>613</v>
      </c>
      <c r="Y249" s="1">
        <v>294</v>
      </c>
      <c r="Z249" s="1">
        <v>319</v>
      </c>
      <c r="AA249" s="1">
        <v>20</v>
      </c>
      <c r="AB249" s="1">
        <v>348</v>
      </c>
      <c r="AC249" s="1">
        <v>196</v>
      </c>
      <c r="AD249" s="1">
        <v>152</v>
      </c>
      <c r="AE249" s="1">
        <v>1304</v>
      </c>
      <c r="AF249" s="1">
        <v>666</v>
      </c>
      <c r="AG249" s="1">
        <v>638</v>
      </c>
      <c r="AH249" s="1">
        <v>16</v>
      </c>
      <c r="AI249" s="1">
        <v>7</v>
      </c>
      <c r="AJ249" s="1">
        <v>9</v>
      </c>
      <c r="AK249" s="1">
        <v>145</v>
      </c>
      <c r="AL249" s="1">
        <v>82</v>
      </c>
      <c r="AM249" s="1">
        <v>63</v>
      </c>
      <c r="AN249" s="1">
        <v>20</v>
      </c>
      <c r="AO249" s="1">
        <v>547</v>
      </c>
      <c r="AP249" s="1">
        <v>255</v>
      </c>
      <c r="AQ249" s="1">
        <v>292</v>
      </c>
      <c r="AR249" s="1">
        <v>120</v>
      </c>
      <c r="AS249" s="1">
        <v>56</v>
      </c>
      <c r="AT249" s="1">
        <v>64</v>
      </c>
      <c r="AU249" s="1">
        <v>278</v>
      </c>
      <c r="AV249" s="1">
        <v>151</v>
      </c>
      <c r="AW249" s="1">
        <v>127</v>
      </c>
      <c r="AX249" s="1">
        <v>0</v>
      </c>
      <c r="AY249" s="1">
        <v>0</v>
      </c>
      <c r="AZ249" s="1">
        <v>0</v>
      </c>
    </row>
    <row r="250" spans="1:52" x14ac:dyDescent="0.2">
      <c r="A250" s="1">
        <v>21</v>
      </c>
      <c r="B250" s="1">
        <v>5887</v>
      </c>
      <c r="C250" s="1">
        <v>2973</v>
      </c>
      <c r="D250" s="1">
        <v>2914</v>
      </c>
      <c r="E250" s="1">
        <v>2212</v>
      </c>
      <c r="F250" s="1">
        <v>1150</v>
      </c>
      <c r="G250" s="1">
        <v>1062</v>
      </c>
      <c r="H250" s="1">
        <v>25</v>
      </c>
      <c r="I250" s="1">
        <v>8</v>
      </c>
      <c r="J250" s="1">
        <v>17</v>
      </c>
      <c r="K250" s="1">
        <v>123</v>
      </c>
      <c r="L250" s="1">
        <v>59</v>
      </c>
      <c r="M250" s="1">
        <v>64</v>
      </c>
      <c r="N250" s="1">
        <v>21</v>
      </c>
      <c r="O250" s="1">
        <v>1</v>
      </c>
      <c r="P250" s="1">
        <v>1</v>
      </c>
      <c r="Q250" s="1">
        <v>0</v>
      </c>
      <c r="R250" s="1">
        <v>3</v>
      </c>
      <c r="S250" s="1">
        <v>1</v>
      </c>
      <c r="T250" s="1">
        <v>2</v>
      </c>
      <c r="U250" s="1">
        <v>8</v>
      </c>
      <c r="V250" s="1">
        <v>3</v>
      </c>
      <c r="W250" s="1">
        <v>5</v>
      </c>
      <c r="X250" s="1">
        <v>606</v>
      </c>
      <c r="Y250" s="1">
        <v>289</v>
      </c>
      <c r="Z250" s="1">
        <v>317</v>
      </c>
      <c r="AA250" s="1">
        <v>21</v>
      </c>
      <c r="AB250" s="1">
        <v>383</v>
      </c>
      <c r="AC250" s="1">
        <v>203</v>
      </c>
      <c r="AD250" s="1">
        <v>180</v>
      </c>
      <c r="AE250" s="1">
        <v>1366</v>
      </c>
      <c r="AF250" s="1">
        <v>659</v>
      </c>
      <c r="AG250" s="1">
        <v>707</v>
      </c>
      <c r="AH250" s="1">
        <v>10</v>
      </c>
      <c r="AI250" s="1">
        <v>5</v>
      </c>
      <c r="AJ250" s="1">
        <v>5</v>
      </c>
      <c r="AK250" s="1">
        <v>135</v>
      </c>
      <c r="AL250" s="1">
        <v>63</v>
      </c>
      <c r="AM250" s="1">
        <v>72</v>
      </c>
      <c r="AN250" s="1">
        <v>21</v>
      </c>
      <c r="AO250" s="1">
        <v>637</v>
      </c>
      <c r="AP250" s="1">
        <v>338</v>
      </c>
      <c r="AQ250" s="1">
        <v>299</v>
      </c>
      <c r="AR250" s="1">
        <v>112</v>
      </c>
      <c r="AS250" s="1">
        <v>59</v>
      </c>
      <c r="AT250" s="1">
        <v>53</v>
      </c>
      <c r="AU250" s="1">
        <v>266</v>
      </c>
      <c r="AV250" s="1">
        <v>135</v>
      </c>
      <c r="AW250" s="1">
        <v>131</v>
      </c>
      <c r="AX250" s="1">
        <v>0</v>
      </c>
      <c r="AY250" s="1">
        <v>0</v>
      </c>
      <c r="AZ250" s="1">
        <v>0</v>
      </c>
    </row>
    <row r="251" spans="1:52" x14ac:dyDescent="0.2">
      <c r="A251" s="1">
        <v>22</v>
      </c>
      <c r="B251" s="1">
        <v>5959</v>
      </c>
      <c r="C251" s="1">
        <v>3095</v>
      </c>
      <c r="D251" s="1">
        <v>2864</v>
      </c>
      <c r="E251" s="1">
        <v>2332</v>
      </c>
      <c r="F251" s="1">
        <v>1221</v>
      </c>
      <c r="G251" s="1">
        <v>1111</v>
      </c>
      <c r="H251" s="1">
        <v>23</v>
      </c>
      <c r="I251" s="1">
        <v>15</v>
      </c>
      <c r="J251" s="1">
        <v>8</v>
      </c>
      <c r="K251" s="1">
        <v>118</v>
      </c>
      <c r="L251" s="1">
        <v>59</v>
      </c>
      <c r="M251" s="1">
        <v>59</v>
      </c>
      <c r="N251" s="1">
        <v>22</v>
      </c>
      <c r="O251" s="1">
        <v>2</v>
      </c>
      <c r="P251" s="1">
        <v>1</v>
      </c>
      <c r="Q251" s="1">
        <v>1</v>
      </c>
      <c r="R251" s="1">
        <v>9</v>
      </c>
      <c r="S251" s="1">
        <v>9</v>
      </c>
      <c r="T251" s="1">
        <v>0</v>
      </c>
      <c r="U251" s="1">
        <v>11</v>
      </c>
      <c r="V251" s="1">
        <v>9</v>
      </c>
      <c r="W251" s="1">
        <v>2</v>
      </c>
      <c r="X251" s="1">
        <v>571</v>
      </c>
      <c r="Y251" s="1">
        <v>291</v>
      </c>
      <c r="Z251" s="1">
        <v>280</v>
      </c>
      <c r="AA251" s="1">
        <v>22</v>
      </c>
      <c r="AB251" s="1">
        <v>357</v>
      </c>
      <c r="AC251" s="1">
        <v>200</v>
      </c>
      <c r="AD251" s="1">
        <v>157</v>
      </c>
      <c r="AE251" s="1">
        <v>1281</v>
      </c>
      <c r="AF251" s="1">
        <v>641</v>
      </c>
      <c r="AG251" s="1">
        <v>640</v>
      </c>
      <c r="AH251" s="1">
        <v>8</v>
      </c>
      <c r="AI251" s="1">
        <v>4</v>
      </c>
      <c r="AJ251" s="1">
        <v>4</v>
      </c>
      <c r="AK251" s="1">
        <v>153</v>
      </c>
      <c r="AL251" s="1">
        <v>78</v>
      </c>
      <c r="AM251" s="1">
        <v>75</v>
      </c>
      <c r="AN251" s="1">
        <v>22</v>
      </c>
      <c r="AO251" s="1">
        <v>658</v>
      </c>
      <c r="AP251" s="1">
        <v>335</v>
      </c>
      <c r="AQ251" s="1">
        <v>323</v>
      </c>
      <c r="AR251" s="1">
        <v>136</v>
      </c>
      <c r="AS251" s="1">
        <v>76</v>
      </c>
      <c r="AT251" s="1">
        <v>60</v>
      </c>
      <c r="AU251" s="1">
        <v>299</v>
      </c>
      <c r="AV251" s="1">
        <v>155</v>
      </c>
      <c r="AW251" s="1">
        <v>144</v>
      </c>
      <c r="AX251" s="1">
        <v>1</v>
      </c>
      <c r="AY251" s="1">
        <v>1</v>
      </c>
      <c r="AZ251" s="1">
        <v>0</v>
      </c>
    </row>
    <row r="252" spans="1:52" x14ac:dyDescent="0.2">
      <c r="A252" s="1">
        <v>23</v>
      </c>
      <c r="B252" s="1">
        <v>6256</v>
      </c>
      <c r="C252" s="1">
        <v>3258</v>
      </c>
      <c r="D252" s="1">
        <v>2998</v>
      </c>
      <c r="E252" s="1">
        <v>2386</v>
      </c>
      <c r="F252" s="1">
        <v>1269</v>
      </c>
      <c r="G252" s="1">
        <v>1117</v>
      </c>
      <c r="H252" s="1">
        <v>25</v>
      </c>
      <c r="I252" s="1">
        <v>10</v>
      </c>
      <c r="J252" s="1">
        <v>15</v>
      </c>
      <c r="K252" s="1">
        <v>134</v>
      </c>
      <c r="L252" s="1">
        <v>70</v>
      </c>
      <c r="M252" s="1">
        <v>64</v>
      </c>
      <c r="N252" s="1">
        <v>23</v>
      </c>
      <c r="O252" s="1">
        <v>5</v>
      </c>
      <c r="P252" s="1">
        <v>5</v>
      </c>
      <c r="Q252" s="1">
        <v>0</v>
      </c>
      <c r="R252" s="1">
        <v>4</v>
      </c>
      <c r="S252" s="1">
        <v>4</v>
      </c>
      <c r="T252" s="1">
        <v>0</v>
      </c>
      <c r="U252" s="1">
        <v>18</v>
      </c>
      <c r="V252" s="1">
        <v>6</v>
      </c>
      <c r="W252" s="1">
        <v>12</v>
      </c>
      <c r="X252" s="1">
        <v>584</v>
      </c>
      <c r="Y252" s="1">
        <v>282</v>
      </c>
      <c r="Z252" s="1">
        <v>302</v>
      </c>
      <c r="AA252" s="1">
        <v>23</v>
      </c>
      <c r="AB252" s="1">
        <v>426</v>
      </c>
      <c r="AC252" s="1">
        <v>227</v>
      </c>
      <c r="AD252" s="1">
        <v>199</v>
      </c>
      <c r="AE252" s="1">
        <v>1425</v>
      </c>
      <c r="AF252" s="1">
        <v>702</v>
      </c>
      <c r="AG252" s="1">
        <v>723</v>
      </c>
      <c r="AH252" s="1">
        <v>10</v>
      </c>
      <c r="AI252" s="1">
        <v>6</v>
      </c>
      <c r="AJ252" s="1">
        <v>4</v>
      </c>
      <c r="AK252" s="1">
        <v>150</v>
      </c>
      <c r="AL252" s="1">
        <v>92</v>
      </c>
      <c r="AM252" s="1">
        <v>58</v>
      </c>
      <c r="AN252" s="1">
        <v>23</v>
      </c>
      <c r="AO252" s="1">
        <v>639</v>
      </c>
      <c r="AP252" s="1">
        <v>348</v>
      </c>
      <c r="AQ252" s="1">
        <v>291</v>
      </c>
      <c r="AR252" s="1">
        <v>132</v>
      </c>
      <c r="AS252" s="1">
        <v>66</v>
      </c>
      <c r="AT252" s="1">
        <v>66</v>
      </c>
      <c r="AU252" s="1">
        <v>318</v>
      </c>
      <c r="AV252" s="1">
        <v>171</v>
      </c>
      <c r="AW252" s="1">
        <v>147</v>
      </c>
      <c r="AX252" s="1">
        <v>0</v>
      </c>
      <c r="AY252" s="1">
        <v>0</v>
      </c>
      <c r="AZ252" s="1">
        <v>0</v>
      </c>
    </row>
    <row r="253" spans="1:52" x14ac:dyDescent="0.2">
      <c r="A253" s="1">
        <v>24</v>
      </c>
      <c r="B253" s="1">
        <v>6147</v>
      </c>
      <c r="C253" s="1">
        <v>3226</v>
      </c>
      <c r="D253" s="1">
        <v>2921</v>
      </c>
      <c r="E253" s="1">
        <v>2403</v>
      </c>
      <c r="F253" s="1">
        <v>1240</v>
      </c>
      <c r="G253" s="1">
        <v>1163</v>
      </c>
      <c r="H253" s="1">
        <v>28</v>
      </c>
      <c r="I253" s="1">
        <v>10</v>
      </c>
      <c r="J253" s="1">
        <v>18</v>
      </c>
      <c r="K253" s="1">
        <v>142</v>
      </c>
      <c r="L253" s="1">
        <v>80</v>
      </c>
      <c r="M253" s="1">
        <v>62</v>
      </c>
      <c r="N253" s="1">
        <v>24</v>
      </c>
      <c r="O253" s="1">
        <v>5</v>
      </c>
      <c r="P253" s="1">
        <v>4</v>
      </c>
      <c r="Q253" s="1">
        <v>1</v>
      </c>
      <c r="R253" s="1">
        <v>0</v>
      </c>
      <c r="S253" s="1">
        <v>0</v>
      </c>
      <c r="T253" s="1">
        <v>0</v>
      </c>
      <c r="U253" s="1">
        <v>15</v>
      </c>
      <c r="V253" s="1">
        <v>6</v>
      </c>
      <c r="W253" s="1">
        <v>9</v>
      </c>
      <c r="X253" s="1">
        <v>551</v>
      </c>
      <c r="Y253" s="1">
        <v>290</v>
      </c>
      <c r="Z253" s="1">
        <v>261</v>
      </c>
      <c r="AA253" s="1">
        <v>24</v>
      </c>
      <c r="AB253" s="1">
        <v>423</v>
      </c>
      <c r="AC253" s="1">
        <v>224</v>
      </c>
      <c r="AD253" s="1">
        <v>199</v>
      </c>
      <c r="AE253" s="1">
        <v>1367</v>
      </c>
      <c r="AF253" s="1">
        <v>707</v>
      </c>
      <c r="AG253" s="1">
        <v>660</v>
      </c>
      <c r="AH253" s="1">
        <v>13</v>
      </c>
      <c r="AI253" s="1">
        <v>8</v>
      </c>
      <c r="AJ253" s="1">
        <v>5</v>
      </c>
      <c r="AK253" s="1">
        <v>148</v>
      </c>
      <c r="AL253" s="1">
        <v>92</v>
      </c>
      <c r="AM253" s="1">
        <v>56</v>
      </c>
      <c r="AN253" s="1">
        <v>24</v>
      </c>
      <c r="AO253" s="1">
        <v>663</v>
      </c>
      <c r="AP253" s="1">
        <v>353</v>
      </c>
      <c r="AQ253" s="1">
        <v>310</v>
      </c>
      <c r="AR253" s="1">
        <v>106</v>
      </c>
      <c r="AS253" s="1">
        <v>62</v>
      </c>
      <c r="AT253" s="1">
        <v>44</v>
      </c>
      <c r="AU253" s="1">
        <v>283</v>
      </c>
      <c r="AV253" s="1">
        <v>150</v>
      </c>
      <c r="AW253" s="1">
        <v>133</v>
      </c>
      <c r="AX253" s="1">
        <v>0</v>
      </c>
      <c r="AY253" s="1">
        <v>0</v>
      </c>
      <c r="AZ253" s="1">
        <v>0</v>
      </c>
    </row>
    <row r="254" spans="1:52" x14ac:dyDescent="0.2">
      <c r="A254" s="1">
        <v>25</v>
      </c>
      <c r="B254" s="1">
        <v>6268</v>
      </c>
      <c r="C254" s="1">
        <v>3251</v>
      </c>
      <c r="D254" s="1">
        <v>3017</v>
      </c>
      <c r="E254" s="1">
        <v>2437</v>
      </c>
      <c r="F254" s="1">
        <v>1272</v>
      </c>
      <c r="G254" s="1">
        <v>1165</v>
      </c>
      <c r="H254" s="1">
        <v>35</v>
      </c>
      <c r="I254" s="1">
        <v>11</v>
      </c>
      <c r="J254" s="1">
        <v>24</v>
      </c>
      <c r="K254" s="1">
        <v>143</v>
      </c>
      <c r="L254" s="1">
        <v>63</v>
      </c>
      <c r="M254" s="1">
        <v>80</v>
      </c>
      <c r="N254" s="1">
        <v>25</v>
      </c>
      <c r="O254" s="1">
        <v>5</v>
      </c>
      <c r="P254" s="1">
        <v>5</v>
      </c>
      <c r="Q254" s="1">
        <v>0</v>
      </c>
      <c r="R254" s="1">
        <v>1</v>
      </c>
      <c r="S254" s="1">
        <v>1</v>
      </c>
      <c r="T254" s="1">
        <v>0</v>
      </c>
      <c r="U254" s="1">
        <v>7</v>
      </c>
      <c r="V254" s="1">
        <v>5</v>
      </c>
      <c r="W254" s="1">
        <v>2</v>
      </c>
      <c r="X254" s="1">
        <v>629</v>
      </c>
      <c r="Y254" s="1">
        <v>332</v>
      </c>
      <c r="Z254" s="1">
        <v>297</v>
      </c>
      <c r="AA254" s="1">
        <v>25</v>
      </c>
      <c r="AB254" s="1">
        <v>392</v>
      </c>
      <c r="AC254" s="1">
        <v>204</v>
      </c>
      <c r="AD254" s="1">
        <v>188</v>
      </c>
      <c r="AE254" s="1">
        <v>1467</v>
      </c>
      <c r="AF254" s="1">
        <v>769</v>
      </c>
      <c r="AG254" s="1">
        <v>698</v>
      </c>
      <c r="AH254" s="1">
        <v>13</v>
      </c>
      <c r="AI254" s="1">
        <v>6</v>
      </c>
      <c r="AJ254" s="1">
        <v>7</v>
      </c>
      <c r="AK254" s="1">
        <v>145</v>
      </c>
      <c r="AL254" s="1">
        <v>71</v>
      </c>
      <c r="AM254" s="1">
        <v>74</v>
      </c>
      <c r="AN254" s="1">
        <v>25</v>
      </c>
      <c r="AO254" s="1">
        <v>599</v>
      </c>
      <c r="AP254" s="1">
        <v>311</v>
      </c>
      <c r="AQ254" s="1">
        <v>288</v>
      </c>
      <c r="AR254" s="1">
        <v>104</v>
      </c>
      <c r="AS254" s="1">
        <v>53</v>
      </c>
      <c r="AT254" s="1">
        <v>51</v>
      </c>
      <c r="AU254" s="1">
        <v>291</v>
      </c>
      <c r="AV254" s="1">
        <v>148</v>
      </c>
      <c r="AW254" s="1">
        <v>143</v>
      </c>
      <c r="AX254" s="1">
        <v>0</v>
      </c>
      <c r="AY254" s="1">
        <v>0</v>
      </c>
      <c r="AZ254" s="1">
        <v>0</v>
      </c>
    </row>
    <row r="255" spans="1:52" x14ac:dyDescent="0.2">
      <c r="A255" s="1">
        <v>26</v>
      </c>
      <c r="B255" s="1">
        <v>5992</v>
      </c>
      <c r="C255" s="1">
        <v>3145</v>
      </c>
      <c r="D255" s="1">
        <v>2847</v>
      </c>
      <c r="E255" s="1">
        <v>2356</v>
      </c>
      <c r="F255" s="1">
        <v>1253</v>
      </c>
      <c r="G255" s="1">
        <v>1103</v>
      </c>
      <c r="H255" s="1">
        <v>38</v>
      </c>
      <c r="I255" s="1">
        <v>21</v>
      </c>
      <c r="J255" s="1">
        <v>17</v>
      </c>
      <c r="K255" s="1">
        <v>145</v>
      </c>
      <c r="L255" s="1">
        <v>69</v>
      </c>
      <c r="M255" s="1">
        <v>76</v>
      </c>
      <c r="N255" s="1">
        <v>26</v>
      </c>
      <c r="O255" s="1">
        <v>1</v>
      </c>
      <c r="P255" s="1">
        <v>0</v>
      </c>
      <c r="Q255" s="1">
        <v>1</v>
      </c>
      <c r="R255" s="1">
        <v>3</v>
      </c>
      <c r="S255" s="1">
        <v>1</v>
      </c>
      <c r="T255" s="1">
        <v>2</v>
      </c>
      <c r="U255" s="1">
        <v>9</v>
      </c>
      <c r="V255" s="1">
        <v>6</v>
      </c>
      <c r="W255" s="1">
        <v>3</v>
      </c>
      <c r="X255" s="1">
        <v>579</v>
      </c>
      <c r="Y255" s="1">
        <v>293</v>
      </c>
      <c r="Z255" s="1">
        <v>286</v>
      </c>
      <c r="AA255" s="1">
        <v>26</v>
      </c>
      <c r="AB255" s="1">
        <v>390</v>
      </c>
      <c r="AC255" s="1">
        <v>205</v>
      </c>
      <c r="AD255" s="1">
        <v>185</v>
      </c>
      <c r="AE255" s="1">
        <v>1351</v>
      </c>
      <c r="AF255" s="1">
        <v>709</v>
      </c>
      <c r="AG255" s="1">
        <v>642</v>
      </c>
      <c r="AH255" s="1">
        <v>8</v>
      </c>
      <c r="AI255" s="1">
        <v>5</v>
      </c>
      <c r="AJ255" s="1">
        <v>3</v>
      </c>
      <c r="AK255" s="1">
        <v>145</v>
      </c>
      <c r="AL255" s="1">
        <v>71</v>
      </c>
      <c r="AM255" s="1">
        <v>74</v>
      </c>
      <c r="AN255" s="1">
        <v>26</v>
      </c>
      <c r="AO255" s="1">
        <v>589</v>
      </c>
      <c r="AP255" s="1">
        <v>315</v>
      </c>
      <c r="AQ255" s="1">
        <v>274</v>
      </c>
      <c r="AR255" s="1">
        <v>114</v>
      </c>
      <c r="AS255" s="1">
        <v>56</v>
      </c>
      <c r="AT255" s="1">
        <v>58</v>
      </c>
      <c r="AU255" s="1">
        <v>264</v>
      </c>
      <c r="AV255" s="1">
        <v>141</v>
      </c>
      <c r="AW255" s="1">
        <v>123</v>
      </c>
      <c r="AX255" s="1">
        <v>0</v>
      </c>
      <c r="AY255" s="1">
        <v>0</v>
      </c>
      <c r="AZ255" s="1">
        <v>0</v>
      </c>
    </row>
    <row r="256" spans="1:52" x14ac:dyDescent="0.2">
      <c r="A256" s="1">
        <v>27</v>
      </c>
      <c r="B256" s="1">
        <v>6126</v>
      </c>
      <c r="C256" s="1">
        <v>3195</v>
      </c>
      <c r="D256" s="1">
        <v>2931</v>
      </c>
      <c r="E256" s="1">
        <v>2381</v>
      </c>
      <c r="F256" s="1">
        <v>1232</v>
      </c>
      <c r="G256" s="1">
        <v>1149</v>
      </c>
      <c r="H256" s="1">
        <v>36</v>
      </c>
      <c r="I256" s="1">
        <v>15</v>
      </c>
      <c r="J256" s="1">
        <v>21</v>
      </c>
      <c r="K256" s="1">
        <v>135</v>
      </c>
      <c r="L256" s="1">
        <v>70</v>
      </c>
      <c r="M256" s="1">
        <v>65</v>
      </c>
      <c r="N256" s="1">
        <v>27</v>
      </c>
      <c r="O256" s="1">
        <v>3</v>
      </c>
      <c r="P256" s="1">
        <v>2</v>
      </c>
      <c r="Q256" s="1">
        <v>1</v>
      </c>
      <c r="R256" s="1">
        <v>6</v>
      </c>
      <c r="S256" s="1">
        <v>4</v>
      </c>
      <c r="T256" s="1">
        <v>2</v>
      </c>
      <c r="U256" s="1">
        <v>11</v>
      </c>
      <c r="V256" s="1">
        <v>9</v>
      </c>
      <c r="W256" s="1">
        <v>2</v>
      </c>
      <c r="X256" s="1">
        <v>640</v>
      </c>
      <c r="Y256" s="1">
        <v>303</v>
      </c>
      <c r="Z256" s="1">
        <v>337</v>
      </c>
      <c r="AA256" s="1">
        <v>27</v>
      </c>
      <c r="AB256" s="1">
        <v>394</v>
      </c>
      <c r="AC256" s="1">
        <v>231</v>
      </c>
      <c r="AD256" s="1">
        <v>163</v>
      </c>
      <c r="AE256" s="1">
        <v>1463</v>
      </c>
      <c r="AF256" s="1">
        <v>789</v>
      </c>
      <c r="AG256" s="1">
        <v>674</v>
      </c>
      <c r="AH256" s="1">
        <v>12</v>
      </c>
      <c r="AI256" s="1">
        <v>6</v>
      </c>
      <c r="AJ256" s="1">
        <v>6</v>
      </c>
      <c r="AK256" s="1">
        <v>160</v>
      </c>
      <c r="AL256" s="1">
        <v>86</v>
      </c>
      <c r="AM256" s="1">
        <v>74</v>
      </c>
      <c r="AN256" s="1">
        <v>27</v>
      </c>
      <c r="AO256" s="1">
        <v>524</v>
      </c>
      <c r="AP256" s="1">
        <v>265</v>
      </c>
      <c r="AQ256" s="1">
        <v>259</v>
      </c>
      <c r="AR256" s="1">
        <v>109</v>
      </c>
      <c r="AS256" s="1">
        <v>54</v>
      </c>
      <c r="AT256" s="1">
        <v>55</v>
      </c>
      <c r="AU256" s="1">
        <v>252</v>
      </c>
      <c r="AV256" s="1">
        <v>129</v>
      </c>
      <c r="AW256" s="1">
        <v>123</v>
      </c>
      <c r="AX256" s="1">
        <v>0</v>
      </c>
      <c r="AY256" s="1">
        <v>0</v>
      </c>
      <c r="AZ256" s="1">
        <v>0</v>
      </c>
    </row>
    <row r="257" spans="1:52" x14ac:dyDescent="0.2">
      <c r="A257" s="1">
        <v>28</v>
      </c>
      <c r="B257" s="1">
        <v>5500</v>
      </c>
      <c r="C257" s="1">
        <v>2935</v>
      </c>
      <c r="D257" s="1">
        <v>2565</v>
      </c>
      <c r="E257" s="1">
        <v>2127</v>
      </c>
      <c r="F257" s="1">
        <v>1115</v>
      </c>
      <c r="G257" s="1">
        <v>1012</v>
      </c>
      <c r="H257" s="1">
        <v>32</v>
      </c>
      <c r="I257" s="1">
        <v>20</v>
      </c>
      <c r="J257" s="1">
        <v>12</v>
      </c>
      <c r="K257" s="1">
        <v>135</v>
      </c>
      <c r="L257" s="1">
        <v>78</v>
      </c>
      <c r="M257" s="1">
        <v>57</v>
      </c>
      <c r="N257" s="1">
        <v>28</v>
      </c>
      <c r="O257" s="1">
        <v>2</v>
      </c>
      <c r="P257" s="1">
        <v>0</v>
      </c>
      <c r="Q257" s="1">
        <v>2</v>
      </c>
      <c r="R257" s="1">
        <v>5</v>
      </c>
      <c r="S257" s="1">
        <v>2</v>
      </c>
      <c r="T257" s="1">
        <v>3</v>
      </c>
      <c r="U257" s="1">
        <v>15</v>
      </c>
      <c r="V257" s="1">
        <v>9</v>
      </c>
      <c r="W257" s="1">
        <v>6</v>
      </c>
      <c r="X257" s="1">
        <v>603</v>
      </c>
      <c r="Y257" s="1">
        <v>293</v>
      </c>
      <c r="Z257" s="1">
        <v>310</v>
      </c>
      <c r="AA257" s="1">
        <v>28</v>
      </c>
      <c r="AB257" s="1">
        <v>367</v>
      </c>
      <c r="AC257" s="1">
        <v>208</v>
      </c>
      <c r="AD257" s="1">
        <v>159</v>
      </c>
      <c r="AE257" s="1">
        <v>1238</v>
      </c>
      <c r="AF257" s="1">
        <v>684</v>
      </c>
      <c r="AG257" s="1">
        <v>554</v>
      </c>
      <c r="AH257" s="1">
        <v>15</v>
      </c>
      <c r="AI257" s="1">
        <v>9</v>
      </c>
      <c r="AJ257" s="1">
        <v>6</v>
      </c>
      <c r="AK257" s="1">
        <v>124</v>
      </c>
      <c r="AL257" s="1">
        <v>63</v>
      </c>
      <c r="AM257" s="1">
        <v>61</v>
      </c>
      <c r="AN257" s="1">
        <v>28</v>
      </c>
      <c r="AO257" s="1">
        <v>478</v>
      </c>
      <c r="AP257" s="1">
        <v>254</v>
      </c>
      <c r="AQ257" s="1">
        <v>224</v>
      </c>
      <c r="AR257" s="1">
        <v>101</v>
      </c>
      <c r="AS257" s="1">
        <v>53</v>
      </c>
      <c r="AT257" s="1">
        <v>48</v>
      </c>
      <c r="AU257" s="1">
        <v>258</v>
      </c>
      <c r="AV257" s="1">
        <v>147</v>
      </c>
      <c r="AW257" s="1">
        <v>111</v>
      </c>
      <c r="AX257" s="1">
        <v>0</v>
      </c>
      <c r="AY257" s="1">
        <v>0</v>
      </c>
      <c r="AZ257" s="1">
        <v>0</v>
      </c>
    </row>
    <row r="258" spans="1:52" x14ac:dyDescent="0.2">
      <c r="A258" s="1">
        <v>29</v>
      </c>
      <c r="B258" s="1">
        <v>5129</v>
      </c>
      <c r="C258" s="1">
        <v>2693</v>
      </c>
      <c r="D258" s="1">
        <v>2436</v>
      </c>
      <c r="E258" s="1">
        <v>2042</v>
      </c>
      <c r="F258" s="1">
        <v>1089</v>
      </c>
      <c r="G258" s="1">
        <v>953</v>
      </c>
      <c r="H258" s="1">
        <v>26</v>
      </c>
      <c r="I258" s="1">
        <v>11</v>
      </c>
      <c r="J258" s="1">
        <v>15</v>
      </c>
      <c r="K258" s="1">
        <v>121</v>
      </c>
      <c r="L258" s="1">
        <v>71</v>
      </c>
      <c r="M258" s="1">
        <v>50</v>
      </c>
      <c r="N258" s="1">
        <v>29</v>
      </c>
      <c r="O258" s="1">
        <v>0</v>
      </c>
      <c r="P258" s="1">
        <v>0</v>
      </c>
      <c r="Q258" s="1">
        <v>0</v>
      </c>
      <c r="R258" s="1">
        <v>4</v>
      </c>
      <c r="S258" s="1">
        <v>3</v>
      </c>
      <c r="T258" s="1">
        <v>1</v>
      </c>
      <c r="U258" s="1">
        <v>12</v>
      </c>
      <c r="V258" s="1">
        <v>8</v>
      </c>
      <c r="W258" s="1">
        <v>4</v>
      </c>
      <c r="X258" s="1">
        <v>597</v>
      </c>
      <c r="Y258" s="1">
        <v>300</v>
      </c>
      <c r="Z258" s="1">
        <v>297</v>
      </c>
      <c r="AA258" s="1">
        <v>29</v>
      </c>
      <c r="AB258" s="1">
        <v>346</v>
      </c>
      <c r="AC258" s="1">
        <v>187</v>
      </c>
      <c r="AD258" s="1">
        <v>159</v>
      </c>
      <c r="AE258" s="1">
        <v>1076</v>
      </c>
      <c r="AF258" s="1">
        <v>544</v>
      </c>
      <c r="AG258" s="1">
        <v>532</v>
      </c>
      <c r="AH258" s="1">
        <v>10</v>
      </c>
      <c r="AI258" s="1">
        <v>6</v>
      </c>
      <c r="AJ258" s="1">
        <v>4</v>
      </c>
      <c r="AK258" s="1">
        <v>129</v>
      </c>
      <c r="AL258" s="1">
        <v>76</v>
      </c>
      <c r="AM258" s="1">
        <v>53</v>
      </c>
      <c r="AN258" s="1">
        <v>29</v>
      </c>
      <c r="AO258" s="1">
        <v>434</v>
      </c>
      <c r="AP258" s="1">
        <v>232</v>
      </c>
      <c r="AQ258" s="1">
        <v>202</v>
      </c>
      <c r="AR258" s="1">
        <v>91</v>
      </c>
      <c r="AS258" s="1">
        <v>39</v>
      </c>
      <c r="AT258" s="1">
        <v>52</v>
      </c>
      <c r="AU258" s="1">
        <v>241</v>
      </c>
      <c r="AV258" s="1">
        <v>127</v>
      </c>
      <c r="AW258" s="1">
        <v>114</v>
      </c>
      <c r="AX258" s="1">
        <v>0</v>
      </c>
      <c r="AY258" s="1">
        <v>0</v>
      </c>
      <c r="AZ258" s="1">
        <v>0</v>
      </c>
    </row>
    <row r="259" spans="1:52" x14ac:dyDescent="0.2">
      <c r="A259" s="1">
        <v>30</v>
      </c>
      <c r="B259" s="1">
        <v>6487</v>
      </c>
      <c r="C259" s="1">
        <v>3907</v>
      </c>
      <c r="D259" s="1">
        <v>2580</v>
      </c>
      <c r="E259" s="1">
        <v>2371</v>
      </c>
      <c r="F259" s="1">
        <v>1373</v>
      </c>
      <c r="G259" s="1">
        <v>998</v>
      </c>
      <c r="H259" s="1">
        <v>43</v>
      </c>
      <c r="I259" s="1">
        <v>28</v>
      </c>
      <c r="J259" s="1">
        <v>15</v>
      </c>
      <c r="K259" s="1">
        <v>178</v>
      </c>
      <c r="L259" s="1">
        <v>110</v>
      </c>
      <c r="M259" s="1">
        <v>68</v>
      </c>
      <c r="N259" s="1">
        <v>30</v>
      </c>
      <c r="O259" s="1">
        <v>1</v>
      </c>
      <c r="P259" s="1">
        <v>1</v>
      </c>
      <c r="Q259" s="1">
        <v>0</v>
      </c>
      <c r="R259" s="1">
        <v>1</v>
      </c>
      <c r="S259" s="1">
        <v>1</v>
      </c>
      <c r="T259" s="1">
        <v>0</v>
      </c>
      <c r="U259" s="1">
        <v>11</v>
      </c>
      <c r="V259" s="1">
        <v>6</v>
      </c>
      <c r="W259" s="1">
        <v>5</v>
      </c>
      <c r="X259" s="1">
        <v>1050</v>
      </c>
      <c r="Y259" s="1">
        <v>725</v>
      </c>
      <c r="Z259" s="1">
        <v>325</v>
      </c>
      <c r="AA259" s="1">
        <v>30</v>
      </c>
      <c r="AB259" s="1">
        <v>440</v>
      </c>
      <c r="AC259" s="1">
        <v>245</v>
      </c>
      <c r="AD259" s="1">
        <v>195</v>
      </c>
      <c r="AE259" s="1">
        <v>1267</v>
      </c>
      <c r="AF259" s="1">
        <v>784</v>
      </c>
      <c r="AG259" s="1">
        <v>483</v>
      </c>
      <c r="AH259" s="1">
        <v>15</v>
      </c>
      <c r="AI259" s="1">
        <v>9</v>
      </c>
      <c r="AJ259" s="1">
        <v>6</v>
      </c>
      <c r="AK259" s="1">
        <v>145</v>
      </c>
      <c r="AL259" s="1">
        <v>76</v>
      </c>
      <c r="AM259" s="1">
        <v>69</v>
      </c>
      <c r="AN259" s="1">
        <v>30</v>
      </c>
      <c r="AO259" s="1">
        <v>518</v>
      </c>
      <c r="AP259" s="1">
        <v>296</v>
      </c>
      <c r="AQ259" s="1">
        <v>222</v>
      </c>
      <c r="AR259" s="1">
        <v>101</v>
      </c>
      <c r="AS259" s="1">
        <v>56</v>
      </c>
      <c r="AT259" s="1">
        <v>45</v>
      </c>
      <c r="AU259" s="1">
        <v>346</v>
      </c>
      <c r="AV259" s="1">
        <v>197</v>
      </c>
      <c r="AW259" s="1">
        <v>149</v>
      </c>
      <c r="AX259" s="1">
        <v>0</v>
      </c>
      <c r="AY259" s="1">
        <v>0</v>
      </c>
      <c r="AZ259" s="1">
        <v>0</v>
      </c>
    </row>
    <row r="260" spans="1:52" x14ac:dyDescent="0.2">
      <c r="A260" s="1">
        <v>31</v>
      </c>
      <c r="B260" s="1">
        <v>4716</v>
      </c>
      <c r="C260" s="1">
        <v>2490</v>
      </c>
      <c r="D260" s="1">
        <v>2226</v>
      </c>
      <c r="E260" s="1">
        <v>1838</v>
      </c>
      <c r="F260" s="1">
        <v>984</v>
      </c>
      <c r="G260" s="1">
        <v>854</v>
      </c>
      <c r="H260" s="1">
        <v>36</v>
      </c>
      <c r="I260" s="1">
        <v>17</v>
      </c>
      <c r="J260" s="1">
        <v>19</v>
      </c>
      <c r="K260" s="1">
        <v>118</v>
      </c>
      <c r="L260" s="1">
        <v>64</v>
      </c>
      <c r="M260" s="1">
        <v>54</v>
      </c>
      <c r="N260" s="1">
        <v>31</v>
      </c>
      <c r="O260" s="1">
        <v>1</v>
      </c>
      <c r="P260" s="1">
        <v>1</v>
      </c>
      <c r="Q260" s="1">
        <v>0</v>
      </c>
      <c r="R260" s="1">
        <v>1</v>
      </c>
      <c r="S260" s="1">
        <v>1</v>
      </c>
      <c r="T260" s="1">
        <v>0</v>
      </c>
      <c r="U260" s="1">
        <v>3</v>
      </c>
      <c r="V260" s="1">
        <v>3</v>
      </c>
      <c r="W260" s="1">
        <v>0</v>
      </c>
      <c r="X260" s="1">
        <v>557</v>
      </c>
      <c r="Y260" s="1">
        <v>274</v>
      </c>
      <c r="Z260" s="1">
        <v>283</v>
      </c>
      <c r="AA260" s="1">
        <v>31</v>
      </c>
      <c r="AB260" s="1">
        <v>330</v>
      </c>
      <c r="AC260" s="1">
        <v>163</v>
      </c>
      <c r="AD260" s="1">
        <v>167</v>
      </c>
      <c r="AE260" s="1">
        <v>996</v>
      </c>
      <c r="AF260" s="1">
        <v>535</v>
      </c>
      <c r="AG260" s="1">
        <v>461</v>
      </c>
      <c r="AH260" s="1">
        <v>11</v>
      </c>
      <c r="AI260" s="1">
        <v>5</v>
      </c>
      <c r="AJ260" s="1">
        <v>6</v>
      </c>
      <c r="AK260" s="1">
        <v>113</v>
      </c>
      <c r="AL260" s="1">
        <v>58</v>
      </c>
      <c r="AM260" s="1">
        <v>55</v>
      </c>
      <c r="AN260" s="1">
        <v>31</v>
      </c>
      <c r="AO260" s="1">
        <v>387</v>
      </c>
      <c r="AP260" s="1">
        <v>212</v>
      </c>
      <c r="AQ260" s="1">
        <v>175</v>
      </c>
      <c r="AR260" s="1">
        <v>108</v>
      </c>
      <c r="AS260" s="1">
        <v>63</v>
      </c>
      <c r="AT260" s="1">
        <v>45</v>
      </c>
      <c r="AU260" s="1">
        <v>216</v>
      </c>
      <c r="AV260" s="1">
        <v>109</v>
      </c>
      <c r="AW260" s="1">
        <v>107</v>
      </c>
      <c r="AX260" s="1">
        <v>1</v>
      </c>
      <c r="AY260" s="1">
        <v>1</v>
      </c>
      <c r="AZ260" s="1">
        <v>0</v>
      </c>
    </row>
    <row r="261" spans="1:52" x14ac:dyDescent="0.2">
      <c r="A261" s="1">
        <v>32</v>
      </c>
      <c r="B261" s="1">
        <v>4585</v>
      </c>
      <c r="C261" s="1">
        <v>2381</v>
      </c>
      <c r="D261" s="1">
        <v>2204</v>
      </c>
      <c r="E261" s="1">
        <v>1724</v>
      </c>
      <c r="F261" s="1">
        <v>908</v>
      </c>
      <c r="G261" s="1">
        <v>816</v>
      </c>
      <c r="H261" s="1">
        <v>34</v>
      </c>
      <c r="I261" s="1">
        <v>17</v>
      </c>
      <c r="J261" s="1">
        <v>17</v>
      </c>
      <c r="K261" s="1">
        <v>129</v>
      </c>
      <c r="L261" s="1">
        <v>65</v>
      </c>
      <c r="M261" s="1">
        <v>64</v>
      </c>
      <c r="N261" s="1">
        <v>32</v>
      </c>
      <c r="O261" s="1">
        <v>1</v>
      </c>
      <c r="P261" s="1">
        <v>1</v>
      </c>
      <c r="Q261" s="1">
        <v>0</v>
      </c>
      <c r="R261" s="1">
        <v>1</v>
      </c>
      <c r="S261" s="1">
        <v>1</v>
      </c>
      <c r="T261" s="1">
        <v>0</v>
      </c>
      <c r="U261" s="1">
        <v>6</v>
      </c>
      <c r="V261" s="1">
        <v>3</v>
      </c>
      <c r="W261" s="1">
        <v>3</v>
      </c>
      <c r="X261" s="1">
        <v>593</v>
      </c>
      <c r="Y261" s="1">
        <v>294</v>
      </c>
      <c r="Z261" s="1">
        <v>299</v>
      </c>
      <c r="AA261" s="1">
        <v>32</v>
      </c>
      <c r="AB261" s="1">
        <v>291</v>
      </c>
      <c r="AC261" s="1">
        <v>153</v>
      </c>
      <c r="AD261" s="1">
        <v>138</v>
      </c>
      <c r="AE261" s="1">
        <v>967</v>
      </c>
      <c r="AF261" s="1">
        <v>512</v>
      </c>
      <c r="AG261" s="1">
        <v>455</v>
      </c>
      <c r="AH261" s="1">
        <v>4</v>
      </c>
      <c r="AI261" s="1">
        <v>3</v>
      </c>
      <c r="AJ261" s="1">
        <v>1</v>
      </c>
      <c r="AK261" s="1">
        <v>112</v>
      </c>
      <c r="AL261" s="1">
        <v>56</v>
      </c>
      <c r="AM261" s="1">
        <v>56</v>
      </c>
      <c r="AN261" s="1">
        <v>32</v>
      </c>
      <c r="AO261" s="1">
        <v>399</v>
      </c>
      <c r="AP261" s="1">
        <v>194</v>
      </c>
      <c r="AQ261" s="1">
        <v>205</v>
      </c>
      <c r="AR261" s="1">
        <v>93</v>
      </c>
      <c r="AS261" s="1">
        <v>47</v>
      </c>
      <c r="AT261" s="1">
        <v>46</v>
      </c>
      <c r="AU261" s="1">
        <v>231</v>
      </c>
      <c r="AV261" s="1">
        <v>127</v>
      </c>
      <c r="AW261" s="1">
        <v>104</v>
      </c>
      <c r="AX261" s="1">
        <v>0</v>
      </c>
      <c r="AY261" s="1">
        <v>0</v>
      </c>
      <c r="AZ261" s="1">
        <v>0</v>
      </c>
    </row>
    <row r="262" spans="1:52" x14ac:dyDescent="0.2">
      <c r="A262" s="1">
        <v>33</v>
      </c>
      <c r="B262" s="1">
        <v>4468</v>
      </c>
      <c r="C262" s="1">
        <v>2416</v>
      </c>
      <c r="D262" s="1">
        <v>2052</v>
      </c>
      <c r="E262" s="1">
        <v>1699</v>
      </c>
      <c r="F262" s="1">
        <v>892</v>
      </c>
      <c r="G262" s="1">
        <v>807</v>
      </c>
      <c r="H262" s="1">
        <v>33</v>
      </c>
      <c r="I262" s="1">
        <v>20</v>
      </c>
      <c r="J262" s="1">
        <v>13</v>
      </c>
      <c r="K262" s="1">
        <v>103</v>
      </c>
      <c r="L262" s="1">
        <v>64</v>
      </c>
      <c r="M262" s="1">
        <v>39</v>
      </c>
      <c r="N262" s="1">
        <v>33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8</v>
      </c>
      <c r="V262" s="1">
        <v>6</v>
      </c>
      <c r="W262" s="1">
        <v>2</v>
      </c>
      <c r="X262" s="1">
        <v>554</v>
      </c>
      <c r="Y262" s="1">
        <v>306</v>
      </c>
      <c r="Z262" s="1">
        <v>248</v>
      </c>
      <c r="AA262" s="1">
        <v>33</v>
      </c>
      <c r="AB262" s="1">
        <v>281</v>
      </c>
      <c r="AC262" s="1">
        <v>163</v>
      </c>
      <c r="AD262" s="1">
        <v>118</v>
      </c>
      <c r="AE262" s="1">
        <v>984</v>
      </c>
      <c r="AF262" s="1">
        <v>537</v>
      </c>
      <c r="AG262" s="1">
        <v>447</v>
      </c>
      <c r="AH262" s="1">
        <v>8</v>
      </c>
      <c r="AI262" s="1">
        <v>4</v>
      </c>
      <c r="AJ262" s="1">
        <v>4</v>
      </c>
      <c r="AK262" s="1">
        <v>107</v>
      </c>
      <c r="AL262" s="1">
        <v>61</v>
      </c>
      <c r="AM262" s="1">
        <v>46</v>
      </c>
      <c r="AN262" s="1">
        <v>33</v>
      </c>
      <c r="AO262" s="1">
        <v>369</v>
      </c>
      <c r="AP262" s="1">
        <v>196</v>
      </c>
      <c r="AQ262" s="1">
        <v>173</v>
      </c>
      <c r="AR262" s="1">
        <v>104</v>
      </c>
      <c r="AS262" s="1">
        <v>50</v>
      </c>
      <c r="AT262" s="1">
        <v>54</v>
      </c>
      <c r="AU262" s="1">
        <v>218</v>
      </c>
      <c r="AV262" s="1">
        <v>117</v>
      </c>
      <c r="AW262" s="1">
        <v>101</v>
      </c>
      <c r="AX262" s="1">
        <v>0</v>
      </c>
      <c r="AY262" s="1">
        <v>0</v>
      </c>
      <c r="AZ262" s="1">
        <v>0</v>
      </c>
    </row>
    <row r="263" spans="1:52" x14ac:dyDescent="0.2">
      <c r="A263" s="1">
        <v>34</v>
      </c>
      <c r="B263" s="1">
        <v>4326</v>
      </c>
      <c r="C263" s="1">
        <v>2292</v>
      </c>
      <c r="D263" s="1">
        <v>2034</v>
      </c>
      <c r="E263" s="1">
        <v>1705</v>
      </c>
      <c r="F263" s="1">
        <v>922</v>
      </c>
      <c r="G263" s="1">
        <v>783</v>
      </c>
      <c r="H263" s="1">
        <v>40</v>
      </c>
      <c r="I263" s="1">
        <v>21</v>
      </c>
      <c r="J263" s="1">
        <v>19</v>
      </c>
      <c r="K263" s="1">
        <v>106</v>
      </c>
      <c r="L263" s="1">
        <v>59</v>
      </c>
      <c r="M263" s="1">
        <v>47</v>
      </c>
      <c r="N263" s="1">
        <v>34</v>
      </c>
      <c r="O263" s="1">
        <v>1</v>
      </c>
      <c r="P263" s="1">
        <v>0</v>
      </c>
      <c r="Q263" s="1">
        <v>1</v>
      </c>
      <c r="R263" s="1">
        <v>0</v>
      </c>
      <c r="S263" s="1">
        <v>0</v>
      </c>
      <c r="T263" s="1">
        <v>0</v>
      </c>
      <c r="U263" s="1">
        <v>6</v>
      </c>
      <c r="V263" s="1">
        <v>3</v>
      </c>
      <c r="W263" s="1">
        <v>3</v>
      </c>
      <c r="X263" s="1">
        <v>559</v>
      </c>
      <c r="Y263" s="1">
        <v>263</v>
      </c>
      <c r="Z263" s="1">
        <v>296</v>
      </c>
      <c r="AA263" s="1">
        <v>34</v>
      </c>
      <c r="AB263" s="1">
        <v>293</v>
      </c>
      <c r="AC263" s="1">
        <v>164</v>
      </c>
      <c r="AD263" s="1">
        <v>129</v>
      </c>
      <c r="AE263" s="1">
        <v>882</v>
      </c>
      <c r="AF263" s="1">
        <v>470</v>
      </c>
      <c r="AG263" s="1">
        <v>412</v>
      </c>
      <c r="AH263" s="1">
        <v>6</v>
      </c>
      <c r="AI263" s="1">
        <v>3</v>
      </c>
      <c r="AJ263" s="1">
        <v>3</v>
      </c>
      <c r="AK263" s="1">
        <v>107</v>
      </c>
      <c r="AL263" s="1">
        <v>58</v>
      </c>
      <c r="AM263" s="1">
        <v>49</v>
      </c>
      <c r="AN263" s="1">
        <v>34</v>
      </c>
      <c r="AO263" s="1">
        <v>304</v>
      </c>
      <c r="AP263" s="1">
        <v>156</v>
      </c>
      <c r="AQ263" s="1">
        <v>148</v>
      </c>
      <c r="AR263" s="1">
        <v>83</v>
      </c>
      <c r="AS263" s="1">
        <v>51</v>
      </c>
      <c r="AT263" s="1">
        <v>32</v>
      </c>
      <c r="AU263" s="1">
        <v>234</v>
      </c>
      <c r="AV263" s="1">
        <v>122</v>
      </c>
      <c r="AW263" s="1">
        <v>112</v>
      </c>
      <c r="AX263" s="1">
        <v>0</v>
      </c>
      <c r="AY263" s="1">
        <v>0</v>
      </c>
      <c r="AZ263" s="1">
        <v>0</v>
      </c>
    </row>
    <row r="264" spans="1:52" x14ac:dyDescent="0.2">
      <c r="A264" s="1">
        <v>35</v>
      </c>
      <c r="B264" s="1">
        <v>4392</v>
      </c>
      <c r="C264" s="1">
        <v>2311</v>
      </c>
      <c r="D264" s="1">
        <v>2081</v>
      </c>
      <c r="E264" s="1">
        <v>1672</v>
      </c>
      <c r="F264" s="1">
        <v>896</v>
      </c>
      <c r="G264" s="1">
        <v>776</v>
      </c>
      <c r="H264" s="1">
        <v>38</v>
      </c>
      <c r="I264" s="1">
        <v>22</v>
      </c>
      <c r="J264" s="1">
        <v>16</v>
      </c>
      <c r="K264" s="1">
        <v>122</v>
      </c>
      <c r="L264" s="1">
        <v>66</v>
      </c>
      <c r="M264" s="1">
        <v>56</v>
      </c>
      <c r="N264" s="1">
        <v>35</v>
      </c>
      <c r="O264" s="1">
        <v>1</v>
      </c>
      <c r="P264" s="1">
        <v>1</v>
      </c>
      <c r="Q264" s="1">
        <v>0</v>
      </c>
      <c r="R264" s="1">
        <v>0</v>
      </c>
      <c r="S264" s="1">
        <v>0</v>
      </c>
      <c r="T264" s="1">
        <v>0</v>
      </c>
      <c r="U264" s="1">
        <v>4</v>
      </c>
      <c r="V264" s="1">
        <v>2</v>
      </c>
      <c r="W264" s="1">
        <v>2</v>
      </c>
      <c r="X264" s="1">
        <v>612</v>
      </c>
      <c r="Y264" s="1">
        <v>300</v>
      </c>
      <c r="Z264" s="1">
        <v>312</v>
      </c>
      <c r="AA264" s="1">
        <v>35</v>
      </c>
      <c r="AB264" s="1">
        <v>270</v>
      </c>
      <c r="AC264" s="1">
        <v>141</v>
      </c>
      <c r="AD264" s="1">
        <v>129</v>
      </c>
      <c r="AE264" s="1">
        <v>900</v>
      </c>
      <c r="AF264" s="1">
        <v>475</v>
      </c>
      <c r="AG264" s="1">
        <v>425</v>
      </c>
      <c r="AH264" s="1">
        <v>8</v>
      </c>
      <c r="AI264" s="1">
        <v>5</v>
      </c>
      <c r="AJ264" s="1">
        <v>3</v>
      </c>
      <c r="AK264" s="1">
        <v>140</v>
      </c>
      <c r="AL264" s="1">
        <v>62</v>
      </c>
      <c r="AM264" s="1">
        <v>78</v>
      </c>
      <c r="AN264" s="1">
        <v>35</v>
      </c>
      <c r="AO264" s="1">
        <v>319</v>
      </c>
      <c r="AP264" s="1">
        <v>188</v>
      </c>
      <c r="AQ264" s="1">
        <v>131</v>
      </c>
      <c r="AR264" s="1">
        <v>74</v>
      </c>
      <c r="AS264" s="1">
        <v>36</v>
      </c>
      <c r="AT264" s="1">
        <v>38</v>
      </c>
      <c r="AU264" s="1">
        <v>232</v>
      </c>
      <c r="AV264" s="1">
        <v>117</v>
      </c>
      <c r="AW264" s="1">
        <v>115</v>
      </c>
      <c r="AX264" s="1">
        <v>0</v>
      </c>
      <c r="AY264" s="1">
        <v>0</v>
      </c>
      <c r="AZ264" s="1">
        <v>0</v>
      </c>
    </row>
    <row r="265" spans="1:52" x14ac:dyDescent="0.2">
      <c r="A265" s="1">
        <v>36</v>
      </c>
      <c r="B265" s="1">
        <v>4348</v>
      </c>
      <c r="C265" s="1">
        <v>2199</v>
      </c>
      <c r="D265" s="1">
        <v>2149</v>
      </c>
      <c r="E265" s="1">
        <v>1652</v>
      </c>
      <c r="F265" s="1">
        <v>865</v>
      </c>
      <c r="G265" s="1">
        <v>787</v>
      </c>
      <c r="H265" s="1">
        <v>42</v>
      </c>
      <c r="I265" s="1">
        <v>17</v>
      </c>
      <c r="J265" s="1">
        <v>25</v>
      </c>
      <c r="K265" s="1">
        <v>119</v>
      </c>
      <c r="L265" s="1">
        <v>54</v>
      </c>
      <c r="M265" s="1">
        <v>65</v>
      </c>
      <c r="N265" s="1">
        <v>36</v>
      </c>
      <c r="O265" s="1">
        <v>1</v>
      </c>
      <c r="P265" s="1">
        <v>0</v>
      </c>
      <c r="Q265" s="1">
        <v>1</v>
      </c>
      <c r="R265" s="1">
        <v>0</v>
      </c>
      <c r="S265" s="1">
        <v>0</v>
      </c>
      <c r="T265" s="1">
        <v>0</v>
      </c>
      <c r="U265" s="1">
        <v>3</v>
      </c>
      <c r="V265" s="1">
        <v>2</v>
      </c>
      <c r="W265" s="1">
        <v>1</v>
      </c>
      <c r="X265" s="1">
        <v>642</v>
      </c>
      <c r="Y265" s="1">
        <v>317</v>
      </c>
      <c r="Z265" s="1">
        <v>325</v>
      </c>
      <c r="AA265" s="1">
        <v>36</v>
      </c>
      <c r="AB265" s="1">
        <v>311</v>
      </c>
      <c r="AC265" s="1">
        <v>161</v>
      </c>
      <c r="AD265" s="1">
        <v>150</v>
      </c>
      <c r="AE265" s="1">
        <v>838</v>
      </c>
      <c r="AF265" s="1">
        <v>415</v>
      </c>
      <c r="AG265" s="1">
        <v>423</v>
      </c>
      <c r="AH265" s="1">
        <v>11</v>
      </c>
      <c r="AI265" s="1">
        <v>6</v>
      </c>
      <c r="AJ265" s="1">
        <v>5</v>
      </c>
      <c r="AK265" s="1">
        <v>89</v>
      </c>
      <c r="AL265" s="1">
        <v>47</v>
      </c>
      <c r="AM265" s="1">
        <v>42</v>
      </c>
      <c r="AN265" s="1">
        <v>36</v>
      </c>
      <c r="AO265" s="1">
        <v>344</v>
      </c>
      <c r="AP265" s="1">
        <v>161</v>
      </c>
      <c r="AQ265" s="1">
        <v>183</v>
      </c>
      <c r="AR265" s="1">
        <v>75</v>
      </c>
      <c r="AS265" s="1">
        <v>44</v>
      </c>
      <c r="AT265" s="1">
        <v>31</v>
      </c>
      <c r="AU265" s="1">
        <v>221</v>
      </c>
      <c r="AV265" s="1">
        <v>110</v>
      </c>
      <c r="AW265" s="1">
        <v>111</v>
      </c>
      <c r="AX265" s="1">
        <v>0</v>
      </c>
      <c r="AY265" s="1">
        <v>0</v>
      </c>
      <c r="AZ265" s="1">
        <v>0</v>
      </c>
    </row>
    <row r="266" spans="1:52" x14ac:dyDescent="0.2">
      <c r="A266" s="1">
        <v>37</v>
      </c>
      <c r="B266" s="1">
        <v>4536</v>
      </c>
      <c r="C266" s="1">
        <v>2354</v>
      </c>
      <c r="D266" s="1">
        <v>2182</v>
      </c>
      <c r="E266" s="1">
        <v>1746</v>
      </c>
      <c r="F266" s="1">
        <v>903</v>
      </c>
      <c r="G266" s="1">
        <v>843</v>
      </c>
      <c r="H266" s="1">
        <v>42</v>
      </c>
      <c r="I266" s="1">
        <v>22</v>
      </c>
      <c r="J266" s="1">
        <v>20</v>
      </c>
      <c r="K266" s="1">
        <v>144</v>
      </c>
      <c r="L266" s="1">
        <v>77</v>
      </c>
      <c r="M266" s="1">
        <v>67</v>
      </c>
      <c r="N266" s="1">
        <v>37</v>
      </c>
      <c r="O266" s="1">
        <v>1</v>
      </c>
      <c r="P266" s="1">
        <v>1</v>
      </c>
      <c r="Q266" s="1">
        <v>0</v>
      </c>
      <c r="R266" s="1">
        <v>1</v>
      </c>
      <c r="S266" s="1">
        <v>1</v>
      </c>
      <c r="T266" s="1">
        <v>0</v>
      </c>
      <c r="U266" s="1">
        <v>10</v>
      </c>
      <c r="V266" s="1">
        <v>4</v>
      </c>
      <c r="W266" s="1">
        <v>6</v>
      </c>
      <c r="X266" s="1">
        <v>642</v>
      </c>
      <c r="Y266" s="1">
        <v>328</v>
      </c>
      <c r="Z266" s="1">
        <v>314</v>
      </c>
      <c r="AA266" s="1">
        <v>37</v>
      </c>
      <c r="AB266" s="1">
        <v>333</v>
      </c>
      <c r="AC266" s="1">
        <v>189</v>
      </c>
      <c r="AD266" s="1">
        <v>144</v>
      </c>
      <c r="AE266" s="1">
        <v>879</v>
      </c>
      <c r="AF266" s="1">
        <v>459</v>
      </c>
      <c r="AG266" s="1">
        <v>420</v>
      </c>
      <c r="AH266" s="1">
        <v>7</v>
      </c>
      <c r="AI266" s="1">
        <v>3</v>
      </c>
      <c r="AJ266" s="1">
        <v>4</v>
      </c>
      <c r="AK266" s="1">
        <v>133</v>
      </c>
      <c r="AL266" s="1">
        <v>62</v>
      </c>
      <c r="AM266" s="1">
        <v>71</v>
      </c>
      <c r="AN266" s="1">
        <v>37</v>
      </c>
      <c r="AO266" s="1">
        <v>312</v>
      </c>
      <c r="AP266" s="1">
        <v>153</v>
      </c>
      <c r="AQ266" s="1">
        <v>159</v>
      </c>
      <c r="AR266" s="1">
        <v>74</v>
      </c>
      <c r="AS266" s="1">
        <v>39</v>
      </c>
      <c r="AT266" s="1">
        <v>35</v>
      </c>
      <c r="AU266" s="1">
        <v>212</v>
      </c>
      <c r="AV266" s="1">
        <v>113</v>
      </c>
      <c r="AW266" s="1">
        <v>99</v>
      </c>
      <c r="AX266" s="1">
        <v>0</v>
      </c>
      <c r="AY266" s="1">
        <v>0</v>
      </c>
      <c r="AZ266" s="1">
        <v>0</v>
      </c>
    </row>
    <row r="267" spans="1:52" x14ac:dyDescent="0.2">
      <c r="A267" s="1">
        <v>38</v>
      </c>
      <c r="B267" s="1">
        <v>4573</v>
      </c>
      <c r="C267" s="1">
        <v>2352</v>
      </c>
      <c r="D267" s="1">
        <v>2221</v>
      </c>
      <c r="E267" s="1">
        <v>1820</v>
      </c>
      <c r="F267" s="1">
        <v>910</v>
      </c>
      <c r="G267" s="1">
        <v>910</v>
      </c>
      <c r="H267" s="1">
        <v>47</v>
      </c>
      <c r="I267" s="1">
        <v>27</v>
      </c>
      <c r="J267" s="1">
        <v>20</v>
      </c>
      <c r="K267" s="1">
        <v>136</v>
      </c>
      <c r="L267" s="1">
        <v>68</v>
      </c>
      <c r="M267" s="1">
        <v>68</v>
      </c>
      <c r="N267" s="1">
        <v>38</v>
      </c>
      <c r="O267" s="1">
        <v>2</v>
      </c>
      <c r="P267" s="1">
        <v>2</v>
      </c>
      <c r="Q267" s="1">
        <v>0</v>
      </c>
      <c r="R267" s="1">
        <v>0</v>
      </c>
      <c r="S267" s="1">
        <v>0</v>
      </c>
      <c r="T267" s="1">
        <v>0</v>
      </c>
      <c r="U267" s="1">
        <v>8</v>
      </c>
      <c r="V267" s="1">
        <v>4</v>
      </c>
      <c r="W267" s="1">
        <v>4</v>
      </c>
      <c r="X267" s="1">
        <v>694</v>
      </c>
      <c r="Y267" s="1">
        <v>348</v>
      </c>
      <c r="Z267" s="1">
        <v>346</v>
      </c>
      <c r="AA267" s="1">
        <v>38</v>
      </c>
      <c r="AB267" s="1">
        <v>313</v>
      </c>
      <c r="AC267" s="1">
        <v>154</v>
      </c>
      <c r="AD267" s="1">
        <v>159</v>
      </c>
      <c r="AE267" s="1">
        <v>838</v>
      </c>
      <c r="AF267" s="1">
        <v>462</v>
      </c>
      <c r="AG267" s="1">
        <v>376</v>
      </c>
      <c r="AH267" s="1">
        <v>3</v>
      </c>
      <c r="AI267" s="1">
        <v>1</v>
      </c>
      <c r="AJ267" s="1">
        <v>2</v>
      </c>
      <c r="AK267" s="1">
        <v>124</v>
      </c>
      <c r="AL267" s="1">
        <v>66</v>
      </c>
      <c r="AM267" s="1">
        <v>58</v>
      </c>
      <c r="AN267" s="1">
        <v>38</v>
      </c>
      <c r="AO267" s="1">
        <v>323</v>
      </c>
      <c r="AP267" s="1">
        <v>170</v>
      </c>
      <c r="AQ267" s="1">
        <v>153</v>
      </c>
      <c r="AR267" s="1">
        <v>71</v>
      </c>
      <c r="AS267" s="1">
        <v>34</v>
      </c>
      <c r="AT267" s="1">
        <v>37</v>
      </c>
      <c r="AU267" s="1">
        <v>194</v>
      </c>
      <c r="AV267" s="1">
        <v>106</v>
      </c>
      <c r="AW267" s="1">
        <v>88</v>
      </c>
      <c r="AX267" s="1">
        <v>0</v>
      </c>
      <c r="AY267" s="1">
        <v>0</v>
      </c>
      <c r="AZ267" s="1">
        <v>0</v>
      </c>
    </row>
    <row r="268" spans="1:52" x14ac:dyDescent="0.2">
      <c r="A268" s="1">
        <v>39</v>
      </c>
      <c r="B268" s="1">
        <v>3945</v>
      </c>
      <c r="C268" s="1">
        <v>2021</v>
      </c>
      <c r="D268" s="1">
        <v>1924</v>
      </c>
      <c r="E268" s="1">
        <v>1576</v>
      </c>
      <c r="F268" s="1">
        <v>770</v>
      </c>
      <c r="G268" s="1">
        <v>806</v>
      </c>
      <c r="H268" s="1">
        <v>28</v>
      </c>
      <c r="I268" s="1">
        <v>16</v>
      </c>
      <c r="J268" s="1">
        <v>12</v>
      </c>
      <c r="K268" s="1">
        <v>107</v>
      </c>
      <c r="L268" s="1">
        <v>55</v>
      </c>
      <c r="M268" s="1">
        <v>52</v>
      </c>
      <c r="N268" s="1">
        <v>39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5</v>
      </c>
      <c r="V268" s="1">
        <v>3</v>
      </c>
      <c r="W268" s="1">
        <v>2</v>
      </c>
      <c r="X268" s="1">
        <v>616</v>
      </c>
      <c r="Y268" s="1">
        <v>323</v>
      </c>
      <c r="Z268" s="1">
        <v>293</v>
      </c>
      <c r="AA268" s="1">
        <v>39</v>
      </c>
      <c r="AB268" s="1">
        <v>262</v>
      </c>
      <c r="AC268" s="1">
        <v>141</v>
      </c>
      <c r="AD268" s="1">
        <v>121</v>
      </c>
      <c r="AE268" s="1">
        <v>755</v>
      </c>
      <c r="AF268" s="1">
        <v>388</v>
      </c>
      <c r="AG268" s="1">
        <v>367</v>
      </c>
      <c r="AH268" s="1">
        <v>6</v>
      </c>
      <c r="AI268" s="1">
        <v>2</v>
      </c>
      <c r="AJ268" s="1">
        <v>4</v>
      </c>
      <c r="AK268" s="1">
        <v>122</v>
      </c>
      <c r="AL268" s="1">
        <v>64</v>
      </c>
      <c r="AM268" s="1">
        <v>58</v>
      </c>
      <c r="AN268" s="1">
        <v>39</v>
      </c>
      <c r="AO268" s="1">
        <v>240</v>
      </c>
      <c r="AP268" s="1">
        <v>132</v>
      </c>
      <c r="AQ268" s="1">
        <v>108</v>
      </c>
      <c r="AR268" s="1">
        <v>54</v>
      </c>
      <c r="AS268" s="1">
        <v>28</v>
      </c>
      <c r="AT268" s="1">
        <v>26</v>
      </c>
      <c r="AU268" s="1">
        <v>174</v>
      </c>
      <c r="AV268" s="1">
        <v>99</v>
      </c>
      <c r="AW268" s="1">
        <v>75</v>
      </c>
      <c r="AX268" s="1">
        <v>0</v>
      </c>
      <c r="AY268" s="1">
        <v>0</v>
      </c>
      <c r="AZ268" s="1">
        <v>0</v>
      </c>
    </row>
    <row r="269" spans="1:52" x14ac:dyDescent="0.2">
      <c r="A269" s="1">
        <v>40</v>
      </c>
      <c r="B269" s="1">
        <v>4306</v>
      </c>
      <c r="C269" s="1">
        <v>2228</v>
      </c>
      <c r="D269" s="1">
        <v>2078</v>
      </c>
      <c r="E269" s="1">
        <v>1646</v>
      </c>
      <c r="F269" s="1">
        <v>832</v>
      </c>
      <c r="G269" s="1">
        <v>814</v>
      </c>
      <c r="H269" s="1">
        <v>31</v>
      </c>
      <c r="I269" s="1">
        <v>17</v>
      </c>
      <c r="J269" s="1">
        <v>14</v>
      </c>
      <c r="K269" s="1">
        <v>117</v>
      </c>
      <c r="L269" s="1">
        <v>63</v>
      </c>
      <c r="M269" s="1">
        <v>54</v>
      </c>
      <c r="N269" s="1">
        <v>40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5</v>
      </c>
      <c r="V269" s="1">
        <v>3</v>
      </c>
      <c r="W269" s="1">
        <v>2</v>
      </c>
      <c r="X269" s="1">
        <v>700</v>
      </c>
      <c r="Y269" s="1">
        <v>352</v>
      </c>
      <c r="Z269" s="1">
        <v>348</v>
      </c>
      <c r="AA269" s="1">
        <v>40</v>
      </c>
      <c r="AB269" s="1">
        <v>312</v>
      </c>
      <c r="AC269" s="1">
        <v>184</v>
      </c>
      <c r="AD269" s="1">
        <v>128</v>
      </c>
      <c r="AE269" s="1">
        <v>818</v>
      </c>
      <c r="AF269" s="1">
        <v>427</v>
      </c>
      <c r="AG269" s="1">
        <v>391</v>
      </c>
      <c r="AH269" s="1">
        <v>4</v>
      </c>
      <c r="AI269" s="1">
        <v>1</v>
      </c>
      <c r="AJ269" s="1">
        <v>3</v>
      </c>
      <c r="AK269" s="1">
        <v>122</v>
      </c>
      <c r="AL269" s="1">
        <v>59</v>
      </c>
      <c r="AM269" s="1">
        <v>63</v>
      </c>
      <c r="AN269" s="1">
        <v>40</v>
      </c>
      <c r="AO269" s="1">
        <v>264</v>
      </c>
      <c r="AP269" s="1">
        <v>136</v>
      </c>
      <c r="AQ269" s="1">
        <v>128</v>
      </c>
      <c r="AR269" s="1">
        <v>74</v>
      </c>
      <c r="AS269" s="1">
        <v>35</v>
      </c>
      <c r="AT269" s="1">
        <v>39</v>
      </c>
      <c r="AU269" s="1">
        <v>212</v>
      </c>
      <c r="AV269" s="1">
        <v>118</v>
      </c>
      <c r="AW269" s="1">
        <v>94</v>
      </c>
      <c r="AX269" s="1">
        <v>1</v>
      </c>
      <c r="AY269" s="1">
        <v>1</v>
      </c>
      <c r="AZ269" s="1">
        <v>0</v>
      </c>
    </row>
    <row r="270" spans="1:52" x14ac:dyDescent="0.2">
      <c r="A270" s="1">
        <v>41</v>
      </c>
      <c r="B270" s="1">
        <v>4373</v>
      </c>
      <c r="C270" s="1">
        <v>2239</v>
      </c>
      <c r="D270" s="1">
        <v>2134</v>
      </c>
      <c r="E270" s="1">
        <v>1819</v>
      </c>
      <c r="F270" s="1">
        <v>942</v>
      </c>
      <c r="G270" s="1">
        <v>877</v>
      </c>
      <c r="H270" s="1">
        <v>38</v>
      </c>
      <c r="I270" s="1">
        <v>21</v>
      </c>
      <c r="J270" s="1">
        <v>17</v>
      </c>
      <c r="K270" s="1">
        <v>118</v>
      </c>
      <c r="L270" s="1">
        <v>60</v>
      </c>
      <c r="M270" s="1">
        <v>58</v>
      </c>
      <c r="N270" s="1">
        <v>41</v>
      </c>
      <c r="O270" s="1">
        <v>0</v>
      </c>
      <c r="P270" s="1">
        <v>0</v>
      </c>
      <c r="Q270" s="1">
        <v>0</v>
      </c>
      <c r="R270" s="1">
        <v>1</v>
      </c>
      <c r="S270" s="1">
        <v>1</v>
      </c>
      <c r="T270" s="1">
        <v>0</v>
      </c>
      <c r="U270" s="1">
        <v>10</v>
      </c>
      <c r="V270" s="1">
        <v>6</v>
      </c>
      <c r="W270" s="1">
        <v>4</v>
      </c>
      <c r="X270" s="1">
        <v>680</v>
      </c>
      <c r="Y270" s="1">
        <v>344</v>
      </c>
      <c r="Z270" s="1">
        <v>336</v>
      </c>
      <c r="AA270" s="1">
        <v>41</v>
      </c>
      <c r="AB270" s="1">
        <v>301</v>
      </c>
      <c r="AC270" s="1">
        <v>153</v>
      </c>
      <c r="AD270" s="1">
        <v>148</v>
      </c>
      <c r="AE270" s="1">
        <v>700</v>
      </c>
      <c r="AF270" s="1">
        <v>350</v>
      </c>
      <c r="AG270" s="1">
        <v>350</v>
      </c>
      <c r="AH270" s="1">
        <v>2</v>
      </c>
      <c r="AI270" s="1">
        <v>1</v>
      </c>
      <c r="AJ270" s="1">
        <v>1</v>
      </c>
      <c r="AK270" s="1">
        <v>141</v>
      </c>
      <c r="AL270" s="1">
        <v>79</v>
      </c>
      <c r="AM270" s="1">
        <v>62</v>
      </c>
      <c r="AN270" s="1">
        <v>41</v>
      </c>
      <c r="AO270" s="1">
        <v>294</v>
      </c>
      <c r="AP270" s="1">
        <v>154</v>
      </c>
      <c r="AQ270" s="1">
        <v>140</v>
      </c>
      <c r="AR270" s="1">
        <v>69</v>
      </c>
      <c r="AS270" s="1">
        <v>36</v>
      </c>
      <c r="AT270" s="1">
        <v>33</v>
      </c>
      <c r="AU270" s="1">
        <v>200</v>
      </c>
      <c r="AV270" s="1">
        <v>92</v>
      </c>
      <c r="AW270" s="1">
        <v>108</v>
      </c>
      <c r="AX270" s="1">
        <v>0</v>
      </c>
      <c r="AY270" s="1">
        <v>0</v>
      </c>
      <c r="AZ270" s="1">
        <v>0</v>
      </c>
    </row>
    <row r="271" spans="1:52" x14ac:dyDescent="0.2">
      <c r="A271" s="1">
        <v>42</v>
      </c>
      <c r="B271" s="1">
        <v>4734</v>
      </c>
      <c r="C271" s="1">
        <v>2401</v>
      </c>
      <c r="D271" s="1">
        <v>2333</v>
      </c>
      <c r="E271" s="1">
        <v>1961</v>
      </c>
      <c r="F271" s="1">
        <v>993</v>
      </c>
      <c r="G271" s="1">
        <v>968</v>
      </c>
      <c r="H271" s="1">
        <v>29</v>
      </c>
      <c r="I271" s="1">
        <v>12</v>
      </c>
      <c r="J271" s="1">
        <v>17</v>
      </c>
      <c r="K271" s="1">
        <v>131</v>
      </c>
      <c r="L271" s="1">
        <v>68</v>
      </c>
      <c r="M271" s="1">
        <v>63</v>
      </c>
      <c r="N271" s="1">
        <v>42</v>
      </c>
      <c r="O271" s="1">
        <v>1</v>
      </c>
      <c r="P271" s="1">
        <v>0</v>
      </c>
      <c r="Q271" s="1">
        <v>1</v>
      </c>
      <c r="R271" s="1">
        <v>0</v>
      </c>
      <c r="S271" s="1">
        <v>0</v>
      </c>
      <c r="T271" s="1">
        <v>0</v>
      </c>
      <c r="U271" s="1">
        <v>7</v>
      </c>
      <c r="V271" s="1">
        <v>4</v>
      </c>
      <c r="W271" s="1">
        <v>3</v>
      </c>
      <c r="X271" s="1">
        <v>695</v>
      </c>
      <c r="Y271" s="1">
        <v>356</v>
      </c>
      <c r="Z271" s="1">
        <v>339</v>
      </c>
      <c r="AA271" s="1">
        <v>42</v>
      </c>
      <c r="AB271" s="1">
        <v>349</v>
      </c>
      <c r="AC271" s="1">
        <v>178</v>
      </c>
      <c r="AD271" s="1">
        <v>171</v>
      </c>
      <c r="AE271" s="1">
        <v>841</v>
      </c>
      <c r="AF271" s="1">
        <v>433</v>
      </c>
      <c r="AG271" s="1">
        <v>408</v>
      </c>
      <c r="AH271" s="1">
        <v>4</v>
      </c>
      <c r="AI271" s="1">
        <v>3</v>
      </c>
      <c r="AJ271" s="1">
        <v>1</v>
      </c>
      <c r="AK271" s="1">
        <v>110</v>
      </c>
      <c r="AL271" s="1">
        <v>56</v>
      </c>
      <c r="AM271" s="1">
        <v>54</v>
      </c>
      <c r="AN271" s="1">
        <v>42</v>
      </c>
      <c r="AO271" s="1">
        <v>312</v>
      </c>
      <c r="AP271" s="1">
        <v>148</v>
      </c>
      <c r="AQ271" s="1">
        <v>164</v>
      </c>
      <c r="AR271" s="1">
        <v>76</v>
      </c>
      <c r="AS271" s="1">
        <v>43</v>
      </c>
      <c r="AT271" s="1">
        <v>33</v>
      </c>
      <c r="AU271" s="1">
        <v>217</v>
      </c>
      <c r="AV271" s="1">
        <v>106</v>
      </c>
      <c r="AW271" s="1">
        <v>111</v>
      </c>
      <c r="AX271" s="1">
        <v>1</v>
      </c>
      <c r="AY271" s="1">
        <v>1</v>
      </c>
      <c r="AZ271" s="1">
        <v>0</v>
      </c>
    </row>
    <row r="272" spans="1:52" x14ac:dyDescent="0.2">
      <c r="A272" s="1">
        <v>43</v>
      </c>
      <c r="B272" s="1">
        <v>4774</v>
      </c>
      <c r="C272" s="1">
        <v>2478</v>
      </c>
      <c r="D272" s="1">
        <v>2296</v>
      </c>
      <c r="E272" s="1">
        <v>1922</v>
      </c>
      <c r="F272" s="1">
        <v>1011</v>
      </c>
      <c r="G272" s="1">
        <v>911</v>
      </c>
      <c r="H272" s="1">
        <v>30</v>
      </c>
      <c r="I272" s="1">
        <v>17</v>
      </c>
      <c r="J272" s="1">
        <v>13</v>
      </c>
      <c r="K272" s="1">
        <v>131</v>
      </c>
      <c r="L272" s="1">
        <v>78</v>
      </c>
      <c r="M272" s="1">
        <v>53</v>
      </c>
      <c r="N272" s="1">
        <v>43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7</v>
      </c>
      <c r="V272" s="1">
        <v>5</v>
      </c>
      <c r="W272" s="1">
        <v>2</v>
      </c>
      <c r="X272" s="1">
        <v>702</v>
      </c>
      <c r="Y272" s="1">
        <v>368</v>
      </c>
      <c r="Z272" s="1">
        <v>334</v>
      </c>
      <c r="AA272" s="1">
        <v>43</v>
      </c>
      <c r="AB272" s="1">
        <v>348</v>
      </c>
      <c r="AC272" s="1">
        <v>177</v>
      </c>
      <c r="AD272" s="1">
        <v>171</v>
      </c>
      <c r="AE272" s="1">
        <v>849</v>
      </c>
      <c r="AF272" s="1">
        <v>431</v>
      </c>
      <c r="AG272" s="1">
        <v>418</v>
      </c>
      <c r="AH272" s="1">
        <v>7</v>
      </c>
      <c r="AI272" s="1">
        <v>1</v>
      </c>
      <c r="AJ272" s="1">
        <v>6</v>
      </c>
      <c r="AK272" s="1">
        <v>140</v>
      </c>
      <c r="AL272" s="1">
        <v>62</v>
      </c>
      <c r="AM272" s="1">
        <v>78</v>
      </c>
      <c r="AN272" s="1">
        <v>43</v>
      </c>
      <c r="AO272" s="1">
        <v>321</v>
      </c>
      <c r="AP272" s="1">
        <v>170</v>
      </c>
      <c r="AQ272" s="1">
        <v>151</v>
      </c>
      <c r="AR272" s="1">
        <v>90</v>
      </c>
      <c r="AS272" s="1">
        <v>49</v>
      </c>
      <c r="AT272" s="1">
        <v>41</v>
      </c>
      <c r="AU272" s="1">
        <v>227</v>
      </c>
      <c r="AV272" s="1">
        <v>109</v>
      </c>
      <c r="AW272" s="1">
        <v>118</v>
      </c>
      <c r="AX272" s="1">
        <v>0</v>
      </c>
      <c r="AY272" s="1">
        <v>0</v>
      </c>
      <c r="AZ272" s="1">
        <v>0</v>
      </c>
    </row>
    <row r="273" spans="1:52" x14ac:dyDescent="0.2">
      <c r="A273" s="1">
        <v>44</v>
      </c>
      <c r="B273" s="1">
        <v>4369</v>
      </c>
      <c r="C273" s="1">
        <v>2197</v>
      </c>
      <c r="D273" s="1">
        <v>2172</v>
      </c>
      <c r="E273" s="1">
        <v>1755</v>
      </c>
      <c r="F273" s="1">
        <v>896</v>
      </c>
      <c r="G273" s="1">
        <v>859</v>
      </c>
      <c r="H273" s="1">
        <v>32</v>
      </c>
      <c r="I273" s="1">
        <v>13</v>
      </c>
      <c r="J273" s="1">
        <v>19</v>
      </c>
      <c r="K273" s="1">
        <v>120</v>
      </c>
      <c r="L273" s="1">
        <v>68</v>
      </c>
      <c r="M273" s="1">
        <v>52</v>
      </c>
      <c r="N273" s="1">
        <v>44</v>
      </c>
      <c r="O273" s="1">
        <v>0</v>
      </c>
      <c r="P273" s="1">
        <v>0</v>
      </c>
      <c r="Q273" s="1">
        <v>0</v>
      </c>
      <c r="R273" s="1">
        <v>1</v>
      </c>
      <c r="S273" s="1">
        <v>0</v>
      </c>
      <c r="T273" s="1">
        <v>1</v>
      </c>
      <c r="U273" s="1">
        <v>6</v>
      </c>
      <c r="V273" s="1">
        <v>4</v>
      </c>
      <c r="W273" s="1">
        <v>2</v>
      </c>
      <c r="X273" s="1">
        <v>636</v>
      </c>
      <c r="Y273" s="1">
        <v>327</v>
      </c>
      <c r="Z273" s="1">
        <v>309</v>
      </c>
      <c r="AA273" s="1">
        <v>44</v>
      </c>
      <c r="AB273" s="1">
        <v>278</v>
      </c>
      <c r="AC273" s="1">
        <v>150</v>
      </c>
      <c r="AD273" s="1">
        <v>128</v>
      </c>
      <c r="AE273" s="1">
        <v>816</v>
      </c>
      <c r="AF273" s="1">
        <v>378</v>
      </c>
      <c r="AG273" s="1">
        <v>438</v>
      </c>
      <c r="AH273" s="1">
        <v>5</v>
      </c>
      <c r="AI273" s="1">
        <v>3</v>
      </c>
      <c r="AJ273" s="1">
        <v>2</v>
      </c>
      <c r="AK273" s="1">
        <v>134</v>
      </c>
      <c r="AL273" s="1">
        <v>67</v>
      </c>
      <c r="AM273" s="1">
        <v>67</v>
      </c>
      <c r="AN273" s="1">
        <v>44</v>
      </c>
      <c r="AO273" s="1">
        <v>308</v>
      </c>
      <c r="AP273" s="1">
        <v>161</v>
      </c>
      <c r="AQ273" s="1">
        <v>147</v>
      </c>
      <c r="AR273" s="1">
        <v>82</v>
      </c>
      <c r="AS273" s="1">
        <v>42</v>
      </c>
      <c r="AT273" s="1">
        <v>40</v>
      </c>
      <c r="AU273" s="1">
        <v>196</v>
      </c>
      <c r="AV273" s="1">
        <v>88</v>
      </c>
      <c r="AW273" s="1">
        <v>108</v>
      </c>
      <c r="AX273" s="1">
        <v>0</v>
      </c>
      <c r="AY273" s="1">
        <v>0</v>
      </c>
      <c r="AZ273" s="1">
        <v>0</v>
      </c>
    </row>
    <row r="274" spans="1:52" x14ac:dyDescent="0.2">
      <c r="A274" s="1">
        <v>45</v>
      </c>
      <c r="B274" s="1">
        <v>4783</v>
      </c>
      <c r="C274" s="1">
        <v>2446</v>
      </c>
      <c r="D274" s="1">
        <v>2337</v>
      </c>
      <c r="E274" s="1">
        <v>1952</v>
      </c>
      <c r="F274" s="1">
        <v>1020</v>
      </c>
      <c r="G274" s="1">
        <v>932</v>
      </c>
      <c r="H274" s="1">
        <v>31</v>
      </c>
      <c r="I274" s="1">
        <v>19</v>
      </c>
      <c r="J274" s="1">
        <v>12</v>
      </c>
      <c r="K274" s="1">
        <v>122</v>
      </c>
      <c r="L274" s="1">
        <v>58</v>
      </c>
      <c r="M274" s="1">
        <v>64</v>
      </c>
      <c r="N274" s="1">
        <v>45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6</v>
      </c>
      <c r="V274" s="1">
        <v>2</v>
      </c>
      <c r="W274" s="1">
        <v>4</v>
      </c>
      <c r="X274" s="1">
        <v>649</v>
      </c>
      <c r="Y274" s="1">
        <v>310</v>
      </c>
      <c r="Z274" s="1">
        <v>339</v>
      </c>
      <c r="AA274" s="1">
        <v>45</v>
      </c>
      <c r="AB274" s="1">
        <v>408</v>
      </c>
      <c r="AC274" s="1">
        <v>217</v>
      </c>
      <c r="AD274" s="1">
        <v>191</v>
      </c>
      <c r="AE274" s="1">
        <v>853</v>
      </c>
      <c r="AF274" s="1">
        <v>412</v>
      </c>
      <c r="AG274" s="1">
        <v>441</v>
      </c>
      <c r="AH274" s="1">
        <v>9</v>
      </c>
      <c r="AI274" s="1">
        <v>5</v>
      </c>
      <c r="AJ274" s="1">
        <v>4</v>
      </c>
      <c r="AK274" s="1">
        <v>136</v>
      </c>
      <c r="AL274" s="1">
        <v>82</v>
      </c>
      <c r="AM274" s="1">
        <v>54</v>
      </c>
      <c r="AN274" s="1">
        <v>45</v>
      </c>
      <c r="AO274" s="1">
        <v>315</v>
      </c>
      <c r="AP274" s="1">
        <v>154</v>
      </c>
      <c r="AQ274" s="1">
        <v>161</v>
      </c>
      <c r="AR274" s="1">
        <v>87</v>
      </c>
      <c r="AS274" s="1">
        <v>48</v>
      </c>
      <c r="AT274" s="1">
        <v>39</v>
      </c>
      <c r="AU274" s="1">
        <v>215</v>
      </c>
      <c r="AV274" s="1">
        <v>119</v>
      </c>
      <c r="AW274" s="1">
        <v>96</v>
      </c>
      <c r="AX274" s="1">
        <v>0</v>
      </c>
      <c r="AY274" s="1">
        <v>0</v>
      </c>
      <c r="AZ274" s="1">
        <v>0</v>
      </c>
    </row>
    <row r="275" spans="1:52" x14ac:dyDescent="0.2">
      <c r="A275" s="1">
        <v>46</v>
      </c>
      <c r="B275" s="1">
        <v>4396</v>
      </c>
      <c r="C275" s="1">
        <v>2183</v>
      </c>
      <c r="D275" s="1">
        <v>2213</v>
      </c>
      <c r="E275" s="1">
        <v>1828</v>
      </c>
      <c r="F275" s="1">
        <v>893</v>
      </c>
      <c r="G275" s="1">
        <v>935</v>
      </c>
      <c r="H275" s="1">
        <v>36</v>
      </c>
      <c r="I275" s="1">
        <v>21</v>
      </c>
      <c r="J275" s="1">
        <v>15</v>
      </c>
      <c r="K275" s="1">
        <v>103</v>
      </c>
      <c r="L275" s="1">
        <v>57</v>
      </c>
      <c r="M275" s="1">
        <v>46</v>
      </c>
      <c r="N275" s="1">
        <v>46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13</v>
      </c>
      <c r="V275" s="1">
        <v>7</v>
      </c>
      <c r="W275" s="1">
        <v>6</v>
      </c>
      <c r="X275" s="1">
        <v>621</v>
      </c>
      <c r="Y275" s="1">
        <v>311</v>
      </c>
      <c r="Z275" s="1">
        <v>310</v>
      </c>
      <c r="AA275" s="1">
        <v>46</v>
      </c>
      <c r="AB275" s="1">
        <v>315</v>
      </c>
      <c r="AC275" s="1">
        <v>158</v>
      </c>
      <c r="AD275" s="1">
        <v>157</v>
      </c>
      <c r="AE275" s="1">
        <v>798</v>
      </c>
      <c r="AF275" s="1">
        <v>378</v>
      </c>
      <c r="AG275" s="1">
        <v>420</v>
      </c>
      <c r="AH275" s="1">
        <v>5</v>
      </c>
      <c r="AI275" s="1">
        <v>2</v>
      </c>
      <c r="AJ275" s="1">
        <v>3</v>
      </c>
      <c r="AK275" s="1">
        <v>105</v>
      </c>
      <c r="AL275" s="1">
        <v>57</v>
      </c>
      <c r="AM275" s="1">
        <v>48</v>
      </c>
      <c r="AN275" s="1">
        <v>46</v>
      </c>
      <c r="AO275" s="1">
        <v>292</v>
      </c>
      <c r="AP275" s="1">
        <v>146</v>
      </c>
      <c r="AQ275" s="1">
        <v>146</v>
      </c>
      <c r="AR275" s="1">
        <v>83</v>
      </c>
      <c r="AS275" s="1">
        <v>46</v>
      </c>
      <c r="AT275" s="1">
        <v>37</v>
      </c>
      <c r="AU275" s="1">
        <v>197</v>
      </c>
      <c r="AV275" s="1">
        <v>107</v>
      </c>
      <c r="AW275" s="1">
        <v>90</v>
      </c>
      <c r="AX275" s="1">
        <v>0</v>
      </c>
      <c r="AY275" s="1">
        <v>0</v>
      </c>
      <c r="AZ275" s="1">
        <v>0</v>
      </c>
    </row>
    <row r="276" spans="1:52" x14ac:dyDescent="0.2">
      <c r="A276" s="1">
        <v>47</v>
      </c>
      <c r="B276" s="1">
        <v>4385</v>
      </c>
      <c r="C276" s="1">
        <v>2245</v>
      </c>
      <c r="D276" s="1">
        <v>2140</v>
      </c>
      <c r="E276" s="1">
        <v>1785</v>
      </c>
      <c r="F276" s="1">
        <v>925</v>
      </c>
      <c r="G276" s="1">
        <v>860</v>
      </c>
      <c r="H276" s="1">
        <v>25</v>
      </c>
      <c r="I276" s="1">
        <v>9</v>
      </c>
      <c r="J276" s="1">
        <v>16</v>
      </c>
      <c r="K276" s="1">
        <v>117</v>
      </c>
      <c r="L276" s="1">
        <v>58</v>
      </c>
      <c r="M276" s="1">
        <v>59</v>
      </c>
      <c r="N276" s="1">
        <v>47</v>
      </c>
      <c r="O276" s="1">
        <v>1</v>
      </c>
      <c r="P276" s="1">
        <v>0</v>
      </c>
      <c r="Q276" s="1">
        <v>1</v>
      </c>
      <c r="R276" s="1">
        <v>1</v>
      </c>
      <c r="S276" s="1">
        <v>0</v>
      </c>
      <c r="T276" s="1">
        <v>1</v>
      </c>
      <c r="U276" s="1">
        <v>8</v>
      </c>
      <c r="V276" s="1">
        <v>4</v>
      </c>
      <c r="W276" s="1">
        <v>4</v>
      </c>
      <c r="X276" s="1">
        <v>642</v>
      </c>
      <c r="Y276" s="1">
        <v>327</v>
      </c>
      <c r="Z276" s="1">
        <v>315</v>
      </c>
      <c r="AA276" s="1">
        <v>47</v>
      </c>
      <c r="AB276" s="1">
        <v>283</v>
      </c>
      <c r="AC276" s="1">
        <v>144</v>
      </c>
      <c r="AD276" s="1">
        <v>139</v>
      </c>
      <c r="AE276" s="1">
        <v>830</v>
      </c>
      <c r="AF276" s="1">
        <v>425</v>
      </c>
      <c r="AG276" s="1">
        <v>405</v>
      </c>
      <c r="AH276" s="1">
        <v>7</v>
      </c>
      <c r="AI276" s="1">
        <v>3</v>
      </c>
      <c r="AJ276" s="1">
        <v>4</v>
      </c>
      <c r="AK276" s="1">
        <v>120</v>
      </c>
      <c r="AL276" s="1">
        <v>61</v>
      </c>
      <c r="AM276" s="1">
        <v>59</v>
      </c>
      <c r="AN276" s="1">
        <v>47</v>
      </c>
      <c r="AO276" s="1">
        <v>299</v>
      </c>
      <c r="AP276" s="1">
        <v>138</v>
      </c>
      <c r="AQ276" s="1">
        <v>161</v>
      </c>
      <c r="AR276" s="1">
        <v>74</v>
      </c>
      <c r="AS276" s="1">
        <v>36</v>
      </c>
      <c r="AT276" s="1">
        <v>38</v>
      </c>
      <c r="AU276" s="1">
        <v>193</v>
      </c>
      <c r="AV276" s="1">
        <v>115</v>
      </c>
      <c r="AW276" s="1">
        <v>78</v>
      </c>
      <c r="AX276" s="1">
        <v>0</v>
      </c>
      <c r="AY276" s="1">
        <v>0</v>
      </c>
      <c r="AZ276" s="1">
        <v>0</v>
      </c>
    </row>
    <row r="277" spans="1:52" x14ac:dyDescent="0.2">
      <c r="A277" s="1">
        <v>48</v>
      </c>
      <c r="B277" s="1">
        <v>4169</v>
      </c>
      <c r="C277" s="1">
        <v>2084</v>
      </c>
      <c r="D277" s="1">
        <v>2085</v>
      </c>
      <c r="E277" s="1">
        <v>1713</v>
      </c>
      <c r="F277" s="1">
        <v>871</v>
      </c>
      <c r="G277" s="1">
        <v>842</v>
      </c>
      <c r="H277" s="1">
        <v>15</v>
      </c>
      <c r="I277" s="1">
        <v>10</v>
      </c>
      <c r="J277" s="1">
        <v>5</v>
      </c>
      <c r="K277" s="1">
        <v>99</v>
      </c>
      <c r="L277" s="1">
        <v>44</v>
      </c>
      <c r="M277" s="1">
        <v>55</v>
      </c>
      <c r="N277" s="1">
        <v>48</v>
      </c>
      <c r="O277" s="1">
        <v>0</v>
      </c>
      <c r="P277" s="1">
        <v>0</v>
      </c>
      <c r="Q277" s="1">
        <v>0</v>
      </c>
      <c r="R277" s="1">
        <v>1</v>
      </c>
      <c r="S277" s="1">
        <v>1</v>
      </c>
      <c r="T277" s="1">
        <v>0</v>
      </c>
      <c r="U277" s="1">
        <v>12</v>
      </c>
      <c r="V277" s="1">
        <v>6</v>
      </c>
      <c r="W277" s="1">
        <v>6</v>
      </c>
      <c r="X277" s="1">
        <v>530</v>
      </c>
      <c r="Y277" s="1">
        <v>272</v>
      </c>
      <c r="Z277" s="1">
        <v>258</v>
      </c>
      <c r="AA277" s="1">
        <v>48</v>
      </c>
      <c r="AB277" s="1">
        <v>299</v>
      </c>
      <c r="AC277" s="1">
        <v>151</v>
      </c>
      <c r="AD277" s="1">
        <v>148</v>
      </c>
      <c r="AE277" s="1">
        <v>763</v>
      </c>
      <c r="AF277" s="1">
        <v>370</v>
      </c>
      <c r="AG277" s="1">
        <v>393</v>
      </c>
      <c r="AH277" s="1">
        <v>3</v>
      </c>
      <c r="AI277" s="1">
        <v>3</v>
      </c>
      <c r="AJ277" s="1">
        <v>0</v>
      </c>
      <c r="AK277" s="1">
        <v>125</v>
      </c>
      <c r="AL277" s="1">
        <v>67</v>
      </c>
      <c r="AM277" s="1">
        <v>58</v>
      </c>
      <c r="AN277" s="1">
        <v>48</v>
      </c>
      <c r="AO277" s="1">
        <v>346</v>
      </c>
      <c r="AP277" s="1">
        <v>169</v>
      </c>
      <c r="AQ277" s="1">
        <v>177</v>
      </c>
      <c r="AR277" s="1">
        <v>84</v>
      </c>
      <c r="AS277" s="1">
        <v>38</v>
      </c>
      <c r="AT277" s="1">
        <v>46</v>
      </c>
      <c r="AU277" s="1">
        <v>179</v>
      </c>
      <c r="AV277" s="1">
        <v>82</v>
      </c>
      <c r="AW277" s="1">
        <v>97</v>
      </c>
      <c r="AX277" s="1">
        <v>0</v>
      </c>
      <c r="AY277" s="1">
        <v>0</v>
      </c>
      <c r="AZ277" s="1">
        <v>0</v>
      </c>
    </row>
    <row r="278" spans="1:52" x14ac:dyDescent="0.2">
      <c r="A278" s="1">
        <v>49</v>
      </c>
      <c r="B278" s="1">
        <v>3943</v>
      </c>
      <c r="C278" s="1">
        <v>2000</v>
      </c>
      <c r="D278" s="1">
        <v>1943</v>
      </c>
      <c r="E278" s="1">
        <v>1665</v>
      </c>
      <c r="F278" s="1">
        <v>831</v>
      </c>
      <c r="G278" s="1">
        <v>834</v>
      </c>
      <c r="H278" s="1">
        <v>23</v>
      </c>
      <c r="I278" s="1">
        <v>13</v>
      </c>
      <c r="J278" s="1">
        <v>10</v>
      </c>
      <c r="K278" s="1">
        <v>82</v>
      </c>
      <c r="L278" s="1">
        <v>41</v>
      </c>
      <c r="M278" s="1">
        <v>41</v>
      </c>
      <c r="N278" s="1">
        <v>49</v>
      </c>
      <c r="O278" s="1">
        <v>1</v>
      </c>
      <c r="P278" s="1">
        <v>0</v>
      </c>
      <c r="Q278" s="1">
        <v>1</v>
      </c>
      <c r="R278" s="1">
        <v>1</v>
      </c>
      <c r="S278" s="1">
        <v>1</v>
      </c>
      <c r="T278" s="1">
        <v>0</v>
      </c>
      <c r="U278" s="1">
        <v>10</v>
      </c>
      <c r="V278" s="1">
        <v>4</v>
      </c>
      <c r="W278" s="1">
        <v>6</v>
      </c>
      <c r="X278" s="1">
        <v>556</v>
      </c>
      <c r="Y278" s="1">
        <v>281</v>
      </c>
      <c r="Z278" s="1">
        <v>275</v>
      </c>
      <c r="AA278" s="1">
        <v>49</v>
      </c>
      <c r="AB278" s="1">
        <v>259</v>
      </c>
      <c r="AC278" s="1">
        <v>139</v>
      </c>
      <c r="AD278" s="1">
        <v>120</v>
      </c>
      <c r="AE278" s="1">
        <v>662</v>
      </c>
      <c r="AF278" s="1">
        <v>333</v>
      </c>
      <c r="AG278" s="1">
        <v>329</v>
      </c>
      <c r="AH278" s="1">
        <v>6</v>
      </c>
      <c r="AI278" s="1">
        <v>4</v>
      </c>
      <c r="AJ278" s="1">
        <v>2</v>
      </c>
      <c r="AK278" s="1">
        <v>104</v>
      </c>
      <c r="AL278" s="1">
        <v>53</v>
      </c>
      <c r="AM278" s="1">
        <v>51</v>
      </c>
      <c r="AN278" s="1">
        <v>49</v>
      </c>
      <c r="AO278" s="1">
        <v>316</v>
      </c>
      <c r="AP278" s="1">
        <v>161</v>
      </c>
      <c r="AQ278" s="1">
        <v>155</v>
      </c>
      <c r="AR278" s="1">
        <v>76</v>
      </c>
      <c r="AS278" s="1">
        <v>38</v>
      </c>
      <c r="AT278" s="1">
        <v>38</v>
      </c>
      <c r="AU278" s="1">
        <v>182</v>
      </c>
      <c r="AV278" s="1">
        <v>101</v>
      </c>
      <c r="AW278" s="1">
        <v>81</v>
      </c>
      <c r="AX278" s="1">
        <v>0</v>
      </c>
      <c r="AY278" s="1">
        <v>0</v>
      </c>
      <c r="AZ278" s="1">
        <v>0</v>
      </c>
    </row>
    <row r="279" spans="1:52" x14ac:dyDescent="0.2">
      <c r="A279" s="1">
        <v>50</v>
      </c>
      <c r="B279" s="1">
        <v>4011</v>
      </c>
      <c r="C279" s="1">
        <v>1965</v>
      </c>
      <c r="D279" s="1">
        <v>2046</v>
      </c>
      <c r="E279" s="1">
        <v>1590</v>
      </c>
      <c r="F279" s="1">
        <v>800</v>
      </c>
      <c r="G279" s="1">
        <v>790</v>
      </c>
      <c r="H279" s="1">
        <v>26</v>
      </c>
      <c r="I279" s="1">
        <v>11</v>
      </c>
      <c r="J279" s="1">
        <v>15</v>
      </c>
      <c r="K279" s="1">
        <v>79</v>
      </c>
      <c r="L279" s="1">
        <v>44</v>
      </c>
      <c r="M279" s="1">
        <v>35</v>
      </c>
      <c r="N279" s="1">
        <v>50</v>
      </c>
      <c r="O279" s="1">
        <v>1</v>
      </c>
      <c r="P279" s="1">
        <v>1</v>
      </c>
      <c r="Q279" s="1">
        <v>0</v>
      </c>
      <c r="R279" s="1">
        <v>0</v>
      </c>
      <c r="S279" s="1">
        <v>0</v>
      </c>
      <c r="T279" s="1">
        <v>0</v>
      </c>
      <c r="U279" s="1">
        <v>10</v>
      </c>
      <c r="V279" s="1">
        <v>3</v>
      </c>
      <c r="W279" s="1">
        <v>7</v>
      </c>
      <c r="X279" s="1">
        <v>613</v>
      </c>
      <c r="Y279" s="1">
        <v>284</v>
      </c>
      <c r="Z279" s="1">
        <v>329</v>
      </c>
      <c r="AA279" s="1">
        <v>50</v>
      </c>
      <c r="AB279" s="1">
        <v>276</v>
      </c>
      <c r="AC279" s="1">
        <v>144</v>
      </c>
      <c r="AD279" s="1">
        <v>132</v>
      </c>
      <c r="AE279" s="1">
        <v>748</v>
      </c>
      <c r="AF279" s="1">
        <v>354</v>
      </c>
      <c r="AG279" s="1">
        <v>394</v>
      </c>
      <c r="AH279" s="1">
        <v>3</v>
      </c>
      <c r="AI279" s="1">
        <v>1</v>
      </c>
      <c r="AJ279" s="1">
        <v>2</v>
      </c>
      <c r="AK279" s="1">
        <v>127</v>
      </c>
      <c r="AL279" s="1">
        <v>66</v>
      </c>
      <c r="AM279" s="1">
        <v>61</v>
      </c>
      <c r="AN279" s="1">
        <v>50</v>
      </c>
      <c r="AO279" s="1">
        <v>274</v>
      </c>
      <c r="AP279" s="1">
        <v>119</v>
      </c>
      <c r="AQ279" s="1">
        <v>155</v>
      </c>
      <c r="AR279" s="1">
        <v>98</v>
      </c>
      <c r="AS279" s="1">
        <v>55</v>
      </c>
      <c r="AT279" s="1">
        <v>43</v>
      </c>
      <c r="AU279" s="1">
        <v>166</v>
      </c>
      <c r="AV279" s="1">
        <v>83</v>
      </c>
      <c r="AW279" s="1">
        <v>83</v>
      </c>
      <c r="AX279" s="1">
        <v>0</v>
      </c>
      <c r="AY279" s="1">
        <v>0</v>
      </c>
      <c r="AZ279" s="1">
        <v>0</v>
      </c>
    </row>
    <row r="280" spans="1:52" x14ac:dyDescent="0.2">
      <c r="A280" s="14" t="s">
        <v>92</v>
      </c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 t="s">
        <v>92</v>
      </c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 t="s">
        <v>92</v>
      </c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 t="s">
        <v>92</v>
      </c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</row>
    <row r="282" spans="1:52" x14ac:dyDescent="0.2">
      <c r="A282" s="3" t="s">
        <v>93</v>
      </c>
      <c r="H282" s="1" t="s">
        <v>86</v>
      </c>
      <c r="N282" s="3" t="s">
        <v>93</v>
      </c>
      <c r="AA282" s="3" t="s">
        <v>93</v>
      </c>
      <c r="AN282" s="3" t="s">
        <v>93</v>
      </c>
    </row>
    <row r="283" spans="1:52" s="7" customFormat="1" x14ac:dyDescent="0.2">
      <c r="A283" s="5"/>
      <c r="B283" s="33" t="s">
        <v>0</v>
      </c>
      <c r="C283" s="33"/>
      <c r="D283" s="33"/>
      <c r="E283" s="33" t="s">
        <v>1</v>
      </c>
      <c r="F283" s="33"/>
      <c r="G283" s="33"/>
      <c r="H283" s="33" t="s">
        <v>2</v>
      </c>
      <c r="I283" s="33"/>
      <c r="J283" s="33"/>
      <c r="K283" s="33" t="s">
        <v>3</v>
      </c>
      <c r="L283" s="33"/>
      <c r="M283" s="33"/>
      <c r="N283" s="5"/>
      <c r="O283" s="33" t="s">
        <v>4</v>
      </c>
      <c r="P283" s="33"/>
      <c r="Q283" s="33"/>
      <c r="R283" s="33" t="s">
        <v>5</v>
      </c>
      <c r="S283" s="33"/>
      <c r="T283" s="33"/>
      <c r="U283" s="33" t="s">
        <v>6</v>
      </c>
      <c r="V283" s="33"/>
      <c r="W283" s="33"/>
      <c r="X283" s="33" t="s">
        <v>7</v>
      </c>
      <c r="Y283" s="33"/>
      <c r="Z283" s="33"/>
      <c r="AA283" s="5"/>
      <c r="AB283" s="33" t="s">
        <v>8</v>
      </c>
      <c r="AC283" s="33"/>
      <c r="AD283" s="33"/>
      <c r="AE283" s="33" t="s">
        <v>9</v>
      </c>
      <c r="AF283" s="33"/>
      <c r="AG283" s="33"/>
      <c r="AH283" s="33" t="s">
        <v>10</v>
      </c>
      <c r="AI283" s="33"/>
      <c r="AJ283" s="33"/>
      <c r="AK283" s="33" t="s">
        <v>11</v>
      </c>
      <c r="AL283" s="33"/>
      <c r="AM283" s="33"/>
      <c r="AN283" s="5"/>
      <c r="AO283" s="33" t="s">
        <v>12</v>
      </c>
      <c r="AP283" s="33"/>
      <c r="AQ283" s="33"/>
      <c r="AR283" s="33" t="s">
        <v>13</v>
      </c>
      <c r="AS283" s="33"/>
      <c r="AT283" s="33"/>
      <c r="AU283" s="33" t="s">
        <v>14</v>
      </c>
      <c r="AV283" s="33"/>
      <c r="AW283" s="33"/>
      <c r="AX283" s="33" t="s">
        <v>15</v>
      </c>
      <c r="AY283" s="33"/>
      <c r="AZ283" s="34"/>
    </row>
    <row r="284" spans="1:52" s="10" customFormat="1" x14ac:dyDescent="0.2">
      <c r="A284" s="6" t="s">
        <v>90</v>
      </c>
      <c r="B284" s="8" t="s">
        <v>0</v>
      </c>
      <c r="C284" s="8" t="s">
        <v>17</v>
      </c>
      <c r="D284" s="8" t="s">
        <v>18</v>
      </c>
      <c r="E284" s="8" t="s">
        <v>0</v>
      </c>
      <c r="F284" s="8" t="s">
        <v>17</v>
      </c>
      <c r="G284" s="8" t="s">
        <v>18</v>
      </c>
      <c r="H284" s="8" t="s">
        <v>0</v>
      </c>
      <c r="I284" s="8" t="s">
        <v>17</v>
      </c>
      <c r="J284" s="8" t="s">
        <v>18</v>
      </c>
      <c r="K284" s="8" t="s">
        <v>0</v>
      </c>
      <c r="L284" s="8" t="s">
        <v>17</v>
      </c>
      <c r="M284" s="8" t="s">
        <v>18</v>
      </c>
      <c r="N284" s="6" t="s">
        <v>90</v>
      </c>
      <c r="O284" s="8" t="s">
        <v>0</v>
      </c>
      <c r="P284" s="8" t="s">
        <v>17</v>
      </c>
      <c r="Q284" s="8" t="s">
        <v>18</v>
      </c>
      <c r="R284" s="8" t="s">
        <v>0</v>
      </c>
      <c r="S284" s="8" t="s">
        <v>17</v>
      </c>
      <c r="T284" s="8" t="s">
        <v>18</v>
      </c>
      <c r="U284" s="8" t="s">
        <v>0</v>
      </c>
      <c r="V284" s="8" t="s">
        <v>17</v>
      </c>
      <c r="W284" s="8" t="s">
        <v>18</v>
      </c>
      <c r="X284" s="8" t="s">
        <v>0</v>
      </c>
      <c r="Y284" s="8" t="s">
        <v>17</v>
      </c>
      <c r="Z284" s="8" t="s">
        <v>18</v>
      </c>
      <c r="AA284" s="6" t="s">
        <v>90</v>
      </c>
      <c r="AB284" s="8" t="s">
        <v>0</v>
      </c>
      <c r="AC284" s="8" t="s">
        <v>17</v>
      </c>
      <c r="AD284" s="8" t="s">
        <v>18</v>
      </c>
      <c r="AE284" s="8" t="s">
        <v>0</v>
      </c>
      <c r="AF284" s="8" t="s">
        <v>17</v>
      </c>
      <c r="AG284" s="8" t="s">
        <v>18</v>
      </c>
      <c r="AH284" s="8" t="s">
        <v>0</v>
      </c>
      <c r="AI284" s="8" t="s">
        <v>17</v>
      </c>
      <c r="AJ284" s="8" t="s">
        <v>18</v>
      </c>
      <c r="AK284" s="8" t="s">
        <v>0</v>
      </c>
      <c r="AL284" s="8" t="s">
        <v>17</v>
      </c>
      <c r="AM284" s="8" t="s">
        <v>18</v>
      </c>
      <c r="AN284" s="6" t="s">
        <v>90</v>
      </c>
      <c r="AO284" s="8" t="s">
        <v>0</v>
      </c>
      <c r="AP284" s="8" t="s">
        <v>17</v>
      </c>
      <c r="AQ284" s="8" t="s">
        <v>18</v>
      </c>
      <c r="AR284" s="8" t="s">
        <v>0</v>
      </c>
      <c r="AS284" s="8" t="s">
        <v>17</v>
      </c>
      <c r="AT284" s="8" t="s">
        <v>18</v>
      </c>
      <c r="AU284" s="8" t="s">
        <v>0</v>
      </c>
      <c r="AV284" s="8" t="s">
        <v>17</v>
      </c>
      <c r="AW284" s="8" t="s">
        <v>18</v>
      </c>
      <c r="AX284" s="8" t="s">
        <v>0</v>
      </c>
      <c r="AY284" s="8" t="s">
        <v>17</v>
      </c>
      <c r="AZ284" s="9" t="s">
        <v>18</v>
      </c>
    </row>
    <row r="285" spans="1:52" x14ac:dyDescent="0.2">
      <c r="A285" s="1">
        <v>51</v>
      </c>
      <c r="B285" s="1">
        <v>3558</v>
      </c>
      <c r="C285" s="1">
        <v>1761</v>
      </c>
      <c r="D285" s="1">
        <v>1797</v>
      </c>
      <c r="E285" s="1">
        <v>1533</v>
      </c>
      <c r="F285" s="1">
        <v>737</v>
      </c>
      <c r="G285" s="1">
        <v>796</v>
      </c>
      <c r="H285" s="1">
        <v>16</v>
      </c>
      <c r="I285" s="1">
        <v>7</v>
      </c>
      <c r="J285" s="1">
        <v>9</v>
      </c>
      <c r="K285" s="1">
        <v>72</v>
      </c>
      <c r="L285" s="1">
        <v>33</v>
      </c>
      <c r="M285" s="1">
        <v>39</v>
      </c>
      <c r="N285" s="1">
        <v>51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6</v>
      </c>
      <c r="V285" s="1">
        <v>5</v>
      </c>
      <c r="W285" s="1">
        <v>1</v>
      </c>
      <c r="X285" s="1">
        <v>404</v>
      </c>
      <c r="Y285" s="1">
        <v>212</v>
      </c>
      <c r="Z285" s="1">
        <v>192</v>
      </c>
      <c r="AA285" s="1">
        <v>51</v>
      </c>
      <c r="AB285" s="1">
        <v>246</v>
      </c>
      <c r="AC285" s="1">
        <v>129</v>
      </c>
      <c r="AD285" s="1">
        <v>117</v>
      </c>
      <c r="AE285" s="1">
        <v>648</v>
      </c>
      <c r="AF285" s="1">
        <v>330</v>
      </c>
      <c r="AG285" s="1">
        <v>318</v>
      </c>
      <c r="AH285" s="1">
        <v>4</v>
      </c>
      <c r="AI285" s="1">
        <v>2</v>
      </c>
      <c r="AJ285" s="1">
        <v>2</v>
      </c>
      <c r="AK285" s="1">
        <v>89</v>
      </c>
      <c r="AL285" s="1">
        <v>47</v>
      </c>
      <c r="AM285" s="1">
        <v>42</v>
      </c>
      <c r="AN285" s="1">
        <v>51</v>
      </c>
      <c r="AO285" s="1">
        <v>295</v>
      </c>
      <c r="AP285" s="1">
        <v>145</v>
      </c>
      <c r="AQ285" s="1">
        <v>150</v>
      </c>
      <c r="AR285" s="1">
        <v>69</v>
      </c>
      <c r="AS285" s="1">
        <v>30</v>
      </c>
      <c r="AT285" s="1">
        <v>39</v>
      </c>
      <c r="AU285" s="1">
        <v>175</v>
      </c>
      <c r="AV285" s="1">
        <v>83</v>
      </c>
      <c r="AW285" s="1">
        <v>92</v>
      </c>
      <c r="AX285" s="1">
        <v>1</v>
      </c>
      <c r="AY285" s="1">
        <v>1</v>
      </c>
      <c r="AZ285" s="1">
        <v>0</v>
      </c>
    </row>
    <row r="286" spans="1:52" x14ac:dyDescent="0.2">
      <c r="A286" s="1">
        <v>52</v>
      </c>
      <c r="B286" s="1">
        <v>3381</v>
      </c>
      <c r="C286" s="1">
        <v>1704</v>
      </c>
      <c r="D286" s="1">
        <v>1677</v>
      </c>
      <c r="E286" s="1">
        <v>1348</v>
      </c>
      <c r="F286" s="1">
        <v>691</v>
      </c>
      <c r="G286" s="1">
        <v>657</v>
      </c>
      <c r="H286" s="1">
        <v>23</v>
      </c>
      <c r="I286" s="1">
        <v>10</v>
      </c>
      <c r="J286" s="1">
        <v>13</v>
      </c>
      <c r="K286" s="1">
        <v>75</v>
      </c>
      <c r="L286" s="1">
        <v>43</v>
      </c>
      <c r="M286" s="1">
        <v>32</v>
      </c>
      <c r="N286" s="1">
        <v>52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8</v>
      </c>
      <c r="V286" s="1">
        <v>5</v>
      </c>
      <c r="W286" s="1">
        <v>3</v>
      </c>
      <c r="X286" s="1">
        <v>427</v>
      </c>
      <c r="Y286" s="1">
        <v>210</v>
      </c>
      <c r="Z286" s="1">
        <v>217</v>
      </c>
      <c r="AA286" s="1">
        <v>52</v>
      </c>
      <c r="AB286" s="1">
        <v>239</v>
      </c>
      <c r="AC286" s="1">
        <v>129</v>
      </c>
      <c r="AD286" s="1">
        <v>110</v>
      </c>
      <c r="AE286" s="1">
        <v>647</v>
      </c>
      <c r="AF286" s="1">
        <v>319</v>
      </c>
      <c r="AG286" s="1">
        <v>328</v>
      </c>
      <c r="AH286" s="1">
        <v>6</v>
      </c>
      <c r="AI286" s="1">
        <v>6</v>
      </c>
      <c r="AJ286" s="1">
        <v>0</v>
      </c>
      <c r="AK286" s="1">
        <v>92</v>
      </c>
      <c r="AL286" s="1">
        <v>44</v>
      </c>
      <c r="AM286" s="1">
        <v>48</v>
      </c>
      <c r="AN286" s="1">
        <v>52</v>
      </c>
      <c r="AO286" s="1">
        <v>306</v>
      </c>
      <c r="AP286" s="1">
        <v>148</v>
      </c>
      <c r="AQ286" s="1">
        <v>158</v>
      </c>
      <c r="AR286" s="1">
        <v>60</v>
      </c>
      <c r="AS286" s="1">
        <v>31</v>
      </c>
      <c r="AT286" s="1">
        <v>29</v>
      </c>
      <c r="AU286" s="1">
        <v>150</v>
      </c>
      <c r="AV286" s="1">
        <v>68</v>
      </c>
      <c r="AW286" s="1">
        <v>82</v>
      </c>
      <c r="AX286" s="1">
        <v>0</v>
      </c>
      <c r="AY286" s="1">
        <v>0</v>
      </c>
      <c r="AZ286" s="1">
        <v>0</v>
      </c>
    </row>
    <row r="287" spans="1:52" x14ac:dyDescent="0.2">
      <c r="A287" s="1">
        <v>53</v>
      </c>
      <c r="B287" s="1">
        <v>3258</v>
      </c>
      <c r="C287" s="1">
        <v>1642</v>
      </c>
      <c r="D287" s="1">
        <v>1616</v>
      </c>
      <c r="E287" s="1">
        <v>1361</v>
      </c>
      <c r="F287" s="1">
        <v>694</v>
      </c>
      <c r="G287" s="1">
        <v>667</v>
      </c>
      <c r="H287" s="1">
        <v>16</v>
      </c>
      <c r="I287" s="1">
        <v>6</v>
      </c>
      <c r="J287" s="1">
        <v>10</v>
      </c>
      <c r="K287" s="1">
        <v>71</v>
      </c>
      <c r="L287" s="1">
        <v>36</v>
      </c>
      <c r="M287" s="1">
        <v>35</v>
      </c>
      <c r="N287" s="1">
        <v>53</v>
      </c>
      <c r="O287" s="1">
        <v>0</v>
      </c>
      <c r="P287" s="1">
        <v>0</v>
      </c>
      <c r="Q287" s="1">
        <v>0</v>
      </c>
      <c r="R287" s="1">
        <v>2</v>
      </c>
      <c r="S287" s="1">
        <v>2</v>
      </c>
      <c r="T287" s="1">
        <v>0</v>
      </c>
      <c r="U287" s="1">
        <v>3</v>
      </c>
      <c r="V287" s="1">
        <v>1</v>
      </c>
      <c r="W287" s="1">
        <v>2</v>
      </c>
      <c r="X287" s="1">
        <v>393</v>
      </c>
      <c r="Y287" s="1">
        <v>186</v>
      </c>
      <c r="Z287" s="1">
        <v>207</v>
      </c>
      <c r="AA287" s="1">
        <v>53</v>
      </c>
      <c r="AB287" s="1">
        <v>193</v>
      </c>
      <c r="AC287" s="1">
        <v>106</v>
      </c>
      <c r="AD287" s="1">
        <v>87</v>
      </c>
      <c r="AE287" s="1">
        <v>602</v>
      </c>
      <c r="AF287" s="1">
        <v>294</v>
      </c>
      <c r="AG287" s="1">
        <v>308</v>
      </c>
      <c r="AH287" s="1">
        <v>6</v>
      </c>
      <c r="AI287" s="1">
        <v>3</v>
      </c>
      <c r="AJ287" s="1">
        <v>3</v>
      </c>
      <c r="AK287" s="1">
        <v>106</v>
      </c>
      <c r="AL287" s="1">
        <v>52</v>
      </c>
      <c r="AM287" s="1">
        <v>54</v>
      </c>
      <c r="AN287" s="1">
        <v>53</v>
      </c>
      <c r="AO287" s="1">
        <v>284</v>
      </c>
      <c r="AP287" s="1">
        <v>132</v>
      </c>
      <c r="AQ287" s="1">
        <v>152</v>
      </c>
      <c r="AR287" s="1">
        <v>61</v>
      </c>
      <c r="AS287" s="1">
        <v>32</v>
      </c>
      <c r="AT287" s="1">
        <v>29</v>
      </c>
      <c r="AU287" s="1">
        <v>160</v>
      </c>
      <c r="AV287" s="1">
        <v>98</v>
      </c>
      <c r="AW287" s="1">
        <v>62</v>
      </c>
      <c r="AX287" s="1">
        <v>0</v>
      </c>
      <c r="AY287" s="1">
        <v>0</v>
      </c>
      <c r="AZ287" s="1">
        <v>0</v>
      </c>
    </row>
    <row r="288" spans="1:52" x14ac:dyDescent="0.2">
      <c r="A288" s="1">
        <v>54</v>
      </c>
      <c r="B288" s="1">
        <v>3285</v>
      </c>
      <c r="C288" s="1">
        <v>1575</v>
      </c>
      <c r="D288" s="1">
        <v>1710</v>
      </c>
      <c r="E288" s="1">
        <v>1373</v>
      </c>
      <c r="F288" s="1">
        <v>640</v>
      </c>
      <c r="G288" s="1">
        <v>733</v>
      </c>
      <c r="H288" s="1">
        <v>19</v>
      </c>
      <c r="I288" s="1">
        <v>12</v>
      </c>
      <c r="J288" s="1">
        <v>7</v>
      </c>
      <c r="K288" s="1">
        <v>62</v>
      </c>
      <c r="L288" s="1">
        <v>37</v>
      </c>
      <c r="M288" s="1">
        <v>25</v>
      </c>
      <c r="N288" s="1">
        <v>54</v>
      </c>
      <c r="O288" s="1">
        <v>0</v>
      </c>
      <c r="P288" s="1">
        <v>0</v>
      </c>
      <c r="Q288" s="1">
        <v>0</v>
      </c>
      <c r="R288" s="1">
        <v>2</v>
      </c>
      <c r="S288" s="1">
        <v>1</v>
      </c>
      <c r="T288" s="1">
        <v>1</v>
      </c>
      <c r="U288" s="1">
        <v>4</v>
      </c>
      <c r="V288" s="1">
        <v>2</v>
      </c>
      <c r="W288" s="1">
        <v>2</v>
      </c>
      <c r="X288" s="1">
        <v>429</v>
      </c>
      <c r="Y288" s="1">
        <v>202</v>
      </c>
      <c r="Z288" s="1">
        <v>227</v>
      </c>
      <c r="AA288" s="1">
        <v>54</v>
      </c>
      <c r="AB288" s="1">
        <v>210</v>
      </c>
      <c r="AC288" s="1">
        <v>105</v>
      </c>
      <c r="AD288" s="1">
        <v>105</v>
      </c>
      <c r="AE288" s="1">
        <v>611</v>
      </c>
      <c r="AF288" s="1">
        <v>297</v>
      </c>
      <c r="AG288" s="1">
        <v>314</v>
      </c>
      <c r="AH288" s="1">
        <v>5</v>
      </c>
      <c r="AI288" s="1">
        <v>3</v>
      </c>
      <c r="AJ288" s="1">
        <v>2</v>
      </c>
      <c r="AK288" s="1">
        <v>99</v>
      </c>
      <c r="AL288" s="1">
        <v>46</v>
      </c>
      <c r="AM288" s="1">
        <v>53</v>
      </c>
      <c r="AN288" s="1">
        <v>54</v>
      </c>
      <c r="AO288" s="1">
        <v>270</v>
      </c>
      <c r="AP288" s="1">
        <v>133</v>
      </c>
      <c r="AQ288" s="1">
        <v>137</v>
      </c>
      <c r="AR288" s="1">
        <v>63</v>
      </c>
      <c r="AS288" s="1">
        <v>28</v>
      </c>
      <c r="AT288" s="1">
        <v>35</v>
      </c>
      <c r="AU288" s="1">
        <v>138</v>
      </c>
      <c r="AV288" s="1">
        <v>69</v>
      </c>
      <c r="AW288" s="1">
        <v>69</v>
      </c>
      <c r="AX288" s="1">
        <v>0</v>
      </c>
      <c r="AY288" s="1">
        <v>0</v>
      </c>
      <c r="AZ288" s="1">
        <v>0</v>
      </c>
    </row>
    <row r="289" spans="1:52" x14ac:dyDescent="0.2">
      <c r="A289" s="1">
        <v>55</v>
      </c>
      <c r="B289" s="1">
        <v>3437</v>
      </c>
      <c r="C289" s="1">
        <v>1676</v>
      </c>
      <c r="D289" s="1">
        <v>1761</v>
      </c>
      <c r="E289" s="1">
        <v>1310</v>
      </c>
      <c r="F289" s="1">
        <v>673</v>
      </c>
      <c r="G289" s="1">
        <v>637</v>
      </c>
      <c r="H289" s="1">
        <v>17</v>
      </c>
      <c r="I289" s="1">
        <v>7</v>
      </c>
      <c r="J289" s="1">
        <v>10</v>
      </c>
      <c r="K289" s="1">
        <v>65</v>
      </c>
      <c r="L289" s="1">
        <v>26</v>
      </c>
      <c r="M289" s="1">
        <v>39</v>
      </c>
      <c r="N289" s="1">
        <v>55</v>
      </c>
      <c r="O289" s="1">
        <v>0</v>
      </c>
      <c r="P289" s="1">
        <v>0</v>
      </c>
      <c r="Q289" s="1">
        <v>0</v>
      </c>
      <c r="R289" s="1">
        <v>1</v>
      </c>
      <c r="S289" s="1">
        <v>1</v>
      </c>
      <c r="T289" s="1">
        <v>0</v>
      </c>
      <c r="U289" s="1">
        <v>1</v>
      </c>
      <c r="V289" s="1">
        <v>0</v>
      </c>
      <c r="W289" s="1">
        <v>1</v>
      </c>
      <c r="X289" s="1">
        <v>491</v>
      </c>
      <c r="Y289" s="1">
        <v>216</v>
      </c>
      <c r="Z289" s="1">
        <v>275</v>
      </c>
      <c r="AA289" s="1">
        <v>55</v>
      </c>
      <c r="AB289" s="1">
        <v>275</v>
      </c>
      <c r="AC289" s="1">
        <v>126</v>
      </c>
      <c r="AD289" s="1">
        <v>149</v>
      </c>
      <c r="AE289" s="1">
        <v>640</v>
      </c>
      <c r="AF289" s="1">
        <v>305</v>
      </c>
      <c r="AG289" s="1">
        <v>335</v>
      </c>
      <c r="AH289" s="1">
        <v>5</v>
      </c>
      <c r="AI289" s="1">
        <v>2</v>
      </c>
      <c r="AJ289" s="1">
        <v>3</v>
      </c>
      <c r="AK289" s="1">
        <v>105</v>
      </c>
      <c r="AL289" s="1">
        <v>58</v>
      </c>
      <c r="AM289" s="1">
        <v>47</v>
      </c>
      <c r="AN289" s="1">
        <v>55</v>
      </c>
      <c r="AO289" s="1">
        <v>271</v>
      </c>
      <c r="AP289" s="1">
        <v>135</v>
      </c>
      <c r="AQ289" s="1">
        <v>136</v>
      </c>
      <c r="AR289" s="1">
        <v>74</v>
      </c>
      <c r="AS289" s="1">
        <v>37</v>
      </c>
      <c r="AT289" s="1">
        <v>37</v>
      </c>
      <c r="AU289" s="1">
        <v>182</v>
      </c>
      <c r="AV289" s="1">
        <v>90</v>
      </c>
      <c r="AW289" s="1">
        <v>92</v>
      </c>
      <c r="AX289" s="1">
        <v>0</v>
      </c>
      <c r="AY289" s="1">
        <v>0</v>
      </c>
      <c r="AZ289" s="1">
        <v>0</v>
      </c>
    </row>
    <row r="290" spans="1:52" x14ac:dyDescent="0.2">
      <c r="A290" s="1">
        <v>56</v>
      </c>
      <c r="B290" s="1">
        <v>2515</v>
      </c>
      <c r="C290" s="1">
        <v>1313</v>
      </c>
      <c r="D290" s="1">
        <v>1202</v>
      </c>
      <c r="E290" s="1">
        <v>1030</v>
      </c>
      <c r="F290" s="1">
        <v>552</v>
      </c>
      <c r="G290" s="1">
        <v>478</v>
      </c>
      <c r="H290" s="1">
        <v>15</v>
      </c>
      <c r="I290" s="1">
        <v>8</v>
      </c>
      <c r="J290" s="1">
        <v>7</v>
      </c>
      <c r="K290" s="1">
        <v>38</v>
      </c>
      <c r="L290" s="1">
        <v>16</v>
      </c>
      <c r="M290" s="1">
        <v>22</v>
      </c>
      <c r="N290" s="1">
        <v>56</v>
      </c>
      <c r="O290" s="1">
        <v>1</v>
      </c>
      <c r="P290" s="1">
        <v>1</v>
      </c>
      <c r="Q290" s="1">
        <v>0</v>
      </c>
      <c r="R290" s="1">
        <v>0</v>
      </c>
      <c r="S290" s="1">
        <v>0</v>
      </c>
      <c r="T290" s="1">
        <v>0</v>
      </c>
      <c r="U290" s="1">
        <v>5</v>
      </c>
      <c r="V290" s="1">
        <v>2</v>
      </c>
      <c r="W290" s="1">
        <v>3</v>
      </c>
      <c r="X290" s="1">
        <v>336</v>
      </c>
      <c r="Y290" s="1">
        <v>157</v>
      </c>
      <c r="Z290" s="1">
        <v>179</v>
      </c>
      <c r="AA290" s="1">
        <v>56</v>
      </c>
      <c r="AB290" s="1">
        <v>159</v>
      </c>
      <c r="AC290" s="1">
        <v>84</v>
      </c>
      <c r="AD290" s="1">
        <v>75</v>
      </c>
      <c r="AE290" s="1">
        <v>463</v>
      </c>
      <c r="AF290" s="1">
        <v>245</v>
      </c>
      <c r="AG290" s="1">
        <v>218</v>
      </c>
      <c r="AH290" s="1">
        <v>2</v>
      </c>
      <c r="AI290" s="1">
        <v>0</v>
      </c>
      <c r="AJ290" s="1">
        <v>2</v>
      </c>
      <c r="AK290" s="1">
        <v>67</v>
      </c>
      <c r="AL290" s="1">
        <v>34</v>
      </c>
      <c r="AM290" s="1">
        <v>33</v>
      </c>
      <c r="AN290" s="1">
        <v>56</v>
      </c>
      <c r="AO290" s="1">
        <v>229</v>
      </c>
      <c r="AP290" s="1">
        <v>124</v>
      </c>
      <c r="AQ290" s="1">
        <v>105</v>
      </c>
      <c r="AR290" s="1">
        <v>54</v>
      </c>
      <c r="AS290" s="1">
        <v>35</v>
      </c>
      <c r="AT290" s="1">
        <v>19</v>
      </c>
      <c r="AU290" s="1">
        <v>116</v>
      </c>
      <c r="AV290" s="1">
        <v>55</v>
      </c>
      <c r="AW290" s="1">
        <v>61</v>
      </c>
      <c r="AX290" s="1">
        <v>0</v>
      </c>
      <c r="AY290" s="1">
        <v>0</v>
      </c>
      <c r="AZ290" s="1">
        <v>0</v>
      </c>
    </row>
    <row r="291" spans="1:52" x14ac:dyDescent="0.2">
      <c r="A291" s="1">
        <v>57</v>
      </c>
      <c r="B291" s="1">
        <v>2545</v>
      </c>
      <c r="C291" s="1">
        <v>1238</v>
      </c>
      <c r="D291" s="1">
        <v>1307</v>
      </c>
      <c r="E291" s="1">
        <v>1050</v>
      </c>
      <c r="F291" s="1">
        <v>525</v>
      </c>
      <c r="G291" s="1">
        <v>525</v>
      </c>
      <c r="H291" s="1">
        <v>14</v>
      </c>
      <c r="I291" s="1">
        <v>8</v>
      </c>
      <c r="J291" s="1">
        <v>6</v>
      </c>
      <c r="K291" s="1">
        <v>42</v>
      </c>
      <c r="L291" s="1">
        <v>18</v>
      </c>
      <c r="M291" s="1">
        <v>24</v>
      </c>
      <c r="N291" s="1">
        <v>57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5</v>
      </c>
      <c r="V291" s="1">
        <v>2</v>
      </c>
      <c r="W291" s="1">
        <v>3</v>
      </c>
      <c r="X291" s="1">
        <v>337</v>
      </c>
      <c r="Y291" s="1">
        <v>162</v>
      </c>
      <c r="Z291" s="1">
        <v>175</v>
      </c>
      <c r="AA291" s="1">
        <v>57</v>
      </c>
      <c r="AB291" s="1">
        <v>193</v>
      </c>
      <c r="AC291" s="1">
        <v>101</v>
      </c>
      <c r="AD291" s="1">
        <v>92</v>
      </c>
      <c r="AE291" s="1">
        <v>438</v>
      </c>
      <c r="AF291" s="1">
        <v>203</v>
      </c>
      <c r="AG291" s="1">
        <v>235</v>
      </c>
      <c r="AH291" s="1">
        <v>6</v>
      </c>
      <c r="AI291" s="1">
        <v>4</v>
      </c>
      <c r="AJ291" s="1">
        <v>2</v>
      </c>
      <c r="AK291" s="1">
        <v>84</v>
      </c>
      <c r="AL291" s="1">
        <v>40</v>
      </c>
      <c r="AM291" s="1">
        <v>44</v>
      </c>
      <c r="AN291" s="1">
        <v>57</v>
      </c>
      <c r="AO291" s="1">
        <v>213</v>
      </c>
      <c r="AP291" s="1">
        <v>101</v>
      </c>
      <c r="AQ291" s="1">
        <v>112</v>
      </c>
      <c r="AR291" s="1">
        <v>41</v>
      </c>
      <c r="AS291" s="1">
        <v>18</v>
      </c>
      <c r="AT291" s="1">
        <v>23</v>
      </c>
      <c r="AU291" s="1">
        <v>122</v>
      </c>
      <c r="AV291" s="1">
        <v>56</v>
      </c>
      <c r="AW291" s="1">
        <v>66</v>
      </c>
      <c r="AX291" s="1">
        <v>0</v>
      </c>
      <c r="AY291" s="1">
        <v>0</v>
      </c>
      <c r="AZ291" s="1">
        <v>0</v>
      </c>
    </row>
    <row r="292" spans="1:52" x14ac:dyDescent="0.2">
      <c r="A292" s="1">
        <v>58</v>
      </c>
      <c r="B292" s="1">
        <v>2248</v>
      </c>
      <c r="C292" s="1">
        <v>1069</v>
      </c>
      <c r="D292" s="1">
        <v>1179</v>
      </c>
      <c r="E292" s="1">
        <v>919</v>
      </c>
      <c r="F292" s="1">
        <v>405</v>
      </c>
      <c r="G292" s="1">
        <v>514</v>
      </c>
      <c r="H292" s="1">
        <v>14</v>
      </c>
      <c r="I292" s="1">
        <v>4</v>
      </c>
      <c r="J292" s="1">
        <v>10</v>
      </c>
      <c r="K292" s="1">
        <v>46</v>
      </c>
      <c r="L292" s="1">
        <v>22</v>
      </c>
      <c r="M292" s="1">
        <v>24</v>
      </c>
      <c r="N292" s="1">
        <v>58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4</v>
      </c>
      <c r="V292" s="1">
        <v>4</v>
      </c>
      <c r="W292" s="1">
        <v>0</v>
      </c>
      <c r="X292" s="1">
        <v>311</v>
      </c>
      <c r="Y292" s="1">
        <v>139</v>
      </c>
      <c r="Z292" s="1">
        <v>172</v>
      </c>
      <c r="AA292" s="1">
        <v>58</v>
      </c>
      <c r="AB292" s="1">
        <v>178</v>
      </c>
      <c r="AC292" s="1">
        <v>85</v>
      </c>
      <c r="AD292" s="1">
        <v>93</v>
      </c>
      <c r="AE292" s="1">
        <v>377</v>
      </c>
      <c r="AF292" s="1">
        <v>203</v>
      </c>
      <c r="AG292" s="1">
        <v>174</v>
      </c>
      <c r="AH292" s="1">
        <v>3</v>
      </c>
      <c r="AI292" s="1">
        <v>3</v>
      </c>
      <c r="AJ292" s="1">
        <v>0</v>
      </c>
      <c r="AK292" s="1">
        <v>72</v>
      </c>
      <c r="AL292" s="1">
        <v>35</v>
      </c>
      <c r="AM292" s="1">
        <v>37</v>
      </c>
      <c r="AN292" s="1">
        <v>58</v>
      </c>
      <c r="AO292" s="1">
        <v>200</v>
      </c>
      <c r="AP292" s="1">
        <v>100</v>
      </c>
      <c r="AQ292" s="1">
        <v>100</v>
      </c>
      <c r="AR292" s="1">
        <v>42</v>
      </c>
      <c r="AS292" s="1">
        <v>21</v>
      </c>
      <c r="AT292" s="1">
        <v>21</v>
      </c>
      <c r="AU292" s="1">
        <v>82</v>
      </c>
      <c r="AV292" s="1">
        <v>48</v>
      </c>
      <c r="AW292" s="1">
        <v>34</v>
      </c>
      <c r="AX292" s="1">
        <v>0</v>
      </c>
      <c r="AY292" s="1">
        <v>0</v>
      </c>
      <c r="AZ292" s="1">
        <v>0</v>
      </c>
    </row>
    <row r="293" spans="1:52" x14ac:dyDescent="0.2">
      <c r="A293" s="1">
        <v>59</v>
      </c>
      <c r="B293" s="1">
        <v>2410</v>
      </c>
      <c r="C293" s="1">
        <v>1168</v>
      </c>
      <c r="D293" s="1">
        <v>1242</v>
      </c>
      <c r="E293" s="1">
        <v>1004</v>
      </c>
      <c r="F293" s="1">
        <v>486</v>
      </c>
      <c r="G293" s="1">
        <v>518</v>
      </c>
      <c r="H293" s="1">
        <v>22</v>
      </c>
      <c r="I293" s="1">
        <v>11</v>
      </c>
      <c r="J293" s="1">
        <v>11</v>
      </c>
      <c r="K293" s="1">
        <v>54</v>
      </c>
      <c r="L293" s="1">
        <v>22</v>
      </c>
      <c r="M293" s="1">
        <v>32</v>
      </c>
      <c r="N293" s="1">
        <v>59</v>
      </c>
      <c r="O293" s="1">
        <v>0</v>
      </c>
      <c r="P293" s="1">
        <v>0</v>
      </c>
      <c r="Q293" s="1">
        <v>0</v>
      </c>
      <c r="R293" s="1">
        <v>1</v>
      </c>
      <c r="S293" s="1">
        <v>0</v>
      </c>
      <c r="T293" s="1">
        <v>1</v>
      </c>
      <c r="U293" s="1">
        <v>2</v>
      </c>
      <c r="V293" s="1">
        <v>1</v>
      </c>
      <c r="W293" s="1">
        <v>1</v>
      </c>
      <c r="X293" s="1">
        <v>315</v>
      </c>
      <c r="Y293" s="1">
        <v>152</v>
      </c>
      <c r="Z293" s="1">
        <v>163</v>
      </c>
      <c r="AA293" s="1">
        <v>59</v>
      </c>
      <c r="AB293" s="1">
        <v>172</v>
      </c>
      <c r="AC293" s="1">
        <v>93</v>
      </c>
      <c r="AD293" s="1">
        <v>79</v>
      </c>
      <c r="AE293" s="1">
        <v>439</v>
      </c>
      <c r="AF293" s="1">
        <v>202</v>
      </c>
      <c r="AG293" s="1">
        <v>237</v>
      </c>
      <c r="AH293" s="1">
        <v>5</v>
      </c>
      <c r="AI293" s="1">
        <v>4</v>
      </c>
      <c r="AJ293" s="1">
        <v>1</v>
      </c>
      <c r="AK293" s="1">
        <v>74</v>
      </c>
      <c r="AL293" s="1">
        <v>41</v>
      </c>
      <c r="AM293" s="1">
        <v>33</v>
      </c>
      <c r="AN293" s="1">
        <v>59</v>
      </c>
      <c r="AO293" s="1">
        <v>181</v>
      </c>
      <c r="AP293" s="1">
        <v>83</v>
      </c>
      <c r="AQ293" s="1">
        <v>98</v>
      </c>
      <c r="AR293" s="1">
        <v>34</v>
      </c>
      <c r="AS293" s="1">
        <v>20</v>
      </c>
      <c r="AT293" s="1">
        <v>14</v>
      </c>
      <c r="AU293" s="1">
        <v>107</v>
      </c>
      <c r="AV293" s="1">
        <v>53</v>
      </c>
      <c r="AW293" s="1">
        <v>54</v>
      </c>
      <c r="AX293" s="1">
        <v>0</v>
      </c>
      <c r="AY293" s="1">
        <v>0</v>
      </c>
      <c r="AZ293" s="1">
        <v>0</v>
      </c>
    </row>
    <row r="294" spans="1:52" x14ac:dyDescent="0.2">
      <c r="A294" s="1">
        <v>60</v>
      </c>
      <c r="B294" s="1">
        <v>2346</v>
      </c>
      <c r="C294" s="1">
        <v>1121</v>
      </c>
      <c r="D294" s="1">
        <v>1225</v>
      </c>
      <c r="E294" s="1">
        <v>901</v>
      </c>
      <c r="F294" s="1">
        <v>421</v>
      </c>
      <c r="G294" s="1">
        <v>480</v>
      </c>
      <c r="H294" s="1">
        <v>25</v>
      </c>
      <c r="I294" s="1">
        <v>11</v>
      </c>
      <c r="J294" s="1">
        <v>14</v>
      </c>
      <c r="K294" s="1">
        <v>59</v>
      </c>
      <c r="L294" s="1">
        <v>28</v>
      </c>
      <c r="M294" s="1">
        <v>31</v>
      </c>
      <c r="N294" s="1">
        <v>60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2</v>
      </c>
      <c r="V294" s="1">
        <v>2</v>
      </c>
      <c r="W294" s="1">
        <v>0</v>
      </c>
      <c r="X294" s="1">
        <v>366</v>
      </c>
      <c r="Y294" s="1">
        <v>176</v>
      </c>
      <c r="Z294" s="1">
        <v>190</v>
      </c>
      <c r="AA294" s="1">
        <v>60</v>
      </c>
      <c r="AB294" s="1">
        <v>183</v>
      </c>
      <c r="AC294" s="1">
        <v>82</v>
      </c>
      <c r="AD294" s="1">
        <v>101</v>
      </c>
      <c r="AE294" s="1">
        <v>378</v>
      </c>
      <c r="AF294" s="1">
        <v>180</v>
      </c>
      <c r="AG294" s="1">
        <v>198</v>
      </c>
      <c r="AH294" s="1">
        <v>7</v>
      </c>
      <c r="AI294" s="1">
        <v>2</v>
      </c>
      <c r="AJ294" s="1">
        <v>5</v>
      </c>
      <c r="AK294" s="1">
        <v>78</v>
      </c>
      <c r="AL294" s="1">
        <v>32</v>
      </c>
      <c r="AM294" s="1">
        <v>46</v>
      </c>
      <c r="AN294" s="1">
        <v>60</v>
      </c>
      <c r="AO294" s="1">
        <v>215</v>
      </c>
      <c r="AP294" s="1">
        <v>116</v>
      </c>
      <c r="AQ294" s="1">
        <v>99</v>
      </c>
      <c r="AR294" s="1">
        <v>45</v>
      </c>
      <c r="AS294" s="1">
        <v>25</v>
      </c>
      <c r="AT294" s="1">
        <v>20</v>
      </c>
      <c r="AU294" s="1">
        <v>87</v>
      </c>
      <c r="AV294" s="1">
        <v>46</v>
      </c>
      <c r="AW294" s="1">
        <v>41</v>
      </c>
      <c r="AX294" s="1">
        <v>0</v>
      </c>
      <c r="AY294" s="1">
        <v>0</v>
      </c>
      <c r="AZ294" s="1">
        <v>0</v>
      </c>
    </row>
    <row r="295" spans="1:52" x14ac:dyDescent="0.2">
      <c r="A295" s="1">
        <v>61</v>
      </c>
      <c r="B295" s="1">
        <v>1961</v>
      </c>
      <c r="C295" s="1">
        <v>946</v>
      </c>
      <c r="D295" s="1">
        <v>1015</v>
      </c>
      <c r="E295" s="1">
        <v>810</v>
      </c>
      <c r="F295" s="1">
        <v>401</v>
      </c>
      <c r="G295" s="1">
        <v>409</v>
      </c>
      <c r="H295" s="1">
        <v>11</v>
      </c>
      <c r="I295" s="1">
        <v>8</v>
      </c>
      <c r="J295" s="1">
        <v>3</v>
      </c>
      <c r="K295" s="1">
        <v>33</v>
      </c>
      <c r="L295" s="1">
        <v>16</v>
      </c>
      <c r="M295" s="1">
        <v>17</v>
      </c>
      <c r="N295" s="1">
        <v>61</v>
      </c>
      <c r="O295" s="1">
        <v>0</v>
      </c>
      <c r="P295" s="1">
        <v>0</v>
      </c>
      <c r="Q295" s="1">
        <v>0</v>
      </c>
      <c r="R295" s="1">
        <v>1</v>
      </c>
      <c r="S295" s="1">
        <v>1</v>
      </c>
      <c r="T295" s="1">
        <v>0</v>
      </c>
      <c r="U295" s="1">
        <v>1</v>
      </c>
      <c r="V295" s="1">
        <v>0</v>
      </c>
      <c r="W295" s="1">
        <v>1</v>
      </c>
      <c r="X295" s="1">
        <v>234</v>
      </c>
      <c r="Y295" s="1">
        <v>100</v>
      </c>
      <c r="Z295" s="1">
        <v>134</v>
      </c>
      <c r="AA295" s="1">
        <v>61</v>
      </c>
      <c r="AB295" s="1">
        <v>156</v>
      </c>
      <c r="AC295" s="1">
        <v>74</v>
      </c>
      <c r="AD295" s="1">
        <v>82</v>
      </c>
      <c r="AE295" s="1">
        <v>325</v>
      </c>
      <c r="AF295" s="1">
        <v>153</v>
      </c>
      <c r="AG295" s="1">
        <v>172</v>
      </c>
      <c r="AH295" s="1">
        <v>3</v>
      </c>
      <c r="AI295" s="1">
        <v>1</v>
      </c>
      <c r="AJ295" s="1">
        <v>2</v>
      </c>
      <c r="AK295" s="1">
        <v>63</v>
      </c>
      <c r="AL295" s="1">
        <v>33</v>
      </c>
      <c r="AM295" s="1">
        <v>30</v>
      </c>
      <c r="AN295" s="1">
        <v>61</v>
      </c>
      <c r="AO295" s="1">
        <v>190</v>
      </c>
      <c r="AP295" s="1">
        <v>90</v>
      </c>
      <c r="AQ295" s="1">
        <v>100</v>
      </c>
      <c r="AR295" s="1">
        <v>37</v>
      </c>
      <c r="AS295" s="1">
        <v>22</v>
      </c>
      <c r="AT295" s="1">
        <v>15</v>
      </c>
      <c r="AU295" s="1">
        <v>97</v>
      </c>
      <c r="AV295" s="1">
        <v>47</v>
      </c>
      <c r="AW295" s="1">
        <v>50</v>
      </c>
      <c r="AX295" s="1">
        <v>0</v>
      </c>
      <c r="AY295" s="1">
        <v>0</v>
      </c>
      <c r="AZ295" s="1">
        <v>0</v>
      </c>
    </row>
    <row r="296" spans="1:52" x14ac:dyDescent="0.2">
      <c r="A296" s="1">
        <v>62</v>
      </c>
      <c r="B296" s="1">
        <v>1949</v>
      </c>
      <c r="C296" s="1">
        <v>920</v>
      </c>
      <c r="D296" s="1">
        <v>1029</v>
      </c>
      <c r="E296" s="1">
        <v>776</v>
      </c>
      <c r="F296" s="1">
        <v>366</v>
      </c>
      <c r="G296" s="1">
        <v>410</v>
      </c>
      <c r="H296" s="1">
        <v>22</v>
      </c>
      <c r="I296" s="1">
        <v>11</v>
      </c>
      <c r="J296" s="1">
        <v>11</v>
      </c>
      <c r="K296" s="1">
        <v>44</v>
      </c>
      <c r="L296" s="1">
        <v>20</v>
      </c>
      <c r="M296" s="1">
        <v>24</v>
      </c>
      <c r="N296" s="1">
        <v>62</v>
      </c>
      <c r="O296" s="1">
        <v>0</v>
      </c>
      <c r="P296" s="1">
        <v>0</v>
      </c>
      <c r="Q296" s="1">
        <v>0</v>
      </c>
      <c r="R296" s="1">
        <v>1</v>
      </c>
      <c r="S296" s="1">
        <v>0</v>
      </c>
      <c r="T296" s="1">
        <v>1</v>
      </c>
      <c r="U296" s="1">
        <v>0</v>
      </c>
      <c r="V296" s="1">
        <v>0</v>
      </c>
      <c r="W296" s="1">
        <v>0</v>
      </c>
      <c r="X296" s="1">
        <v>281</v>
      </c>
      <c r="Y296" s="1">
        <v>133</v>
      </c>
      <c r="Z296" s="1">
        <v>148</v>
      </c>
      <c r="AA296" s="1">
        <v>62</v>
      </c>
      <c r="AB296" s="1">
        <v>130</v>
      </c>
      <c r="AC296" s="1">
        <v>57</v>
      </c>
      <c r="AD296" s="1">
        <v>73</v>
      </c>
      <c r="AE296" s="1">
        <v>347</v>
      </c>
      <c r="AF296" s="1">
        <v>159</v>
      </c>
      <c r="AG296" s="1">
        <v>188</v>
      </c>
      <c r="AH296" s="1">
        <v>4</v>
      </c>
      <c r="AI296" s="1">
        <v>2</v>
      </c>
      <c r="AJ296" s="1">
        <v>2</v>
      </c>
      <c r="AK296" s="1">
        <v>70</v>
      </c>
      <c r="AL296" s="1">
        <v>33</v>
      </c>
      <c r="AM296" s="1">
        <v>37</v>
      </c>
      <c r="AN296" s="1">
        <v>62</v>
      </c>
      <c r="AO296" s="1">
        <v>152</v>
      </c>
      <c r="AP296" s="1">
        <v>78</v>
      </c>
      <c r="AQ296" s="1">
        <v>74</v>
      </c>
      <c r="AR296" s="1">
        <v>33</v>
      </c>
      <c r="AS296" s="1">
        <v>14</v>
      </c>
      <c r="AT296" s="1">
        <v>19</v>
      </c>
      <c r="AU296" s="1">
        <v>89</v>
      </c>
      <c r="AV296" s="1">
        <v>47</v>
      </c>
      <c r="AW296" s="1">
        <v>42</v>
      </c>
      <c r="AX296" s="1">
        <v>0</v>
      </c>
      <c r="AY296" s="1">
        <v>0</v>
      </c>
      <c r="AZ296" s="1">
        <v>0</v>
      </c>
    </row>
    <row r="297" spans="1:52" x14ac:dyDescent="0.2">
      <c r="A297" s="1">
        <v>63</v>
      </c>
      <c r="B297" s="1">
        <v>1747</v>
      </c>
      <c r="C297" s="1">
        <v>832</v>
      </c>
      <c r="D297" s="1">
        <v>915</v>
      </c>
      <c r="E297" s="1">
        <v>723</v>
      </c>
      <c r="F297" s="1">
        <v>335</v>
      </c>
      <c r="G297" s="1">
        <v>388</v>
      </c>
      <c r="H297" s="1">
        <v>11</v>
      </c>
      <c r="I297" s="1">
        <v>6</v>
      </c>
      <c r="J297" s="1">
        <v>5</v>
      </c>
      <c r="K297" s="1">
        <v>34</v>
      </c>
      <c r="L297" s="1">
        <v>9</v>
      </c>
      <c r="M297" s="1">
        <v>25</v>
      </c>
      <c r="N297" s="1">
        <v>63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2</v>
      </c>
      <c r="V297" s="1">
        <v>1</v>
      </c>
      <c r="W297" s="1">
        <v>1</v>
      </c>
      <c r="X297" s="1">
        <v>270</v>
      </c>
      <c r="Y297" s="1">
        <v>127</v>
      </c>
      <c r="Z297" s="1">
        <v>143</v>
      </c>
      <c r="AA297" s="1">
        <v>63</v>
      </c>
      <c r="AB297" s="1">
        <v>144</v>
      </c>
      <c r="AC297" s="1">
        <v>72</v>
      </c>
      <c r="AD297" s="1">
        <v>72</v>
      </c>
      <c r="AE297" s="1">
        <v>268</v>
      </c>
      <c r="AF297" s="1">
        <v>141</v>
      </c>
      <c r="AG297" s="1">
        <v>127</v>
      </c>
      <c r="AH297" s="1">
        <v>1</v>
      </c>
      <c r="AI297" s="1">
        <v>0</v>
      </c>
      <c r="AJ297" s="1">
        <v>1</v>
      </c>
      <c r="AK297" s="1">
        <v>57</v>
      </c>
      <c r="AL297" s="1">
        <v>30</v>
      </c>
      <c r="AM297" s="1">
        <v>27</v>
      </c>
      <c r="AN297" s="1">
        <v>63</v>
      </c>
      <c r="AO297" s="1">
        <v>121</v>
      </c>
      <c r="AP297" s="1">
        <v>54</v>
      </c>
      <c r="AQ297" s="1">
        <v>67</v>
      </c>
      <c r="AR297" s="1">
        <v>33</v>
      </c>
      <c r="AS297" s="1">
        <v>15</v>
      </c>
      <c r="AT297" s="1">
        <v>18</v>
      </c>
      <c r="AU297" s="1">
        <v>83</v>
      </c>
      <c r="AV297" s="1">
        <v>42</v>
      </c>
      <c r="AW297" s="1">
        <v>41</v>
      </c>
      <c r="AX297" s="1">
        <v>0</v>
      </c>
      <c r="AY297" s="1">
        <v>0</v>
      </c>
      <c r="AZ297" s="1">
        <v>0</v>
      </c>
    </row>
    <row r="298" spans="1:52" x14ac:dyDescent="0.2">
      <c r="A298" s="1">
        <v>64</v>
      </c>
      <c r="B298" s="1">
        <v>1836</v>
      </c>
      <c r="C298" s="1">
        <v>846</v>
      </c>
      <c r="D298" s="1">
        <v>990</v>
      </c>
      <c r="E298" s="1">
        <v>764</v>
      </c>
      <c r="F298" s="1">
        <v>351</v>
      </c>
      <c r="G298" s="1">
        <v>413</v>
      </c>
      <c r="H298" s="1">
        <v>9</v>
      </c>
      <c r="I298" s="1">
        <v>4</v>
      </c>
      <c r="J298" s="1">
        <v>5</v>
      </c>
      <c r="K298" s="1">
        <v>38</v>
      </c>
      <c r="L298" s="1">
        <v>20</v>
      </c>
      <c r="M298" s="1">
        <v>18</v>
      </c>
      <c r="N298" s="1">
        <v>64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6</v>
      </c>
      <c r="V298" s="1">
        <v>3</v>
      </c>
      <c r="W298" s="1">
        <v>3</v>
      </c>
      <c r="X298" s="1">
        <v>244</v>
      </c>
      <c r="Y298" s="1">
        <v>114</v>
      </c>
      <c r="Z298" s="1">
        <v>130</v>
      </c>
      <c r="AA298" s="1">
        <v>64</v>
      </c>
      <c r="AB298" s="1">
        <v>131</v>
      </c>
      <c r="AC298" s="1">
        <v>59</v>
      </c>
      <c r="AD298" s="1">
        <v>72</v>
      </c>
      <c r="AE298" s="1">
        <v>337</v>
      </c>
      <c r="AF298" s="1">
        <v>148</v>
      </c>
      <c r="AG298" s="1">
        <v>189</v>
      </c>
      <c r="AH298" s="1">
        <v>3</v>
      </c>
      <c r="AI298" s="1">
        <v>1</v>
      </c>
      <c r="AJ298" s="1">
        <v>2</v>
      </c>
      <c r="AK298" s="1">
        <v>76</v>
      </c>
      <c r="AL298" s="1">
        <v>34</v>
      </c>
      <c r="AM298" s="1">
        <v>42</v>
      </c>
      <c r="AN298" s="1">
        <v>64</v>
      </c>
      <c r="AO298" s="1">
        <v>129</v>
      </c>
      <c r="AP298" s="1">
        <v>65</v>
      </c>
      <c r="AQ298" s="1">
        <v>64</v>
      </c>
      <c r="AR298" s="1">
        <v>23</v>
      </c>
      <c r="AS298" s="1">
        <v>10</v>
      </c>
      <c r="AT298" s="1">
        <v>13</v>
      </c>
      <c r="AU298" s="1">
        <v>76</v>
      </c>
      <c r="AV298" s="1">
        <v>37</v>
      </c>
      <c r="AW298" s="1">
        <v>39</v>
      </c>
      <c r="AX298" s="1">
        <v>0</v>
      </c>
      <c r="AY298" s="1">
        <v>0</v>
      </c>
      <c r="AZ298" s="1">
        <v>0</v>
      </c>
    </row>
    <row r="299" spans="1:52" x14ac:dyDescent="0.2">
      <c r="A299" s="1">
        <v>65</v>
      </c>
      <c r="B299" s="1">
        <v>1865</v>
      </c>
      <c r="C299" s="1">
        <v>845</v>
      </c>
      <c r="D299" s="1">
        <v>1020</v>
      </c>
      <c r="E299" s="1">
        <v>711</v>
      </c>
      <c r="F299" s="1">
        <v>327</v>
      </c>
      <c r="G299" s="1">
        <v>384</v>
      </c>
      <c r="H299" s="1">
        <v>22</v>
      </c>
      <c r="I299" s="1">
        <v>9</v>
      </c>
      <c r="J299" s="1">
        <v>13</v>
      </c>
      <c r="K299" s="1">
        <v>59</v>
      </c>
      <c r="L299" s="1">
        <v>24</v>
      </c>
      <c r="M299" s="1">
        <v>35</v>
      </c>
      <c r="N299" s="1">
        <v>65</v>
      </c>
      <c r="O299" s="1">
        <v>1</v>
      </c>
      <c r="P299" s="1">
        <v>0</v>
      </c>
      <c r="Q299" s="1">
        <v>1</v>
      </c>
      <c r="R299" s="1">
        <v>0</v>
      </c>
      <c r="S299" s="1">
        <v>0</v>
      </c>
      <c r="T299" s="1">
        <v>0</v>
      </c>
      <c r="U299" s="1">
        <v>2</v>
      </c>
      <c r="V299" s="1">
        <v>0</v>
      </c>
      <c r="W299" s="1">
        <v>2</v>
      </c>
      <c r="X299" s="1">
        <v>331</v>
      </c>
      <c r="Y299" s="1">
        <v>140</v>
      </c>
      <c r="Z299" s="1">
        <v>191</v>
      </c>
      <c r="AA299" s="1">
        <v>65</v>
      </c>
      <c r="AB299" s="1">
        <v>134</v>
      </c>
      <c r="AC299" s="1">
        <v>60</v>
      </c>
      <c r="AD299" s="1">
        <v>74</v>
      </c>
      <c r="AE299" s="1">
        <v>280</v>
      </c>
      <c r="AF299" s="1">
        <v>133</v>
      </c>
      <c r="AG299" s="1">
        <v>147</v>
      </c>
      <c r="AH299" s="1">
        <v>0</v>
      </c>
      <c r="AI299" s="1">
        <v>0</v>
      </c>
      <c r="AJ299" s="1">
        <v>0</v>
      </c>
      <c r="AK299" s="1">
        <v>81</v>
      </c>
      <c r="AL299" s="1">
        <v>40</v>
      </c>
      <c r="AM299" s="1">
        <v>41</v>
      </c>
      <c r="AN299" s="1">
        <v>65</v>
      </c>
      <c r="AO299" s="1">
        <v>134</v>
      </c>
      <c r="AP299" s="1">
        <v>63</v>
      </c>
      <c r="AQ299" s="1">
        <v>71</v>
      </c>
      <c r="AR299" s="1">
        <v>35</v>
      </c>
      <c r="AS299" s="1">
        <v>15</v>
      </c>
      <c r="AT299" s="1">
        <v>20</v>
      </c>
      <c r="AU299" s="1">
        <v>75</v>
      </c>
      <c r="AV299" s="1">
        <v>34</v>
      </c>
      <c r="AW299" s="1">
        <v>41</v>
      </c>
      <c r="AX299" s="1">
        <v>0</v>
      </c>
      <c r="AY299" s="1">
        <v>0</v>
      </c>
      <c r="AZ299" s="1">
        <v>0</v>
      </c>
    </row>
    <row r="300" spans="1:52" x14ac:dyDescent="0.2">
      <c r="A300" s="1">
        <v>66</v>
      </c>
      <c r="B300" s="1">
        <v>1450</v>
      </c>
      <c r="C300" s="1">
        <v>659</v>
      </c>
      <c r="D300" s="1">
        <v>791</v>
      </c>
      <c r="E300" s="1">
        <v>618</v>
      </c>
      <c r="F300" s="1">
        <v>281</v>
      </c>
      <c r="G300" s="1">
        <v>337</v>
      </c>
      <c r="H300" s="1">
        <v>10</v>
      </c>
      <c r="I300" s="1">
        <v>5</v>
      </c>
      <c r="J300" s="1">
        <v>5</v>
      </c>
      <c r="K300" s="1">
        <v>38</v>
      </c>
      <c r="L300" s="1">
        <v>18</v>
      </c>
      <c r="M300" s="1">
        <v>20</v>
      </c>
      <c r="N300" s="1">
        <v>66</v>
      </c>
      <c r="O300" s="1">
        <v>0</v>
      </c>
      <c r="P300" s="1">
        <v>0</v>
      </c>
      <c r="Q300" s="1">
        <v>0</v>
      </c>
      <c r="R300" s="1">
        <v>1</v>
      </c>
      <c r="S300" s="1">
        <v>0</v>
      </c>
      <c r="T300" s="1">
        <v>1</v>
      </c>
      <c r="U300" s="1">
        <v>2</v>
      </c>
      <c r="V300" s="1">
        <v>0</v>
      </c>
      <c r="W300" s="1">
        <v>2</v>
      </c>
      <c r="X300" s="1">
        <v>200</v>
      </c>
      <c r="Y300" s="1">
        <v>88</v>
      </c>
      <c r="Z300" s="1">
        <v>112</v>
      </c>
      <c r="AA300" s="1">
        <v>66</v>
      </c>
      <c r="AB300" s="1">
        <v>119</v>
      </c>
      <c r="AC300" s="1">
        <v>58</v>
      </c>
      <c r="AD300" s="1">
        <v>61</v>
      </c>
      <c r="AE300" s="1">
        <v>197</v>
      </c>
      <c r="AF300" s="1">
        <v>84</v>
      </c>
      <c r="AG300" s="1">
        <v>113</v>
      </c>
      <c r="AH300" s="1">
        <v>1</v>
      </c>
      <c r="AI300" s="1">
        <v>0</v>
      </c>
      <c r="AJ300" s="1">
        <v>1</v>
      </c>
      <c r="AK300" s="1">
        <v>52</v>
      </c>
      <c r="AL300" s="1">
        <v>23</v>
      </c>
      <c r="AM300" s="1">
        <v>29</v>
      </c>
      <c r="AN300" s="1">
        <v>66</v>
      </c>
      <c r="AO300" s="1">
        <v>121</v>
      </c>
      <c r="AP300" s="1">
        <v>53</v>
      </c>
      <c r="AQ300" s="1">
        <v>68</v>
      </c>
      <c r="AR300" s="1">
        <v>23</v>
      </c>
      <c r="AS300" s="1">
        <v>13</v>
      </c>
      <c r="AT300" s="1">
        <v>10</v>
      </c>
      <c r="AU300" s="1">
        <v>68</v>
      </c>
      <c r="AV300" s="1">
        <v>36</v>
      </c>
      <c r="AW300" s="1">
        <v>32</v>
      </c>
      <c r="AX300" s="1">
        <v>0</v>
      </c>
      <c r="AY300" s="1">
        <v>0</v>
      </c>
      <c r="AZ300" s="1">
        <v>0</v>
      </c>
    </row>
    <row r="301" spans="1:52" x14ac:dyDescent="0.2">
      <c r="A301" s="1">
        <v>67</v>
      </c>
      <c r="B301" s="1">
        <v>1316</v>
      </c>
      <c r="C301" s="1">
        <v>635</v>
      </c>
      <c r="D301" s="1">
        <v>681</v>
      </c>
      <c r="E301" s="1">
        <v>553</v>
      </c>
      <c r="F301" s="1">
        <v>261</v>
      </c>
      <c r="G301" s="1">
        <v>292</v>
      </c>
      <c r="H301" s="1">
        <v>8</v>
      </c>
      <c r="I301" s="1">
        <v>5</v>
      </c>
      <c r="J301" s="1">
        <v>3</v>
      </c>
      <c r="K301" s="1">
        <v>42</v>
      </c>
      <c r="L301" s="1">
        <v>25</v>
      </c>
      <c r="M301" s="1">
        <v>17</v>
      </c>
      <c r="N301" s="1">
        <v>67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3</v>
      </c>
      <c r="V301" s="1">
        <v>0</v>
      </c>
      <c r="W301" s="1">
        <v>3</v>
      </c>
      <c r="X301" s="1">
        <v>181</v>
      </c>
      <c r="Y301" s="1">
        <v>80</v>
      </c>
      <c r="Z301" s="1">
        <v>101</v>
      </c>
      <c r="AA301" s="1">
        <v>67</v>
      </c>
      <c r="AB301" s="1">
        <v>108</v>
      </c>
      <c r="AC301" s="1">
        <v>59</v>
      </c>
      <c r="AD301" s="1">
        <v>49</v>
      </c>
      <c r="AE301" s="1">
        <v>202</v>
      </c>
      <c r="AF301" s="1">
        <v>101</v>
      </c>
      <c r="AG301" s="1">
        <v>101</v>
      </c>
      <c r="AH301" s="1">
        <v>4</v>
      </c>
      <c r="AI301" s="1">
        <v>3</v>
      </c>
      <c r="AJ301" s="1">
        <v>1</v>
      </c>
      <c r="AK301" s="1">
        <v>40</v>
      </c>
      <c r="AL301" s="1">
        <v>17</v>
      </c>
      <c r="AM301" s="1">
        <v>23</v>
      </c>
      <c r="AN301" s="1">
        <v>67</v>
      </c>
      <c r="AO301" s="1">
        <v>96</v>
      </c>
      <c r="AP301" s="1">
        <v>47</v>
      </c>
      <c r="AQ301" s="1">
        <v>49</v>
      </c>
      <c r="AR301" s="1">
        <v>18</v>
      </c>
      <c r="AS301" s="1">
        <v>9</v>
      </c>
      <c r="AT301" s="1">
        <v>9</v>
      </c>
      <c r="AU301" s="1">
        <v>61</v>
      </c>
      <c r="AV301" s="1">
        <v>28</v>
      </c>
      <c r="AW301" s="1">
        <v>33</v>
      </c>
      <c r="AX301" s="1">
        <v>0</v>
      </c>
      <c r="AY301" s="1">
        <v>0</v>
      </c>
      <c r="AZ301" s="1">
        <v>0</v>
      </c>
    </row>
    <row r="302" spans="1:52" x14ac:dyDescent="0.2">
      <c r="A302" s="1">
        <v>68</v>
      </c>
      <c r="B302" s="1">
        <v>958</v>
      </c>
      <c r="C302" s="1">
        <v>432</v>
      </c>
      <c r="D302" s="1">
        <v>526</v>
      </c>
      <c r="E302" s="1">
        <v>414</v>
      </c>
      <c r="F302" s="1">
        <v>183</v>
      </c>
      <c r="G302" s="1">
        <v>231</v>
      </c>
      <c r="H302" s="1">
        <v>4</v>
      </c>
      <c r="I302" s="1">
        <v>3</v>
      </c>
      <c r="J302" s="1">
        <v>1</v>
      </c>
      <c r="K302" s="1">
        <v>18</v>
      </c>
      <c r="L302" s="1">
        <v>9</v>
      </c>
      <c r="M302" s="1">
        <v>9</v>
      </c>
      <c r="N302" s="1">
        <v>68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4</v>
      </c>
      <c r="V302" s="1">
        <v>3</v>
      </c>
      <c r="W302" s="1">
        <v>1</v>
      </c>
      <c r="X302" s="1">
        <v>129</v>
      </c>
      <c r="Y302" s="1">
        <v>65</v>
      </c>
      <c r="Z302" s="1">
        <v>64</v>
      </c>
      <c r="AA302" s="1">
        <v>68</v>
      </c>
      <c r="AB302" s="1">
        <v>95</v>
      </c>
      <c r="AC302" s="1">
        <v>51</v>
      </c>
      <c r="AD302" s="1">
        <v>44</v>
      </c>
      <c r="AE302" s="1">
        <v>132</v>
      </c>
      <c r="AF302" s="1">
        <v>54</v>
      </c>
      <c r="AG302" s="1">
        <v>78</v>
      </c>
      <c r="AH302" s="1">
        <v>0</v>
      </c>
      <c r="AI302" s="1">
        <v>0</v>
      </c>
      <c r="AJ302" s="1">
        <v>0</v>
      </c>
      <c r="AK302" s="1">
        <v>36</v>
      </c>
      <c r="AL302" s="1">
        <v>18</v>
      </c>
      <c r="AM302" s="1">
        <v>18</v>
      </c>
      <c r="AN302" s="1">
        <v>68</v>
      </c>
      <c r="AO302" s="1">
        <v>74</v>
      </c>
      <c r="AP302" s="1">
        <v>34</v>
      </c>
      <c r="AQ302" s="1">
        <v>40</v>
      </c>
      <c r="AR302" s="1">
        <v>14</v>
      </c>
      <c r="AS302" s="1">
        <v>4</v>
      </c>
      <c r="AT302" s="1">
        <v>10</v>
      </c>
      <c r="AU302" s="1">
        <v>38</v>
      </c>
      <c r="AV302" s="1">
        <v>8</v>
      </c>
      <c r="AW302" s="1">
        <v>30</v>
      </c>
      <c r="AX302" s="1">
        <v>0</v>
      </c>
      <c r="AY302" s="1">
        <v>0</v>
      </c>
      <c r="AZ302" s="1">
        <v>0</v>
      </c>
    </row>
    <row r="303" spans="1:52" x14ac:dyDescent="0.2">
      <c r="A303" s="1">
        <v>69</v>
      </c>
      <c r="B303" s="1">
        <v>827</v>
      </c>
      <c r="C303" s="1">
        <v>370</v>
      </c>
      <c r="D303" s="1">
        <v>457</v>
      </c>
      <c r="E303" s="1">
        <v>368</v>
      </c>
      <c r="F303" s="1">
        <v>173</v>
      </c>
      <c r="G303" s="1">
        <v>195</v>
      </c>
      <c r="H303" s="1">
        <v>14</v>
      </c>
      <c r="I303" s="1">
        <v>8</v>
      </c>
      <c r="J303" s="1">
        <v>6</v>
      </c>
      <c r="K303" s="1">
        <v>17</v>
      </c>
      <c r="L303" s="1">
        <v>7</v>
      </c>
      <c r="M303" s="1">
        <v>10</v>
      </c>
      <c r="N303" s="1">
        <v>69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3</v>
      </c>
      <c r="V303" s="1">
        <v>0</v>
      </c>
      <c r="W303" s="1">
        <v>3</v>
      </c>
      <c r="X303" s="1">
        <v>111</v>
      </c>
      <c r="Y303" s="1">
        <v>48</v>
      </c>
      <c r="Z303" s="1">
        <v>63</v>
      </c>
      <c r="AA303" s="1">
        <v>69</v>
      </c>
      <c r="AB303" s="1">
        <v>61</v>
      </c>
      <c r="AC303" s="1">
        <v>26</v>
      </c>
      <c r="AD303" s="1">
        <v>35</v>
      </c>
      <c r="AE303" s="1">
        <v>113</v>
      </c>
      <c r="AF303" s="1">
        <v>49</v>
      </c>
      <c r="AG303" s="1">
        <v>64</v>
      </c>
      <c r="AH303" s="1">
        <v>0</v>
      </c>
      <c r="AI303" s="1">
        <v>0</v>
      </c>
      <c r="AJ303" s="1">
        <v>0</v>
      </c>
      <c r="AK303" s="1">
        <v>33</v>
      </c>
      <c r="AL303" s="1">
        <v>15</v>
      </c>
      <c r="AM303" s="1">
        <v>18</v>
      </c>
      <c r="AN303" s="1">
        <v>69</v>
      </c>
      <c r="AO303" s="1">
        <v>57</v>
      </c>
      <c r="AP303" s="1">
        <v>20</v>
      </c>
      <c r="AQ303" s="1">
        <v>37</v>
      </c>
      <c r="AR303" s="1">
        <v>12</v>
      </c>
      <c r="AS303" s="1">
        <v>2</v>
      </c>
      <c r="AT303" s="1">
        <v>10</v>
      </c>
      <c r="AU303" s="1">
        <v>38</v>
      </c>
      <c r="AV303" s="1">
        <v>22</v>
      </c>
      <c r="AW303" s="1">
        <v>16</v>
      </c>
      <c r="AX303" s="1">
        <v>0</v>
      </c>
      <c r="AY303" s="1">
        <v>0</v>
      </c>
      <c r="AZ303" s="1">
        <v>0</v>
      </c>
    </row>
    <row r="304" spans="1:52" x14ac:dyDescent="0.2">
      <c r="A304" s="1">
        <v>70</v>
      </c>
      <c r="B304" s="1">
        <v>987</v>
      </c>
      <c r="C304" s="1">
        <v>400</v>
      </c>
      <c r="D304" s="1">
        <v>587</v>
      </c>
      <c r="E304" s="1">
        <v>412</v>
      </c>
      <c r="F304" s="1">
        <v>171</v>
      </c>
      <c r="G304" s="1">
        <v>241</v>
      </c>
      <c r="H304" s="1">
        <v>13</v>
      </c>
      <c r="I304" s="1">
        <v>8</v>
      </c>
      <c r="J304" s="1">
        <v>5</v>
      </c>
      <c r="K304" s="1">
        <v>33</v>
      </c>
      <c r="L304" s="1">
        <v>15</v>
      </c>
      <c r="M304" s="1">
        <v>18</v>
      </c>
      <c r="N304" s="1">
        <v>70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0</v>
      </c>
      <c r="U304" s="1">
        <v>3</v>
      </c>
      <c r="V304" s="1">
        <v>3</v>
      </c>
      <c r="W304" s="1">
        <v>0</v>
      </c>
      <c r="X304" s="1">
        <v>171</v>
      </c>
      <c r="Y304" s="1">
        <v>63</v>
      </c>
      <c r="Z304" s="1">
        <v>108</v>
      </c>
      <c r="AA304" s="1">
        <v>70</v>
      </c>
      <c r="AB304" s="1">
        <v>68</v>
      </c>
      <c r="AC304" s="1">
        <v>24</v>
      </c>
      <c r="AD304" s="1">
        <v>44</v>
      </c>
      <c r="AE304" s="1">
        <v>142</v>
      </c>
      <c r="AF304" s="1">
        <v>51</v>
      </c>
      <c r="AG304" s="1">
        <v>91</v>
      </c>
      <c r="AH304" s="1">
        <v>2</v>
      </c>
      <c r="AI304" s="1">
        <v>0</v>
      </c>
      <c r="AJ304" s="1">
        <v>2</v>
      </c>
      <c r="AK304" s="1">
        <v>34</v>
      </c>
      <c r="AL304" s="1">
        <v>14</v>
      </c>
      <c r="AM304" s="1">
        <v>20</v>
      </c>
      <c r="AN304" s="1">
        <v>70</v>
      </c>
      <c r="AO304" s="1">
        <v>62</v>
      </c>
      <c r="AP304" s="1">
        <v>34</v>
      </c>
      <c r="AQ304" s="1">
        <v>28</v>
      </c>
      <c r="AR304" s="1">
        <v>16</v>
      </c>
      <c r="AS304" s="1">
        <v>4</v>
      </c>
      <c r="AT304" s="1">
        <v>12</v>
      </c>
      <c r="AU304" s="1">
        <v>31</v>
      </c>
      <c r="AV304" s="1">
        <v>13</v>
      </c>
      <c r="AW304" s="1">
        <v>18</v>
      </c>
      <c r="AX304" s="1">
        <v>0</v>
      </c>
      <c r="AY304" s="1">
        <v>0</v>
      </c>
      <c r="AZ304" s="1">
        <v>0</v>
      </c>
    </row>
    <row r="305" spans="1:52" x14ac:dyDescent="0.2">
      <c r="A305" s="1">
        <v>71</v>
      </c>
      <c r="B305" s="1">
        <v>810</v>
      </c>
      <c r="C305" s="1">
        <v>388</v>
      </c>
      <c r="D305" s="1">
        <v>422</v>
      </c>
      <c r="E305" s="1">
        <v>345</v>
      </c>
      <c r="F305" s="1">
        <v>167</v>
      </c>
      <c r="G305" s="1">
        <v>178</v>
      </c>
      <c r="H305" s="1">
        <v>8</v>
      </c>
      <c r="I305" s="1">
        <v>6</v>
      </c>
      <c r="J305" s="1">
        <v>2</v>
      </c>
      <c r="K305" s="1">
        <v>19</v>
      </c>
      <c r="L305" s="1">
        <v>9</v>
      </c>
      <c r="M305" s="1">
        <v>10</v>
      </c>
      <c r="N305" s="1">
        <v>71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1</v>
      </c>
      <c r="V305" s="1">
        <v>1</v>
      </c>
      <c r="W305" s="1">
        <v>0</v>
      </c>
      <c r="X305" s="1">
        <v>93</v>
      </c>
      <c r="Y305" s="1">
        <v>46</v>
      </c>
      <c r="Z305" s="1">
        <v>47</v>
      </c>
      <c r="AA305" s="1">
        <v>71</v>
      </c>
      <c r="AB305" s="1">
        <v>75</v>
      </c>
      <c r="AC305" s="1">
        <v>40</v>
      </c>
      <c r="AD305" s="1">
        <v>35</v>
      </c>
      <c r="AE305" s="1">
        <v>109</v>
      </c>
      <c r="AF305" s="1">
        <v>49</v>
      </c>
      <c r="AG305" s="1">
        <v>60</v>
      </c>
      <c r="AH305" s="1">
        <v>1</v>
      </c>
      <c r="AI305" s="1">
        <v>0</v>
      </c>
      <c r="AJ305" s="1">
        <v>1</v>
      </c>
      <c r="AK305" s="1">
        <v>32</v>
      </c>
      <c r="AL305" s="1">
        <v>13</v>
      </c>
      <c r="AM305" s="1">
        <v>19</v>
      </c>
      <c r="AN305" s="1">
        <v>71</v>
      </c>
      <c r="AO305" s="1">
        <v>75</v>
      </c>
      <c r="AP305" s="1">
        <v>34</v>
      </c>
      <c r="AQ305" s="1">
        <v>41</v>
      </c>
      <c r="AR305" s="1">
        <v>16</v>
      </c>
      <c r="AS305" s="1">
        <v>8</v>
      </c>
      <c r="AT305" s="1">
        <v>8</v>
      </c>
      <c r="AU305" s="1">
        <v>36</v>
      </c>
      <c r="AV305" s="1">
        <v>15</v>
      </c>
      <c r="AW305" s="1">
        <v>21</v>
      </c>
      <c r="AX305" s="1">
        <v>0</v>
      </c>
      <c r="AY305" s="1">
        <v>0</v>
      </c>
      <c r="AZ305" s="1">
        <v>0</v>
      </c>
    </row>
    <row r="306" spans="1:52" x14ac:dyDescent="0.2">
      <c r="A306" s="1">
        <v>72</v>
      </c>
      <c r="B306" s="1">
        <v>715</v>
      </c>
      <c r="C306" s="1">
        <v>308</v>
      </c>
      <c r="D306" s="1">
        <v>407</v>
      </c>
      <c r="E306" s="1">
        <v>282</v>
      </c>
      <c r="F306" s="1">
        <v>119</v>
      </c>
      <c r="G306" s="1">
        <v>163</v>
      </c>
      <c r="H306" s="1">
        <v>8</v>
      </c>
      <c r="I306" s="1">
        <v>8</v>
      </c>
      <c r="J306" s="1">
        <v>0</v>
      </c>
      <c r="K306" s="1">
        <v>14</v>
      </c>
      <c r="L306" s="1">
        <v>7</v>
      </c>
      <c r="M306" s="1">
        <v>7</v>
      </c>
      <c r="N306" s="1">
        <v>72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2</v>
      </c>
      <c r="V306" s="1">
        <v>2</v>
      </c>
      <c r="W306" s="1">
        <v>0</v>
      </c>
      <c r="X306" s="1">
        <v>117</v>
      </c>
      <c r="Y306" s="1">
        <v>51</v>
      </c>
      <c r="Z306" s="1">
        <v>66</v>
      </c>
      <c r="AA306" s="1">
        <v>72</v>
      </c>
      <c r="AB306" s="1">
        <v>60</v>
      </c>
      <c r="AC306" s="1">
        <v>28</v>
      </c>
      <c r="AD306" s="1">
        <v>32</v>
      </c>
      <c r="AE306" s="1">
        <v>97</v>
      </c>
      <c r="AF306" s="1">
        <v>32</v>
      </c>
      <c r="AG306" s="1">
        <v>65</v>
      </c>
      <c r="AH306" s="1">
        <v>0</v>
      </c>
      <c r="AI306" s="1">
        <v>0</v>
      </c>
      <c r="AJ306" s="1">
        <v>0</v>
      </c>
      <c r="AK306" s="1">
        <v>25</v>
      </c>
      <c r="AL306" s="1">
        <v>15</v>
      </c>
      <c r="AM306" s="1">
        <v>10</v>
      </c>
      <c r="AN306" s="1">
        <v>72</v>
      </c>
      <c r="AO306" s="1">
        <v>59</v>
      </c>
      <c r="AP306" s="1">
        <v>26</v>
      </c>
      <c r="AQ306" s="1">
        <v>33</v>
      </c>
      <c r="AR306" s="1">
        <v>13</v>
      </c>
      <c r="AS306" s="1">
        <v>5</v>
      </c>
      <c r="AT306" s="1">
        <v>8</v>
      </c>
      <c r="AU306" s="1">
        <v>38</v>
      </c>
      <c r="AV306" s="1">
        <v>15</v>
      </c>
      <c r="AW306" s="1">
        <v>23</v>
      </c>
      <c r="AX306" s="1">
        <v>0</v>
      </c>
      <c r="AY306" s="1">
        <v>0</v>
      </c>
      <c r="AZ306" s="1">
        <v>0</v>
      </c>
    </row>
    <row r="307" spans="1:52" x14ac:dyDescent="0.2">
      <c r="A307" s="1">
        <v>73</v>
      </c>
      <c r="B307" s="1">
        <v>605</v>
      </c>
      <c r="C307" s="1">
        <v>273</v>
      </c>
      <c r="D307" s="1">
        <v>332</v>
      </c>
      <c r="E307" s="1">
        <v>236</v>
      </c>
      <c r="F307" s="1">
        <v>117</v>
      </c>
      <c r="G307" s="1">
        <v>119</v>
      </c>
      <c r="H307" s="1">
        <v>2</v>
      </c>
      <c r="I307" s="1">
        <v>1</v>
      </c>
      <c r="J307" s="1">
        <v>1</v>
      </c>
      <c r="K307" s="1">
        <v>17</v>
      </c>
      <c r="L307" s="1">
        <v>8</v>
      </c>
      <c r="M307" s="1">
        <v>9</v>
      </c>
      <c r="N307" s="1">
        <v>73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1</v>
      </c>
      <c r="V307" s="1">
        <v>1</v>
      </c>
      <c r="W307" s="1">
        <v>0</v>
      </c>
      <c r="X307" s="1">
        <v>105</v>
      </c>
      <c r="Y307" s="1">
        <v>47</v>
      </c>
      <c r="Z307" s="1">
        <v>58</v>
      </c>
      <c r="AA307" s="1">
        <v>73</v>
      </c>
      <c r="AB307" s="1">
        <v>42</v>
      </c>
      <c r="AC307" s="1">
        <v>23</v>
      </c>
      <c r="AD307" s="1">
        <v>19</v>
      </c>
      <c r="AE307" s="1">
        <v>89</v>
      </c>
      <c r="AF307" s="1">
        <v>29</v>
      </c>
      <c r="AG307" s="1">
        <v>60</v>
      </c>
      <c r="AH307" s="1">
        <v>0</v>
      </c>
      <c r="AI307" s="1">
        <v>0</v>
      </c>
      <c r="AJ307" s="1">
        <v>0</v>
      </c>
      <c r="AK307" s="1">
        <v>16</v>
      </c>
      <c r="AL307" s="1">
        <v>8</v>
      </c>
      <c r="AM307" s="1">
        <v>8</v>
      </c>
      <c r="AN307" s="1">
        <v>73</v>
      </c>
      <c r="AO307" s="1">
        <v>51</v>
      </c>
      <c r="AP307" s="1">
        <v>22</v>
      </c>
      <c r="AQ307" s="1">
        <v>29</v>
      </c>
      <c r="AR307" s="1">
        <v>23</v>
      </c>
      <c r="AS307" s="1">
        <v>11</v>
      </c>
      <c r="AT307" s="1">
        <v>12</v>
      </c>
      <c r="AU307" s="1">
        <v>22</v>
      </c>
      <c r="AV307" s="1">
        <v>6</v>
      </c>
      <c r="AW307" s="1">
        <v>16</v>
      </c>
      <c r="AX307" s="1">
        <v>1</v>
      </c>
      <c r="AY307" s="1">
        <v>0</v>
      </c>
      <c r="AZ307" s="1">
        <v>1</v>
      </c>
    </row>
    <row r="308" spans="1:52" x14ac:dyDescent="0.2">
      <c r="A308" s="1">
        <v>74</v>
      </c>
      <c r="B308" s="1">
        <v>571</v>
      </c>
      <c r="C308" s="1">
        <v>260</v>
      </c>
      <c r="D308" s="1">
        <v>311</v>
      </c>
      <c r="E308" s="1">
        <v>236</v>
      </c>
      <c r="F308" s="1">
        <v>106</v>
      </c>
      <c r="G308" s="1">
        <v>130</v>
      </c>
      <c r="H308" s="1">
        <v>6</v>
      </c>
      <c r="I308" s="1">
        <v>2</v>
      </c>
      <c r="J308" s="1">
        <v>4</v>
      </c>
      <c r="K308" s="1">
        <v>12</v>
      </c>
      <c r="L308" s="1">
        <v>7</v>
      </c>
      <c r="M308" s="1">
        <v>5</v>
      </c>
      <c r="N308" s="1">
        <v>74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2</v>
      </c>
      <c r="V308" s="1">
        <v>1</v>
      </c>
      <c r="W308" s="1">
        <v>1</v>
      </c>
      <c r="X308" s="1">
        <v>76</v>
      </c>
      <c r="Y308" s="1">
        <v>38</v>
      </c>
      <c r="Z308" s="1">
        <v>38</v>
      </c>
      <c r="AA308" s="1">
        <v>74</v>
      </c>
      <c r="AB308" s="1">
        <v>35</v>
      </c>
      <c r="AC308" s="1">
        <v>15</v>
      </c>
      <c r="AD308" s="1">
        <v>20</v>
      </c>
      <c r="AE308" s="1">
        <v>90</v>
      </c>
      <c r="AF308" s="1">
        <v>35</v>
      </c>
      <c r="AG308" s="1">
        <v>55</v>
      </c>
      <c r="AH308" s="1">
        <v>0</v>
      </c>
      <c r="AI308" s="1">
        <v>0</v>
      </c>
      <c r="AJ308" s="1">
        <v>0</v>
      </c>
      <c r="AK308" s="1">
        <v>17</v>
      </c>
      <c r="AL308" s="1">
        <v>8</v>
      </c>
      <c r="AM308" s="1">
        <v>9</v>
      </c>
      <c r="AN308" s="1">
        <v>74</v>
      </c>
      <c r="AO308" s="1">
        <v>57</v>
      </c>
      <c r="AP308" s="1">
        <v>26</v>
      </c>
      <c r="AQ308" s="1">
        <v>31</v>
      </c>
      <c r="AR308" s="1">
        <v>12</v>
      </c>
      <c r="AS308" s="1">
        <v>6</v>
      </c>
      <c r="AT308" s="1">
        <v>6</v>
      </c>
      <c r="AU308" s="1">
        <v>28</v>
      </c>
      <c r="AV308" s="1">
        <v>16</v>
      </c>
      <c r="AW308" s="1">
        <v>12</v>
      </c>
      <c r="AX308" s="1">
        <v>0</v>
      </c>
      <c r="AY308" s="1">
        <v>0</v>
      </c>
      <c r="AZ308" s="1">
        <v>0</v>
      </c>
    </row>
    <row r="309" spans="1:52" x14ac:dyDescent="0.2">
      <c r="A309" s="1">
        <v>75</v>
      </c>
      <c r="B309" s="1">
        <v>685</v>
      </c>
      <c r="C309" s="1">
        <v>295</v>
      </c>
      <c r="D309" s="1">
        <v>390</v>
      </c>
      <c r="E309" s="1">
        <v>270</v>
      </c>
      <c r="F309" s="1">
        <v>114</v>
      </c>
      <c r="G309" s="1">
        <v>156</v>
      </c>
      <c r="H309" s="1">
        <v>7</v>
      </c>
      <c r="I309" s="1">
        <v>3</v>
      </c>
      <c r="J309" s="1">
        <v>4</v>
      </c>
      <c r="K309" s="1">
        <v>17</v>
      </c>
      <c r="L309" s="1">
        <v>6</v>
      </c>
      <c r="M309" s="1">
        <v>11</v>
      </c>
      <c r="N309" s="1">
        <v>75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1</v>
      </c>
      <c r="V309" s="1">
        <v>1</v>
      </c>
      <c r="W309" s="1">
        <v>0</v>
      </c>
      <c r="X309" s="1">
        <v>110</v>
      </c>
      <c r="Y309" s="1">
        <v>54</v>
      </c>
      <c r="Z309" s="1">
        <v>56</v>
      </c>
      <c r="AA309" s="1">
        <v>75</v>
      </c>
      <c r="AB309" s="1">
        <v>70</v>
      </c>
      <c r="AC309" s="1">
        <v>34</v>
      </c>
      <c r="AD309" s="1">
        <v>36</v>
      </c>
      <c r="AE309" s="1">
        <v>100</v>
      </c>
      <c r="AF309" s="1">
        <v>35</v>
      </c>
      <c r="AG309" s="1">
        <v>65</v>
      </c>
      <c r="AH309" s="1">
        <v>1</v>
      </c>
      <c r="AI309" s="1">
        <v>0</v>
      </c>
      <c r="AJ309" s="1">
        <v>1</v>
      </c>
      <c r="AK309" s="1">
        <v>26</v>
      </c>
      <c r="AL309" s="1">
        <v>15</v>
      </c>
      <c r="AM309" s="1">
        <v>11</v>
      </c>
      <c r="AN309" s="1">
        <v>75</v>
      </c>
      <c r="AO309" s="1">
        <v>48</v>
      </c>
      <c r="AP309" s="1">
        <v>24</v>
      </c>
      <c r="AQ309" s="1">
        <v>24</v>
      </c>
      <c r="AR309" s="1">
        <v>13</v>
      </c>
      <c r="AS309" s="1">
        <v>4</v>
      </c>
      <c r="AT309" s="1">
        <v>9</v>
      </c>
      <c r="AU309" s="1">
        <v>22</v>
      </c>
      <c r="AV309" s="1">
        <v>5</v>
      </c>
      <c r="AW309" s="1">
        <v>17</v>
      </c>
      <c r="AX309" s="1">
        <v>0</v>
      </c>
      <c r="AY309" s="1">
        <v>0</v>
      </c>
      <c r="AZ309" s="1">
        <v>0</v>
      </c>
    </row>
    <row r="310" spans="1:52" x14ac:dyDescent="0.2">
      <c r="A310" s="1">
        <v>76</v>
      </c>
      <c r="B310" s="1">
        <v>463</v>
      </c>
      <c r="C310" s="1">
        <v>185</v>
      </c>
      <c r="D310" s="1">
        <v>278</v>
      </c>
      <c r="E310" s="1">
        <v>219</v>
      </c>
      <c r="F310" s="1">
        <v>89</v>
      </c>
      <c r="G310" s="1">
        <v>130</v>
      </c>
      <c r="H310" s="1">
        <v>2</v>
      </c>
      <c r="I310" s="1">
        <v>2</v>
      </c>
      <c r="J310" s="1">
        <v>0</v>
      </c>
      <c r="K310" s="1">
        <v>6</v>
      </c>
      <c r="L310" s="1">
        <v>3</v>
      </c>
      <c r="M310" s="1">
        <v>3</v>
      </c>
      <c r="N310" s="1">
        <v>76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0</v>
      </c>
      <c r="W310" s="1">
        <v>0</v>
      </c>
      <c r="X310" s="1">
        <v>48</v>
      </c>
      <c r="Y310" s="1">
        <v>22</v>
      </c>
      <c r="Z310" s="1">
        <v>26</v>
      </c>
      <c r="AA310" s="1">
        <v>76</v>
      </c>
      <c r="AB310" s="1">
        <v>36</v>
      </c>
      <c r="AC310" s="1">
        <v>17</v>
      </c>
      <c r="AD310" s="1">
        <v>19</v>
      </c>
      <c r="AE310" s="1">
        <v>69</v>
      </c>
      <c r="AF310" s="1">
        <v>24</v>
      </c>
      <c r="AG310" s="1">
        <v>45</v>
      </c>
      <c r="AH310" s="1">
        <v>0</v>
      </c>
      <c r="AI310" s="1">
        <v>0</v>
      </c>
      <c r="AJ310" s="1">
        <v>0</v>
      </c>
      <c r="AK310" s="1">
        <v>13</v>
      </c>
      <c r="AL310" s="1">
        <v>6</v>
      </c>
      <c r="AM310" s="1">
        <v>7</v>
      </c>
      <c r="AN310" s="1">
        <v>76</v>
      </c>
      <c r="AO310" s="1">
        <v>40</v>
      </c>
      <c r="AP310" s="1">
        <v>10</v>
      </c>
      <c r="AQ310" s="1">
        <v>30</v>
      </c>
      <c r="AR310" s="1">
        <v>11</v>
      </c>
      <c r="AS310" s="1">
        <v>4</v>
      </c>
      <c r="AT310" s="1">
        <v>7</v>
      </c>
      <c r="AU310" s="1">
        <v>19</v>
      </c>
      <c r="AV310" s="1">
        <v>8</v>
      </c>
      <c r="AW310" s="1">
        <v>11</v>
      </c>
      <c r="AX310" s="1">
        <v>0</v>
      </c>
      <c r="AY310" s="1">
        <v>0</v>
      </c>
      <c r="AZ310" s="1">
        <v>0</v>
      </c>
    </row>
    <row r="311" spans="1:52" x14ac:dyDescent="0.2">
      <c r="A311" s="1">
        <v>77</v>
      </c>
      <c r="B311" s="1">
        <v>447</v>
      </c>
      <c r="C311" s="1">
        <v>204</v>
      </c>
      <c r="D311" s="1">
        <v>243</v>
      </c>
      <c r="E311" s="1">
        <v>178</v>
      </c>
      <c r="F311" s="1">
        <v>79</v>
      </c>
      <c r="G311" s="1">
        <v>99</v>
      </c>
      <c r="H311" s="1">
        <v>3</v>
      </c>
      <c r="I311" s="1">
        <v>3</v>
      </c>
      <c r="J311" s="1">
        <v>0</v>
      </c>
      <c r="K311" s="1">
        <v>5</v>
      </c>
      <c r="L311" s="1">
        <v>4</v>
      </c>
      <c r="M311" s="1">
        <v>1</v>
      </c>
      <c r="N311" s="1">
        <v>77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1</v>
      </c>
      <c r="V311" s="1">
        <v>1</v>
      </c>
      <c r="W311" s="1">
        <v>0</v>
      </c>
      <c r="X311" s="1">
        <v>69</v>
      </c>
      <c r="Y311" s="1">
        <v>30</v>
      </c>
      <c r="Z311" s="1">
        <v>39</v>
      </c>
      <c r="AA311" s="1">
        <v>77</v>
      </c>
      <c r="AB311" s="1">
        <v>29</v>
      </c>
      <c r="AC311" s="1">
        <v>14</v>
      </c>
      <c r="AD311" s="1">
        <v>15</v>
      </c>
      <c r="AE311" s="1">
        <v>64</v>
      </c>
      <c r="AF311" s="1">
        <v>29</v>
      </c>
      <c r="AG311" s="1">
        <v>35</v>
      </c>
      <c r="AH311" s="1">
        <v>0</v>
      </c>
      <c r="AI311" s="1">
        <v>0</v>
      </c>
      <c r="AJ311" s="1">
        <v>0</v>
      </c>
      <c r="AK311" s="1">
        <v>20</v>
      </c>
      <c r="AL311" s="1">
        <v>10</v>
      </c>
      <c r="AM311" s="1">
        <v>10</v>
      </c>
      <c r="AN311" s="1">
        <v>77</v>
      </c>
      <c r="AO311" s="1">
        <v>43</v>
      </c>
      <c r="AP311" s="1">
        <v>18</v>
      </c>
      <c r="AQ311" s="1">
        <v>25</v>
      </c>
      <c r="AR311" s="1">
        <v>8</v>
      </c>
      <c r="AS311" s="1">
        <v>6</v>
      </c>
      <c r="AT311" s="1">
        <v>2</v>
      </c>
      <c r="AU311" s="1">
        <v>27</v>
      </c>
      <c r="AV311" s="1">
        <v>10</v>
      </c>
      <c r="AW311" s="1">
        <v>17</v>
      </c>
      <c r="AX311" s="1">
        <v>0</v>
      </c>
      <c r="AY311" s="1">
        <v>0</v>
      </c>
      <c r="AZ311" s="1">
        <v>0</v>
      </c>
    </row>
    <row r="312" spans="1:52" x14ac:dyDescent="0.2">
      <c r="A312" s="1">
        <v>78</v>
      </c>
      <c r="B312" s="1">
        <v>328</v>
      </c>
      <c r="C312" s="1">
        <v>143</v>
      </c>
      <c r="D312" s="1">
        <v>185</v>
      </c>
      <c r="E312" s="1">
        <v>132</v>
      </c>
      <c r="F312" s="1">
        <v>59</v>
      </c>
      <c r="G312" s="1">
        <v>73</v>
      </c>
      <c r="H312" s="1">
        <v>0</v>
      </c>
      <c r="I312" s="1">
        <v>0</v>
      </c>
      <c r="J312" s="1">
        <v>0</v>
      </c>
      <c r="K312" s="1">
        <v>8</v>
      </c>
      <c r="L312" s="1">
        <v>3</v>
      </c>
      <c r="M312" s="1">
        <v>5</v>
      </c>
      <c r="N312" s="1">
        <v>78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0</v>
      </c>
      <c r="W312" s="1">
        <v>0</v>
      </c>
      <c r="X312" s="1">
        <v>50</v>
      </c>
      <c r="Y312" s="1">
        <v>21</v>
      </c>
      <c r="Z312" s="1">
        <v>29</v>
      </c>
      <c r="AA312" s="1">
        <v>78</v>
      </c>
      <c r="AB312" s="1">
        <v>30</v>
      </c>
      <c r="AC312" s="1">
        <v>13</v>
      </c>
      <c r="AD312" s="1">
        <v>17</v>
      </c>
      <c r="AE312" s="1">
        <v>52</v>
      </c>
      <c r="AF312" s="1">
        <v>24</v>
      </c>
      <c r="AG312" s="1">
        <v>28</v>
      </c>
      <c r="AH312" s="1">
        <v>0</v>
      </c>
      <c r="AI312" s="1">
        <v>0</v>
      </c>
      <c r="AJ312" s="1">
        <v>0</v>
      </c>
      <c r="AK312" s="1">
        <v>9</v>
      </c>
      <c r="AL312" s="1">
        <v>5</v>
      </c>
      <c r="AM312" s="1">
        <v>4</v>
      </c>
      <c r="AN312" s="1">
        <v>78</v>
      </c>
      <c r="AO312" s="1">
        <v>30</v>
      </c>
      <c r="AP312" s="1">
        <v>13</v>
      </c>
      <c r="AQ312" s="1">
        <v>17</v>
      </c>
      <c r="AR312" s="1">
        <v>7</v>
      </c>
      <c r="AS312" s="1">
        <v>3</v>
      </c>
      <c r="AT312" s="1">
        <v>4</v>
      </c>
      <c r="AU312" s="1">
        <v>10</v>
      </c>
      <c r="AV312" s="1">
        <v>2</v>
      </c>
      <c r="AW312" s="1">
        <v>8</v>
      </c>
      <c r="AX312" s="1">
        <v>0</v>
      </c>
      <c r="AY312" s="1">
        <v>0</v>
      </c>
      <c r="AZ312" s="1">
        <v>0</v>
      </c>
    </row>
    <row r="313" spans="1:52" x14ac:dyDescent="0.2">
      <c r="A313" s="1">
        <v>79</v>
      </c>
      <c r="B313" s="1">
        <v>295</v>
      </c>
      <c r="C313" s="1">
        <v>148</v>
      </c>
      <c r="D313" s="1">
        <v>147</v>
      </c>
      <c r="E313" s="1">
        <v>130</v>
      </c>
      <c r="F313" s="1">
        <v>65</v>
      </c>
      <c r="G313" s="1">
        <v>65</v>
      </c>
      <c r="H313" s="1">
        <v>1</v>
      </c>
      <c r="I313" s="1">
        <v>0</v>
      </c>
      <c r="J313" s="1">
        <v>1</v>
      </c>
      <c r="K313" s="1">
        <v>5</v>
      </c>
      <c r="L313" s="1">
        <v>4</v>
      </c>
      <c r="M313" s="1">
        <v>1</v>
      </c>
      <c r="N313" s="1">
        <v>79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1</v>
      </c>
      <c r="V313" s="1">
        <v>0</v>
      </c>
      <c r="W313" s="1">
        <v>1</v>
      </c>
      <c r="X313" s="1">
        <v>38</v>
      </c>
      <c r="Y313" s="1">
        <v>16</v>
      </c>
      <c r="Z313" s="1">
        <v>22</v>
      </c>
      <c r="AA313" s="1">
        <v>79</v>
      </c>
      <c r="AB313" s="1">
        <v>38</v>
      </c>
      <c r="AC313" s="1">
        <v>21</v>
      </c>
      <c r="AD313" s="1">
        <v>17</v>
      </c>
      <c r="AE313" s="1">
        <v>33</v>
      </c>
      <c r="AF313" s="1">
        <v>13</v>
      </c>
      <c r="AG313" s="1">
        <v>20</v>
      </c>
      <c r="AH313" s="1">
        <v>0</v>
      </c>
      <c r="AI313" s="1">
        <v>0</v>
      </c>
      <c r="AJ313" s="1">
        <v>0</v>
      </c>
      <c r="AK313" s="1">
        <v>8</v>
      </c>
      <c r="AL313" s="1">
        <v>6</v>
      </c>
      <c r="AM313" s="1">
        <v>2</v>
      </c>
      <c r="AN313" s="1">
        <v>79</v>
      </c>
      <c r="AO313" s="1">
        <v>23</v>
      </c>
      <c r="AP313" s="1">
        <v>14</v>
      </c>
      <c r="AQ313" s="1">
        <v>9</v>
      </c>
      <c r="AR313" s="1">
        <v>7</v>
      </c>
      <c r="AS313" s="1">
        <v>3</v>
      </c>
      <c r="AT313" s="1">
        <v>4</v>
      </c>
      <c r="AU313" s="1">
        <v>11</v>
      </c>
      <c r="AV313" s="1">
        <v>6</v>
      </c>
      <c r="AW313" s="1">
        <v>5</v>
      </c>
      <c r="AX313" s="1">
        <v>0</v>
      </c>
      <c r="AY313" s="1">
        <v>0</v>
      </c>
      <c r="AZ313" s="1">
        <v>0</v>
      </c>
    </row>
    <row r="314" spans="1:52" x14ac:dyDescent="0.2">
      <c r="A314" s="1">
        <v>80</v>
      </c>
      <c r="B314" s="1">
        <v>345</v>
      </c>
      <c r="C314" s="1">
        <v>138</v>
      </c>
      <c r="D314" s="1">
        <v>207</v>
      </c>
      <c r="E314" s="1">
        <v>140</v>
      </c>
      <c r="F314" s="1">
        <v>56</v>
      </c>
      <c r="G314" s="1">
        <v>84</v>
      </c>
      <c r="H314" s="1">
        <v>1</v>
      </c>
      <c r="I314" s="1">
        <v>1</v>
      </c>
      <c r="J314" s="1">
        <v>0</v>
      </c>
      <c r="K314" s="1">
        <v>9</v>
      </c>
      <c r="L314" s="1">
        <v>4</v>
      </c>
      <c r="M314" s="1">
        <v>5</v>
      </c>
      <c r="N314" s="1">
        <v>80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0</v>
      </c>
      <c r="W314" s="1">
        <v>0</v>
      </c>
      <c r="X314" s="1">
        <v>52</v>
      </c>
      <c r="Y314" s="1">
        <v>16</v>
      </c>
      <c r="Z314" s="1">
        <v>36</v>
      </c>
      <c r="AA314" s="1">
        <v>80</v>
      </c>
      <c r="AB314" s="1">
        <v>30</v>
      </c>
      <c r="AC314" s="1">
        <v>11</v>
      </c>
      <c r="AD314" s="1">
        <v>19</v>
      </c>
      <c r="AE314" s="1">
        <v>31</v>
      </c>
      <c r="AF314" s="1">
        <v>14</v>
      </c>
      <c r="AG314" s="1">
        <v>17</v>
      </c>
      <c r="AH314" s="1">
        <v>0</v>
      </c>
      <c r="AI314" s="1">
        <v>0</v>
      </c>
      <c r="AJ314" s="1">
        <v>0</v>
      </c>
      <c r="AK314" s="1">
        <v>19</v>
      </c>
      <c r="AL314" s="1">
        <v>8</v>
      </c>
      <c r="AM314" s="1">
        <v>11</v>
      </c>
      <c r="AN314" s="1">
        <v>80</v>
      </c>
      <c r="AO314" s="1">
        <v>32</v>
      </c>
      <c r="AP314" s="1">
        <v>14</v>
      </c>
      <c r="AQ314" s="1">
        <v>18</v>
      </c>
      <c r="AR314" s="1">
        <v>11</v>
      </c>
      <c r="AS314" s="1">
        <v>3</v>
      </c>
      <c r="AT314" s="1">
        <v>8</v>
      </c>
      <c r="AU314" s="1">
        <v>20</v>
      </c>
      <c r="AV314" s="1">
        <v>11</v>
      </c>
      <c r="AW314" s="1">
        <v>9</v>
      </c>
      <c r="AX314" s="1">
        <v>0</v>
      </c>
      <c r="AY314" s="1">
        <v>0</v>
      </c>
      <c r="AZ314" s="1">
        <v>0</v>
      </c>
    </row>
    <row r="315" spans="1:52" x14ac:dyDescent="0.2">
      <c r="A315" s="1">
        <v>81</v>
      </c>
      <c r="B315" s="1">
        <v>193</v>
      </c>
      <c r="C315" s="1">
        <v>100</v>
      </c>
      <c r="D315" s="1">
        <v>93</v>
      </c>
      <c r="E315" s="1">
        <v>80</v>
      </c>
      <c r="F315" s="1">
        <v>43</v>
      </c>
      <c r="G315" s="1">
        <v>37</v>
      </c>
      <c r="H315" s="1">
        <v>1</v>
      </c>
      <c r="I315" s="1">
        <v>0</v>
      </c>
      <c r="J315" s="1">
        <v>1</v>
      </c>
      <c r="K315" s="1">
        <v>2</v>
      </c>
      <c r="L315" s="1">
        <v>2</v>
      </c>
      <c r="M315" s="1">
        <v>0</v>
      </c>
      <c r="N315" s="1">
        <v>81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>
        <v>0</v>
      </c>
      <c r="W315" s="1">
        <v>0</v>
      </c>
      <c r="X315" s="1">
        <v>19</v>
      </c>
      <c r="Y315" s="1">
        <v>10</v>
      </c>
      <c r="Z315" s="1">
        <v>9</v>
      </c>
      <c r="AA315" s="1">
        <v>81</v>
      </c>
      <c r="AB315" s="1">
        <v>18</v>
      </c>
      <c r="AC315" s="1">
        <v>9</v>
      </c>
      <c r="AD315" s="1">
        <v>9</v>
      </c>
      <c r="AE315" s="1">
        <v>31</v>
      </c>
      <c r="AF315" s="1">
        <v>16</v>
      </c>
      <c r="AG315" s="1">
        <v>15</v>
      </c>
      <c r="AH315" s="1">
        <v>0</v>
      </c>
      <c r="AI315" s="1">
        <v>0</v>
      </c>
      <c r="AJ315" s="1">
        <v>0</v>
      </c>
      <c r="AK315" s="1">
        <v>7</v>
      </c>
      <c r="AL315" s="1">
        <v>3</v>
      </c>
      <c r="AM315" s="1">
        <v>4</v>
      </c>
      <c r="AN315" s="1">
        <v>81</v>
      </c>
      <c r="AO315" s="1">
        <v>19</v>
      </c>
      <c r="AP315" s="1">
        <v>10</v>
      </c>
      <c r="AQ315" s="1">
        <v>9</v>
      </c>
      <c r="AR315" s="1">
        <v>5</v>
      </c>
      <c r="AS315" s="1">
        <v>2</v>
      </c>
      <c r="AT315" s="1">
        <v>3</v>
      </c>
      <c r="AU315" s="1">
        <v>11</v>
      </c>
      <c r="AV315" s="1">
        <v>5</v>
      </c>
      <c r="AW315" s="1">
        <v>6</v>
      </c>
      <c r="AX315" s="1">
        <v>0</v>
      </c>
      <c r="AY315" s="1">
        <v>0</v>
      </c>
      <c r="AZ315" s="1">
        <v>0</v>
      </c>
    </row>
    <row r="316" spans="1:52" x14ac:dyDescent="0.2">
      <c r="A316" s="1">
        <v>82</v>
      </c>
      <c r="B316" s="1">
        <v>222</v>
      </c>
      <c r="C316" s="1">
        <v>99</v>
      </c>
      <c r="D316" s="1">
        <v>123</v>
      </c>
      <c r="E316" s="1">
        <v>93</v>
      </c>
      <c r="F316" s="1">
        <v>45</v>
      </c>
      <c r="G316" s="1">
        <v>48</v>
      </c>
      <c r="H316" s="1">
        <v>0</v>
      </c>
      <c r="I316" s="1">
        <v>0</v>
      </c>
      <c r="J316" s="1">
        <v>0</v>
      </c>
      <c r="K316" s="1">
        <v>6</v>
      </c>
      <c r="L316" s="1">
        <v>1</v>
      </c>
      <c r="M316" s="1">
        <v>5</v>
      </c>
      <c r="N316" s="1">
        <v>82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0</v>
      </c>
      <c r="W316" s="1">
        <v>0</v>
      </c>
      <c r="X316" s="1">
        <v>18</v>
      </c>
      <c r="Y316" s="1">
        <v>12</v>
      </c>
      <c r="Z316" s="1">
        <v>6</v>
      </c>
      <c r="AA316" s="1">
        <v>82</v>
      </c>
      <c r="AB316" s="1">
        <v>15</v>
      </c>
      <c r="AC316" s="1">
        <v>7</v>
      </c>
      <c r="AD316" s="1">
        <v>8</v>
      </c>
      <c r="AE316" s="1">
        <v>32</v>
      </c>
      <c r="AF316" s="1">
        <v>7</v>
      </c>
      <c r="AG316" s="1">
        <v>25</v>
      </c>
      <c r="AH316" s="1">
        <v>0</v>
      </c>
      <c r="AI316" s="1">
        <v>0</v>
      </c>
      <c r="AJ316" s="1">
        <v>0</v>
      </c>
      <c r="AK316" s="1">
        <v>9</v>
      </c>
      <c r="AL316" s="1">
        <v>4</v>
      </c>
      <c r="AM316" s="1">
        <v>5</v>
      </c>
      <c r="AN316" s="1">
        <v>82</v>
      </c>
      <c r="AO316" s="1">
        <v>26</v>
      </c>
      <c r="AP316" s="1">
        <v>13</v>
      </c>
      <c r="AQ316" s="1">
        <v>13</v>
      </c>
      <c r="AR316" s="1">
        <v>10</v>
      </c>
      <c r="AS316" s="1">
        <v>5</v>
      </c>
      <c r="AT316" s="1">
        <v>5</v>
      </c>
      <c r="AU316" s="1">
        <v>13</v>
      </c>
      <c r="AV316" s="1">
        <v>5</v>
      </c>
      <c r="AW316" s="1">
        <v>8</v>
      </c>
      <c r="AX316" s="1">
        <v>0</v>
      </c>
      <c r="AY316" s="1">
        <v>0</v>
      </c>
      <c r="AZ316" s="1">
        <v>0</v>
      </c>
    </row>
    <row r="317" spans="1:52" x14ac:dyDescent="0.2">
      <c r="A317" s="1">
        <v>83</v>
      </c>
      <c r="B317" s="1">
        <v>185</v>
      </c>
      <c r="C317" s="1">
        <v>78</v>
      </c>
      <c r="D317" s="1">
        <v>107</v>
      </c>
      <c r="E317" s="1">
        <v>73</v>
      </c>
      <c r="F317" s="1">
        <v>25</v>
      </c>
      <c r="G317" s="1">
        <v>48</v>
      </c>
      <c r="H317" s="1">
        <v>1</v>
      </c>
      <c r="I317" s="1">
        <v>0</v>
      </c>
      <c r="J317" s="1">
        <v>1</v>
      </c>
      <c r="K317" s="1">
        <v>4</v>
      </c>
      <c r="L317" s="1">
        <v>4</v>
      </c>
      <c r="M317" s="1">
        <v>0</v>
      </c>
      <c r="N317" s="1">
        <v>83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1</v>
      </c>
      <c r="V317" s="1">
        <v>0</v>
      </c>
      <c r="W317" s="1">
        <v>1</v>
      </c>
      <c r="X317" s="1">
        <v>31</v>
      </c>
      <c r="Y317" s="1">
        <v>14</v>
      </c>
      <c r="Z317" s="1">
        <v>17</v>
      </c>
      <c r="AA317" s="1">
        <v>83</v>
      </c>
      <c r="AB317" s="1">
        <v>17</v>
      </c>
      <c r="AC317" s="1">
        <v>8</v>
      </c>
      <c r="AD317" s="1">
        <v>9</v>
      </c>
      <c r="AE317" s="1">
        <v>22</v>
      </c>
      <c r="AF317" s="1">
        <v>11</v>
      </c>
      <c r="AG317" s="1">
        <v>11</v>
      </c>
      <c r="AH317" s="1">
        <v>0</v>
      </c>
      <c r="AI317" s="1">
        <v>0</v>
      </c>
      <c r="AJ317" s="1">
        <v>0</v>
      </c>
      <c r="AK317" s="1">
        <v>7</v>
      </c>
      <c r="AL317" s="1">
        <v>4</v>
      </c>
      <c r="AM317" s="1">
        <v>3</v>
      </c>
      <c r="AN317" s="1">
        <v>83</v>
      </c>
      <c r="AO317" s="1">
        <v>17</v>
      </c>
      <c r="AP317" s="1">
        <v>7</v>
      </c>
      <c r="AQ317" s="1">
        <v>10</v>
      </c>
      <c r="AR317" s="1">
        <v>3</v>
      </c>
      <c r="AS317" s="1">
        <v>2</v>
      </c>
      <c r="AT317" s="1">
        <v>1</v>
      </c>
      <c r="AU317" s="1">
        <v>9</v>
      </c>
      <c r="AV317" s="1">
        <v>3</v>
      </c>
      <c r="AW317" s="1">
        <v>6</v>
      </c>
      <c r="AX317" s="1">
        <v>0</v>
      </c>
      <c r="AY317" s="1">
        <v>0</v>
      </c>
      <c r="AZ317" s="1">
        <v>0</v>
      </c>
    </row>
    <row r="318" spans="1:52" x14ac:dyDescent="0.2">
      <c r="A318" s="1">
        <v>84</v>
      </c>
      <c r="B318" s="1">
        <v>194</v>
      </c>
      <c r="C318" s="1">
        <v>81</v>
      </c>
      <c r="D318" s="1">
        <v>113</v>
      </c>
      <c r="E318" s="1">
        <v>77</v>
      </c>
      <c r="F318" s="1">
        <v>33</v>
      </c>
      <c r="G318" s="1">
        <v>44</v>
      </c>
      <c r="H318" s="1">
        <v>0</v>
      </c>
      <c r="I318" s="1">
        <v>0</v>
      </c>
      <c r="J318" s="1">
        <v>0</v>
      </c>
      <c r="K318" s="1">
        <v>4</v>
      </c>
      <c r="L318" s="1">
        <v>2</v>
      </c>
      <c r="M318" s="1">
        <v>2</v>
      </c>
      <c r="N318" s="1">
        <v>84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0</v>
      </c>
      <c r="U318" s="1">
        <v>0</v>
      </c>
      <c r="V318" s="1">
        <v>0</v>
      </c>
      <c r="W318" s="1">
        <v>0</v>
      </c>
      <c r="X318" s="1">
        <v>23</v>
      </c>
      <c r="Y318" s="1">
        <v>4</v>
      </c>
      <c r="Z318" s="1">
        <v>19</v>
      </c>
      <c r="AA318" s="1">
        <v>84</v>
      </c>
      <c r="AB318" s="1">
        <v>18</v>
      </c>
      <c r="AC318" s="1">
        <v>11</v>
      </c>
      <c r="AD318" s="1">
        <v>7</v>
      </c>
      <c r="AE318" s="1">
        <v>33</v>
      </c>
      <c r="AF318" s="1">
        <v>14</v>
      </c>
      <c r="AG318" s="1">
        <v>19</v>
      </c>
      <c r="AH318" s="1">
        <v>1</v>
      </c>
      <c r="AI318" s="1">
        <v>1</v>
      </c>
      <c r="AJ318" s="1">
        <v>0</v>
      </c>
      <c r="AK318" s="1">
        <v>5</v>
      </c>
      <c r="AL318" s="1">
        <v>3</v>
      </c>
      <c r="AM318" s="1">
        <v>2</v>
      </c>
      <c r="AN318" s="1">
        <v>84</v>
      </c>
      <c r="AO318" s="1">
        <v>20</v>
      </c>
      <c r="AP318" s="1">
        <v>9</v>
      </c>
      <c r="AQ318" s="1">
        <v>11</v>
      </c>
      <c r="AR318" s="1">
        <v>5</v>
      </c>
      <c r="AS318" s="1">
        <v>1</v>
      </c>
      <c r="AT318" s="1">
        <v>4</v>
      </c>
      <c r="AU318" s="1">
        <v>8</v>
      </c>
      <c r="AV318" s="1">
        <v>3</v>
      </c>
      <c r="AW318" s="1">
        <v>5</v>
      </c>
      <c r="AX318" s="1">
        <v>0</v>
      </c>
      <c r="AY318" s="1">
        <v>0</v>
      </c>
      <c r="AZ318" s="1">
        <v>0</v>
      </c>
    </row>
    <row r="319" spans="1:52" x14ac:dyDescent="0.2">
      <c r="A319" s="1">
        <v>85</v>
      </c>
      <c r="B319" s="1">
        <v>206</v>
      </c>
      <c r="C319" s="1">
        <v>88</v>
      </c>
      <c r="D319" s="1">
        <v>118</v>
      </c>
      <c r="E319" s="1">
        <v>87</v>
      </c>
      <c r="F319" s="1">
        <v>29</v>
      </c>
      <c r="G319" s="1">
        <v>58</v>
      </c>
      <c r="H319" s="1">
        <v>0</v>
      </c>
      <c r="I319" s="1">
        <v>0</v>
      </c>
      <c r="J319" s="1">
        <v>0</v>
      </c>
      <c r="K319" s="1">
        <v>3</v>
      </c>
      <c r="L319" s="1">
        <v>1</v>
      </c>
      <c r="M319" s="1">
        <v>2</v>
      </c>
      <c r="N319" s="1">
        <v>85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0</v>
      </c>
      <c r="U319" s="1">
        <v>0</v>
      </c>
      <c r="V319" s="1">
        <v>0</v>
      </c>
      <c r="W319" s="1">
        <v>0</v>
      </c>
      <c r="X319" s="1">
        <v>31</v>
      </c>
      <c r="Y319" s="1">
        <v>18</v>
      </c>
      <c r="Z319" s="1">
        <v>13</v>
      </c>
      <c r="AA319" s="1">
        <v>85</v>
      </c>
      <c r="AB319" s="1">
        <v>14</v>
      </c>
      <c r="AC319" s="1">
        <v>10</v>
      </c>
      <c r="AD319" s="1">
        <v>4</v>
      </c>
      <c r="AE319" s="1">
        <v>32</v>
      </c>
      <c r="AF319" s="1">
        <v>11</v>
      </c>
      <c r="AG319" s="1">
        <v>21</v>
      </c>
      <c r="AH319" s="1">
        <v>0</v>
      </c>
      <c r="AI319" s="1">
        <v>0</v>
      </c>
      <c r="AJ319" s="1">
        <v>0</v>
      </c>
      <c r="AK319" s="1">
        <v>6</v>
      </c>
      <c r="AL319" s="1">
        <v>3</v>
      </c>
      <c r="AM319" s="1">
        <v>3</v>
      </c>
      <c r="AN319" s="1">
        <v>85</v>
      </c>
      <c r="AO319" s="1">
        <v>15</v>
      </c>
      <c r="AP319" s="1">
        <v>6</v>
      </c>
      <c r="AQ319" s="1">
        <v>9</v>
      </c>
      <c r="AR319" s="1">
        <v>2</v>
      </c>
      <c r="AS319" s="1">
        <v>1</v>
      </c>
      <c r="AT319" s="1">
        <v>1</v>
      </c>
      <c r="AU319" s="1">
        <v>16</v>
      </c>
      <c r="AV319" s="1">
        <v>9</v>
      </c>
      <c r="AW319" s="1">
        <v>7</v>
      </c>
      <c r="AX319" s="1">
        <v>0</v>
      </c>
      <c r="AY319" s="1">
        <v>0</v>
      </c>
      <c r="AZ319" s="1">
        <v>0</v>
      </c>
    </row>
    <row r="320" spans="1:52" x14ac:dyDescent="0.2">
      <c r="A320" s="1">
        <v>86</v>
      </c>
      <c r="B320" s="1">
        <v>149</v>
      </c>
      <c r="C320" s="1">
        <v>71</v>
      </c>
      <c r="D320" s="1">
        <v>78</v>
      </c>
      <c r="E320" s="1">
        <v>67</v>
      </c>
      <c r="F320" s="1">
        <v>30</v>
      </c>
      <c r="G320" s="1">
        <v>37</v>
      </c>
      <c r="H320" s="1">
        <v>4</v>
      </c>
      <c r="I320" s="1">
        <v>2</v>
      </c>
      <c r="J320" s="1">
        <v>2</v>
      </c>
      <c r="K320" s="1">
        <v>3</v>
      </c>
      <c r="L320" s="1">
        <v>3</v>
      </c>
      <c r="M320" s="1">
        <v>0</v>
      </c>
      <c r="N320" s="1">
        <v>86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1</v>
      </c>
      <c r="V320" s="1">
        <v>1</v>
      </c>
      <c r="W320" s="1">
        <v>0</v>
      </c>
      <c r="X320" s="1">
        <v>17</v>
      </c>
      <c r="Y320" s="1">
        <v>8</v>
      </c>
      <c r="Z320" s="1">
        <v>9</v>
      </c>
      <c r="AA320" s="1">
        <v>86</v>
      </c>
      <c r="AB320" s="1">
        <v>9</v>
      </c>
      <c r="AC320" s="1">
        <v>4</v>
      </c>
      <c r="AD320" s="1">
        <v>5</v>
      </c>
      <c r="AE320" s="1">
        <v>22</v>
      </c>
      <c r="AF320" s="1">
        <v>9</v>
      </c>
      <c r="AG320" s="1">
        <v>13</v>
      </c>
      <c r="AH320" s="1">
        <v>0</v>
      </c>
      <c r="AI320" s="1">
        <v>0</v>
      </c>
      <c r="AJ320" s="1">
        <v>0</v>
      </c>
      <c r="AK320" s="1">
        <v>3</v>
      </c>
      <c r="AL320" s="1">
        <v>1</v>
      </c>
      <c r="AM320" s="1">
        <v>2</v>
      </c>
      <c r="AN320" s="1">
        <v>86</v>
      </c>
      <c r="AO320" s="1">
        <v>13</v>
      </c>
      <c r="AP320" s="1">
        <v>6</v>
      </c>
      <c r="AQ320" s="1">
        <v>7</v>
      </c>
      <c r="AR320" s="1">
        <v>3</v>
      </c>
      <c r="AS320" s="1">
        <v>2</v>
      </c>
      <c r="AT320" s="1">
        <v>1</v>
      </c>
      <c r="AU320" s="1">
        <v>7</v>
      </c>
      <c r="AV320" s="1">
        <v>5</v>
      </c>
      <c r="AW320" s="1">
        <v>2</v>
      </c>
      <c r="AX320" s="1">
        <v>0</v>
      </c>
      <c r="AY320" s="1">
        <v>0</v>
      </c>
      <c r="AZ320" s="1">
        <v>0</v>
      </c>
    </row>
    <row r="321" spans="1:52" x14ac:dyDescent="0.2">
      <c r="A321" s="1">
        <v>87</v>
      </c>
      <c r="B321" s="1">
        <v>166</v>
      </c>
      <c r="C321" s="1">
        <v>75</v>
      </c>
      <c r="D321" s="1">
        <v>91</v>
      </c>
      <c r="E321" s="1">
        <v>59</v>
      </c>
      <c r="F321" s="1">
        <v>26</v>
      </c>
      <c r="G321" s="1">
        <v>33</v>
      </c>
      <c r="H321" s="1">
        <v>2</v>
      </c>
      <c r="I321" s="1">
        <v>2</v>
      </c>
      <c r="J321" s="1">
        <v>0</v>
      </c>
      <c r="K321" s="1">
        <v>5</v>
      </c>
      <c r="L321" s="1">
        <v>1</v>
      </c>
      <c r="M321" s="1">
        <v>4</v>
      </c>
      <c r="N321" s="1">
        <v>87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1</v>
      </c>
      <c r="V321" s="1">
        <v>0</v>
      </c>
      <c r="W321" s="1">
        <v>1</v>
      </c>
      <c r="X321" s="1">
        <v>28</v>
      </c>
      <c r="Y321" s="1">
        <v>13</v>
      </c>
      <c r="Z321" s="1">
        <v>15</v>
      </c>
      <c r="AA321" s="1">
        <v>87</v>
      </c>
      <c r="AB321" s="1">
        <v>17</v>
      </c>
      <c r="AC321" s="1">
        <v>9</v>
      </c>
      <c r="AD321" s="1">
        <v>8</v>
      </c>
      <c r="AE321" s="1">
        <v>33</v>
      </c>
      <c r="AF321" s="1">
        <v>13</v>
      </c>
      <c r="AG321" s="1">
        <v>20</v>
      </c>
      <c r="AH321" s="1">
        <v>0</v>
      </c>
      <c r="AI321" s="1">
        <v>0</v>
      </c>
      <c r="AJ321" s="1">
        <v>0</v>
      </c>
      <c r="AK321" s="1">
        <v>4</v>
      </c>
      <c r="AL321" s="1">
        <v>3</v>
      </c>
      <c r="AM321" s="1">
        <v>1</v>
      </c>
      <c r="AN321" s="1">
        <v>87</v>
      </c>
      <c r="AO321" s="1">
        <v>10</v>
      </c>
      <c r="AP321" s="1">
        <v>5</v>
      </c>
      <c r="AQ321" s="1">
        <v>5</v>
      </c>
      <c r="AR321" s="1">
        <v>5</v>
      </c>
      <c r="AS321" s="1">
        <v>1</v>
      </c>
      <c r="AT321" s="1">
        <v>4</v>
      </c>
      <c r="AU321" s="1">
        <v>2</v>
      </c>
      <c r="AV321" s="1">
        <v>2</v>
      </c>
      <c r="AW321" s="1">
        <v>0</v>
      </c>
      <c r="AX321" s="1">
        <v>0</v>
      </c>
      <c r="AY321" s="1">
        <v>0</v>
      </c>
      <c r="AZ321" s="1">
        <v>0</v>
      </c>
    </row>
    <row r="322" spans="1:52" x14ac:dyDescent="0.2">
      <c r="A322" s="1">
        <v>88</v>
      </c>
      <c r="B322" s="1">
        <v>80</v>
      </c>
      <c r="C322" s="1">
        <v>43</v>
      </c>
      <c r="D322" s="1">
        <v>37</v>
      </c>
      <c r="E322" s="1">
        <v>28</v>
      </c>
      <c r="F322" s="1">
        <v>16</v>
      </c>
      <c r="G322" s="1">
        <v>12</v>
      </c>
      <c r="H322" s="1">
        <v>0</v>
      </c>
      <c r="I322" s="1">
        <v>0</v>
      </c>
      <c r="J322" s="1">
        <v>0</v>
      </c>
      <c r="K322" s="1">
        <v>2</v>
      </c>
      <c r="L322" s="1">
        <v>0</v>
      </c>
      <c r="M322" s="1">
        <v>2</v>
      </c>
      <c r="N322" s="1">
        <v>88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  <c r="V322" s="1">
        <v>0</v>
      </c>
      <c r="W322" s="1">
        <v>0</v>
      </c>
      <c r="X322" s="1">
        <v>10</v>
      </c>
      <c r="Y322" s="1">
        <v>6</v>
      </c>
      <c r="Z322" s="1">
        <v>4</v>
      </c>
      <c r="AA322" s="1">
        <v>88</v>
      </c>
      <c r="AB322" s="1">
        <v>8</v>
      </c>
      <c r="AC322" s="1">
        <v>6</v>
      </c>
      <c r="AD322" s="1">
        <v>2</v>
      </c>
      <c r="AE322" s="1">
        <v>13</v>
      </c>
      <c r="AF322" s="1">
        <v>7</v>
      </c>
      <c r="AG322" s="1">
        <v>6</v>
      </c>
      <c r="AH322" s="1">
        <v>0</v>
      </c>
      <c r="AI322" s="1">
        <v>0</v>
      </c>
      <c r="AJ322" s="1">
        <v>0</v>
      </c>
      <c r="AK322" s="1">
        <v>4</v>
      </c>
      <c r="AL322" s="1">
        <v>2</v>
      </c>
      <c r="AM322" s="1">
        <v>2</v>
      </c>
      <c r="AN322" s="1">
        <v>88</v>
      </c>
      <c r="AO322" s="1">
        <v>6</v>
      </c>
      <c r="AP322" s="1">
        <v>3</v>
      </c>
      <c r="AQ322" s="1">
        <v>3</v>
      </c>
      <c r="AR322" s="1">
        <v>2</v>
      </c>
      <c r="AS322" s="1">
        <v>1</v>
      </c>
      <c r="AT322" s="1">
        <v>1</v>
      </c>
      <c r="AU322" s="1">
        <v>7</v>
      </c>
      <c r="AV322" s="1">
        <v>2</v>
      </c>
      <c r="AW322" s="1">
        <v>5</v>
      </c>
      <c r="AX322" s="1">
        <v>0</v>
      </c>
      <c r="AY322" s="1">
        <v>0</v>
      </c>
      <c r="AZ322" s="1">
        <v>0</v>
      </c>
    </row>
    <row r="323" spans="1:52" x14ac:dyDescent="0.2">
      <c r="A323" s="1">
        <v>89</v>
      </c>
      <c r="B323" s="1">
        <v>113</v>
      </c>
      <c r="C323" s="1">
        <v>44</v>
      </c>
      <c r="D323" s="1">
        <v>69</v>
      </c>
      <c r="E323" s="1">
        <v>33</v>
      </c>
      <c r="F323" s="1">
        <v>13</v>
      </c>
      <c r="G323" s="1">
        <v>20</v>
      </c>
      <c r="H323" s="1">
        <v>0</v>
      </c>
      <c r="I323" s="1">
        <v>0</v>
      </c>
      <c r="J323" s="1">
        <v>0</v>
      </c>
      <c r="K323" s="1">
        <v>3</v>
      </c>
      <c r="L323" s="1">
        <v>1</v>
      </c>
      <c r="M323" s="1">
        <v>2</v>
      </c>
      <c r="N323" s="1">
        <v>89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>
        <v>0</v>
      </c>
      <c r="W323" s="1">
        <v>0</v>
      </c>
      <c r="X323" s="1">
        <v>16</v>
      </c>
      <c r="Y323" s="1">
        <v>7</v>
      </c>
      <c r="Z323" s="1">
        <v>9</v>
      </c>
      <c r="AA323" s="1">
        <v>89</v>
      </c>
      <c r="AB323" s="1">
        <v>14</v>
      </c>
      <c r="AC323" s="1">
        <v>10</v>
      </c>
      <c r="AD323" s="1">
        <v>4</v>
      </c>
      <c r="AE323" s="1">
        <v>23</v>
      </c>
      <c r="AF323" s="1">
        <v>7</v>
      </c>
      <c r="AG323" s="1">
        <v>16</v>
      </c>
      <c r="AH323" s="1">
        <v>1</v>
      </c>
      <c r="AI323" s="1">
        <v>0</v>
      </c>
      <c r="AJ323" s="1">
        <v>1</v>
      </c>
      <c r="AK323" s="1">
        <v>3</v>
      </c>
      <c r="AL323" s="1">
        <v>0</v>
      </c>
      <c r="AM323" s="1">
        <v>3</v>
      </c>
      <c r="AN323" s="1">
        <v>89</v>
      </c>
      <c r="AO323" s="1">
        <v>11</v>
      </c>
      <c r="AP323" s="1">
        <v>3</v>
      </c>
      <c r="AQ323" s="1">
        <v>8</v>
      </c>
      <c r="AR323" s="1">
        <v>3</v>
      </c>
      <c r="AS323" s="1">
        <v>1</v>
      </c>
      <c r="AT323" s="1">
        <v>2</v>
      </c>
      <c r="AU323" s="1">
        <v>6</v>
      </c>
      <c r="AV323" s="1">
        <v>2</v>
      </c>
      <c r="AW323" s="1">
        <v>4</v>
      </c>
      <c r="AX323" s="1">
        <v>0</v>
      </c>
      <c r="AY323" s="1">
        <v>0</v>
      </c>
      <c r="AZ323" s="1">
        <v>0</v>
      </c>
    </row>
    <row r="324" spans="1:52" x14ac:dyDescent="0.2">
      <c r="A324" s="1">
        <v>90</v>
      </c>
      <c r="B324" s="1">
        <v>110</v>
      </c>
      <c r="C324" s="1">
        <v>42</v>
      </c>
      <c r="D324" s="1">
        <v>68</v>
      </c>
      <c r="E324" s="1">
        <v>46</v>
      </c>
      <c r="F324" s="1">
        <v>21</v>
      </c>
      <c r="G324" s="1">
        <v>25</v>
      </c>
      <c r="H324" s="1">
        <v>0</v>
      </c>
      <c r="I324" s="1">
        <v>0</v>
      </c>
      <c r="J324" s="1">
        <v>0</v>
      </c>
      <c r="K324" s="1">
        <v>1</v>
      </c>
      <c r="L324" s="1">
        <v>1</v>
      </c>
      <c r="M324" s="1">
        <v>0</v>
      </c>
      <c r="N324" s="1">
        <v>90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0</v>
      </c>
      <c r="W324" s="1">
        <v>0</v>
      </c>
      <c r="X324" s="1">
        <v>19</v>
      </c>
      <c r="Y324" s="1">
        <v>4</v>
      </c>
      <c r="Z324" s="1">
        <v>15</v>
      </c>
      <c r="AA324" s="1">
        <v>90</v>
      </c>
      <c r="AB324" s="1">
        <v>11</v>
      </c>
      <c r="AC324" s="1">
        <v>3</v>
      </c>
      <c r="AD324" s="1">
        <v>8</v>
      </c>
      <c r="AE324" s="1">
        <v>15</v>
      </c>
      <c r="AF324" s="1">
        <v>8</v>
      </c>
      <c r="AG324" s="1">
        <v>7</v>
      </c>
      <c r="AH324" s="1">
        <v>0</v>
      </c>
      <c r="AI324" s="1">
        <v>0</v>
      </c>
      <c r="AJ324" s="1">
        <v>0</v>
      </c>
      <c r="AK324" s="1">
        <v>4</v>
      </c>
      <c r="AL324" s="1">
        <v>1</v>
      </c>
      <c r="AM324" s="1">
        <v>3</v>
      </c>
      <c r="AN324" s="1">
        <v>90</v>
      </c>
      <c r="AO324" s="1">
        <v>5</v>
      </c>
      <c r="AP324" s="1">
        <v>2</v>
      </c>
      <c r="AQ324" s="1">
        <v>3</v>
      </c>
      <c r="AR324" s="1">
        <v>2</v>
      </c>
      <c r="AS324" s="1">
        <v>0</v>
      </c>
      <c r="AT324" s="1">
        <v>2</v>
      </c>
      <c r="AU324" s="1">
        <v>7</v>
      </c>
      <c r="AV324" s="1">
        <v>2</v>
      </c>
      <c r="AW324" s="1">
        <v>5</v>
      </c>
      <c r="AX324" s="1">
        <v>0</v>
      </c>
      <c r="AY324" s="1">
        <v>0</v>
      </c>
      <c r="AZ324" s="1">
        <v>0</v>
      </c>
    </row>
    <row r="325" spans="1:52" x14ac:dyDescent="0.2">
      <c r="A325" s="1">
        <v>91</v>
      </c>
      <c r="B325" s="1">
        <v>33</v>
      </c>
      <c r="C325" s="1">
        <v>10</v>
      </c>
      <c r="D325" s="1">
        <v>23</v>
      </c>
      <c r="E325" s="1">
        <v>12</v>
      </c>
      <c r="F325" s="1">
        <v>3</v>
      </c>
      <c r="G325" s="1">
        <v>9</v>
      </c>
      <c r="H325" s="1">
        <v>1</v>
      </c>
      <c r="I325" s="1">
        <v>0</v>
      </c>
      <c r="J325" s="1">
        <v>1</v>
      </c>
      <c r="K325" s="1">
        <v>0</v>
      </c>
      <c r="L325" s="1">
        <v>0</v>
      </c>
      <c r="M325" s="1">
        <v>0</v>
      </c>
      <c r="N325" s="1">
        <v>91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0</v>
      </c>
      <c r="W325" s="1">
        <v>0</v>
      </c>
      <c r="X325" s="1">
        <v>3</v>
      </c>
      <c r="Y325" s="1">
        <v>0</v>
      </c>
      <c r="Z325" s="1">
        <v>3</v>
      </c>
      <c r="AA325" s="1">
        <v>91</v>
      </c>
      <c r="AB325" s="1">
        <v>3</v>
      </c>
      <c r="AC325" s="1">
        <v>2</v>
      </c>
      <c r="AD325" s="1">
        <v>1</v>
      </c>
      <c r="AE325" s="1">
        <v>5</v>
      </c>
      <c r="AF325" s="1">
        <v>1</v>
      </c>
      <c r="AG325" s="1">
        <v>4</v>
      </c>
      <c r="AH325" s="1">
        <v>0</v>
      </c>
      <c r="AI325" s="1">
        <v>0</v>
      </c>
      <c r="AJ325" s="1">
        <v>0</v>
      </c>
      <c r="AK325" s="1">
        <v>2</v>
      </c>
      <c r="AL325" s="1">
        <v>1</v>
      </c>
      <c r="AM325" s="1">
        <v>1</v>
      </c>
      <c r="AN325" s="1">
        <v>91</v>
      </c>
      <c r="AO325" s="1">
        <v>5</v>
      </c>
      <c r="AP325" s="1">
        <v>2</v>
      </c>
      <c r="AQ325" s="1">
        <v>3</v>
      </c>
      <c r="AR325" s="1">
        <v>0</v>
      </c>
      <c r="AS325" s="1">
        <v>0</v>
      </c>
      <c r="AT325" s="1">
        <v>0</v>
      </c>
      <c r="AU325" s="1">
        <v>2</v>
      </c>
      <c r="AV325" s="1">
        <v>1</v>
      </c>
      <c r="AW325" s="1">
        <v>1</v>
      </c>
      <c r="AX325" s="1">
        <v>0</v>
      </c>
      <c r="AY325" s="1">
        <v>0</v>
      </c>
      <c r="AZ325" s="1">
        <v>0</v>
      </c>
    </row>
    <row r="326" spans="1:52" x14ac:dyDescent="0.2">
      <c r="A326" s="1">
        <v>92</v>
      </c>
      <c r="B326" s="1">
        <v>43</v>
      </c>
      <c r="C326" s="1">
        <v>16</v>
      </c>
      <c r="D326" s="1">
        <v>27</v>
      </c>
      <c r="E326" s="1">
        <v>19</v>
      </c>
      <c r="F326" s="1">
        <v>5</v>
      </c>
      <c r="G326" s="1">
        <v>14</v>
      </c>
      <c r="H326" s="1">
        <v>0</v>
      </c>
      <c r="I326" s="1">
        <v>0</v>
      </c>
      <c r="J326" s="1">
        <v>0</v>
      </c>
      <c r="K326" s="1">
        <v>3</v>
      </c>
      <c r="L326" s="1">
        <v>1</v>
      </c>
      <c r="M326" s="1">
        <v>2</v>
      </c>
      <c r="N326" s="1">
        <v>92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1</v>
      </c>
      <c r="V326" s="1">
        <v>0</v>
      </c>
      <c r="W326" s="1">
        <v>1</v>
      </c>
      <c r="X326" s="1">
        <v>6</v>
      </c>
      <c r="Y326" s="1">
        <v>2</v>
      </c>
      <c r="Z326" s="1">
        <v>4</v>
      </c>
      <c r="AA326" s="1">
        <v>92</v>
      </c>
      <c r="AB326" s="1">
        <v>1</v>
      </c>
      <c r="AC326" s="1">
        <v>1</v>
      </c>
      <c r="AD326" s="1">
        <v>0</v>
      </c>
      <c r="AE326" s="1">
        <v>6</v>
      </c>
      <c r="AF326" s="1">
        <v>3</v>
      </c>
      <c r="AG326" s="1">
        <v>3</v>
      </c>
      <c r="AH326" s="1">
        <v>0</v>
      </c>
      <c r="AI326" s="1">
        <v>0</v>
      </c>
      <c r="AJ326" s="1">
        <v>0</v>
      </c>
      <c r="AK326" s="1">
        <v>2</v>
      </c>
      <c r="AL326" s="1">
        <v>1</v>
      </c>
      <c r="AM326" s="1">
        <v>1</v>
      </c>
      <c r="AN326" s="1">
        <v>92</v>
      </c>
      <c r="AO326" s="1">
        <v>3</v>
      </c>
      <c r="AP326" s="1">
        <v>2</v>
      </c>
      <c r="AQ326" s="1">
        <v>1</v>
      </c>
      <c r="AR326" s="1">
        <v>0</v>
      </c>
      <c r="AS326" s="1">
        <v>0</v>
      </c>
      <c r="AT326" s="1">
        <v>0</v>
      </c>
      <c r="AU326" s="1">
        <v>2</v>
      </c>
      <c r="AV326" s="1">
        <v>1</v>
      </c>
      <c r="AW326" s="1">
        <v>1</v>
      </c>
      <c r="AX326" s="1">
        <v>0</v>
      </c>
      <c r="AY326" s="1">
        <v>0</v>
      </c>
      <c r="AZ326" s="1">
        <v>0</v>
      </c>
    </row>
    <row r="327" spans="1:52" x14ac:dyDescent="0.2">
      <c r="A327" s="1">
        <v>93</v>
      </c>
      <c r="B327" s="1">
        <v>24</v>
      </c>
      <c r="C327" s="1">
        <v>9</v>
      </c>
      <c r="D327" s="1">
        <v>15</v>
      </c>
      <c r="E327" s="1">
        <v>11</v>
      </c>
      <c r="F327" s="1">
        <v>4</v>
      </c>
      <c r="G327" s="1">
        <v>7</v>
      </c>
      <c r="H327" s="1">
        <v>0</v>
      </c>
      <c r="I327" s="1">
        <v>0</v>
      </c>
      <c r="J327" s="1">
        <v>0</v>
      </c>
      <c r="K327" s="1">
        <v>1</v>
      </c>
      <c r="L327" s="1">
        <v>1</v>
      </c>
      <c r="M327" s="1">
        <v>0</v>
      </c>
      <c r="N327" s="1">
        <v>93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0</v>
      </c>
      <c r="W327" s="1">
        <v>0</v>
      </c>
      <c r="X327" s="1">
        <v>3</v>
      </c>
      <c r="Y327" s="1">
        <v>0</v>
      </c>
      <c r="Z327" s="1">
        <v>3</v>
      </c>
      <c r="AA327" s="1">
        <v>93</v>
      </c>
      <c r="AB327" s="1">
        <v>3</v>
      </c>
      <c r="AC327" s="1">
        <v>1</v>
      </c>
      <c r="AD327" s="1">
        <v>2</v>
      </c>
      <c r="AE327" s="1">
        <v>0</v>
      </c>
      <c r="AF327" s="1">
        <v>0</v>
      </c>
      <c r="AG327" s="1">
        <v>0</v>
      </c>
      <c r="AH327" s="1">
        <v>0</v>
      </c>
      <c r="AI327" s="1">
        <v>0</v>
      </c>
      <c r="AJ327" s="1">
        <v>0</v>
      </c>
      <c r="AK327" s="1">
        <v>0</v>
      </c>
      <c r="AL327" s="1">
        <v>0</v>
      </c>
      <c r="AM327" s="1">
        <v>0</v>
      </c>
      <c r="AN327" s="1">
        <v>93</v>
      </c>
      <c r="AO327" s="1">
        <v>5</v>
      </c>
      <c r="AP327" s="1">
        <v>2</v>
      </c>
      <c r="AQ327" s="1">
        <v>3</v>
      </c>
      <c r="AR327" s="1">
        <v>0</v>
      </c>
      <c r="AS327" s="1">
        <v>0</v>
      </c>
      <c r="AT327" s="1">
        <v>0</v>
      </c>
      <c r="AU327" s="1">
        <v>1</v>
      </c>
      <c r="AV327" s="1">
        <v>1</v>
      </c>
      <c r="AW327" s="1">
        <v>0</v>
      </c>
      <c r="AX327" s="1">
        <v>0</v>
      </c>
      <c r="AY327" s="1">
        <v>0</v>
      </c>
      <c r="AZ327" s="1">
        <v>0</v>
      </c>
    </row>
    <row r="328" spans="1:52" x14ac:dyDescent="0.2">
      <c r="A328" s="1">
        <v>94</v>
      </c>
      <c r="B328" s="1">
        <v>47</v>
      </c>
      <c r="C328" s="1">
        <v>17</v>
      </c>
      <c r="D328" s="1">
        <v>30</v>
      </c>
      <c r="E328" s="1">
        <v>15</v>
      </c>
      <c r="F328" s="1">
        <v>3</v>
      </c>
      <c r="G328" s="1">
        <v>12</v>
      </c>
      <c r="H328" s="1">
        <v>0</v>
      </c>
      <c r="I328" s="1">
        <v>0</v>
      </c>
      <c r="J328" s="1">
        <v>0</v>
      </c>
      <c r="K328" s="1">
        <v>4</v>
      </c>
      <c r="L328" s="1">
        <v>2</v>
      </c>
      <c r="M328" s="1">
        <v>2</v>
      </c>
      <c r="N328" s="1">
        <v>94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0</v>
      </c>
      <c r="W328" s="1">
        <v>0</v>
      </c>
      <c r="X328" s="1">
        <v>9</v>
      </c>
      <c r="Y328" s="1">
        <v>7</v>
      </c>
      <c r="Z328" s="1">
        <v>2</v>
      </c>
      <c r="AA328" s="1">
        <v>94</v>
      </c>
      <c r="AB328" s="1">
        <v>4</v>
      </c>
      <c r="AC328" s="1">
        <v>1</v>
      </c>
      <c r="AD328" s="1">
        <v>3</v>
      </c>
      <c r="AE328" s="1">
        <v>5</v>
      </c>
      <c r="AF328" s="1">
        <v>1</v>
      </c>
      <c r="AG328" s="1">
        <v>4</v>
      </c>
      <c r="AH328" s="1">
        <v>0</v>
      </c>
      <c r="AI328" s="1">
        <v>0</v>
      </c>
      <c r="AJ328" s="1">
        <v>0</v>
      </c>
      <c r="AK328" s="1">
        <v>2</v>
      </c>
      <c r="AL328" s="1">
        <v>2</v>
      </c>
      <c r="AM328" s="1">
        <v>0</v>
      </c>
      <c r="AN328" s="1">
        <v>94</v>
      </c>
      <c r="AO328" s="1">
        <v>3</v>
      </c>
      <c r="AP328" s="1">
        <v>0</v>
      </c>
      <c r="AQ328" s="1">
        <v>3</v>
      </c>
      <c r="AR328" s="1">
        <v>0</v>
      </c>
      <c r="AS328" s="1">
        <v>0</v>
      </c>
      <c r="AT328" s="1">
        <v>0</v>
      </c>
      <c r="AU328" s="1">
        <v>5</v>
      </c>
      <c r="AV328" s="1">
        <v>1</v>
      </c>
      <c r="AW328" s="1">
        <v>4</v>
      </c>
      <c r="AX328" s="1">
        <v>0</v>
      </c>
      <c r="AY328" s="1">
        <v>0</v>
      </c>
      <c r="AZ328" s="1">
        <v>0</v>
      </c>
    </row>
    <row r="329" spans="1:52" x14ac:dyDescent="0.2">
      <c r="A329" s="1">
        <v>95</v>
      </c>
      <c r="B329" s="1">
        <v>38</v>
      </c>
      <c r="C329" s="1">
        <v>10</v>
      </c>
      <c r="D329" s="1">
        <v>28</v>
      </c>
      <c r="E329" s="1">
        <v>19</v>
      </c>
      <c r="F329" s="1">
        <v>4</v>
      </c>
      <c r="G329" s="1">
        <v>15</v>
      </c>
      <c r="H329" s="1">
        <v>0</v>
      </c>
      <c r="I329" s="1">
        <v>0</v>
      </c>
      <c r="J329" s="1">
        <v>0</v>
      </c>
      <c r="K329" s="1">
        <v>3</v>
      </c>
      <c r="L329" s="1">
        <v>0</v>
      </c>
      <c r="M329" s="1">
        <v>3</v>
      </c>
      <c r="N329" s="1">
        <v>95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1</v>
      </c>
      <c r="V329" s="1">
        <v>0</v>
      </c>
      <c r="W329" s="1">
        <v>1</v>
      </c>
      <c r="X329" s="1">
        <v>5</v>
      </c>
      <c r="Y329" s="1">
        <v>2</v>
      </c>
      <c r="Z329" s="1">
        <v>3</v>
      </c>
      <c r="AA329" s="1">
        <v>95</v>
      </c>
      <c r="AB329" s="1">
        <v>4</v>
      </c>
      <c r="AC329" s="1">
        <v>1</v>
      </c>
      <c r="AD329" s="1">
        <v>3</v>
      </c>
      <c r="AE329" s="1">
        <v>2</v>
      </c>
      <c r="AF329" s="1">
        <v>2</v>
      </c>
      <c r="AG329" s="1">
        <v>0</v>
      </c>
      <c r="AH329" s="1">
        <v>0</v>
      </c>
      <c r="AI329" s="1">
        <v>0</v>
      </c>
      <c r="AJ329" s="1">
        <v>0</v>
      </c>
      <c r="AK329" s="1">
        <v>1</v>
      </c>
      <c r="AL329" s="1">
        <v>0</v>
      </c>
      <c r="AM329" s="1">
        <v>1</v>
      </c>
      <c r="AN329" s="1">
        <v>95</v>
      </c>
      <c r="AO329" s="1">
        <v>3</v>
      </c>
      <c r="AP329" s="1">
        <v>1</v>
      </c>
      <c r="AQ329" s="1">
        <v>2</v>
      </c>
      <c r="AR329" s="1">
        <v>0</v>
      </c>
      <c r="AS329" s="1">
        <v>0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  <c r="AY329" s="1">
        <v>0</v>
      </c>
      <c r="AZ329" s="1">
        <v>0</v>
      </c>
    </row>
    <row r="330" spans="1:52" x14ac:dyDescent="0.2">
      <c r="A330" s="1">
        <v>96</v>
      </c>
      <c r="B330" s="1">
        <v>34</v>
      </c>
      <c r="C330" s="1">
        <v>16</v>
      </c>
      <c r="D330" s="1">
        <v>18</v>
      </c>
      <c r="E330" s="1">
        <v>13</v>
      </c>
      <c r="F330" s="1">
        <v>6</v>
      </c>
      <c r="G330" s="1">
        <v>7</v>
      </c>
      <c r="H330" s="1">
        <v>1</v>
      </c>
      <c r="I330" s="1">
        <v>1</v>
      </c>
      <c r="J330" s="1">
        <v>0</v>
      </c>
      <c r="K330" s="1">
        <v>0</v>
      </c>
      <c r="L330" s="1">
        <v>0</v>
      </c>
      <c r="M330" s="1">
        <v>0</v>
      </c>
      <c r="N330" s="1">
        <v>96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0</v>
      </c>
      <c r="W330" s="1">
        <v>0</v>
      </c>
      <c r="X330" s="1">
        <v>9</v>
      </c>
      <c r="Y330" s="1">
        <v>4</v>
      </c>
      <c r="Z330" s="1">
        <v>5</v>
      </c>
      <c r="AA330" s="1">
        <v>96</v>
      </c>
      <c r="AB330" s="1">
        <v>5</v>
      </c>
      <c r="AC330" s="1">
        <v>3</v>
      </c>
      <c r="AD330" s="1">
        <v>2</v>
      </c>
      <c r="AE330" s="1">
        <v>4</v>
      </c>
      <c r="AF330" s="1">
        <v>1</v>
      </c>
      <c r="AG330" s="1">
        <v>3</v>
      </c>
      <c r="AH330" s="1">
        <v>0</v>
      </c>
      <c r="AI330" s="1">
        <v>0</v>
      </c>
      <c r="AJ330" s="1">
        <v>0</v>
      </c>
      <c r="AK330" s="1">
        <v>1</v>
      </c>
      <c r="AL330" s="1">
        <v>1</v>
      </c>
      <c r="AM330" s="1">
        <v>0</v>
      </c>
      <c r="AN330" s="1">
        <v>96</v>
      </c>
      <c r="AO330" s="1">
        <v>1</v>
      </c>
      <c r="AP330" s="1">
        <v>0</v>
      </c>
      <c r="AQ330" s="1">
        <v>1</v>
      </c>
      <c r="AR330" s="1">
        <v>0</v>
      </c>
      <c r="AS330" s="1">
        <v>0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  <c r="AY330" s="1">
        <v>0</v>
      </c>
      <c r="AZ330" s="1">
        <v>0</v>
      </c>
    </row>
    <row r="331" spans="1:52" x14ac:dyDescent="0.2">
      <c r="A331" s="1">
        <v>97</v>
      </c>
      <c r="B331" s="1">
        <v>26</v>
      </c>
      <c r="C331" s="1">
        <v>10</v>
      </c>
      <c r="D331" s="1">
        <v>16</v>
      </c>
      <c r="E331" s="1">
        <v>13</v>
      </c>
      <c r="F331" s="1">
        <v>6</v>
      </c>
      <c r="G331" s="1">
        <v>7</v>
      </c>
      <c r="H331" s="1">
        <v>0</v>
      </c>
      <c r="I331" s="1">
        <v>0</v>
      </c>
      <c r="J331" s="1">
        <v>0</v>
      </c>
      <c r="K331" s="1">
        <v>1</v>
      </c>
      <c r="L331" s="1">
        <v>1</v>
      </c>
      <c r="M331" s="1">
        <v>0</v>
      </c>
      <c r="N331" s="1">
        <v>97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0</v>
      </c>
      <c r="W331" s="1">
        <v>0</v>
      </c>
      <c r="X331" s="1">
        <v>2</v>
      </c>
      <c r="Y331" s="1">
        <v>1</v>
      </c>
      <c r="Z331" s="1">
        <v>1</v>
      </c>
      <c r="AA331" s="1">
        <v>97</v>
      </c>
      <c r="AB331" s="1">
        <v>4</v>
      </c>
      <c r="AC331" s="1">
        <v>2</v>
      </c>
      <c r="AD331" s="1">
        <v>2</v>
      </c>
      <c r="AE331" s="1">
        <v>3</v>
      </c>
      <c r="AF331" s="1">
        <v>0</v>
      </c>
      <c r="AG331" s="1">
        <v>3</v>
      </c>
      <c r="AH331" s="1">
        <v>0</v>
      </c>
      <c r="AI331" s="1">
        <v>0</v>
      </c>
      <c r="AJ331" s="1">
        <v>0</v>
      </c>
      <c r="AK331" s="1">
        <v>0</v>
      </c>
      <c r="AL331" s="1">
        <v>0</v>
      </c>
      <c r="AM331" s="1">
        <v>0</v>
      </c>
      <c r="AN331" s="1">
        <v>97</v>
      </c>
      <c r="AO331" s="1">
        <v>2</v>
      </c>
      <c r="AP331" s="1">
        <v>0</v>
      </c>
      <c r="AQ331" s="1">
        <v>2</v>
      </c>
      <c r="AR331" s="1">
        <v>0</v>
      </c>
      <c r="AS331" s="1">
        <v>0</v>
      </c>
      <c r="AT331" s="1">
        <v>0</v>
      </c>
      <c r="AU331" s="1">
        <v>1</v>
      </c>
      <c r="AV331" s="1">
        <v>0</v>
      </c>
      <c r="AW331" s="1">
        <v>1</v>
      </c>
      <c r="AX331" s="1">
        <v>0</v>
      </c>
      <c r="AY331" s="1">
        <v>0</v>
      </c>
      <c r="AZ331" s="1">
        <v>0</v>
      </c>
    </row>
    <row r="332" spans="1:52" x14ac:dyDescent="0.2">
      <c r="A332" s="1">
        <v>98</v>
      </c>
      <c r="B332" s="1">
        <v>19</v>
      </c>
      <c r="C332" s="1">
        <v>7</v>
      </c>
      <c r="D332" s="1">
        <v>12</v>
      </c>
      <c r="E332" s="1">
        <v>12</v>
      </c>
      <c r="F332" s="1">
        <v>5</v>
      </c>
      <c r="G332" s="1">
        <v>7</v>
      </c>
      <c r="H332" s="1">
        <v>0</v>
      </c>
      <c r="I332" s="1">
        <v>0</v>
      </c>
      <c r="J332" s="1">
        <v>0</v>
      </c>
      <c r="K332" s="1">
        <v>0</v>
      </c>
      <c r="L332" s="1">
        <v>0</v>
      </c>
      <c r="M332" s="1">
        <v>0</v>
      </c>
      <c r="N332" s="1">
        <v>98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>
        <v>0</v>
      </c>
      <c r="W332" s="1">
        <v>0</v>
      </c>
      <c r="X332" s="1">
        <v>1</v>
      </c>
      <c r="Y332" s="1">
        <v>1</v>
      </c>
      <c r="Z332" s="1">
        <v>0</v>
      </c>
      <c r="AA332" s="1">
        <v>98</v>
      </c>
      <c r="AB332" s="1">
        <v>1</v>
      </c>
      <c r="AC332" s="1">
        <v>1</v>
      </c>
      <c r="AD332" s="1">
        <v>0</v>
      </c>
      <c r="AE332" s="1">
        <v>2</v>
      </c>
      <c r="AF332" s="1">
        <v>0</v>
      </c>
      <c r="AG332" s="1">
        <v>2</v>
      </c>
      <c r="AH332" s="1">
        <v>0</v>
      </c>
      <c r="AI332" s="1">
        <v>0</v>
      </c>
      <c r="AJ332" s="1">
        <v>0</v>
      </c>
      <c r="AK332" s="1">
        <v>2</v>
      </c>
      <c r="AL332" s="1">
        <v>0</v>
      </c>
      <c r="AM332" s="1">
        <v>2</v>
      </c>
      <c r="AN332" s="1">
        <v>98</v>
      </c>
      <c r="AO332" s="1">
        <v>1</v>
      </c>
      <c r="AP332" s="1">
        <v>0</v>
      </c>
      <c r="AQ332" s="1">
        <v>1</v>
      </c>
      <c r="AR332" s="1">
        <v>0</v>
      </c>
      <c r="AS332" s="1">
        <v>0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  <c r="AY332" s="1">
        <v>0</v>
      </c>
      <c r="AZ332" s="1">
        <v>0</v>
      </c>
    </row>
    <row r="333" spans="1:52" x14ac:dyDescent="0.2">
      <c r="A333" s="1">
        <v>99</v>
      </c>
      <c r="B333" s="1">
        <v>15</v>
      </c>
      <c r="C333" s="1">
        <v>9</v>
      </c>
      <c r="D333" s="1">
        <v>6</v>
      </c>
      <c r="E333" s="1">
        <v>7</v>
      </c>
      <c r="F333" s="1">
        <v>4</v>
      </c>
      <c r="G333" s="1">
        <v>3</v>
      </c>
      <c r="H333" s="1">
        <v>0</v>
      </c>
      <c r="I333" s="1">
        <v>0</v>
      </c>
      <c r="J333" s="1">
        <v>0</v>
      </c>
      <c r="K333" s="1">
        <v>0</v>
      </c>
      <c r="L333" s="1">
        <v>0</v>
      </c>
      <c r="M333" s="1">
        <v>0</v>
      </c>
      <c r="N333" s="1">
        <v>99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0</v>
      </c>
      <c r="U333" s="1">
        <v>0</v>
      </c>
      <c r="V333" s="1">
        <v>0</v>
      </c>
      <c r="W333" s="1">
        <v>0</v>
      </c>
      <c r="X333" s="1">
        <v>0</v>
      </c>
      <c r="Y333" s="1">
        <v>0</v>
      </c>
      <c r="Z333" s="1">
        <v>0</v>
      </c>
      <c r="AA333" s="1">
        <v>99</v>
      </c>
      <c r="AB333" s="1">
        <v>4</v>
      </c>
      <c r="AC333" s="1">
        <v>2</v>
      </c>
      <c r="AD333" s="1">
        <v>2</v>
      </c>
      <c r="AE333" s="1">
        <v>3</v>
      </c>
      <c r="AF333" s="1">
        <v>3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0</v>
      </c>
      <c r="AM333" s="1">
        <v>0</v>
      </c>
      <c r="AN333" s="1">
        <v>99</v>
      </c>
      <c r="AO333" s="1">
        <v>1</v>
      </c>
      <c r="AP333" s="1">
        <v>0</v>
      </c>
      <c r="AQ333" s="1">
        <v>1</v>
      </c>
      <c r="AR333" s="1">
        <v>0</v>
      </c>
      <c r="AS333" s="1">
        <v>0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  <c r="AY333" s="1">
        <v>0</v>
      </c>
      <c r="AZ333" s="1">
        <v>0</v>
      </c>
    </row>
    <row r="334" spans="1:52" x14ac:dyDescent="0.2">
      <c r="A334" s="14" t="s">
        <v>92</v>
      </c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 t="s">
        <v>92</v>
      </c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 t="s">
        <v>92</v>
      </c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 t="s">
        <v>92</v>
      </c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</row>
  </sheetData>
  <mergeCells count="96">
    <mergeCell ref="R2:T2"/>
    <mergeCell ref="B2:D2"/>
    <mergeCell ref="E2:G2"/>
    <mergeCell ref="H2:J2"/>
    <mergeCell ref="K2:M2"/>
    <mergeCell ref="O2:Q2"/>
    <mergeCell ref="AO2:AQ2"/>
    <mergeCell ref="AR2:AT2"/>
    <mergeCell ref="AU2:AW2"/>
    <mergeCell ref="AX2:AZ2"/>
    <mergeCell ref="B59:D59"/>
    <mergeCell ref="E59:G59"/>
    <mergeCell ref="H59:J59"/>
    <mergeCell ref="K59:M59"/>
    <mergeCell ref="O59:Q59"/>
    <mergeCell ref="R59:T59"/>
    <mergeCell ref="U2:W2"/>
    <mergeCell ref="X2:Z2"/>
    <mergeCell ref="AB2:AD2"/>
    <mergeCell ref="AE2:AG2"/>
    <mergeCell ref="AH2:AJ2"/>
    <mergeCell ref="AK2:AM2"/>
    <mergeCell ref="AO59:AQ59"/>
    <mergeCell ref="AR59:AT59"/>
    <mergeCell ref="AU59:AW59"/>
    <mergeCell ref="AX59:AZ59"/>
    <mergeCell ref="B113:D113"/>
    <mergeCell ref="E113:G113"/>
    <mergeCell ref="H113:J113"/>
    <mergeCell ref="K113:M113"/>
    <mergeCell ref="O113:Q113"/>
    <mergeCell ref="R113:T113"/>
    <mergeCell ref="U59:W59"/>
    <mergeCell ref="X59:Z59"/>
    <mergeCell ref="AB59:AD59"/>
    <mergeCell ref="AE59:AG59"/>
    <mergeCell ref="AH59:AJ59"/>
    <mergeCell ref="AK59:AM59"/>
    <mergeCell ref="AO113:AQ113"/>
    <mergeCell ref="AR113:AT113"/>
    <mergeCell ref="AU113:AW113"/>
    <mergeCell ref="AX113:AZ113"/>
    <mergeCell ref="B170:D170"/>
    <mergeCell ref="E170:G170"/>
    <mergeCell ref="H170:J170"/>
    <mergeCell ref="K170:M170"/>
    <mergeCell ref="O170:Q170"/>
    <mergeCell ref="R170:T170"/>
    <mergeCell ref="U113:W113"/>
    <mergeCell ref="X113:Z113"/>
    <mergeCell ref="AB113:AD113"/>
    <mergeCell ref="AE113:AG113"/>
    <mergeCell ref="AH113:AJ113"/>
    <mergeCell ref="AK113:AM113"/>
    <mergeCell ref="AO170:AQ170"/>
    <mergeCell ref="AR170:AT170"/>
    <mergeCell ref="AU170:AW170"/>
    <mergeCell ref="AX170:AZ170"/>
    <mergeCell ref="B226:D226"/>
    <mergeCell ref="E226:G226"/>
    <mergeCell ref="H226:J226"/>
    <mergeCell ref="K226:M226"/>
    <mergeCell ref="O226:Q226"/>
    <mergeCell ref="R226:T226"/>
    <mergeCell ref="U170:W170"/>
    <mergeCell ref="X170:Z170"/>
    <mergeCell ref="AB170:AD170"/>
    <mergeCell ref="AE170:AG170"/>
    <mergeCell ref="AH170:AJ170"/>
    <mergeCell ref="AK170:AM170"/>
    <mergeCell ref="AO226:AQ226"/>
    <mergeCell ref="AR226:AT226"/>
    <mergeCell ref="AU226:AW226"/>
    <mergeCell ref="AX226:AZ226"/>
    <mergeCell ref="B283:D283"/>
    <mergeCell ref="E283:G283"/>
    <mergeCell ref="H283:J283"/>
    <mergeCell ref="K283:M283"/>
    <mergeCell ref="O283:Q283"/>
    <mergeCell ref="R283:T283"/>
    <mergeCell ref="U226:W226"/>
    <mergeCell ref="X226:Z226"/>
    <mergeCell ref="AB226:AD226"/>
    <mergeCell ref="AE226:AG226"/>
    <mergeCell ref="AH226:AJ226"/>
    <mergeCell ref="AK226:AM226"/>
    <mergeCell ref="AO283:AQ283"/>
    <mergeCell ref="AR283:AT283"/>
    <mergeCell ref="AU283:AW283"/>
    <mergeCell ref="AX283:AZ283"/>
    <mergeCell ref="U283:W283"/>
    <mergeCell ref="X283:Z283"/>
    <mergeCell ref="AB283:AD283"/>
    <mergeCell ref="AE283:AG283"/>
    <mergeCell ref="AH283:AJ283"/>
    <mergeCell ref="AK283:AM283"/>
  </mergeCells>
  <pageMargins left="0.7" right="0.7" top="0.75" bottom="0.75" header="0.3" footer="0.3"/>
  <pageSetup orientation="portrait" r:id="rId1"/>
  <rowBreaks count="5" manualBreakCount="5">
    <brk id="57" max="16383" man="1"/>
    <brk id="111" max="16383" man="1"/>
    <brk id="168" max="16383" man="1"/>
    <brk id="224" max="16383" man="1"/>
    <brk id="2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2A55-6B96-4578-964F-B2968EF2F5E4}">
  <dimension ref="A1:AV190"/>
  <sheetViews>
    <sheetView tabSelected="1" view="pageBreakPreview" topLeftCell="A4" zoomScale="125" zoomScaleNormal="100" zoomScaleSheetLayoutView="125" workbookViewId="0">
      <selection activeCell="G29" sqref="G29"/>
    </sheetView>
  </sheetViews>
  <sheetFormatPr defaultColWidth="9.109375" defaultRowHeight="9.6" customHeight="1" x14ac:dyDescent="0.2"/>
  <cols>
    <col min="1" max="14" width="6.88671875" style="1" customWidth="1"/>
    <col min="15" max="26" width="6.6640625" style="1" customWidth="1"/>
    <col min="27" max="27" width="6.88671875" style="1" customWidth="1"/>
    <col min="28" max="39" width="6.6640625" style="1" customWidth="1"/>
    <col min="40" max="16384" width="9.109375" style="1"/>
  </cols>
  <sheetData>
    <row r="1" spans="1:46" ht="9.6" customHeight="1" x14ac:dyDescent="0.2">
      <c r="A1" s="1" t="s">
        <v>109</v>
      </c>
      <c r="N1" s="1" t="s">
        <v>109</v>
      </c>
      <c r="AA1" s="1" t="s">
        <v>109</v>
      </c>
    </row>
    <row r="2" spans="1:46" ht="9.6" customHeight="1" x14ac:dyDescent="0.2">
      <c r="A2" s="15"/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15"/>
      <c r="O2" s="36" t="s">
        <v>110</v>
      </c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15"/>
      <c r="AB2" s="36" t="s">
        <v>95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1:46" ht="9.6" customHeight="1" x14ac:dyDescent="0.2">
      <c r="A3" s="16"/>
      <c r="B3" s="33" t="s">
        <v>0</v>
      </c>
      <c r="C3" s="33"/>
      <c r="D3" s="33"/>
      <c r="E3" s="33" t="s">
        <v>61</v>
      </c>
      <c r="F3" s="33"/>
      <c r="G3" s="34"/>
      <c r="H3" s="38"/>
      <c r="I3" s="23"/>
      <c r="J3" s="39"/>
      <c r="K3" s="33" t="s">
        <v>108</v>
      </c>
      <c r="L3" s="33"/>
      <c r="M3" s="34"/>
      <c r="N3" s="16"/>
      <c r="O3" s="33" t="s">
        <v>0</v>
      </c>
      <c r="P3" s="33"/>
      <c r="Q3" s="33"/>
      <c r="R3" s="33" t="s">
        <v>61</v>
      </c>
      <c r="S3" s="33"/>
      <c r="T3" s="34"/>
      <c r="U3" s="38"/>
      <c r="V3" s="23"/>
      <c r="W3" s="39"/>
      <c r="X3" s="33" t="s">
        <v>108</v>
      </c>
      <c r="Y3" s="33"/>
      <c r="Z3" s="34"/>
      <c r="AA3" s="16"/>
      <c r="AB3" s="33" t="s">
        <v>0</v>
      </c>
      <c r="AC3" s="33"/>
      <c r="AD3" s="33"/>
      <c r="AE3" s="33" t="s">
        <v>61</v>
      </c>
      <c r="AF3" s="33"/>
      <c r="AG3" s="34"/>
      <c r="AH3" s="38"/>
      <c r="AI3" s="23"/>
      <c r="AJ3" s="39"/>
      <c r="AK3" s="33" t="s">
        <v>108</v>
      </c>
      <c r="AL3" s="33"/>
      <c r="AM3" s="34"/>
    </row>
    <row r="4" spans="1:46" s="4" customFormat="1" ht="9.6" customHeight="1" x14ac:dyDescent="0.2">
      <c r="A4" s="17" t="s">
        <v>90</v>
      </c>
      <c r="B4" s="8" t="s">
        <v>0</v>
      </c>
      <c r="C4" s="8" t="s">
        <v>17</v>
      </c>
      <c r="D4" s="8" t="s">
        <v>18</v>
      </c>
      <c r="E4" s="8" t="s">
        <v>0</v>
      </c>
      <c r="F4" s="8" t="s">
        <v>17</v>
      </c>
      <c r="G4" s="9" t="s">
        <v>18</v>
      </c>
      <c r="H4" s="40"/>
      <c r="I4" s="24"/>
      <c r="J4" s="41"/>
      <c r="K4" s="8" t="s">
        <v>0</v>
      </c>
      <c r="L4" s="8" t="s">
        <v>17</v>
      </c>
      <c r="M4" s="9" t="s">
        <v>18</v>
      </c>
      <c r="N4" s="17" t="s">
        <v>90</v>
      </c>
      <c r="O4" s="8" t="s">
        <v>0</v>
      </c>
      <c r="P4" s="8" t="s">
        <v>17</v>
      </c>
      <c r="Q4" s="8" t="s">
        <v>18</v>
      </c>
      <c r="R4" s="8" t="s">
        <v>0</v>
      </c>
      <c r="S4" s="8" t="s">
        <v>17</v>
      </c>
      <c r="T4" s="9" t="s">
        <v>18</v>
      </c>
      <c r="U4" s="40"/>
      <c r="V4" s="24"/>
      <c r="W4" s="41"/>
      <c r="X4" s="8" t="s">
        <v>0</v>
      </c>
      <c r="Y4" s="8" t="s">
        <v>17</v>
      </c>
      <c r="Z4" s="9" t="s">
        <v>18</v>
      </c>
      <c r="AA4" s="17" t="s">
        <v>90</v>
      </c>
      <c r="AB4" s="8" t="s">
        <v>0</v>
      </c>
      <c r="AC4" s="8" t="s">
        <v>17</v>
      </c>
      <c r="AD4" s="8" t="s">
        <v>18</v>
      </c>
      <c r="AE4" s="8" t="s">
        <v>0</v>
      </c>
      <c r="AF4" s="8" t="s">
        <v>17</v>
      </c>
      <c r="AG4" s="9" t="s">
        <v>18</v>
      </c>
      <c r="AH4" s="40"/>
      <c r="AI4" s="24"/>
      <c r="AJ4" s="41"/>
      <c r="AK4" s="8" t="s">
        <v>0</v>
      </c>
      <c r="AL4" s="8" t="s">
        <v>17</v>
      </c>
      <c r="AM4" s="9" t="s">
        <v>18</v>
      </c>
      <c r="AN4" s="4">
        <v>73191</v>
      </c>
    </row>
    <row r="5" spans="1:46" ht="9.6" customHeight="1" x14ac:dyDescent="0.2">
      <c r="A5" s="1" t="s">
        <v>39</v>
      </c>
      <c r="B5" s="1">
        <v>472683</v>
      </c>
      <c r="C5" s="1">
        <v>241346</v>
      </c>
      <c r="D5" s="1">
        <v>231337</v>
      </c>
      <c r="E5" s="1">
        <v>175517</v>
      </c>
      <c r="F5" s="1">
        <v>102326</v>
      </c>
      <c r="G5" s="1">
        <v>73191</v>
      </c>
      <c r="H5" s="18"/>
      <c r="N5" s="1" t="s">
        <v>39</v>
      </c>
      <c r="O5" s="1">
        <v>252666</v>
      </c>
      <c r="P5" s="1">
        <v>127543</v>
      </c>
      <c r="Q5" s="1">
        <v>125123</v>
      </c>
      <c r="R5" s="1">
        <v>103188</v>
      </c>
      <c r="S5" s="1">
        <v>58668</v>
      </c>
      <c r="T5" s="1">
        <f>R5-S5</f>
        <v>44520</v>
      </c>
      <c r="U5" s="18"/>
      <c r="AA5" s="1" t="s">
        <v>39</v>
      </c>
      <c r="AB5" s="1">
        <v>194674</v>
      </c>
      <c r="AC5" s="1">
        <v>100655</v>
      </c>
      <c r="AD5" s="1">
        <v>94019</v>
      </c>
      <c r="AE5" s="1">
        <v>61938</v>
      </c>
      <c r="AF5" s="1">
        <v>37792</v>
      </c>
      <c r="AG5" s="1">
        <v>24146</v>
      </c>
      <c r="AN5" s="1">
        <v>31835</v>
      </c>
    </row>
    <row r="6" spans="1:46" ht="9.6" customHeight="1" x14ac:dyDescent="0.2">
      <c r="A6" s="1" t="s">
        <v>42</v>
      </c>
      <c r="B6" s="1">
        <v>71320</v>
      </c>
      <c r="C6" s="1">
        <v>36359</v>
      </c>
      <c r="D6" s="1">
        <v>34961</v>
      </c>
      <c r="E6" s="1">
        <v>67185</v>
      </c>
      <c r="F6" s="1">
        <v>35350</v>
      </c>
      <c r="G6" s="1">
        <v>31835</v>
      </c>
      <c r="H6" s="20">
        <f t="shared" ref="H6:J13" si="0">E6/B6*100</f>
        <v>94.2021873247336</v>
      </c>
      <c r="I6" s="20">
        <f t="shared" si="0"/>
        <v>97.224896174262227</v>
      </c>
      <c r="J6" s="20">
        <f t="shared" si="0"/>
        <v>91.058608163382047</v>
      </c>
      <c r="K6" s="21">
        <f>H14+1500</f>
        <v>2747.1308980570711</v>
      </c>
      <c r="L6" s="21">
        <f t="shared" ref="L6:M6" si="1">I14+1500</f>
        <v>2924.5705064497351</v>
      </c>
      <c r="M6" s="21">
        <f t="shared" si="1"/>
        <v>2561.4101776727225</v>
      </c>
      <c r="N6" s="1" t="s">
        <v>42</v>
      </c>
      <c r="O6" s="1">
        <v>39847</v>
      </c>
      <c r="P6" s="1">
        <v>20263</v>
      </c>
      <c r="Q6" s="1">
        <v>19584</v>
      </c>
      <c r="R6" s="1">
        <v>37871</v>
      </c>
      <c r="S6" s="1">
        <v>19760</v>
      </c>
      <c r="T6" s="1">
        <f t="shared" ref="T6:T13" si="2">R6-S6</f>
        <v>18111</v>
      </c>
      <c r="U6" s="20">
        <f t="shared" ref="U6:U13" si="3">R6/O6*100</f>
        <v>95.041031947198036</v>
      </c>
      <c r="V6" s="20">
        <f t="shared" ref="V6:V13" si="4">S6/P6*100</f>
        <v>97.517642994620729</v>
      </c>
      <c r="W6" s="20">
        <f t="shared" ref="W6:W13" si="5">T6/Q6*100</f>
        <v>92.478553921568633</v>
      </c>
      <c r="X6" s="21">
        <f>U14+1500</f>
        <v>2847.1751901046919</v>
      </c>
      <c r="Y6" s="21">
        <f t="shared" ref="Y6" si="6">V14+1500</f>
        <v>3019.626161304534</v>
      </c>
      <c r="Z6" s="21">
        <f t="shared" ref="Z6" si="7">W14+1500</f>
        <v>2672.6919456357573</v>
      </c>
      <c r="AA6" s="1" t="s">
        <v>42</v>
      </c>
      <c r="AB6" s="1">
        <v>27536</v>
      </c>
      <c r="AC6" s="1">
        <v>14036</v>
      </c>
      <c r="AD6" s="1">
        <v>13500</v>
      </c>
      <c r="AE6" s="1">
        <v>25542</v>
      </c>
      <c r="AF6" s="1">
        <v>13581</v>
      </c>
      <c r="AG6" s="1">
        <f t="shared" ref="AG6:AG13" si="8">AE6-AF6</f>
        <v>11961</v>
      </c>
      <c r="AH6" s="20">
        <f t="shared" ref="AH6:AH13" si="9">AE6/AB6*100</f>
        <v>92.758570598489257</v>
      </c>
      <c r="AI6" s="20">
        <f t="shared" ref="AI6:AI13" si="10">AF6/AC6*100</f>
        <v>96.758335708178961</v>
      </c>
      <c r="AJ6" s="20">
        <f t="shared" ref="AJ6:AJ13" si="11">AG6/AD6*100</f>
        <v>88.6</v>
      </c>
      <c r="AK6" s="21">
        <f>AH14+1500</f>
        <v>2599.0858171549044</v>
      </c>
      <c r="AL6" s="21">
        <f t="shared" ref="AL6" si="12">AI14+1500</f>
        <v>2795.0665569250714</v>
      </c>
      <c r="AM6" s="21">
        <f t="shared" ref="AM6" si="13">AJ14+1500</f>
        <v>2385.6027311260686</v>
      </c>
      <c r="AN6" s="1">
        <v>20736</v>
      </c>
    </row>
    <row r="7" spans="1:46" ht="9.6" customHeight="1" x14ac:dyDescent="0.2">
      <c r="A7" s="1" t="s">
        <v>43</v>
      </c>
      <c r="B7" s="1">
        <v>75483</v>
      </c>
      <c r="C7" s="1">
        <v>38660</v>
      </c>
      <c r="D7" s="1">
        <v>36823</v>
      </c>
      <c r="E7" s="1">
        <v>52879</v>
      </c>
      <c r="F7" s="1">
        <v>32143</v>
      </c>
      <c r="G7" s="1">
        <v>20736</v>
      </c>
      <c r="H7" s="20">
        <f t="shared" si="0"/>
        <v>70.05418438588822</v>
      </c>
      <c r="I7" s="20">
        <f t="shared" si="0"/>
        <v>83.142783238489386</v>
      </c>
      <c r="J7" s="20">
        <f t="shared" si="0"/>
        <v>56.312630692773538</v>
      </c>
      <c r="K7" s="19"/>
      <c r="L7" s="19"/>
      <c r="M7" s="19"/>
      <c r="N7" s="1" t="s">
        <v>43</v>
      </c>
      <c r="O7" s="1">
        <v>41492</v>
      </c>
      <c r="P7" s="1">
        <v>21059</v>
      </c>
      <c r="Q7" s="1">
        <v>20433</v>
      </c>
      <c r="R7" s="1">
        <v>30118</v>
      </c>
      <c r="S7" s="1">
        <v>17703</v>
      </c>
      <c r="T7" s="1">
        <f t="shared" si="2"/>
        <v>12415</v>
      </c>
      <c r="U7" s="20">
        <f t="shared" si="3"/>
        <v>72.587486744432667</v>
      </c>
      <c r="V7" s="20">
        <f t="shared" si="4"/>
        <v>84.063820694239993</v>
      </c>
      <c r="W7" s="20">
        <f t="shared" si="5"/>
        <v>60.759555620809479</v>
      </c>
      <c r="X7" s="19"/>
      <c r="Y7" s="19"/>
      <c r="Z7" s="19"/>
      <c r="AA7" s="1" t="s">
        <v>43</v>
      </c>
      <c r="AB7" s="1">
        <v>30022</v>
      </c>
      <c r="AC7" s="1">
        <v>15529</v>
      </c>
      <c r="AD7" s="1">
        <v>14493</v>
      </c>
      <c r="AE7" s="1">
        <v>19843</v>
      </c>
      <c r="AF7" s="1">
        <v>12755</v>
      </c>
      <c r="AG7" s="1">
        <f t="shared" si="8"/>
        <v>7088</v>
      </c>
      <c r="AH7" s="20">
        <f t="shared" si="9"/>
        <v>66.09486376657118</v>
      </c>
      <c r="AI7" s="20">
        <f t="shared" si="10"/>
        <v>82.136647562624759</v>
      </c>
      <c r="AJ7" s="20">
        <f t="shared" si="11"/>
        <v>48.906368591733937</v>
      </c>
      <c r="AK7" s="19"/>
      <c r="AL7" s="19"/>
      <c r="AM7" s="19"/>
      <c r="AN7" s="1">
        <v>8838</v>
      </c>
    </row>
    <row r="8" spans="1:46" ht="9.6" customHeight="1" x14ac:dyDescent="0.2">
      <c r="A8" s="1" t="s">
        <v>44</v>
      </c>
      <c r="B8" s="1">
        <v>69611</v>
      </c>
      <c r="C8" s="1">
        <v>35303</v>
      </c>
      <c r="D8" s="1">
        <v>34308</v>
      </c>
      <c r="E8" s="1">
        <v>25867</v>
      </c>
      <c r="F8" s="1">
        <v>17029</v>
      </c>
      <c r="G8" s="1">
        <v>8838</v>
      </c>
      <c r="H8" s="20">
        <f t="shared" si="0"/>
        <v>37.159356998175575</v>
      </c>
      <c r="I8" s="20">
        <f t="shared" si="0"/>
        <v>48.236693765402372</v>
      </c>
      <c r="J8" s="20">
        <f t="shared" si="0"/>
        <v>25.760755508919203</v>
      </c>
      <c r="K8" s="21">
        <f>(H12+H13)/2</f>
        <v>6.5214646348756702</v>
      </c>
      <c r="L8" s="21">
        <f t="shared" ref="L8:M8" si="14">(I12+I13)/2</f>
        <v>7.1134388495793157</v>
      </c>
      <c r="M8" s="21">
        <f t="shared" si="14"/>
        <v>5.9104301339834926</v>
      </c>
      <c r="N8" s="1" t="s">
        <v>44</v>
      </c>
      <c r="O8" s="1">
        <v>36949</v>
      </c>
      <c r="P8" s="1">
        <v>18315</v>
      </c>
      <c r="Q8" s="1">
        <v>18634</v>
      </c>
      <c r="R8" s="1">
        <v>15444</v>
      </c>
      <c r="S8" s="1">
        <v>9659</v>
      </c>
      <c r="T8" s="1">
        <f t="shared" si="2"/>
        <v>5785</v>
      </c>
      <c r="U8" s="20">
        <f t="shared" si="3"/>
        <v>41.798154212563269</v>
      </c>
      <c r="V8" s="20">
        <f t="shared" si="4"/>
        <v>52.738192738192737</v>
      </c>
      <c r="W8" s="20">
        <f t="shared" si="5"/>
        <v>31.045400880111622</v>
      </c>
      <c r="X8" s="21">
        <f>(U12+U13)/2</f>
        <v>8.685589727605878</v>
      </c>
      <c r="Y8" s="21">
        <f t="shared" ref="Y8" si="15">(V12+V13)/2</f>
        <v>9.2784559480638489</v>
      </c>
      <c r="Z8" s="21">
        <f t="shared" ref="Z8" si="16">(W12+W13)/2</f>
        <v>8.0621342686223407</v>
      </c>
      <c r="AA8" s="1" t="s">
        <v>44</v>
      </c>
      <c r="AB8" s="1">
        <v>29015</v>
      </c>
      <c r="AC8" s="1">
        <v>15219</v>
      </c>
      <c r="AD8" s="1">
        <v>13796</v>
      </c>
      <c r="AE8" s="1">
        <v>8857</v>
      </c>
      <c r="AF8" s="1">
        <v>6462</v>
      </c>
      <c r="AG8" s="1">
        <f t="shared" si="8"/>
        <v>2395</v>
      </c>
      <c r="AH8" s="20">
        <f t="shared" si="9"/>
        <v>30.525590211959329</v>
      </c>
      <c r="AI8" s="20">
        <f t="shared" si="10"/>
        <v>42.460082791247785</v>
      </c>
      <c r="AJ8" s="20">
        <f t="shared" si="11"/>
        <v>17.360104378080603</v>
      </c>
      <c r="AK8" s="21">
        <f>(AH12+AH13)/2</f>
        <v>3.7463704275372658</v>
      </c>
      <c r="AL8" s="21">
        <f t="shared" ref="AL8" si="17">(AI12+AI13)/2</f>
        <v>4.2325705138281169</v>
      </c>
      <c r="AM8" s="21">
        <f t="shared" ref="AM8" si="18">(AJ12+AJ13)/2</f>
        <v>3.2600795760612318</v>
      </c>
      <c r="AN8" s="1">
        <v>4790</v>
      </c>
    </row>
    <row r="9" spans="1:46" ht="9.6" customHeight="1" x14ac:dyDescent="0.2">
      <c r="A9" s="1" t="s">
        <v>45</v>
      </c>
      <c r="B9" s="1">
        <v>61911</v>
      </c>
      <c r="C9" s="1">
        <v>32420</v>
      </c>
      <c r="D9" s="1">
        <v>29491</v>
      </c>
      <c r="E9" s="1">
        <v>13070</v>
      </c>
      <c r="F9" s="1">
        <v>8280</v>
      </c>
      <c r="G9" s="1">
        <v>4790</v>
      </c>
      <c r="H9" s="20">
        <f t="shared" si="0"/>
        <v>21.11094958892604</v>
      </c>
      <c r="I9" s="20">
        <f t="shared" si="0"/>
        <v>25.539790252930288</v>
      </c>
      <c r="J9" s="20">
        <f t="shared" si="0"/>
        <v>16.242243396290394</v>
      </c>
      <c r="K9" s="21"/>
      <c r="L9" s="21"/>
      <c r="M9" s="21"/>
      <c r="N9" s="1" t="s">
        <v>45</v>
      </c>
      <c r="O9" s="1">
        <v>33978</v>
      </c>
      <c r="P9" s="1">
        <v>17168</v>
      </c>
      <c r="Q9" s="1">
        <v>16810</v>
      </c>
      <c r="R9" s="1">
        <v>8671</v>
      </c>
      <c r="S9" s="1">
        <v>5337</v>
      </c>
      <c r="T9" s="1">
        <f t="shared" si="2"/>
        <v>3334</v>
      </c>
      <c r="U9" s="20">
        <f t="shared" si="3"/>
        <v>25.519453764200367</v>
      </c>
      <c r="V9" s="20">
        <f t="shared" si="4"/>
        <v>31.08690587138863</v>
      </c>
      <c r="W9" s="20">
        <f t="shared" si="5"/>
        <v>19.833432480666268</v>
      </c>
      <c r="X9" s="21"/>
      <c r="Y9" s="21"/>
      <c r="Z9" s="21"/>
      <c r="AA9" s="1" t="s">
        <v>45</v>
      </c>
      <c r="AB9" s="1">
        <v>24582</v>
      </c>
      <c r="AC9" s="1">
        <v>13486</v>
      </c>
      <c r="AD9" s="1">
        <v>11096</v>
      </c>
      <c r="AE9" s="1">
        <v>3536</v>
      </c>
      <c r="AF9" s="1">
        <v>2420</v>
      </c>
      <c r="AG9" s="1">
        <f t="shared" si="8"/>
        <v>1116</v>
      </c>
      <c r="AH9" s="20">
        <f t="shared" si="9"/>
        <v>14.384508990318118</v>
      </c>
      <c r="AI9" s="20">
        <f t="shared" si="10"/>
        <v>17.944535073409462</v>
      </c>
      <c r="AJ9" s="20">
        <f t="shared" si="11"/>
        <v>10.057678442682047</v>
      </c>
      <c r="AK9" s="21"/>
      <c r="AL9" s="21"/>
      <c r="AM9" s="21"/>
      <c r="AN9" s="1">
        <v>2619</v>
      </c>
    </row>
    <row r="10" spans="1:46" ht="9.6" customHeight="1" x14ac:dyDescent="0.2">
      <c r="A10" s="1" t="s">
        <v>46</v>
      </c>
      <c r="B10" s="1">
        <v>54006</v>
      </c>
      <c r="C10" s="1">
        <v>27385</v>
      </c>
      <c r="D10" s="1">
        <v>26621</v>
      </c>
      <c r="E10" s="1">
        <v>6618</v>
      </c>
      <c r="F10" s="1">
        <v>3999</v>
      </c>
      <c r="G10" s="1">
        <v>2619</v>
      </c>
      <c r="H10" s="20">
        <f t="shared" si="0"/>
        <v>12.254193978446839</v>
      </c>
      <c r="I10" s="20">
        <f t="shared" si="0"/>
        <v>14.602884790943948</v>
      </c>
      <c r="J10" s="20">
        <f t="shared" si="0"/>
        <v>9.8380977423838321</v>
      </c>
      <c r="K10" s="21">
        <f>K8*50</f>
        <v>326.07323174378348</v>
      </c>
      <c r="L10" s="21">
        <f t="shared" ref="L10:M10" si="19">L8*50</f>
        <v>355.67194247896578</v>
      </c>
      <c r="M10" s="21">
        <f t="shared" si="19"/>
        <v>295.52150669917461</v>
      </c>
      <c r="N10" s="1" t="s">
        <v>46</v>
      </c>
      <c r="O10" s="1">
        <v>29246</v>
      </c>
      <c r="P10" s="1">
        <v>14595</v>
      </c>
      <c r="Q10" s="1">
        <v>14651</v>
      </c>
      <c r="R10" s="1">
        <v>4431</v>
      </c>
      <c r="S10" s="1">
        <v>2602</v>
      </c>
      <c r="T10" s="1">
        <f t="shared" si="2"/>
        <v>1829</v>
      </c>
      <c r="U10" s="20">
        <f t="shared" si="3"/>
        <v>15.150789851603639</v>
      </c>
      <c r="V10" s="20">
        <f t="shared" si="4"/>
        <v>17.828023295649196</v>
      </c>
      <c r="W10" s="20">
        <f t="shared" si="5"/>
        <v>12.483789502423043</v>
      </c>
      <c r="X10" s="21">
        <f>X8*50</f>
        <v>434.27948638029392</v>
      </c>
      <c r="Y10" s="21">
        <f t="shared" ref="Y10:Z10" si="20">Y8*50</f>
        <v>463.92279740319242</v>
      </c>
      <c r="Z10" s="21">
        <f t="shared" si="20"/>
        <v>403.10671343111704</v>
      </c>
      <c r="AA10" s="1" t="s">
        <v>46</v>
      </c>
      <c r="AB10" s="1">
        <v>21794</v>
      </c>
      <c r="AC10" s="1">
        <v>11237</v>
      </c>
      <c r="AD10" s="1">
        <v>10557</v>
      </c>
      <c r="AE10" s="1">
        <v>1685</v>
      </c>
      <c r="AF10" s="1">
        <v>1101</v>
      </c>
      <c r="AG10" s="1">
        <f t="shared" si="8"/>
        <v>584</v>
      </c>
      <c r="AH10" s="20">
        <f t="shared" si="9"/>
        <v>7.731485730017436</v>
      </c>
      <c r="AI10" s="20">
        <f t="shared" si="10"/>
        <v>9.7979887870428044</v>
      </c>
      <c r="AJ10" s="20">
        <f t="shared" si="11"/>
        <v>5.5318745855830258</v>
      </c>
      <c r="AK10" s="21">
        <f>AK8*50</f>
        <v>187.31852137686329</v>
      </c>
      <c r="AL10" s="21">
        <f t="shared" ref="AL10:AM10" si="21">AL8*50</f>
        <v>211.62852569140586</v>
      </c>
      <c r="AM10" s="21">
        <f t="shared" si="21"/>
        <v>163.00397880306159</v>
      </c>
      <c r="AN10" s="1">
        <v>1850</v>
      </c>
    </row>
    <row r="11" spans="1:46" ht="9.6" customHeight="1" x14ac:dyDescent="0.2">
      <c r="A11" s="1" t="s">
        <v>47</v>
      </c>
      <c r="B11" s="1">
        <v>53911</v>
      </c>
      <c r="C11" s="1">
        <v>27308</v>
      </c>
      <c r="D11" s="1">
        <v>26603</v>
      </c>
      <c r="E11" s="1">
        <v>4234</v>
      </c>
      <c r="F11" s="1">
        <v>2384</v>
      </c>
      <c r="G11" s="1">
        <v>1850</v>
      </c>
      <c r="H11" s="20">
        <f t="shared" si="0"/>
        <v>7.8536847767617006</v>
      </c>
      <c r="I11" s="20">
        <f t="shared" si="0"/>
        <v>8.7300424783946085</v>
      </c>
      <c r="J11" s="20">
        <f t="shared" si="0"/>
        <v>6.9541029207232263</v>
      </c>
      <c r="K11" s="21"/>
      <c r="L11" s="21"/>
      <c r="M11" s="21"/>
      <c r="N11" s="1" t="s">
        <v>47</v>
      </c>
      <c r="O11" s="1">
        <v>28399</v>
      </c>
      <c r="P11" s="1">
        <v>14229</v>
      </c>
      <c r="Q11" s="1">
        <v>14170</v>
      </c>
      <c r="R11" s="1">
        <v>2920</v>
      </c>
      <c r="S11" s="1">
        <v>1561</v>
      </c>
      <c r="T11" s="1">
        <f t="shared" si="2"/>
        <v>1359</v>
      </c>
      <c r="U11" s="20">
        <f t="shared" si="3"/>
        <v>10.28205218493609</v>
      </c>
      <c r="V11" s="20">
        <f t="shared" si="4"/>
        <v>10.970553095790288</v>
      </c>
      <c r="W11" s="20">
        <f t="shared" si="5"/>
        <v>9.5906845448129854</v>
      </c>
      <c r="X11" s="21"/>
      <c r="Y11" s="21"/>
      <c r="Z11" s="21"/>
      <c r="AA11" s="1" t="s">
        <v>47</v>
      </c>
      <c r="AB11" s="1">
        <v>22556</v>
      </c>
      <c r="AC11" s="1">
        <v>11543</v>
      </c>
      <c r="AD11" s="1">
        <v>11013</v>
      </c>
      <c r="AE11" s="1">
        <v>1002</v>
      </c>
      <c r="AF11" s="1">
        <v>640</v>
      </c>
      <c r="AG11" s="1">
        <f t="shared" si="8"/>
        <v>362</v>
      </c>
      <c r="AH11" s="20">
        <f t="shared" si="9"/>
        <v>4.4422769994679907</v>
      </c>
      <c r="AI11" s="20">
        <f t="shared" si="10"/>
        <v>5.5444858355713418</v>
      </c>
      <c r="AJ11" s="20">
        <f t="shared" si="11"/>
        <v>3.2870244256787431</v>
      </c>
      <c r="AK11" s="21"/>
      <c r="AL11" s="21"/>
      <c r="AM11" s="21"/>
      <c r="AN11" s="1">
        <v>1439</v>
      </c>
    </row>
    <row r="12" spans="1:46" ht="9.6" customHeight="1" x14ac:dyDescent="0.2">
      <c r="A12" s="1" t="s">
        <v>48</v>
      </c>
      <c r="B12" s="1">
        <v>48177</v>
      </c>
      <c r="C12" s="1">
        <v>24647</v>
      </c>
      <c r="D12" s="1">
        <v>23530</v>
      </c>
      <c r="E12" s="1">
        <v>3272</v>
      </c>
      <c r="F12" s="1">
        <v>1833</v>
      </c>
      <c r="G12" s="1">
        <v>1439</v>
      </c>
      <c r="H12" s="20">
        <f t="shared" si="0"/>
        <v>6.7916225584822634</v>
      </c>
      <c r="I12" s="20">
        <f t="shared" si="0"/>
        <v>7.4370105895240801</v>
      </c>
      <c r="J12" s="20">
        <f t="shared" si="0"/>
        <v>6.1155971100722484</v>
      </c>
      <c r="K12" s="21">
        <f>K6-K10</f>
        <v>2421.0576663132879</v>
      </c>
      <c r="L12" s="21">
        <f t="shared" ref="L12:M12" si="22">L6-L10</f>
        <v>2568.8985639707694</v>
      </c>
      <c r="M12" s="21">
        <f t="shared" si="22"/>
        <v>2265.888670973548</v>
      </c>
      <c r="N12" s="1" t="s">
        <v>48</v>
      </c>
      <c r="O12" s="1">
        <v>24006</v>
      </c>
      <c r="P12" s="1">
        <v>12397</v>
      </c>
      <c r="Q12" s="1">
        <v>11609</v>
      </c>
      <c r="R12" s="1">
        <v>2174</v>
      </c>
      <c r="S12" s="1">
        <v>1205</v>
      </c>
      <c r="T12" s="1">
        <f t="shared" si="2"/>
        <v>969</v>
      </c>
      <c r="U12" s="20">
        <f t="shared" si="3"/>
        <v>9.0560693160043328</v>
      </c>
      <c r="V12" s="20">
        <f t="shared" si="4"/>
        <v>9.7200935710252487</v>
      </c>
      <c r="W12" s="20">
        <f t="shared" si="5"/>
        <v>8.3469721767594116</v>
      </c>
      <c r="X12" s="21">
        <f>X6-X10</f>
        <v>2412.8957037243981</v>
      </c>
      <c r="Y12" s="21">
        <f t="shared" ref="Y12:Z12" si="23">Y6-Y10</f>
        <v>2555.7033639013416</v>
      </c>
      <c r="Z12" s="21">
        <f t="shared" si="23"/>
        <v>2269.5852322046403</v>
      </c>
      <c r="AA12" s="1" t="s">
        <v>48</v>
      </c>
      <c r="AB12" s="1">
        <v>21676</v>
      </c>
      <c r="AC12" s="1">
        <v>10958</v>
      </c>
      <c r="AD12" s="1">
        <v>10718</v>
      </c>
      <c r="AE12" s="1">
        <v>841</v>
      </c>
      <c r="AF12" s="1">
        <v>479</v>
      </c>
      <c r="AG12" s="1">
        <f t="shared" si="8"/>
        <v>362</v>
      </c>
      <c r="AH12" s="20">
        <f t="shared" si="9"/>
        <v>3.8798671341575934</v>
      </c>
      <c r="AI12" s="20">
        <f t="shared" si="10"/>
        <v>4.3712356269392227</v>
      </c>
      <c r="AJ12" s="20">
        <f t="shared" si="11"/>
        <v>3.3774958014554954</v>
      </c>
      <c r="AK12" s="21">
        <f>AK6-AK10</f>
        <v>2411.767295778041</v>
      </c>
      <c r="AL12" s="21">
        <f t="shared" ref="AL12:AM12" si="24">AL6-AL10</f>
        <v>2583.4380312336657</v>
      </c>
      <c r="AM12" s="21">
        <f t="shared" si="24"/>
        <v>2222.5987523230069</v>
      </c>
      <c r="AN12" s="1">
        <v>1084</v>
      </c>
    </row>
    <row r="13" spans="1:46" ht="9.6" customHeight="1" x14ac:dyDescent="0.2">
      <c r="A13" s="1" t="s">
        <v>49</v>
      </c>
      <c r="B13" s="1">
        <v>38264</v>
      </c>
      <c r="C13" s="1">
        <v>19264</v>
      </c>
      <c r="D13" s="1">
        <v>19000</v>
      </c>
      <c r="E13" s="1">
        <v>2392</v>
      </c>
      <c r="F13" s="1">
        <v>1308</v>
      </c>
      <c r="G13" s="1">
        <v>1084</v>
      </c>
      <c r="H13" s="20">
        <f t="shared" si="0"/>
        <v>6.2513067112690779</v>
      </c>
      <c r="I13" s="20">
        <f t="shared" si="0"/>
        <v>6.7898671096345513</v>
      </c>
      <c r="J13" s="20">
        <f t="shared" si="0"/>
        <v>5.7052631578947368</v>
      </c>
      <c r="K13" s="21">
        <f>100-K8</f>
        <v>93.47853536512433</v>
      </c>
      <c r="L13" s="21">
        <f t="shared" ref="L13:M13" si="25">100-L8</f>
        <v>92.88656115042069</v>
      </c>
      <c r="M13" s="21">
        <f t="shared" si="25"/>
        <v>94.089569866016504</v>
      </c>
      <c r="N13" s="1" t="s">
        <v>49</v>
      </c>
      <c r="O13" s="1">
        <v>18749</v>
      </c>
      <c r="P13" s="1">
        <v>9517</v>
      </c>
      <c r="Q13" s="1">
        <v>9232</v>
      </c>
      <c r="R13" s="1">
        <v>1559</v>
      </c>
      <c r="S13" s="1">
        <v>841</v>
      </c>
      <c r="T13" s="1">
        <f t="shared" si="2"/>
        <v>718</v>
      </c>
      <c r="U13" s="20">
        <f t="shared" si="3"/>
        <v>8.3151101392074231</v>
      </c>
      <c r="V13" s="20">
        <f t="shared" si="4"/>
        <v>8.836818325102449</v>
      </c>
      <c r="W13" s="20">
        <f t="shared" si="5"/>
        <v>7.7772963604852681</v>
      </c>
      <c r="X13" s="21">
        <f>100-X8</f>
        <v>91.314410272394127</v>
      </c>
      <c r="Y13" s="21">
        <f t="shared" ref="Y13:Z13" si="26">100-Y8</f>
        <v>90.721544051936149</v>
      </c>
      <c r="Z13" s="21">
        <f t="shared" si="26"/>
        <v>91.937865731377656</v>
      </c>
      <c r="AA13" s="1" t="s">
        <v>49</v>
      </c>
      <c r="AB13" s="1">
        <v>17493</v>
      </c>
      <c r="AC13" s="1">
        <v>8647</v>
      </c>
      <c r="AD13" s="1">
        <v>8846</v>
      </c>
      <c r="AE13" s="1">
        <v>632</v>
      </c>
      <c r="AF13" s="1">
        <v>354</v>
      </c>
      <c r="AG13" s="1">
        <f t="shared" si="8"/>
        <v>278</v>
      </c>
      <c r="AH13" s="20">
        <f t="shared" si="9"/>
        <v>3.6128737209169386</v>
      </c>
      <c r="AI13" s="20">
        <f t="shared" si="10"/>
        <v>4.093905400717011</v>
      </c>
      <c r="AJ13" s="20">
        <f t="shared" si="11"/>
        <v>3.1426633506669681</v>
      </c>
      <c r="AK13" s="21">
        <f>100-AK8</f>
        <v>96.253629572462728</v>
      </c>
      <c r="AL13" s="21">
        <f t="shared" ref="AL13:AM13" si="27">100-AL8</f>
        <v>95.767429486171878</v>
      </c>
      <c r="AM13" s="21">
        <f t="shared" si="27"/>
        <v>96.73992042393877</v>
      </c>
      <c r="AP13" s="1" t="s">
        <v>59</v>
      </c>
    </row>
    <row r="14" spans="1:46" ht="9.6" customHeight="1" x14ac:dyDescent="0.2">
      <c r="H14" s="20">
        <f>SUM(H6:H12)*5</f>
        <v>1247.1308980570711</v>
      </c>
      <c r="I14" s="20">
        <f>SUM(I6:I12)*5</f>
        <v>1424.5705064497349</v>
      </c>
      <c r="J14" s="20">
        <f>SUM(J6:J12)*5</f>
        <v>1061.4101776727225</v>
      </c>
      <c r="K14" s="22">
        <f>K12/K13</f>
        <v>25.899610609609038</v>
      </c>
      <c r="L14" s="22">
        <f t="shared" ref="L14:M14" si="28">L12/L13</f>
        <v>27.656299599795602</v>
      </c>
      <c r="M14" s="22">
        <f t="shared" si="28"/>
        <v>24.082251350496897</v>
      </c>
      <c r="U14" s="20">
        <f>SUM(U6:U12)*5</f>
        <v>1347.1751901046919</v>
      </c>
      <c r="V14" s="20">
        <f>SUM(V6:V12)*5</f>
        <v>1519.626161304534</v>
      </c>
      <c r="W14" s="20">
        <f>SUM(W6:W12)*5</f>
        <v>1172.6919456357571</v>
      </c>
      <c r="X14" s="22">
        <f>X12/X13</f>
        <v>26.424040811594189</v>
      </c>
      <c r="Y14" s="22">
        <f t="shared" ref="Y14:Z14" si="29">Y12/Y13</f>
        <v>28.170853909169093</v>
      </c>
      <c r="Z14" s="22">
        <f t="shared" si="29"/>
        <v>24.686076995042196</v>
      </c>
      <c r="AH14" s="20">
        <f>SUM(AH6:AH12)*5</f>
        <v>1099.0858171549044</v>
      </c>
      <c r="AI14" s="20">
        <f>SUM(AI6:AI12)*5</f>
        <v>1295.0665569250716</v>
      </c>
      <c r="AJ14" s="20">
        <f>SUM(AJ6:AJ12)*5</f>
        <v>885.60273112606887</v>
      </c>
      <c r="AK14" s="22">
        <f>AK12/AK13</f>
        <v>25.056377681450314</v>
      </c>
      <c r="AL14" s="22">
        <f t="shared" ref="AL14:AM14" si="30">AL12/AL13</f>
        <v>26.97616554077705</v>
      </c>
      <c r="AM14" s="22">
        <f t="shared" si="30"/>
        <v>22.974990495991911</v>
      </c>
      <c r="AQ14" s="1" t="s">
        <v>60</v>
      </c>
    </row>
    <row r="15" spans="1:46" ht="9.6" customHeight="1" x14ac:dyDescent="0.2">
      <c r="A15" s="1" t="s">
        <v>64</v>
      </c>
      <c r="N15" s="1" t="s">
        <v>64</v>
      </c>
      <c r="AA15" s="1" t="s">
        <v>64</v>
      </c>
      <c r="AN15" s="1">
        <v>19701</v>
      </c>
      <c r="AQ15" s="1" t="s">
        <v>0</v>
      </c>
      <c r="AT15" s="1" t="s">
        <v>61</v>
      </c>
    </row>
    <row r="16" spans="1:46" ht="9.6" customHeight="1" x14ac:dyDescent="0.2">
      <c r="A16" s="1" t="s">
        <v>0</v>
      </c>
      <c r="B16" s="1">
        <v>134831</v>
      </c>
      <c r="C16" s="1">
        <v>68982</v>
      </c>
      <c r="D16" s="1">
        <v>65849</v>
      </c>
      <c r="E16" s="1">
        <v>48195</v>
      </c>
      <c r="F16" s="1">
        <v>28494</v>
      </c>
      <c r="G16" s="1">
        <f>SUM(G17:G24)</f>
        <v>19701</v>
      </c>
      <c r="N16" s="1" t="s">
        <v>0</v>
      </c>
      <c r="O16" s="1">
        <v>53478</v>
      </c>
      <c r="P16" s="1">
        <v>26964</v>
      </c>
      <c r="Q16" s="1">
        <v>26514</v>
      </c>
      <c r="R16" s="1">
        <v>22064</v>
      </c>
      <c r="S16" s="1">
        <v>12511</v>
      </c>
      <c r="T16" s="1">
        <f>SUM(T17:T24)</f>
        <v>9553</v>
      </c>
      <c r="AA16" s="1" t="s">
        <v>0</v>
      </c>
      <c r="AB16" s="1">
        <v>76971</v>
      </c>
      <c r="AC16" s="1">
        <v>39815</v>
      </c>
      <c r="AD16" s="1">
        <v>37156</v>
      </c>
      <c r="AE16" s="1">
        <v>24431</v>
      </c>
      <c r="AF16" s="1">
        <v>15065</v>
      </c>
      <c r="AG16" s="1">
        <f>SUM(AG17:AG24)</f>
        <v>9366</v>
      </c>
      <c r="AN16" s="1">
        <v>8963</v>
      </c>
      <c r="AQ16" s="1" t="s">
        <v>16</v>
      </c>
      <c r="AT16" s="1" t="s">
        <v>16</v>
      </c>
    </row>
    <row r="17" spans="1:48" ht="9.6" customHeight="1" x14ac:dyDescent="0.2">
      <c r="A17" s="1" t="s">
        <v>42</v>
      </c>
      <c r="B17" s="1">
        <v>20252</v>
      </c>
      <c r="C17" s="1">
        <v>10344</v>
      </c>
      <c r="D17" s="1">
        <v>9908</v>
      </c>
      <c r="E17" s="1">
        <v>19037</v>
      </c>
      <c r="F17" s="1">
        <v>10074</v>
      </c>
      <c r="G17" s="1">
        <f>E17-F17</f>
        <v>8963</v>
      </c>
      <c r="H17" s="20">
        <f t="shared" ref="H17:H24" si="31">E17/B17*100</f>
        <v>94.000592534070705</v>
      </c>
      <c r="I17" s="20">
        <f t="shared" ref="I17:I24" si="32">F17/C17*100</f>
        <v>97.389791183294662</v>
      </c>
      <c r="J17" s="20">
        <f t="shared" ref="J17:J24" si="33">G17/D17*100</f>
        <v>90.462252725070641</v>
      </c>
      <c r="K17" s="21">
        <f>H25+1500</f>
        <v>2703.7660980955743</v>
      </c>
      <c r="L17" s="21">
        <f t="shared" ref="L17" si="34">I25+1500</f>
        <v>2891.7542315151086</v>
      </c>
      <c r="M17" s="21">
        <f t="shared" ref="M17" si="35">J25+1500</f>
        <v>2505.7253074758105</v>
      </c>
      <c r="N17" s="1" t="s">
        <v>42</v>
      </c>
      <c r="O17" s="1">
        <v>8580</v>
      </c>
      <c r="P17" s="1">
        <v>4427</v>
      </c>
      <c r="Q17" s="1">
        <v>4153</v>
      </c>
      <c r="R17" s="1">
        <v>8155</v>
      </c>
      <c r="S17" s="1">
        <v>4329</v>
      </c>
      <c r="T17" s="1">
        <f>R17-S17</f>
        <v>3826</v>
      </c>
      <c r="U17" s="20">
        <f t="shared" ref="U17:U24" si="36">R17/O17*100</f>
        <v>95.046620046620049</v>
      </c>
      <c r="V17" s="20">
        <f t="shared" ref="V17:V24" si="37">S17/P17*100</f>
        <v>97.786311271741582</v>
      </c>
      <c r="W17" s="20">
        <f t="shared" ref="W17:W24" si="38">T17/Q17*100</f>
        <v>92.126173850228753</v>
      </c>
      <c r="X17" s="21">
        <f>U25+1500</f>
        <v>2830.6785838688484</v>
      </c>
      <c r="Y17" s="21">
        <f t="shared" ref="Y17" si="39">V25+1500</f>
        <v>2998.239049114085</v>
      </c>
      <c r="Z17" s="21">
        <f t="shared" ref="Z17" si="40">W25+1500</f>
        <v>2662.8643426759886</v>
      </c>
      <c r="AA17" s="1" t="s">
        <v>42</v>
      </c>
      <c r="AB17" s="1">
        <v>10973</v>
      </c>
      <c r="AC17" s="1">
        <v>5568</v>
      </c>
      <c r="AD17" s="1">
        <v>5405</v>
      </c>
      <c r="AE17" s="1">
        <v>10205</v>
      </c>
      <c r="AF17" s="1">
        <v>5404</v>
      </c>
      <c r="AG17" s="1">
        <f>AE17-AF17</f>
        <v>4801</v>
      </c>
      <c r="AH17" s="20">
        <f t="shared" ref="AH17:AH24" si="41">AE17/AB17*100</f>
        <v>93.00100246058507</v>
      </c>
      <c r="AI17" s="20">
        <f t="shared" ref="AI17:AI24" si="42">AF17/AC17*100</f>
        <v>97.054597701149419</v>
      </c>
      <c r="AJ17" s="20">
        <f t="shared" ref="AJ17:AJ24" si="43">AG17/AD17*100</f>
        <v>88.825161887141533</v>
      </c>
      <c r="AK17" s="21">
        <f>AH25+1500</f>
        <v>2605.9424294015434</v>
      </c>
      <c r="AL17" s="21">
        <f t="shared" ref="AL17" si="44">AI25+1500</f>
        <v>2816.0262392199998</v>
      </c>
      <c r="AM17" s="21">
        <f t="shared" ref="AM17" si="45">AJ25+1500</f>
        <v>2374.7042064594248</v>
      </c>
      <c r="AN17" s="1">
        <v>5533</v>
      </c>
      <c r="AQ17" s="1" t="s">
        <v>0</v>
      </c>
      <c r="AR17" s="1" t="s">
        <v>17</v>
      </c>
      <c r="AS17" s="1" t="s">
        <v>18</v>
      </c>
      <c r="AT17" s="1" t="s">
        <v>0</v>
      </c>
      <c r="AU17" s="1" t="s">
        <v>17</v>
      </c>
      <c r="AV17" s="1" t="s">
        <v>18</v>
      </c>
    </row>
    <row r="18" spans="1:48" ht="9.6" customHeight="1" x14ac:dyDescent="0.2">
      <c r="A18" s="1" t="s">
        <v>43</v>
      </c>
      <c r="B18" s="1">
        <v>21217</v>
      </c>
      <c r="C18" s="1">
        <v>10889</v>
      </c>
      <c r="D18" s="1">
        <v>10328</v>
      </c>
      <c r="E18" s="1">
        <v>14503</v>
      </c>
      <c r="F18" s="1">
        <v>8970</v>
      </c>
      <c r="G18" s="1">
        <f t="shared" ref="G18:G24" si="46">E18-F18</f>
        <v>5533</v>
      </c>
      <c r="H18" s="20">
        <f t="shared" si="31"/>
        <v>68.355563934580772</v>
      </c>
      <c r="I18" s="20">
        <f t="shared" si="32"/>
        <v>82.376710441730182</v>
      </c>
      <c r="J18" s="20">
        <f t="shared" si="33"/>
        <v>53.572811773818742</v>
      </c>
      <c r="K18" s="19"/>
      <c r="L18" s="19"/>
      <c r="M18" s="19"/>
      <c r="N18" s="1" t="s">
        <v>43</v>
      </c>
      <c r="O18" s="1">
        <v>9009</v>
      </c>
      <c r="P18" s="1">
        <v>4501</v>
      </c>
      <c r="Q18" s="1">
        <v>4508</v>
      </c>
      <c r="R18" s="1">
        <v>6443</v>
      </c>
      <c r="S18" s="1">
        <v>3712</v>
      </c>
      <c r="T18" s="1">
        <f t="shared" ref="T18:T24" si="47">R18-S18</f>
        <v>2731</v>
      </c>
      <c r="U18" s="20">
        <f t="shared" si="36"/>
        <v>71.517371517371515</v>
      </c>
      <c r="V18" s="20">
        <f t="shared" si="37"/>
        <v>82.470562097311699</v>
      </c>
      <c r="W18" s="20">
        <f t="shared" si="38"/>
        <v>60.581188997338067</v>
      </c>
      <c r="X18" s="19"/>
      <c r="Y18" s="19"/>
      <c r="Z18" s="19"/>
      <c r="AA18" s="1" t="s">
        <v>43</v>
      </c>
      <c r="AB18" s="1">
        <v>11601</v>
      </c>
      <c r="AC18" s="1">
        <v>6087</v>
      </c>
      <c r="AD18" s="1">
        <v>5514</v>
      </c>
      <c r="AE18" s="1">
        <v>7649</v>
      </c>
      <c r="AF18" s="1">
        <v>5024</v>
      </c>
      <c r="AG18" s="1">
        <f t="shared" ref="AG18:AG24" si="48">AE18-AF18</f>
        <v>2625</v>
      </c>
      <c r="AH18" s="20">
        <f t="shared" si="41"/>
        <v>65.933971209378512</v>
      </c>
      <c r="AI18" s="20">
        <f t="shared" si="42"/>
        <v>82.536553310333488</v>
      </c>
      <c r="AJ18" s="20">
        <f t="shared" si="43"/>
        <v>47.606093579978236</v>
      </c>
      <c r="AK18" s="19"/>
      <c r="AL18" s="19"/>
      <c r="AM18" s="19"/>
      <c r="AN18" s="1">
        <v>2349</v>
      </c>
      <c r="AP18" s="1" t="s">
        <v>62</v>
      </c>
    </row>
    <row r="19" spans="1:48" ht="9.6" customHeight="1" x14ac:dyDescent="0.2">
      <c r="A19" s="1" t="s">
        <v>44</v>
      </c>
      <c r="B19" s="1">
        <v>20314</v>
      </c>
      <c r="C19" s="1">
        <v>10355</v>
      </c>
      <c r="D19" s="1">
        <v>9959</v>
      </c>
      <c r="E19" s="1">
        <v>7219</v>
      </c>
      <c r="F19" s="1">
        <v>4870</v>
      </c>
      <c r="G19" s="1">
        <f t="shared" si="46"/>
        <v>2349</v>
      </c>
      <c r="H19" s="20">
        <f t="shared" si="31"/>
        <v>35.537068031899182</v>
      </c>
      <c r="I19" s="20">
        <f t="shared" si="32"/>
        <v>47.030420086914532</v>
      </c>
      <c r="J19" s="20">
        <f t="shared" si="33"/>
        <v>23.586705492519329</v>
      </c>
      <c r="K19" s="21">
        <f>(H23+H24)/2</f>
        <v>5.3185002146103511</v>
      </c>
      <c r="L19" s="21">
        <f t="shared" ref="L19" si="49">(I23+I24)/2</f>
        <v>5.9187478944576846</v>
      </c>
      <c r="M19" s="21">
        <f t="shared" ref="M19" si="50">(J23+J24)/2</f>
        <v>4.6928607523349148</v>
      </c>
      <c r="N19" s="1" t="s">
        <v>44</v>
      </c>
      <c r="O19" s="1">
        <v>8330</v>
      </c>
      <c r="P19" s="1">
        <v>4100</v>
      </c>
      <c r="Q19" s="1">
        <v>4230</v>
      </c>
      <c r="R19" s="1">
        <v>3428</v>
      </c>
      <c r="S19" s="1">
        <v>2109</v>
      </c>
      <c r="T19" s="1">
        <f t="shared" si="47"/>
        <v>1319</v>
      </c>
      <c r="U19" s="20">
        <f t="shared" si="36"/>
        <v>41.152460984393755</v>
      </c>
      <c r="V19" s="20">
        <f t="shared" si="37"/>
        <v>51.439024390243901</v>
      </c>
      <c r="W19" s="20">
        <f t="shared" si="38"/>
        <v>31.182033096926716</v>
      </c>
      <c r="X19" s="21">
        <f>(U23+U24)/2</f>
        <v>8.4219395854956005</v>
      </c>
      <c r="Y19" s="21">
        <f t="shared" ref="Y19" si="51">(V23+V24)/2</f>
        <v>9.0528747581506828</v>
      </c>
      <c r="Z19" s="21">
        <f t="shared" ref="Z19" si="52">(W23+W24)/2</f>
        <v>7.732359913249609</v>
      </c>
      <c r="AA19" s="1" t="s">
        <v>44</v>
      </c>
      <c r="AB19" s="1">
        <v>11343</v>
      </c>
      <c r="AC19" s="1">
        <v>5961</v>
      </c>
      <c r="AD19" s="1">
        <v>5382</v>
      </c>
      <c r="AE19" s="1">
        <v>3524</v>
      </c>
      <c r="AF19" s="1">
        <v>2617</v>
      </c>
      <c r="AG19" s="1">
        <f t="shared" si="48"/>
        <v>907</v>
      </c>
      <c r="AH19" s="20">
        <f t="shared" si="41"/>
        <v>31.067618795733047</v>
      </c>
      <c r="AI19" s="20">
        <f t="shared" si="42"/>
        <v>43.902029860761616</v>
      </c>
      <c r="AJ19" s="20">
        <f t="shared" si="43"/>
        <v>16.852471200297288</v>
      </c>
      <c r="AK19" s="21">
        <f>(AH23+AH24)/2</f>
        <v>3.6028775971312803</v>
      </c>
      <c r="AL19" s="21">
        <f t="shared" ref="AL19" si="53">(AI23+AI24)/2</f>
        <v>4.1375928486446512</v>
      </c>
      <c r="AM19" s="21">
        <f t="shared" ref="AM19" si="54">(AJ23+AJ24)/2</f>
        <v>3.0607640374962068</v>
      </c>
      <c r="AN19" s="1">
        <v>1176</v>
      </c>
      <c r="AP19" s="1" t="s">
        <v>39</v>
      </c>
    </row>
    <row r="20" spans="1:48" ht="9.6" customHeight="1" x14ac:dyDescent="0.2">
      <c r="A20" s="1" t="s">
        <v>45</v>
      </c>
      <c r="B20" s="1">
        <v>17399</v>
      </c>
      <c r="C20" s="1">
        <v>9150</v>
      </c>
      <c r="D20" s="1">
        <v>8249</v>
      </c>
      <c r="E20" s="1">
        <v>3347</v>
      </c>
      <c r="F20" s="1">
        <v>2171</v>
      </c>
      <c r="G20" s="1">
        <f t="shared" si="46"/>
        <v>1176</v>
      </c>
      <c r="H20" s="20">
        <f t="shared" si="31"/>
        <v>19.236737743548478</v>
      </c>
      <c r="I20" s="20">
        <f t="shared" si="32"/>
        <v>23.72677595628415</v>
      </c>
      <c r="J20" s="20">
        <f t="shared" si="33"/>
        <v>14.256273487695479</v>
      </c>
      <c r="K20" s="21"/>
      <c r="L20" s="21"/>
      <c r="M20" s="21"/>
      <c r="N20" s="1" t="s">
        <v>45</v>
      </c>
      <c r="O20" s="1">
        <v>7472</v>
      </c>
      <c r="P20" s="1">
        <v>3763</v>
      </c>
      <c r="Q20" s="1">
        <v>3709</v>
      </c>
      <c r="R20" s="1">
        <v>1843</v>
      </c>
      <c r="S20" s="1">
        <v>1140</v>
      </c>
      <c r="T20" s="1">
        <f t="shared" si="47"/>
        <v>703</v>
      </c>
      <c r="U20" s="20">
        <f t="shared" si="36"/>
        <v>24.66541755888651</v>
      </c>
      <c r="V20" s="20">
        <f t="shared" si="37"/>
        <v>30.29497741163965</v>
      </c>
      <c r="W20" s="20">
        <f t="shared" si="38"/>
        <v>18.953895928821783</v>
      </c>
      <c r="X20" s="21"/>
      <c r="Y20" s="21"/>
      <c r="Z20" s="21"/>
      <c r="AA20" s="1" t="s">
        <v>45</v>
      </c>
      <c r="AB20" s="1">
        <v>9337</v>
      </c>
      <c r="AC20" s="1">
        <v>5079</v>
      </c>
      <c r="AD20" s="1">
        <v>4258</v>
      </c>
      <c r="AE20" s="1">
        <v>1375</v>
      </c>
      <c r="AF20" s="1">
        <v>952</v>
      </c>
      <c r="AG20" s="1">
        <f t="shared" si="48"/>
        <v>423</v>
      </c>
      <c r="AH20" s="20">
        <f t="shared" si="41"/>
        <v>14.726357502409767</v>
      </c>
      <c r="AI20" s="20">
        <f t="shared" si="42"/>
        <v>18.743847214018508</v>
      </c>
      <c r="AJ20" s="20">
        <f t="shared" si="43"/>
        <v>9.9342414279004227</v>
      </c>
      <c r="AK20" s="21"/>
      <c r="AL20" s="21"/>
      <c r="AM20" s="21"/>
      <c r="AN20" s="1">
        <v>665</v>
      </c>
      <c r="AP20" s="1" t="s">
        <v>63</v>
      </c>
    </row>
    <row r="21" spans="1:48" ht="9.6" customHeight="1" x14ac:dyDescent="0.2">
      <c r="A21" s="1" t="s">
        <v>46</v>
      </c>
      <c r="B21" s="1">
        <v>15163</v>
      </c>
      <c r="C21" s="1">
        <v>7677</v>
      </c>
      <c r="D21" s="1">
        <v>7486</v>
      </c>
      <c r="E21" s="1">
        <v>1710</v>
      </c>
      <c r="F21" s="1">
        <v>1045</v>
      </c>
      <c r="G21" s="1">
        <f t="shared" si="46"/>
        <v>665</v>
      </c>
      <c r="H21" s="20">
        <f t="shared" si="31"/>
        <v>11.277451691617754</v>
      </c>
      <c r="I21" s="20">
        <f t="shared" si="32"/>
        <v>13.612088055229906</v>
      </c>
      <c r="J21" s="20">
        <f t="shared" si="33"/>
        <v>8.8832487309644677</v>
      </c>
      <c r="K21" s="21">
        <f>K19*50</f>
        <v>265.92501073051756</v>
      </c>
      <c r="L21" s="21">
        <f t="shared" ref="L21:M21" si="55">L19*50</f>
        <v>295.93739472288422</v>
      </c>
      <c r="M21" s="21">
        <f t="shared" si="55"/>
        <v>234.64303761674574</v>
      </c>
      <c r="N21" s="1" t="s">
        <v>46</v>
      </c>
      <c r="O21" s="1">
        <v>6150</v>
      </c>
      <c r="P21" s="1">
        <v>3062</v>
      </c>
      <c r="Q21" s="1">
        <v>3088</v>
      </c>
      <c r="R21" s="1">
        <v>919</v>
      </c>
      <c r="S21" s="1">
        <v>519</v>
      </c>
      <c r="T21" s="1">
        <f t="shared" si="47"/>
        <v>400</v>
      </c>
      <c r="U21" s="20">
        <f t="shared" si="36"/>
        <v>14.943089430894311</v>
      </c>
      <c r="V21" s="20">
        <f t="shared" si="37"/>
        <v>16.949706074461137</v>
      </c>
      <c r="W21" s="20">
        <f t="shared" si="38"/>
        <v>12.953367875647666</v>
      </c>
      <c r="X21" s="21">
        <f>X19*50</f>
        <v>421.09697927478004</v>
      </c>
      <c r="Y21" s="21">
        <f t="shared" ref="Y21:Z21" si="56">Y19*50</f>
        <v>452.64373790753416</v>
      </c>
      <c r="Z21" s="21">
        <f t="shared" si="56"/>
        <v>386.61799566248044</v>
      </c>
      <c r="AA21" s="1" t="s">
        <v>46</v>
      </c>
      <c r="AB21" s="1">
        <v>8466</v>
      </c>
      <c r="AC21" s="1">
        <v>4344</v>
      </c>
      <c r="AD21" s="1">
        <v>4122</v>
      </c>
      <c r="AE21" s="1">
        <v>692</v>
      </c>
      <c r="AF21" s="1">
        <v>472</v>
      </c>
      <c r="AG21" s="1">
        <f t="shared" si="48"/>
        <v>220</v>
      </c>
      <c r="AH21" s="20">
        <f t="shared" si="41"/>
        <v>8.1738719584219233</v>
      </c>
      <c r="AI21" s="20">
        <f t="shared" si="42"/>
        <v>10.865561694290976</v>
      </c>
      <c r="AJ21" s="20">
        <f t="shared" si="43"/>
        <v>5.3372149442018433</v>
      </c>
      <c r="AK21" s="21">
        <f>AK19*50</f>
        <v>180.14387985656401</v>
      </c>
      <c r="AL21" s="21">
        <f t="shared" ref="AL21:AM21" si="57">AL19*50</f>
        <v>206.87964243223257</v>
      </c>
      <c r="AM21" s="21">
        <f t="shared" si="57"/>
        <v>153.03820187481034</v>
      </c>
      <c r="AN21" s="1">
        <v>434</v>
      </c>
      <c r="AP21" s="1" t="s">
        <v>0</v>
      </c>
      <c r="AQ21" s="1">
        <v>472683</v>
      </c>
      <c r="AR21" s="1">
        <v>241346</v>
      </c>
      <c r="AS21" s="1">
        <v>231337</v>
      </c>
      <c r="AT21" s="1">
        <v>175517</v>
      </c>
      <c r="AU21" s="1">
        <v>102326</v>
      </c>
      <c r="AV21" s="1">
        <v>73191</v>
      </c>
    </row>
    <row r="22" spans="1:48" ht="9.6" customHeight="1" x14ac:dyDescent="0.2">
      <c r="A22" s="1" t="s">
        <v>47</v>
      </c>
      <c r="B22" s="1">
        <v>15356</v>
      </c>
      <c r="C22" s="1">
        <v>7839</v>
      </c>
      <c r="D22" s="1">
        <v>7517</v>
      </c>
      <c r="E22" s="1">
        <v>1034</v>
      </c>
      <c r="F22" s="1">
        <v>600</v>
      </c>
      <c r="G22" s="1">
        <f t="shared" si="46"/>
        <v>434</v>
      </c>
      <c r="H22" s="20">
        <f t="shared" si="31"/>
        <v>6.7335243553008599</v>
      </c>
      <c r="I22" s="20">
        <f t="shared" si="32"/>
        <v>7.6540375047837728</v>
      </c>
      <c r="J22" s="20">
        <f t="shared" si="33"/>
        <v>5.7735798855926568</v>
      </c>
      <c r="K22" s="21"/>
      <c r="L22" s="21"/>
      <c r="M22" s="21"/>
      <c r="N22" s="1" t="s">
        <v>47</v>
      </c>
      <c r="O22" s="1">
        <v>5724</v>
      </c>
      <c r="P22" s="1">
        <v>2901</v>
      </c>
      <c r="Q22" s="1">
        <v>2823</v>
      </c>
      <c r="R22" s="1">
        <v>582</v>
      </c>
      <c r="S22" s="1">
        <v>316</v>
      </c>
      <c r="T22" s="1">
        <f t="shared" si="47"/>
        <v>266</v>
      </c>
      <c r="U22" s="20">
        <f t="shared" si="36"/>
        <v>10.167714884696016</v>
      </c>
      <c r="V22" s="20">
        <f t="shared" si="37"/>
        <v>10.89279558772837</v>
      </c>
      <c r="W22" s="20">
        <f t="shared" si="38"/>
        <v>9.4226000708466167</v>
      </c>
      <c r="X22" s="21"/>
      <c r="Y22" s="21"/>
      <c r="Z22" s="21"/>
      <c r="AA22" s="1" t="s">
        <v>47</v>
      </c>
      <c r="AB22" s="1">
        <v>9103</v>
      </c>
      <c r="AC22" s="1">
        <v>4674</v>
      </c>
      <c r="AD22" s="1">
        <v>4429</v>
      </c>
      <c r="AE22" s="1">
        <v>399</v>
      </c>
      <c r="AF22" s="1">
        <v>256</v>
      </c>
      <c r="AG22" s="1">
        <f t="shared" si="48"/>
        <v>143</v>
      </c>
      <c r="AH22" s="20">
        <f t="shared" si="41"/>
        <v>4.383170383390091</v>
      </c>
      <c r="AI22" s="20">
        <f t="shared" si="42"/>
        <v>5.4771074026529742</v>
      </c>
      <c r="AJ22" s="20">
        <f t="shared" si="43"/>
        <v>3.2287198013095506</v>
      </c>
      <c r="AK22" s="21"/>
      <c r="AL22" s="21"/>
      <c r="AM22" s="21"/>
      <c r="AN22" s="1">
        <v>314</v>
      </c>
      <c r="AP22" s="1" t="s">
        <v>42</v>
      </c>
      <c r="AQ22" s="1">
        <v>71320</v>
      </c>
      <c r="AR22" s="1">
        <v>36359</v>
      </c>
      <c r="AS22" s="1">
        <v>34961</v>
      </c>
      <c r="AT22" s="1">
        <v>67185</v>
      </c>
      <c r="AU22" s="1">
        <v>35350</v>
      </c>
      <c r="AV22" s="1">
        <v>31835</v>
      </c>
    </row>
    <row r="23" spans="1:48" ht="9.6" customHeight="1" x14ac:dyDescent="0.2">
      <c r="A23" s="1" t="s">
        <v>48</v>
      </c>
      <c r="B23" s="1">
        <v>14005</v>
      </c>
      <c r="C23" s="1">
        <v>7194</v>
      </c>
      <c r="D23" s="1">
        <v>6811</v>
      </c>
      <c r="E23" s="1">
        <v>786</v>
      </c>
      <c r="F23" s="1">
        <v>472</v>
      </c>
      <c r="G23" s="1">
        <f t="shared" si="46"/>
        <v>314</v>
      </c>
      <c r="H23" s="20">
        <f t="shared" si="31"/>
        <v>5.612281328097108</v>
      </c>
      <c r="I23" s="20">
        <f t="shared" si="32"/>
        <v>6.5610230747845426</v>
      </c>
      <c r="J23" s="20">
        <f t="shared" si="33"/>
        <v>4.6101893995008076</v>
      </c>
      <c r="K23" s="21">
        <f>K17-K21</f>
        <v>2437.8410873650569</v>
      </c>
      <c r="L23" s="21">
        <f t="shared" ref="L23:M23" si="58">L17-L21</f>
        <v>2595.8168367922244</v>
      </c>
      <c r="M23" s="21">
        <f t="shared" si="58"/>
        <v>2271.0822698590646</v>
      </c>
      <c r="N23" s="1" t="s">
        <v>48</v>
      </c>
      <c r="O23" s="1">
        <v>4628</v>
      </c>
      <c r="P23" s="1">
        <v>2425</v>
      </c>
      <c r="Q23" s="1">
        <v>2203</v>
      </c>
      <c r="R23" s="1">
        <v>400</v>
      </c>
      <c r="S23" s="1">
        <v>238</v>
      </c>
      <c r="T23" s="1">
        <f t="shared" si="47"/>
        <v>162</v>
      </c>
      <c r="U23" s="20">
        <f t="shared" si="36"/>
        <v>8.6430423509075194</v>
      </c>
      <c r="V23" s="20">
        <f t="shared" si="37"/>
        <v>9.8144329896907223</v>
      </c>
      <c r="W23" s="20">
        <f t="shared" si="38"/>
        <v>7.3536087153881073</v>
      </c>
      <c r="X23" s="21">
        <f>X17-X21</f>
        <v>2409.5816045940683</v>
      </c>
      <c r="Y23" s="21">
        <f t="shared" ref="Y23:Z23" si="59">Y17-Y21</f>
        <v>2545.5953112065508</v>
      </c>
      <c r="Z23" s="21">
        <f t="shared" si="59"/>
        <v>2276.2463470135081</v>
      </c>
      <c r="AA23" s="1" t="s">
        <v>48</v>
      </c>
      <c r="AB23" s="1">
        <v>8943</v>
      </c>
      <c r="AC23" s="1">
        <v>4540</v>
      </c>
      <c r="AD23" s="1">
        <v>4403</v>
      </c>
      <c r="AE23" s="1">
        <v>349</v>
      </c>
      <c r="AF23" s="1">
        <v>210</v>
      </c>
      <c r="AG23" s="1">
        <f t="shared" si="48"/>
        <v>139</v>
      </c>
      <c r="AH23" s="20">
        <f t="shared" si="41"/>
        <v>3.9024935703902495</v>
      </c>
      <c r="AI23" s="20">
        <f t="shared" si="42"/>
        <v>4.6255506607929515</v>
      </c>
      <c r="AJ23" s="20">
        <f t="shared" si="43"/>
        <v>3.156938451056098</v>
      </c>
      <c r="AK23" s="21">
        <f>AK17-AK21</f>
        <v>2425.7985495449793</v>
      </c>
      <c r="AL23" s="21">
        <f t="shared" ref="AL23:AM23" si="60">AL17-AL21</f>
        <v>2609.1465967877671</v>
      </c>
      <c r="AM23" s="21">
        <f t="shared" si="60"/>
        <v>2221.6660045846143</v>
      </c>
      <c r="AN23" s="1">
        <v>267</v>
      </c>
      <c r="AP23" s="1" t="s">
        <v>43</v>
      </c>
      <c r="AQ23" s="1">
        <v>75483</v>
      </c>
      <c r="AR23" s="1">
        <v>38660</v>
      </c>
      <c r="AS23" s="1">
        <v>36823</v>
      </c>
      <c r="AT23" s="1">
        <v>52879</v>
      </c>
      <c r="AU23" s="1">
        <v>32143</v>
      </c>
      <c r="AV23" s="1">
        <v>20736</v>
      </c>
    </row>
    <row r="24" spans="1:48" ht="9.6" customHeight="1" x14ac:dyDescent="0.2">
      <c r="A24" s="1" t="s">
        <v>49</v>
      </c>
      <c r="B24" s="1">
        <v>11125</v>
      </c>
      <c r="C24" s="1">
        <v>5534</v>
      </c>
      <c r="D24" s="1">
        <v>5591</v>
      </c>
      <c r="E24" s="1">
        <v>559</v>
      </c>
      <c r="F24" s="1">
        <v>292</v>
      </c>
      <c r="G24" s="1">
        <f t="shared" si="46"/>
        <v>267</v>
      </c>
      <c r="H24" s="20">
        <f t="shared" si="31"/>
        <v>5.024719101123595</v>
      </c>
      <c r="I24" s="20">
        <f t="shared" si="32"/>
        <v>5.2764727141308274</v>
      </c>
      <c r="J24" s="20">
        <f t="shared" si="33"/>
        <v>4.775532105169022</v>
      </c>
      <c r="K24" s="21">
        <f>100-K19</f>
        <v>94.681499785389647</v>
      </c>
      <c r="L24" s="21">
        <f t="shared" ref="L24:M24" si="61">100-L19</f>
        <v>94.081252105542319</v>
      </c>
      <c r="M24" s="21">
        <f t="shared" si="61"/>
        <v>95.307139247665091</v>
      </c>
      <c r="N24" s="1" t="s">
        <v>49</v>
      </c>
      <c r="O24" s="1">
        <v>3585</v>
      </c>
      <c r="P24" s="1">
        <v>1785</v>
      </c>
      <c r="Q24" s="1">
        <v>1800</v>
      </c>
      <c r="R24" s="1">
        <v>294</v>
      </c>
      <c r="S24" s="1">
        <v>148</v>
      </c>
      <c r="T24" s="1">
        <f t="shared" si="47"/>
        <v>146</v>
      </c>
      <c r="U24" s="20">
        <f t="shared" si="36"/>
        <v>8.2008368200836816</v>
      </c>
      <c r="V24" s="20">
        <f t="shared" si="37"/>
        <v>8.2913165266106432</v>
      </c>
      <c r="W24" s="20">
        <f t="shared" si="38"/>
        <v>8.1111111111111107</v>
      </c>
      <c r="X24" s="21">
        <f>100-X19</f>
        <v>91.578060414504392</v>
      </c>
      <c r="Y24" s="21">
        <f t="shared" ref="Y24:Z24" si="62">100-Y19</f>
        <v>90.947125241849321</v>
      </c>
      <c r="Z24" s="21">
        <f t="shared" si="62"/>
        <v>92.26764008675039</v>
      </c>
      <c r="AA24" s="1" t="s">
        <v>49</v>
      </c>
      <c r="AB24" s="1">
        <v>7205</v>
      </c>
      <c r="AC24" s="1">
        <v>3562</v>
      </c>
      <c r="AD24" s="1">
        <v>3643</v>
      </c>
      <c r="AE24" s="1">
        <v>238</v>
      </c>
      <c r="AF24" s="1">
        <v>130</v>
      </c>
      <c r="AG24" s="1">
        <f t="shared" si="48"/>
        <v>108</v>
      </c>
      <c r="AH24" s="20">
        <f t="shared" si="41"/>
        <v>3.3032616238723111</v>
      </c>
      <c r="AI24" s="20">
        <f t="shared" si="42"/>
        <v>3.6496350364963499</v>
      </c>
      <c r="AJ24" s="20">
        <f t="shared" si="43"/>
        <v>2.9645896239363161</v>
      </c>
      <c r="AK24" s="21">
        <f>100-AK19</f>
        <v>96.397122402868717</v>
      </c>
      <c r="AL24" s="21">
        <f t="shared" ref="AL24:AM24" si="63">100-AL19</f>
        <v>95.862407151355342</v>
      </c>
      <c r="AM24" s="21">
        <f t="shared" si="63"/>
        <v>96.939235962503787</v>
      </c>
      <c r="AP24" s="1" t="s">
        <v>44</v>
      </c>
      <c r="AQ24" s="1">
        <v>69611</v>
      </c>
      <c r="AR24" s="1">
        <v>35303</v>
      </c>
      <c r="AS24" s="1">
        <v>34308</v>
      </c>
      <c r="AT24" s="1">
        <v>25867</v>
      </c>
      <c r="AU24" s="1">
        <v>17029</v>
      </c>
      <c r="AV24" s="1">
        <v>8838</v>
      </c>
    </row>
    <row r="25" spans="1:48" ht="9.6" customHeight="1" x14ac:dyDescent="0.2">
      <c r="H25" s="20">
        <f>SUM(H17:H23)*5</f>
        <v>1203.7660980955743</v>
      </c>
      <c r="I25" s="20">
        <f>SUM(I17:I23)*5</f>
        <v>1391.7542315151086</v>
      </c>
      <c r="J25" s="20">
        <f>SUM(J17:J23)*5</f>
        <v>1005.7253074758104</v>
      </c>
      <c r="K25" s="22">
        <f>K23/K24</f>
        <v>25.747808102858563</v>
      </c>
      <c r="L25" s="22">
        <f t="shared" ref="L25:M25" si="64">L23/L24</f>
        <v>27.59122331705559</v>
      </c>
      <c r="M25" s="22">
        <f t="shared" si="64"/>
        <v>23.829088647361779</v>
      </c>
      <c r="U25" s="20">
        <f>SUM(U17:U23)*5</f>
        <v>1330.6785838688486</v>
      </c>
      <c r="V25" s="20">
        <f>SUM(V17:V23)*5</f>
        <v>1498.239049114085</v>
      </c>
      <c r="W25" s="20">
        <f>SUM(W17:W23)*5</f>
        <v>1162.8643426759886</v>
      </c>
      <c r="X25" s="22">
        <f>X23/X24</f>
        <v>26.311778101520392</v>
      </c>
      <c r="Y25" s="22">
        <f t="shared" ref="Y25:Z25" si="65">Y23/Y24</f>
        <v>27.989838100294293</v>
      </c>
      <c r="Z25" s="22">
        <f t="shared" si="65"/>
        <v>24.670039733035033</v>
      </c>
      <c r="AH25" s="20">
        <f>SUM(AH17:AH23)*5</f>
        <v>1105.9424294015432</v>
      </c>
      <c r="AI25" s="20">
        <f>SUM(AI17:AI23)*5</f>
        <v>1316.0262392199998</v>
      </c>
      <c r="AJ25" s="20">
        <f>SUM(AJ17:AJ23)*5</f>
        <v>874.70420645942477</v>
      </c>
      <c r="AK25" s="22">
        <f>AK23/AK24</f>
        <v>25.164636548038587</v>
      </c>
      <c r="AL25" s="22">
        <f t="shared" ref="AL25:AM25" si="66">AL23/AL24</f>
        <v>27.217620278074541</v>
      </c>
      <c r="AM25" s="22">
        <f t="shared" si="66"/>
        <v>22.918129924646376</v>
      </c>
      <c r="AP25" s="1" t="s">
        <v>45</v>
      </c>
      <c r="AQ25" s="1">
        <v>61911</v>
      </c>
      <c r="AR25" s="1">
        <v>32420</v>
      </c>
      <c r="AS25" s="1">
        <v>29491</v>
      </c>
      <c r="AT25" s="1">
        <v>13070</v>
      </c>
      <c r="AU25" s="1">
        <v>8280</v>
      </c>
      <c r="AV25" s="1">
        <v>4790</v>
      </c>
    </row>
    <row r="26" spans="1:48" ht="9.6" customHeight="1" x14ac:dyDescent="0.2">
      <c r="A26" s="1" t="s">
        <v>65</v>
      </c>
      <c r="N26" s="1" t="s">
        <v>65</v>
      </c>
      <c r="AA26" s="1" t="s">
        <v>65</v>
      </c>
      <c r="AN26" s="1">
        <v>826</v>
      </c>
      <c r="AP26" s="1" t="s">
        <v>46</v>
      </c>
      <c r="AQ26" s="1">
        <v>54006</v>
      </c>
      <c r="AR26" s="1">
        <v>27385</v>
      </c>
      <c r="AS26" s="1">
        <v>26621</v>
      </c>
      <c r="AT26" s="1">
        <v>6618</v>
      </c>
      <c r="AU26" s="1">
        <v>3999</v>
      </c>
      <c r="AV26" s="1">
        <v>2619</v>
      </c>
    </row>
    <row r="27" spans="1:48" ht="9.6" customHeight="1" x14ac:dyDescent="0.2">
      <c r="A27" s="1" t="s">
        <v>0</v>
      </c>
      <c r="B27" s="1">
        <v>6826</v>
      </c>
      <c r="C27" s="1">
        <v>3582</v>
      </c>
      <c r="D27" s="1">
        <v>3244</v>
      </c>
      <c r="E27" s="1">
        <v>2198</v>
      </c>
      <c r="F27" s="1">
        <v>1372</v>
      </c>
      <c r="G27" s="1">
        <f>SUM(G28:G35)</f>
        <v>826</v>
      </c>
      <c r="N27" s="1" t="s">
        <v>0</v>
      </c>
      <c r="O27" s="1">
        <v>5296</v>
      </c>
      <c r="P27" s="1">
        <v>2792</v>
      </c>
      <c r="Q27" s="1">
        <v>2504</v>
      </c>
      <c r="R27" s="1">
        <v>1828</v>
      </c>
      <c r="S27" s="1">
        <v>1132</v>
      </c>
      <c r="T27" s="1">
        <f>SUM(T28:T35)</f>
        <v>696</v>
      </c>
      <c r="AA27" s="1" t="s">
        <v>0</v>
      </c>
      <c r="AB27" s="1">
        <v>1240</v>
      </c>
      <c r="AC27" s="1">
        <v>621</v>
      </c>
      <c r="AD27" s="1">
        <v>619</v>
      </c>
      <c r="AE27" s="1">
        <v>264</v>
      </c>
      <c r="AF27" s="1">
        <v>164</v>
      </c>
      <c r="AG27" s="1">
        <f>SUM(AG28:AG35)</f>
        <v>100</v>
      </c>
      <c r="AN27" s="1">
        <v>359</v>
      </c>
      <c r="AP27" s="1" t="s">
        <v>47</v>
      </c>
      <c r="AQ27" s="1">
        <v>53911</v>
      </c>
      <c r="AR27" s="1">
        <v>27308</v>
      </c>
      <c r="AS27" s="1">
        <v>26603</v>
      </c>
      <c r="AT27" s="1">
        <v>4234</v>
      </c>
      <c r="AU27" s="1">
        <v>2384</v>
      </c>
      <c r="AV27" s="1">
        <v>1850</v>
      </c>
    </row>
    <row r="28" spans="1:48" ht="9.6" customHeight="1" x14ac:dyDescent="0.2">
      <c r="A28" s="1" t="s">
        <v>42</v>
      </c>
      <c r="B28" s="1">
        <v>896</v>
      </c>
      <c r="C28" s="1">
        <v>467</v>
      </c>
      <c r="D28" s="1">
        <v>429</v>
      </c>
      <c r="E28" s="1">
        <v>810</v>
      </c>
      <c r="F28" s="1">
        <v>451</v>
      </c>
      <c r="G28" s="1">
        <f>E28-F28</f>
        <v>359</v>
      </c>
      <c r="H28" s="20">
        <f t="shared" ref="H28:H35" si="67">E28/B28*100</f>
        <v>90.401785714285708</v>
      </c>
      <c r="I28" s="20">
        <f t="shared" ref="I28:I35" si="68">F28/C28*100</f>
        <v>96.573875802997861</v>
      </c>
      <c r="J28" s="20">
        <f t="shared" ref="J28:J35" si="69">G28/D28*100</f>
        <v>83.682983682983675</v>
      </c>
      <c r="K28" s="21">
        <f>H36+1500</f>
        <v>2681.7455145577032</v>
      </c>
      <c r="L28" s="21">
        <f t="shared" ref="L28" si="70">I36+1500</f>
        <v>2911.6734206539968</v>
      </c>
      <c r="M28" s="21">
        <f t="shared" ref="M28" si="71">J36+1500</f>
        <v>2431.7656398939903</v>
      </c>
      <c r="N28" s="1" t="s">
        <v>42</v>
      </c>
      <c r="O28" s="1">
        <v>682</v>
      </c>
      <c r="P28" s="1">
        <v>355</v>
      </c>
      <c r="Q28" s="1">
        <v>327</v>
      </c>
      <c r="R28" s="1">
        <v>622</v>
      </c>
      <c r="S28" s="1">
        <v>343</v>
      </c>
      <c r="T28" s="1">
        <f>R28-S28</f>
        <v>279</v>
      </c>
      <c r="U28" s="20">
        <f t="shared" ref="U28:U35" si="72">R28/O28*100</f>
        <v>91.202346041055719</v>
      </c>
      <c r="V28" s="20">
        <f t="shared" ref="V28:V35" si="73">S28/P28*100</f>
        <v>96.619718309859167</v>
      </c>
      <c r="W28" s="20">
        <f t="shared" ref="W28:W35" si="74">T28/Q28*100</f>
        <v>85.321100917431195</v>
      </c>
      <c r="X28" s="21">
        <f>U36+1500</f>
        <v>2760.0482807010267</v>
      </c>
      <c r="Y28" s="21">
        <f t="shared" ref="Y28" si="75">V36+1500</f>
        <v>2980.599566589528</v>
      </c>
      <c r="Z28" s="21">
        <f t="shared" ref="Z28" si="76">W36+1500</f>
        <v>2515.274273998386</v>
      </c>
      <c r="AA28" s="1" t="s">
        <v>42</v>
      </c>
      <c r="AB28" s="1">
        <v>179</v>
      </c>
      <c r="AC28" s="1">
        <v>88</v>
      </c>
      <c r="AD28" s="1">
        <v>91</v>
      </c>
      <c r="AE28" s="1">
        <v>158</v>
      </c>
      <c r="AF28" s="1">
        <v>85</v>
      </c>
      <c r="AG28" s="1">
        <f>AE28-AF28</f>
        <v>73</v>
      </c>
      <c r="AH28" s="20">
        <f t="shared" ref="AH28:AH35" si="77">AE28/AB28*100</f>
        <v>88.268156424581008</v>
      </c>
      <c r="AI28" s="20">
        <f t="shared" ref="AI28:AI35" si="78">AF28/AC28*100</f>
        <v>96.590909090909093</v>
      </c>
      <c r="AJ28" s="20">
        <f t="shared" ref="AJ28:AJ35" si="79">AG28/AD28*100</f>
        <v>80.219780219780219</v>
      </c>
      <c r="AK28" s="21">
        <f>AH36+1500</f>
        <v>2307.4943047265606</v>
      </c>
      <c r="AL28" s="21">
        <f t="shared" ref="AL28" si="80">AI36+1500</f>
        <v>2584.0971892185485</v>
      </c>
      <c r="AM28" s="21">
        <f t="shared" ref="AM28" si="81">AJ36+1500</f>
        <v>2077.3259570697228</v>
      </c>
      <c r="AN28" s="1">
        <v>205</v>
      </c>
      <c r="AP28" s="1" t="s">
        <v>48</v>
      </c>
      <c r="AQ28" s="1">
        <v>48177</v>
      </c>
      <c r="AR28" s="1">
        <v>24647</v>
      </c>
      <c r="AS28" s="1">
        <v>23530</v>
      </c>
      <c r="AT28" s="1">
        <v>3272</v>
      </c>
      <c r="AU28" s="1">
        <v>1833</v>
      </c>
      <c r="AV28" s="1">
        <v>1439</v>
      </c>
    </row>
    <row r="29" spans="1:48" ht="9.6" customHeight="1" x14ac:dyDescent="0.2">
      <c r="A29" s="1" t="s">
        <v>43</v>
      </c>
      <c r="B29" s="1">
        <v>929</v>
      </c>
      <c r="C29" s="1">
        <v>480</v>
      </c>
      <c r="D29" s="1">
        <v>449</v>
      </c>
      <c r="E29" s="1">
        <v>589</v>
      </c>
      <c r="F29" s="1">
        <v>384</v>
      </c>
      <c r="G29" s="1">
        <f t="shared" ref="G29:G35" si="82">E29-F29</f>
        <v>205</v>
      </c>
      <c r="H29" s="20">
        <f t="shared" si="67"/>
        <v>63.401506996770721</v>
      </c>
      <c r="I29" s="20">
        <f t="shared" si="68"/>
        <v>80</v>
      </c>
      <c r="J29" s="20">
        <f t="shared" si="69"/>
        <v>45.657015590200444</v>
      </c>
      <c r="K29" s="19"/>
      <c r="L29" s="19"/>
      <c r="M29" s="19"/>
      <c r="N29" s="1" t="s">
        <v>43</v>
      </c>
      <c r="O29" s="1">
        <v>761</v>
      </c>
      <c r="P29" s="1">
        <v>405</v>
      </c>
      <c r="Q29" s="1">
        <v>356</v>
      </c>
      <c r="R29" s="1">
        <v>506</v>
      </c>
      <c r="S29" s="1">
        <v>329</v>
      </c>
      <c r="T29" s="1">
        <f t="shared" ref="T29:T35" si="83">R29-S29</f>
        <v>177</v>
      </c>
      <c r="U29" s="20">
        <f t="shared" si="72"/>
        <v>66.491458607095922</v>
      </c>
      <c r="V29" s="20">
        <f t="shared" si="73"/>
        <v>81.23456790123457</v>
      </c>
      <c r="W29" s="20">
        <f t="shared" si="74"/>
        <v>49.719101123595507</v>
      </c>
      <c r="X29" s="19"/>
      <c r="Y29" s="19"/>
      <c r="Z29" s="19"/>
      <c r="AA29" s="1" t="s">
        <v>43</v>
      </c>
      <c r="AB29" s="1">
        <v>121</v>
      </c>
      <c r="AC29" s="1">
        <v>50</v>
      </c>
      <c r="AD29" s="1">
        <v>71</v>
      </c>
      <c r="AE29" s="1">
        <v>54</v>
      </c>
      <c r="AF29" s="1">
        <v>37</v>
      </c>
      <c r="AG29" s="1">
        <f t="shared" ref="AG29:AG35" si="84">AE29-AF29</f>
        <v>17</v>
      </c>
      <c r="AH29" s="20">
        <f t="shared" si="77"/>
        <v>44.628099173553721</v>
      </c>
      <c r="AI29" s="20">
        <f t="shared" si="78"/>
        <v>74</v>
      </c>
      <c r="AJ29" s="20">
        <f t="shared" si="79"/>
        <v>23.943661971830984</v>
      </c>
      <c r="AK29" s="19"/>
      <c r="AL29" s="19"/>
      <c r="AM29" s="19"/>
      <c r="AN29" s="1">
        <v>105</v>
      </c>
      <c r="AP29" s="1" t="s">
        <v>49</v>
      </c>
      <c r="AQ29" s="1">
        <v>38264</v>
      </c>
      <c r="AR29" s="1">
        <v>19264</v>
      </c>
      <c r="AS29" s="1">
        <v>19000</v>
      </c>
      <c r="AT29" s="1">
        <v>2392</v>
      </c>
      <c r="AU29" s="1">
        <v>1308</v>
      </c>
      <c r="AV29" s="1">
        <v>1084</v>
      </c>
    </row>
    <row r="30" spans="1:48" ht="9.6" customHeight="1" x14ac:dyDescent="0.2">
      <c r="A30" s="1" t="s">
        <v>44</v>
      </c>
      <c r="B30" s="1">
        <v>981</v>
      </c>
      <c r="C30" s="1">
        <v>511</v>
      </c>
      <c r="D30" s="1">
        <v>470</v>
      </c>
      <c r="E30" s="1">
        <v>342</v>
      </c>
      <c r="F30" s="1">
        <v>237</v>
      </c>
      <c r="G30" s="1">
        <f t="shared" si="82"/>
        <v>105</v>
      </c>
      <c r="H30" s="20">
        <f t="shared" si="67"/>
        <v>34.862385321100916</v>
      </c>
      <c r="I30" s="20">
        <f t="shared" si="68"/>
        <v>46.37964774951076</v>
      </c>
      <c r="J30" s="20">
        <f t="shared" si="69"/>
        <v>22.340425531914892</v>
      </c>
      <c r="K30" s="21">
        <f>(H34+H35)/2</f>
        <v>7.3603234414713876</v>
      </c>
      <c r="L30" s="21">
        <f t="shared" ref="L30" si="85">(I34+I35)/2</f>
        <v>9.1341455020992495</v>
      </c>
      <c r="M30" s="21">
        <f t="shared" ref="M30" si="86">(J34+J35)/2</f>
        <v>5.1489302791178133</v>
      </c>
      <c r="N30" s="1" t="s">
        <v>44</v>
      </c>
      <c r="O30" s="1">
        <v>764</v>
      </c>
      <c r="P30" s="1">
        <v>407</v>
      </c>
      <c r="Q30" s="1">
        <v>357</v>
      </c>
      <c r="R30" s="1">
        <v>287</v>
      </c>
      <c r="S30" s="1">
        <v>197</v>
      </c>
      <c r="T30" s="1">
        <f t="shared" si="83"/>
        <v>90</v>
      </c>
      <c r="U30" s="20">
        <f t="shared" si="72"/>
        <v>37.565445026178011</v>
      </c>
      <c r="V30" s="20">
        <f t="shared" si="73"/>
        <v>48.402948402948404</v>
      </c>
      <c r="W30" s="20">
        <f t="shared" si="74"/>
        <v>25.210084033613445</v>
      </c>
      <c r="X30" s="21">
        <f>(U34+U35)/2</f>
        <v>8.2693648521969472</v>
      </c>
      <c r="Y30" s="21">
        <f t="shared" ref="Y30" si="87">(V34+V35)/2</f>
        <v>9.6267942583732058</v>
      </c>
      <c r="Z30" s="21">
        <f t="shared" ref="Z30" si="88">(W34+W35)/2</f>
        <v>6.5429182329206466</v>
      </c>
      <c r="AA30" s="1" t="s">
        <v>44</v>
      </c>
      <c r="AB30" s="1">
        <v>167</v>
      </c>
      <c r="AC30" s="1">
        <v>78</v>
      </c>
      <c r="AD30" s="1">
        <v>89</v>
      </c>
      <c r="AE30" s="1">
        <v>29</v>
      </c>
      <c r="AF30" s="1">
        <v>23</v>
      </c>
      <c r="AG30" s="1">
        <f t="shared" si="84"/>
        <v>6</v>
      </c>
      <c r="AH30" s="20">
        <f t="shared" si="77"/>
        <v>17.365269461077844</v>
      </c>
      <c r="AI30" s="20">
        <f t="shared" si="78"/>
        <v>29.487179487179489</v>
      </c>
      <c r="AJ30" s="20">
        <f t="shared" si="79"/>
        <v>6.7415730337078648</v>
      </c>
      <c r="AK30" s="21">
        <f>(AH34+AH35)/2</f>
        <v>2.6538461538461542</v>
      </c>
      <c r="AL30" s="21">
        <f t="shared" ref="AL30" si="89">(AI34+AI35)/2</f>
        <v>5.3442028985507246</v>
      </c>
      <c r="AM30" s="21">
        <f t="shared" ref="AM30" si="90">(AJ34+AJ35)/2</f>
        <v>0</v>
      </c>
      <c r="AN30" s="1">
        <v>63</v>
      </c>
    </row>
    <row r="31" spans="1:48" ht="9.6" customHeight="1" x14ac:dyDescent="0.2">
      <c r="A31" s="1" t="s">
        <v>45</v>
      </c>
      <c r="B31" s="1">
        <v>916</v>
      </c>
      <c r="C31" s="1">
        <v>481</v>
      </c>
      <c r="D31" s="1">
        <v>435</v>
      </c>
      <c r="E31" s="1">
        <v>200</v>
      </c>
      <c r="F31" s="1">
        <v>137</v>
      </c>
      <c r="G31" s="1">
        <f t="shared" si="82"/>
        <v>63</v>
      </c>
      <c r="H31" s="20">
        <f t="shared" si="67"/>
        <v>21.834061135371179</v>
      </c>
      <c r="I31" s="20">
        <f t="shared" si="68"/>
        <v>28.482328482328484</v>
      </c>
      <c r="J31" s="20">
        <f t="shared" si="69"/>
        <v>14.482758620689657</v>
      </c>
      <c r="K31" s="21"/>
      <c r="L31" s="21"/>
      <c r="M31" s="21"/>
      <c r="N31" s="1" t="s">
        <v>45</v>
      </c>
      <c r="O31" s="1">
        <v>691</v>
      </c>
      <c r="P31" s="1">
        <v>353</v>
      </c>
      <c r="Q31" s="1">
        <v>338</v>
      </c>
      <c r="R31" s="1">
        <v>178</v>
      </c>
      <c r="S31" s="1">
        <v>119</v>
      </c>
      <c r="T31" s="1">
        <f t="shared" si="83"/>
        <v>59</v>
      </c>
      <c r="U31" s="20">
        <f t="shared" si="72"/>
        <v>25.759768451519538</v>
      </c>
      <c r="V31" s="20">
        <f t="shared" si="73"/>
        <v>33.711048158640224</v>
      </c>
      <c r="W31" s="20">
        <f t="shared" si="74"/>
        <v>17.45562130177515</v>
      </c>
      <c r="X31" s="21"/>
      <c r="Y31" s="21"/>
      <c r="Z31" s="21"/>
      <c r="AA31" s="1" t="s">
        <v>45</v>
      </c>
      <c r="AB31" s="1">
        <v>186</v>
      </c>
      <c r="AC31" s="1">
        <v>103</v>
      </c>
      <c r="AD31" s="1">
        <v>83</v>
      </c>
      <c r="AE31" s="1">
        <v>10</v>
      </c>
      <c r="AF31" s="1">
        <v>8</v>
      </c>
      <c r="AG31" s="1">
        <f t="shared" si="84"/>
        <v>2</v>
      </c>
      <c r="AH31" s="20">
        <f t="shared" si="77"/>
        <v>5.376344086021505</v>
      </c>
      <c r="AI31" s="20">
        <f t="shared" si="78"/>
        <v>7.7669902912621351</v>
      </c>
      <c r="AJ31" s="20">
        <f t="shared" si="79"/>
        <v>2.4096385542168677</v>
      </c>
      <c r="AK31" s="21"/>
      <c r="AL31" s="21"/>
      <c r="AM31" s="21"/>
      <c r="AN31" s="1">
        <v>41</v>
      </c>
    </row>
    <row r="32" spans="1:48" ht="9.6" customHeight="1" x14ac:dyDescent="0.2">
      <c r="A32" s="1" t="s">
        <v>46</v>
      </c>
      <c r="B32" s="1">
        <v>884</v>
      </c>
      <c r="C32" s="1">
        <v>453</v>
      </c>
      <c r="D32" s="1">
        <v>431</v>
      </c>
      <c r="E32" s="1">
        <v>91</v>
      </c>
      <c r="F32" s="1">
        <v>50</v>
      </c>
      <c r="G32" s="1">
        <f t="shared" si="82"/>
        <v>41</v>
      </c>
      <c r="H32" s="20">
        <f t="shared" si="67"/>
        <v>10.294117647058822</v>
      </c>
      <c r="I32" s="20">
        <f t="shared" si="68"/>
        <v>11.037527593818984</v>
      </c>
      <c r="J32" s="20">
        <f t="shared" si="69"/>
        <v>9.5127610208816709</v>
      </c>
      <c r="K32" s="21">
        <f>K30*50</f>
        <v>368.01617207356941</v>
      </c>
      <c r="L32" s="21">
        <f t="shared" ref="L32:M32" si="91">L30*50</f>
        <v>456.70727510496249</v>
      </c>
      <c r="M32" s="21">
        <f t="shared" si="91"/>
        <v>257.44651395589068</v>
      </c>
      <c r="N32" s="1" t="s">
        <v>46</v>
      </c>
      <c r="O32" s="1">
        <v>658</v>
      </c>
      <c r="P32" s="1">
        <v>333</v>
      </c>
      <c r="Q32" s="1">
        <v>325</v>
      </c>
      <c r="R32" s="1">
        <v>83</v>
      </c>
      <c r="S32" s="1">
        <v>45</v>
      </c>
      <c r="T32" s="1">
        <f t="shared" si="83"/>
        <v>38</v>
      </c>
      <c r="U32" s="20">
        <f t="shared" si="72"/>
        <v>12.613981762917934</v>
      </c>
      <c r="V32" s="20">
        <f t="shared" si="73"/>
        <v>13.513513513513514</v>
      </c>
      <c r="W32" s="20">
        <f t="shared" si="74"/>
        <v>11.692307692307692</v>
      </c>
      <c r="X32" s="21">
        <f>X30*50</f>
        <v>413.46824260984738</v>
      </c>
      <c r="Y32" s="21">
        <f t="shared" ref="Y32:Z32" si="92">Y30*50</f>
        <v>481.33971291866027</v>
      </c>
      <c r="Z32" s="21">
        <f t="shared" si="92"/>
        <v>327.14591164603235</v>
      </c>
      <c r="AA32" s="1" t="s">
        <v>46</v>
      </c>
      <c r="AB32" s="1">
        <v>197</v>
      </c>
      <c r="AC32" s="1">
        <v>104</v>
      </c>
      <c r="AD32" s="1">
        <v>93</v>
      </c>
      <c r="AE32" s="1">
        <v>7</v>
      </c>
      <c r="AF32" s="1">
        <v>5</v>
      </c>
      <c r="AG32" s="1">
        <f t="shared" si="84"/>
        <v>2</v>
      </c>
      <c r="AH32" s="20">
        <f t="shared" si="77"/>
        <v>3.5532994923857872</v>
      </c>
      <c r="AI32" s="20">
        <f t="shared" si="78"/>
        <v>4.8076923076923084</v>
      </c>
      <c r="AJ32" s="20">
        <f t="shared" si="79"/>
        <v>2.1505376344086025</v>
      </c>
      <c r="AK32" s="21">
        <f>AK30*50</f>
        <v>132.69230769230771</v>
      </c>
      <c r="AL32" s="21">
        <f t="shared" ref="AL32:AM32" si="93">AL30*50</f>
        <v>267.21014492753625</v>
      </c>
      <c r="AM32" s="21">
        <f t="shared" si="93"/>
        <v>0</v>
      </c>
      <c r="AN32" s="1">
        <v>21</v>
      </c>
    </row>
    <row r="33" spans="1:40" ht="9.6" customHeight="1" x14ac:dyDescent="0.2">
      <c r="A33" s="1" t="s">
        <v>47</v>
      </c>
      <c r="B33" s="1">
        <v>835</v>
      </c>
      <c r="C33" s="1">
        <v>421</v>
      </c>
      <c r="D33" s="1">
        <v>414</v>
      </c>
      <c r="E33" s="1">
        <v>63</v>
      </c>
      <c r="F33" s="1">
        <v>42</v>
      </c>
      <c r="G33" s="1">
        <f t="shared" si="82"/>
        <v>21</v>
      </c>
      <c r="H33" s="20">
        <f t="shared" si="67"/>
        <v>7.5449101796407181</v>
      </c>
      <c r="I33" s="20">
        <f t="shared" si="68"/>
        <v>9.9762470308788593</v>
      </c>
      <c r="J33" s="20">
        <f t="shared" si="69"/>
        <v>5.0724637681159424</v>
      </c>
      <c r="K33" s="21"/>
      <c r="L33" s="21"/>
      <c r="M33" s="21"/>
      <c r="N33" s="1" t="s">
        <v>47</v>
      </c>
      <c r="O33" s="1">
        <v>638</v>
      </c>
      <c r="P33" s="1">
        <v>322</v>
      </c>
      <c r="Q33" s="1">
        <v>316</v>
      </c>
      <c r="R33" s="1">
        <v>60</v>
      </c>
      <c r="S33" s="1">
        <v>39</v>
      </c>
      <c r="T33" s="1">
        <f t="shared" si="83"/>
        <v>21</v>
      </c>
      <c r="U33" s="20">
        <f t="shared" si="72"/>
        <v>9.4043887147335425</v>
      </c>
      <c r="V33" s="20">
        <f t="shared" si="73"/>
        <v>12.111801242236025</v>
      </c>
      <c r="W33" s="20">
        <f t="shared" si="74"/>
        <v>6.6455696202531636</v>
      </c>
      <c r="X33" s="21"/>
      <c r="Y33" s="21"/>
      <c r="Z33" s="21"/>
      <c r="AA33" s="1" t="s">
        <v>47</v>
      </c>
      <c r="AB33" s="1">
        <v>160</v>
      </c>
      <c r="AC33" s="1">
        <v>80</v>
      </c>
      <c r="AD33" s="1">
        <v>80</v>
      </c>
      <c r="AE33" s="1">
        <v>0</v>
      </c>
      <c r="AF33" s="1">
        <v>0</v>
      </c>
      <c r="AG33" s="1">
        <f t="shared" si="84"/>
        <v>0</v>
      </c>
      <c r="AH33" s="20">
        <f t="shared" si="77"/>
        <v>0</v>
      </c>
      <c r="AI33" s="20">
        <f t="shared" si="78"/>
        <v>0</v>
      </c>
      <c r="AJ33" s="20">
        <f t="shared" si="79"/>
        <v>0</v>
      </c>
      <c r="AK33" s="21"/>
      <c r="AL33" s="21"/>
      <c r="AM33" s="21"/>
      <c r="AN33" s="1">
        <v>19</v>
      </c>
    </row>
    <row r="34" spans="1:40" ht="9.6" customHeight="1" x14ac:dyDescent="0.2">
      <c r="A34" s="1" t="s">
        <v>48</v>
      </c>
      <c r="B34" s="1">
        <v>774</v>
      </c>
      <c r="C34" s="1">
        <v>435</v>
      </c>
      <c r="D34" s="1">
        <v>339</v>
      </c>
      <c r="E34" s="1">
        <v>62</v>
      </c>
      <c r="F34" s="1">
        <v>43</v>
      </c>
      <c r="G34" s="1">
        <f t="shared" si="82"/>
        <v>19</v>
      </c>
      <c r="H34" s="20">
        <f t="shared" si="67"/>
        <v>8.0103359173126609</v>
      </c>
      <c r="I34" s="20">
        <f t="shared" si="68"/>
        <v>9.8850574712643677</v>
      </c>
      <c r="J34" s="20">
        <f t="shared" si="69"/>
        <v>5.6047197640117989</v>
      </c>
      <c r="K34" s="21">
        <f>K28-K32</f>
        <v>2313.7293424841337</v>
      </c>
      <c r="L34" s="21">
        <f t="shared" ref="L34:M34" si="94">L28-L32</f>
        <v>2454.9661455490341</v>
      </c>
      <c r="M34" s="21">
        <f t="shared" si="94"/>
        <v>2174.3191259380997</v>
      </c>
      <c r="N34" s="1" t="s">
        <v>48</v>
      </c>
      <c r="O34" s="1">
        <v>613</v>
      </c>
      <c r="P34" s="1">
        <v>342</v>
      </c>
      <c r="Q34" s="1">
        <v>271</v>
      </c>
      <c r="R34" s="1">
        <v>55</v>
      </c>
      <c r="S34" s="1">
        <v>36</v>
      </c>
      <c r="T34" s="1">
        <f t="shared" si="83"/>
        <v>19</v>
      </c>
      <c r="U34" s="20">
        <f t="shared" si="72"/>
        <v>8.9722675367047309</v>
      </c>
      <c r="V34" s="20">
        <f t="shared" si="73"/>
        <v>10.526315789473683</v>
      </c>
      <c r="W34" s="20">
        <f t="shared" si="74"/>
        <v>7.0110701107011062</v>
      </c>
      <c r="X34" s="21">
        <f>X28-X32</f>
        <v>2346.5800380911792</v>
      </c>
      <c r="Y34" s="21">
        <f t="shared" ref="Y34:Z34" si="95">Y28-Y32</f>
        <v>2499.2598536708679</v>
      </c>
      <c r="Z34" s="21">
        <f t="shared" si="95"/>
        <v>2188.1283623523536</v>
      </c>
      <c r="AA34" s="1" t="s">
        <v>48</v>
      </c>
      <c r="AB34" s="1">
        <v>130</v>
      </c>
      <c r="AC34" s="1">
        <v>72</v>
      </c>
      <c r="AD34" s="1">
        <v>58</v>
      </c>
      <c r="AE34" s="1">
        <v>3</v>
      </c>
      <c r="AF34" s="1">
        <v>3</v>
      </c>
      <c r="AG34" s="1">
        <f t="shared" si="84"/>
        <v>0</v>
      </c>
      <c r="AH34" s="20">
        <f t="shared" si="77"/>
        <v>2.3076923076923079</v>
      </c>
      <c r="AI34" s="20">
        <f t="shared" si="78"/>
        <v>4.1666666666666661</v>
      </c>
      <c r="AJ34" s="20">
        <f t="shared" si="79"/>
        <v>0</v>
      </c>
      <c r="AK34" s="21">
        <f>AK28-AK32</f>
        <v>2174.801997034253</v>
      </c>
      <c r="AL34" s="21">
        <f t="shared" ref="AL34:AM34" si="96">AL28-AL32</f>
        <v>2316.887044291012</v>
      </c>
      <c r="AM34" s="21">
        <f t="shared" si="96"/>
        <v>2077.3259570697228</v>
      </c>
      <c r="AN34" s="1">
        <v>13</v>
      </c>
    </row>
    <row r="35" spans="1:40" ht="9.6" customHeight="1" x14ac:dyDescent="0.2">
      <c r="A35" s="1" t="s">
        <v>49</v>
      </c>
      <c r="B35" s="1">
        <v>611</v>
      </c>
      <c r="C35" s="1">
        <v>334</v>
      </c>
      <c r="D35" s="1">
        <v>277</v>
      </c>
      <c r="E35" s="1">
        <v>41</v>
      </c>
      <c r="F35" s="1">
        <v>28</v>
      </c>
      <c r="G35" s="1">
        <f t="shared" si="82"/>
        <v>13</v>
      </c>
      <c r="H35" s="20">
        <f t="shared" si="67"/>
        <v>6.7103109656301143</v>
      </c>
      <c r="I35" s="20">
        <f t="shared" si="68"/>
        <v>8.3832335329341312</v>
      </c>
      <c r="J35" s="20">
        <f t="shared" si="69"/>
        <v>4.6931407942238268</v>
      </c>
      <c r="K35" s="21">
        <f>100-K30</f>
        <v>92.639676558528606</v>
      </c>
      <c r="L35" s="21">
        <f t="shared" ref="L35:M35" si="97">100-L30</f>
        <v>90.865854497900756</v>
      </c>
      <c r="M35" s="21">
        <f t="shared" si="97"/>
        <v>94.85106972088218</v>
      </c>
      <c r="N35" s="1" t="s">
        <v>49</v>
      </c>
      <c r="O35" s="1">
        <v>489</v>
      </c>
      <c r="P35" s="1">
        <v>275</v>
      </c>
      <c r="Q35" s="1">
        <v>214</v>
      </c>
      <c r="R35" s="1">
        <v>37</v>
      </c>
      <c r="S35" s="1">
        <v>24</v>
      </c>
      <c r="T35" s="1">
        <f t="shared" si="83"/>
        <v>13</v>
      </c>
      <c r="U35" s="20">
        <f t="shared" si="72"/>
        <v>7.5664621676891617</v>
      </c>
      <c r="V35" s="20">
        <f t="shared" si="73"/>
        <v>8.7272727272727284</v>
      </c>
      <c r="W35" s="20">
        <f t="shared" si="74"/>
        <v>6.0747663551401869</v>
      </c>
      <c r="X35" s="21">
        <f>100-X30</f>
        <v>91.730635147803056</v>
      </c>
      <c r="Y35" s="21">
        <f t="shared" ref="Y35:Z35" si="98">100-Y30</f>
        <v>90.373205741626791</v>
      </c>
      <c r="Z35" s="21">
        <f t="shared" si="98"/>
        <v>93.457081767079359</v>
      </c>
      <c r="AA35" s="1" t="s">
        <v>49</v>
      </c>
      <c r="AB35" s="1">
        <v>100</v>
      </c>
      <c r="AC35" s="1">
        <v>46</v>
      </c>
      <c r="AD35" s="1">
        <v>54</v>
      </c>
      <c r="AE35" s="1">
        <v>3</v>
      </c>
      <c r="AF35" s="1">
        <v>3</v>
      </c>
      <c r="AG35" s="1">
        <f t="shared" si="84"/>
        <v>0</v>
      </c>
      <c r="AH35" s="20">
        <f t="shared" si="77"/>
        <v>3</v>
      </c>
      <c r="AI35" s="20">
        <f t="shared" si="78"/>
        <v>6.5217391304347823</v>
      </c>
      <c r="AJ35" s="20">
        <f t="shared" si="79"/>
        <v>0</v>
      </c>
      <c r="AK35" s="21">
        <f>100-AK30</f>
        <v>97.34615384615384</v>
      </c>
      <c r="AL35" s="21">
        <f t="shared" ref="AL35:AM35" si="99">100-AL30</f>
        <v>94.655797101449281</v>
      </c>
      <c r="AM35" s="21">
        <f t="shared" si="99"/>
        <v>100</v>
      </c>
    </row>
    <row r="36" spans="1:40" ht="9.6" customHeight="1" x14ac:dyDescent="0.2">
      <c r="H36" s="20">
        <f>SUM(H28:H34)*5</f>
        <v>1181.7455145577035</v>
      </c>
      <c r="I36" s="20">
        <f>SUM(I28:I34)*5</f>
        <v>1411.6734206539966</v>
      </c>
      <c r="J36" s="20">
        <f>SUM(J28:J34)*5</f>
        <v>931.76563989399028</v>
      </c>
      <c r="K36" s="22">
        <f>K34/K35</f>
        <v>24.975576647467545</v>
      </c>
      <c r="L36" s="22">
        <f t="shared" ref="L36:M36" si="100">L34/L35</f>
        <v>27.017477127293734</v>
      </c>
      <c r="M36" s="22">
        <f t="shared" si="100"/>
        <v>22.92350663346717</v>
      </c>
      <c r="U36" s="20">
        <f>SUM(U28:U34)*5</f>
        <v>1260.0482807010267</v>
      </c>
      <c r="V36" s="20">
        <f>SUM(V28:V34)*5</f>
        <v>1480.599566589528</v>
      </c>
      <c r="W36" s="20">
        <f>SUM(W28:W34)*5</f>
        <v>1015.2742739983862</v>
      </c>
      <c r="X36" s="22">
        <f>X34/X35</f>
        <v>25.581203425771545</v>
      </c>
      <c r="Y36" s="22">
        <f t="shared" ref="Y36:Z36" si="101">Y34/Y35</f>
        <v>27.654876610398741</v>
      </c>
      <c r="Z36" s="22">
        <f t="shared" si="101"/>
        <v>23.413189466002894</v>
      </c>
      <c r="AH36" s="20">
        <f>SUM(AH28:AH34)*5</f>
        <v>807.49430472656081</v>
      </c>
      <c r="AI36" s="20">
        <f>SUM(AI28:AI34)*5</f>
        <v>1084.0971892185485</v>
      </c>
      <c r="AJ36" s="20">
        <f>SUM(AJ28:AJ34)*5</f>
        <v>577.32595706972279</v>
      </c>
      <c r="AK36" s="22">
        <f>AK34/AK35</f>
        <v>22.34091344246961</v>
      </c>
      <c r="AL36" s="22">
        <f t="shared" ref="AL36:AM36" si="102">AL34/AL35</f>
        <v>24.476969348299303</v>
      </c>
      <c r="AM36" s="22">
        <f t="shared" si="102"/>
        <v>20.773259570697228</v>
      </c>
    </row>
    <row r="37" spans="1:40" ht="9.6" customHeight="1" x14ac:dyDescent="0.2">
      <c r="A37" s="1" t="s">
        <v>66</v>
      </c>
      <c r="N37" s="1" t="s">
        <v>66</v>
      </c>
      <c r="AA37" s="1" t="s">
        <v>66</v>
      </c>
      <c r="AN37" s="1">
        <v>3361</v>
      </c>
    </row>
    <row r="38" spans="1:40" ht="9.6" customHeight="1" x14ac:dyDescent="0.2">
      <c r="A38" s="1" t="s">
        <v>0</v>
      </c>
      <c r="B38" s="1">
        <v>25016</v>
      </c>
      <c r="C38" s="1">
        <v>13133</v>
      </c>
      <c r="D38" s="1">
        <v>11883</v>
      </c>
      <c r="E38" s="1">
        <v>8748</v>
      </c>
      <c r="F38" s="1">
        <v>5387</v>
      </c>
      <c r="G38" s="1">
        <f>SUM(G39:G46)</f>
        <v>3361</v>
      </c>
      <c r="N38" s="1" t="s">
        <v>0</v>
      </c>
      <c r="O38" s="1">
        <v>17534</v>
      </c>
      <c r="P38" s="1">
        <v>9202</v>
      </c>
      <c r="Q38" s="1">
        <v>8332</v>
      </c>
      <c r="R38" s="1">
        <v>6484</v>
      </c>
      <c r="S38" s="1">
        <v>3980</v>
      </c>
      <c r="T38" s="1">
        <f>SUM(T39:T46)</f>
        <v>2504</v>
      </c>
      <c r="AA38" s="1" t="s">
        <v>0</v>
      </c>
      <c r="AB38" s="1">
        <v>4771</v>
      </c>
      <c r="AC38" s="1">
        <v>2511</v>
      </c>
      <c r="AD38" s="1">
        <v>2260</v>
      </c>
      <c r="AE38" s="1">
        <v>1309</v>
      </c>
      <c r="AF38" s="1">
        <v>824</v>
      </c>
      <c r="AG38" s="1">
        <f>SUM(AG39:AG46)</f>
        <v>485</v>
      </c>
      <c r="AN38" s="1">
        <v>1569</v>
      </c>
    </row>
    <row r="39" spans="1:40" ht="9.6" customHeight="1" x14ac:dyDescent="0.2">
      <c r="A39" s="1" t="s">
        <v>42</v>
      </c>
      <c r="B39" s="1">
        <v>3585</v>
      </c>
      <c r="C39" s="1">
        <v>1828</v>
      </c>
      <c r="D39" s="1">
        <v>1757</v>
      </c>
      <c r="E39" s="1">
        <v>3345</v>
      </c>
      <c r="F39" s="1">
        <v>1776</v>
      </c>
      <c r="G39" s="1">
        <f>E39-F39</f>
        <v>1569</v>
      </c>
      <c r="H39" s="20">
        <f t="shared" ref="H39:H46" si="103">E39/B39*100</f>
        <v>93.305439330543933</v>
      </c>
      <c r="I39" s="20">
        <f t="shared" ref="I39:I46" si="104">F39/C39*100</f>
        <v>97.155361050328224</v>
      </c>
      <c r="J39" s="20">
        <f t="shared" ref="J39:J46" si="105">G39/D39*100</f>
        <v>89.299943084803644</v>
      </c>
      <c r="K39" s="21">
        <f>H47+1500</f>
        <v>2739.2945661882577</v>
      </c>
      <c r="L39" s="21">
        <f t="shared" ref="L39" si="106">I47+1500</f>
        <v>2967.5368706649142</v>
      </c>
      <c r="M39" s="21">
        <f t="shared" ref="M39" si="107">J47+1500</f>
        <v>2487.4515442397569</v>
      </c>
      <c r="N39" s="1" t="s">
        <v>42</v>
      </c>
      <c r="O39" s="1">
        <v>2442</v>
      </c>
      <c r="P39" s="1">
        <v>1244</v>
      </c>
      <c r="Q39" s="1">
        <v>1198</v>
      </c>
      <c r="R39" s="1">
        <v>2298</v>
      </c>
      <c r="S39" s="1">
        <v>1206</v>
      </c>
      <c r="T39" s="1">
        <f>R39-S39</f>
        <v>1092</v>
      </c>
      <c r="U39" s="20">
        <f t="shared" ref="U39:U46" si="108">R39/O39*100</f>
        <v>94.103194103194099</v>
      </c>
      <c r="V39" s="20">
        <f t="shared" ref="V39:V46" si="109">S39/P39*100</f>
        <v>96.945337620578769</v>
      </c>
      <c r="W39" s="20">
        <f t="shared" ref="W39:W46" si="110">T39/Q39*100</f>
        <v>91.151919866444075</v>
      </c>
      <c r="X39" s="21">
        <f>U47+1500</f>
        <v>2813.7224027482334</v>
      </c>
      <c r="Y39" s="21">
        <f t="shared" ref="Y39" si="111">V47+1500</f>
        <v>3052.2326312223595</v>
      </c>
      <c r="Z39" s="21">
        <f t="shared" ref="Z39" si="112">W47+1500</f>
        <v>2552.5994317526142</v>
      </c>
      <c r="AA39" s="1" t="s">
        <v>42</v>
      </c>
      <c r="AB39" s="1">
        <v>707</v>
      </c>
      <c r="AC39" s="1">
        <v>370</v>
      </c>
      <c r="AD39" s="1">
        <v>337</v>
      </c>
      <c r="AE39" s="1">
        <v>639</v>
      </c>
      <c r="AF39" s="1">
        <v>359</v>
      </c>
      <c r="AG39" s="1">
        <f>AE39-AF39</f>
        <v>280</v>
      </c>
      <c r="AH39" s="20">
        <f t="shared" ref="AH39:AH46" si="113">AE39/AB39*100</f>
        <v>90.381895332390386</v>
      </c>
      <c r="AI39" s="20">
        <f t="shared" ref="AI39:AI46" si="114">AF39/AC39*100</f>
        <v>97.027027027027017</v>
      </c>
      <c r="AJ39" s="20">
        <f t="shared" ref="AJ39:AJ46" si="115">AG39/AD39*100</f>
        <v>83.086053412462917</v>
      </c>
      <c r="AK39" s="21">
        <f>AH47+1500</f>
        <v>2467.2548360888381</v>
      </c>
      <c r="AL39" s="21">
        <f t="shared" ref="AL39" si="116">AI47+1500</f>
        <v>2679.8395983375444</v>
      </c>
      <c r="AM39" s="21">
        <f t="shared" ref="AM39" si="117">AJ47+1500</f>
        <v>2235.7180354723914</v>
      </c>
      <c r="AN39" s="1">
        <v>755</v>
      </c>
    </row>
    <row r="40" spans="1:40" ht="9.6" customHeight="1" x14ac:dyDescent="0.2">
      <c r="A40" s="1" t="s">
        <v>43</v>
      </c>
      <c r="B40" s="1">
        <v>3415</v>
      </c>
      <c r="C40" s="1">
        <v>1798</v>
      </c>
      <c r="D40" s="1">
        <v>1617</v>
      </c>
      <c r="E40" s="1">
        <v>2195</v>
      </c>
      <c r="F40" s="1">
        <v>1440</v>
      </c>
      <c r="G40" s="1">
        <f t="shared" ref="G40:G46" si="118">E40-F40</f>
        <v>755</v>
      </c>
      <c r="H40" s="20">
        <f t="shared" si="103"/>
        <v>64.275256222547583</v>
      </c>
      <c r="I40" s="20">
        <f t="shared" si="104"/>
        <v>80.088987764182434</v>
      </c>
      <c r="J40" s="20">
        <f t="shared" si="105"/>
        <v>46.691403834260974</v>
      </c>
      <c r="K40" s="19"/>
      <c r="L40" s="19"/>
      <c r="M40" s="19"/>
      <c r="N40" s="1" t="s">
        <v>43</v>
      </c>
      <c r="O40" s="1">
        <v>2451</v>
      </c>
      <c r="P40" s="1">
        <v>1272</v>
      </c>
      <c r="Q40" s="1">
        <v>1179</v>
      </c>
      <c r="R40" s="1">
        <v>1656</v>
      </c>
      <c r="S40" s="1">
        <v>1050</v>
      </c>
      <c r="T40" s="1">
        <f t="shared" ref="T40:T46" si="119">R40-S40</f>
        <v>606</v>
      </c>
      <c r="U40" s="20">
        <f t="shared" si="108"/>
        <v>67.564259485924111</v>
      </c>
      <c r="V40" s="20">
        <f t="shared" si="109"/>
        <v>82.547169811320757</v>
      </c>
      <c r="W40" s="20">
        <f t="shared" si="110"/>
        <v>51.399491094147585</v>
      </c>
      <c r="X40" s="19"/>
      <c r="Y40" s="19"/>
      <c r="Z40" s="19"/>
      <c r="AA40" s="1" t="s">
        <v>43</v>
      </c>
      <c r="AB40" s="1">
        <v>624</v>
      </c>
      <c r="AC40" s="1">
        <v>320</v>
      </c>
      <c r="AD40" s="1">
        <v>304</v>
      </c>
      <c r="AE40" s="1">
        <v>340</v>
      </c>
      <c r="AF40" s="1">
        <v>240</v>
      </c>
      <c r="AG40" s="1">
        <f t="shared" ref="AG40:AG46" si="120">AE40-AF40</f>
        <v>100</v>
      </c>
      <c r="AH40" s="20">
        <f t="shared" si="113"/>
        <v>54.487179487179482</v>
      </c>
      <c r="AI40" s="20">
        <f t="shared" si="114"/>
        <v>75</v>
      </c>
      <c r="AJ40" s="20">
        <f t="shared" si="115"/>
        <v>32.894736842105267</v>
      </c>
      <c r="AK40" s="19"/>
      <c r="AL40" s="19"/>
      <c r="AM40" s="19"/>
      <c r="AN40" s="1">
        <v>381</v>
      </c>
    </row>
    <row r="41" spans="1:40" ht="9.6" customHeight="1" x14ac:dyDescent="0.2">
      <c r="A41" s="1" t="s">
        <v>44</v>
      </c>
      <c r="B41" s="1">
        <v>3540</v>
      </c>
      <c r="C41" s="1">
        <v>1838</v>
      </c>
      <c r="D41" s="1">
        <v>1702</v>
      </c>
      <c r="E41" s="1">
        <v>1292</v>
      </c>
      <c r="F41" s="1">
        <v>911</v>
      </c>
      <c r="G41" s="1">
        <f t="shared" si="118"/>
        <v>381</v>
      </c>
      <c r="H41" s="20">
        <f t="shared" si="103"/>
        <v>36.497175141242941</v>
      </c>
      <c r="I41" s="20">
        <f t="shared" si="104"/>
        <v>49.564744287268766</v>
      </c>
      <c r="J41" s="20">
        <f t="shared" si="105"/>
        <v>22.385428907168038</v>
      </c>
      <c r="K41" s="21">
        <f>(H45+H46)/2</f>
        <v>8.0910102370117052</v>
      </c>
      <c r="L41" s="21">
        <f t="shared" ref="L41" si="121">(I45+I46)/2</f>
        <v>9.5078647564835421</v>
      </c>
      <c r="M41" s="21">
        <f t="shared" ref="M41" si="122">(J45+J46)/2</f>
        <v>6.5239352234880688</v>
      </c>
      <c r="N41" s="1" t="s">
        <v>44</v>
      </c>
      <c r="O41" s="1">
        <v>2480</v>
      </c>
      <c r="P41" s="1">
        <v>1287</v>
      </c>
      <c r="Q41" s="1">
        <v>1193</v>
      </c>
      <c r="R41" s="1">
        <v>1006</v>
      </c>
      <c r="S41" s="1">
        <v>709</v>
      </c>
      <c r="T41" s="1">
        <f t="shared" si="119"/>
        <v>297</v>
      </c>
      <c r="U41" s="20">
        <f t="shared" si="108"/>
        <v>40.564516129032256</v>
      </c>
      <c r="V41" s="20">
        <f t="shared" si="109"/>
        <v>55.089355089355088</v>
      </c>
      <c r="W41" s="20">
        <f t="shared" si="110"/>
        <v>24.895222129086335</v>
      </c>
      <c r="X41" s="21">
        <f>(U45+U46)/2</f>
        <v>9.1911045188137983</v>
      </c>
      <c r="Y41" s="21">
        <f t="shared" ref="Y41" si="123">(V45+V46)/2</f>
        <v>11.186409609454184</v>
      </c>
      <c r="Z41" s="21">
        <f t="shared" ref="Z41" si="124">(W45+W46)/2</f>
        <v>6.9304556354916063</v>
      </c>
      <c r="AA41" s="1" t="s">
        <v>44</v>
      </c>
      <c r="AB41" s="1">
        <v>679</v>
      </c>
      <c r="AC41" s="1">
        <v>351</v>
      </c>
      <c r="AD41" s="1">
        <v>328</v>
      </c>
      <c r="AE41" s="1">
        <v>168</v>
      </c>
      <c r="AF41" s="1">
        <v>117</v>
      </c>
      <c r="AG41" s="1">
        <f t="shared" si="120"/>
        <v>51</v>
      </c>
      <c r="AH41" s="20">
        <f t="shared" si="113"/>
        <v>24.742268041237114</v>
      </c>
      <c r="AI41" s="20">
        <f t="shared" si="114"/>
        <v>33.333333333333329</v>
      </c>
      <c r="AJ41" s="20">
        <f t="shared" si="115"/>
        <v>15.548780487804878</v>
      </c>
      <c r="AK41" s="21">
        <f>(AH45+AH46)/2</f>
        <v>3.5231709070767003</v>
      </c>
      <c r="AL41" s="21">
        <f t="shared" ref="AL41" si="125">(AI45+AI46)/2</f>
        <v>3.0395228340763945</v>
      </c>
      <c r="AM41" s="21">
        <f t="shared" ref="AM41" si="126">(AJ45+AJ46)/2</f>
        <v>4.1441236644691974</v>
      </c>
      <c r="AN41" s="1">
        <v>266</v>
      </c>
    </row>
    <row r="42" spans="1:40" ht="9.6" customHeight="1" x14ac:dyDescent="0.2">
      <c r="A42" s="1" t="s">
        <v>45</v>
      </c>
      <c r="B42" s="1">
        <v>3569</v>
      </c>
      <c r="C42" s="1">
        <v>1925</v>
      </c>
      <c r="D42" s="1">
        <v>1644</v>
      </c>
      <c r="E42" s="1">
        <v>837</v>
      </c>
      <c r="F42" s="1">
        <v>571</v>
      </c>
      <c r="G42" s="1">
        <f t="shared" si="118"/>
        <v>266</v>
      </c>
      <c r="H42" s="20">
        <f t="shared" si="103"/>
        <v>23.451947324180441</v>
      </c>
      <c r="I42" s="20">
        <f t="shared" si="104"/>
        <v>29.662337662337663</v>
      </c>
      <c r="J42" s="20">
        <f t="shared" si="105"/>
        <v>16.180048661800488</v>
      </c>
      <c r="K42" s="21"/>
      <c r="L42" s="21"/>
      <c r="M42" s="21"/>
      <c r="N42" s="1" t="s">
        <v>45</v>
      </c>
      <c r="O42" s="1">
        <v>2573</v>
      </c>
      <c r="P42" s="1">
        <v>1375</v>
      </c>
      <c r="Q42" s="1">
        <v>1198</v>
      </c>
      <c r="R42" s="1">
        <v>663</v>
      </c>
      <c r="S42" s="1">
        <v>448</v>
      </c>
      <c r="T42" s="1">
        <f t="shared" si="119"/>
        <v>215</v>
      </c>
      <c r="U42" s="20">
        <f t="shared" si="108"/>
        <v>25.767586474931985</v>
      </c>
      <c r="V42" s="20">
        <f t="shared" si="109"/>
        <v>32.581818181818186</v>
      </c>
      <c r="W42" s="20">
        <f t="shared" si="110"/>
        <v>17.946577629382304</v>
      </c>
      <c r="X42" s="21"/>
      <c r="Y42" s="21"/>
      <c r="Z42" s="21"/>
      <c r="AA42" s="1" t="s">
        <v>45</v>
      </c>
      <c r="AB42" s="1">
        <v>634</v>
      </c>
      <c r="AC42" s="1">
        <v>362</v>
      </c>
      <c r="AD42" s="1">
        <v>272</v>
      </c>
      <c r="AE42" s="1">
        <v>73</v>
      </c>
      <c r="AF42" s="1">
        <v>57</v>
      </c>
      <c r="AG42" s="1">
        <f t="shared" si="120"/>
        <v>16</v>
      </c>
      <c r="AH42" s="20">
        <f t="shared" si="113"/>
        <v>11.514195583596216</v>
      </c>
      <c r="AI42" s="20">
        <f t="shared" si="114"/>
        <v>15.745856353591158</v>
      </c>
      <c r="AJ42" s="20">
        <f t="shared" si="115"/>
        <v>5.8823529411764701</v>
      </c>
      <c r="AK42" s="21"/>
      <c r="AL42" s="21"/>
      <c r="AM42" s="21"/>
      <c r="AN42" s="1">
        <v>135</v>
      </c>
    </row>
    <row r="43" spans="1:40" ht="9.6" customHeight="1" x14ac:dyDescent="0.2">
      <c r="A43" s="1" t="s">
        <v>46</v>
      </c>
      <c r="B43" s="1">
        <v>3114</v>
      </c>
      <c r="C43" s="1">
        <v>1622</v>
      </c>
      <c r="D43" s="1">
        <v>1492</v>
      </c>
      <c r="E43" s="1">
        <v>419</v>
      </c>
      <c r="F43" s="1">
        <v>284</v>
      </c>
      <c r="G43" s="1">
        <f t="shared" si="118"/>
        <v>135</v>
      </c>
      <c r="H43" s="20">
        <f t="shared" si="103"/>
        <v>13.455362877328195</v>
      </c>
      <c r="I43" s="20">
        <f t="shared" si="104"/>
        <v>17.509247842170161</v>
      </c>
      <c r="J43" s="20">
        <f t="shared" si="105"/>
        <v>9.048257372654156</v>
      </c>
      <c r="K43" s="21">
        <f>K41*50</f>
        <v>404.55051185058528</v>
      </c>
      <c r="L43" s="21">
        <f t="shared" ref="L43:M43" si="127">L41*50</f>
        <v>475.39323782417711</v>
      </c>
      <c r="M43" s="21">
        <f t="shared" si="127"/>
        <v>326.19676117440343</v>
      </c>
      <c r="N43" s="1" t="s">
        <v>46</v>
      </c>
      <c r="O43" s="1">
        <v>2186</v>
      </c>
      <c r="P43" s="1">
        <v>1144</v>
      </c>
      <c r="Q43" s="1">
        <v>1042</v>
      </c>
      <c r="R43" s="1">
        <v>339</v>
      </c>
      <c r="S43" s="1">
        <v>234</v>
      </c>
      <c r="T43" s="1">
        <f t="shared" si="119"/>
        <v>105</v>
      </c>
      <c r="U43" s="20">
        <f t="shared" si="108"/>
        <v>15.507776761207683</v>
      </c>
      <c r="V43" s="20">
        <f t="shared" si="109"/>
        <v>20.454545454545457</v>
      </c>
      <c r="W43" s="20">
        <f t="shared" si="110"/>
        <v>10.076775431861803</v>
      </c>
      <c r="X43" s="21">
        <f>X41*50</f>
        <v>459.55522594068992</v>
      </c>
      <c r="Y43" s="21">
        <f t="shared" ref="Y43:Z43" si="128">Y41*50</f>
        <v>559.32048047270916</v>
      </c>
      <c r="Z43" s="21">
        <f t="shared" si="128"/>
        <v>346.52278177458032</v>
      </c>
      <c r="AA43" s="1" t="s">
        <v>46</v>
      </c>
      <c r="AB43" s="1">
        <v>628</v>
      </c>
      <c r="AC43" s="1">
        <v>320</v>
      </c>
      <c r="AD43" s="1">
        <v>308</v>
      </c>
      <c r="AE43" s="1">
        <v>37</v>
      </c>
      <c r="AF43" s="1">
        <v>25</v>
      </c>
      <c r="AG43" s="1">
        <f t="shared" si="120"/>
        <v>12</v>
      </c>
      <c r="AH43" s="20">
        <f t="shared" si="113"/>
        <v>5.8917197452229297</v>
      </c>
      <c r="AI43" s="20">
        <f t="shared" si="114"/>
        <v>7.8125</v>
      </c>
      <c r="AJ43" s="20">
        <f t="shared" si="115"/>
        <v>3.8961038961038961</v>
      </c>
      <c r="AK43" s="21">
        <f>AK41*50</f>
        <v>176.15854535383502</v>
      </c>
      <c r="AL43" s="21">
        <f t="shared" ref="AL43:AM43" si="129">AL41*50</f>
        <v>151.97614170381974</v>
      </c>
      <c r="AM43" s="21">
        <f t="shared" si="129"/>
        <v>207.20618322345987</v>
      </c>
      <c r="AN43" s="1">
        <v>110</v>
      </c>
    </row>
    <row r="44" spans="1:40" ht="9.6" customHeight="1" x14ac:dyDescent="0.2">
      <c r="A44" s="1" t="s">
        <v>47</v>
      </c>
      <c r="B44" s="1">
        <v>3086</v>
      </c>
      <c r="C44" s="1">
        <v>1650</v>
      </c>
      <c r="D44" s="1">
        <v>1436</v>
      </c>
      <c r="E44" s="1">
        <v>281</v>
      </c>
      <c r="F44" s="1">
        <v>171</v>
      </c>
      <c r="G44" s="1">
        <f t="shared" si="118"/>
        <v>110</v>
      </c>
      <c r="H44" s="20">
        <f t="shared" si="103"/>
        <v>9.1056383668178871</v>
      </c>
      <c r="I44" s="20">
        <f t="shared" si="104"/>
        <v>10.363636363636363</v>
      </c>
      <c r="J44" s="20">
        <f t="shared" si="105"/>
        <v>7.6601671309192199</v>
      </c>
      <c r="K44" s="21"/>
      <c r="L44" s="21"/>
      <c r="M44" s="21"/>
      <c r="N44" s="1" t="s">
        <v>47</v>
      </c>
      <c r="O44" s="1">
        <v>2144</v>
      </c>
      <c r="P44" s="1">
        <v>1142</v>
      </c>
      <c r="Q44" s="1">
        <v>1002</v>
      </c>
      <c r="R44" s="1">
        <v>224</v>
      </c>
      <c r="S44" s="1">
        <v>140</v>
      </c>
      <c r="T44" s="1">
        <f t="shared" si="119"/>
        <v>84</v>
      </c>
      <c r="U44" s="20">
        <f t="shared" si="108"/>
        <v>10.44776119402985</v>
      </c>
      <c r="V44" s="20">
        <f t="shared" si="109"/>
        <v>12.259194395796849</v>
      </c>
      <c r="W44" s="20">
        <f t="shared" si="110"/>
        <v>8.3832335329341312</v>
      </c>
      <c r="X44" s="21"/>
      <c r="Y44" s="21"/>
      <c r="Z44" s="21"/>
      <c r="AA44" s="1" t="s">
        <v>47</v>
      </c>
      <c r="AB44" s="1">
        <v>617</v>
      </c>
      <c r="AC44" s="1">
        <v>337</v>
      </c>
      <c r="AD44" s="1">
        <v>280</v>
      </c>
      <c r="AE44" s="1">
        <v>22</v>
      </c>
      <c r="AF44" s="1">
        <v>12</v>
      </c>
      <c r="AG44" s="1">
        <f t="shared" si="120"/>
        <v>10</v>
      </c>
      <c r="AH44" s="20">
        <f t="shared" si="113"/>
        <v>3.5656401944894651</v>
      </c>
      <c r="AI44" s="20">
        <f t="shared" si="114"/>
        <v>3.5608308605341246</v>
      </c>
      <c r="AJ44" s="20">
        <f t="shared" si="115"/>
        <v>3.5714285714285712</v>
      </c>
      <c r="AK44" s="21"/>
      <c r="AL44" s="21"/>
      <c r="AM44" s="21"/>
      <c r="AN44" s="1">
        <v>78</v>
      </c>
    </row>
    <row r="45" spans="1:40" ht="9.6" customHeight="1" x14ac:dyDescent="0.2">
      <c r="A45" s="1" t="s">
        <v>48</v>
      </c>
      <c r="B45" s="1">
        <v>2639</v>
      </c>
      <c r="C45" s="1">
        <v>1386</v>
      </c>
      <c r="D45" s="1">
        <v>1253</v>
      </c>
      <c r="E45" s="1">
        <v>205</v>
      </c>
      <c r="F45" s="1">
        <v>127</v>
      </c>
      <c r="G45" s="1">
        <f t="shared" si="118"/>
        <v>78</v>
      </c>
      <c r="H45" s="20">
        <f t="shared" si="103"/>
        <v>7.7680939749905269</v>
      </c>
      <c r="I45" s="20">
        <f t="shared" si="104"/>
        <v>9.1630591630591631</v>
      </c>
      <c r="J45" s="20">
        <f t="shared" si="105"/>
        <v>6.2250598563447728</v>
      </c>
      <c r="K45" s="21">
        <f>K39-K43</f>
        <v>2334.7440543376724</v>
      </c>
      <c r="L45" s="21">
        <f t="shared" ref="L45:M45" si="130">L39-L43</f>
        <v>2492.1436328407372</v>
      </c>
      <c r="M45" s="21">
        <f t="shared" si="130"/>
        <v>2161.2547830653534</v>
      </c>
      <c r="N45" s="1" t="s">
        <v>48</v>
      </c>
      <c r="O45" s="1">
        <v>1809</v>
      </c>
      <c r="P45" s="1">
        <v>984</v>
      </c>
      <c r="Q45" s="1">
        <v>825</v>
      </c>
      <c r="R45" s="1">
        <v>159</v>
      </c>
      <c r="S45" s="1">
        <v>104</v>
      </c>
      <c r="T45" s="1">
        <f t="shared" si="119"/>
        <v>55</v>
      </c>
      <c r="U45" s="20">
        <f t="shared" si="108"/>
        <v>8.7893864013267002</v>
      </c>
      <c r="V45" s="20">
        <f t="shared" si="109"/>
        <v>10.569105691056912</v>
      </c>
      <c r="W45" s="20">
        <f t="shared" si="110"/>
        <v>6.666666666666667</v>
      </c>
      <c r="X45" s="21">
        <f>X39-X43</f>
        <v>2354.1671768075435</v>
      </c>
      <c r="Y45" s="21">
        <f t="shared" ref="Y45:Z45" si="131">Y39-Y43</f>
        <v>2492.9121507496502</v>
      </c>
      <c r="Z45" s="21">
        <f t="shared" si="131"/>
        <v>2206.0766499780339</v>
      </c>
      <c r="AA45" s="1" t="s">
        <v>48</v>
      </c>
      <c r="AB45" s="1">
        <v>523</v>
      </c>
      <c r="AC45" s="1">
        <v>258</v>
      </c>
      <c r="AD45" s="1">
        <v>265</v>
      </c>
      <c r="AE45" s="1">
        <v>15</v>
      </c>
      <c r="AF45" s="1">
        <v>9</v>
      </c>
      <c r="AG45" s="1">
        <f t="shared" si="120"/>
        <v>6</v>
      </c>
      <c r="AH45" s="20">
        <f t="shared" si="113"/>
        <v>2.8680688336520075</v>
      </c>
      <c r="AI45" s="20">
        <f t="shared" si="114"/>
        <v>3.4883720930232558</v>
      </c>
      <c r="AJ45" s="20">
        <f t="shared" si="115"/>
        <v>2.2641509433962264</v>
      </c>
      <c r="AK45" s="21">
        <f>AK39-AK43</f>
        <v>2291.0962907350031</v>
      </c>
      <c r="AL45" s="21">
        <f t="shared" ref="AL45:AM45" si="132">AL39-AL43</f>
        <v>2527.8634566337246</v>
      </c>
      <c r="AM45" s="21">
        <f t="shared" si="132"/>
        <v>2028.5118522489315</v>
      </c>
      <c r="AN45" s="1">
        <v>67</v>
      </c>
    </row>
    <row r="46" spans="1:40" ht="9.6" customHeight="1" x14ac:dyDescent="0.2">
      <c r="A46" s="1" t="s">
        <v>49</v>
      </c>
      <c r="B46" s="1">
        <v>2068</v>
      </c>
      <c r="C46" s="1">
        <v>1086</v>
      </c>
      <c r="D46" s="1">
        <v>982</v>
      </c>
      <c r="E46" s="1">
        <v>174</v>
      </c>
      <c r="F46" s="1">
        <v>107</v>
      </c>
      <c r="G46" s="1">
        <f t="shared" si="118"/>
        <v>67</v>
      </c>
      <c r="H46" s="20">
        <f t="shared" si="103"/>
        <v>8.4139264990328826</v>
      </c>
      <c r="I46" s="20">
        <f t="shared" si="104"/>
        <v>9.8526703499079193</v>
      </c>
      <c r="J46" s="20">
        <f t="shared" si="105"/>
        <v>6.8228105906313647</v>
      </c>
      <c r="K46" s="21">
        <f>100-K41</f>
        <v>91.908989762988298</v>
      </c>
      <c r="L46" s="21">
        <f t="shared" ref="L46:M46" si="133">100-L41</f>
        <v>90.492135243516458</v>
      </c>
      <c r="M46" s="21">
        <f t="shared" si="133"/>
        <v>93.476064776511933</v>
      </c>
      <c r="N46" s="1" t="s">
        <v>49</v>
      </c>
      <c r="O46" s="1">
        <v>1449</v>
      </c>
      <c r="P46" s="1">
        <v>754</v>
      </c>
      <c r="Q46" s="1">
        <v>695</v>
      </c>
      <c r="R46" s="1">
        <v>139</v>
      </c>
      <c r="S46" s="1">
        <v>89</v>
      </c>
      <c r="T46" s="1">
        <f t="shared" si="119"/>
        <v>50</v>
      </c>
      <c r="U46" s="20">
        <f t="shared" si="108"/>
        <v>9.5928226363008982</v>
      </c>
      <c r="V46" s="20">
        <f t="shared" si="109"/>
        <v>11.803713527851459</v>
      </c>
      <c r="W46" s="20">
        <f t="shared" si="110"/>
        <v>7.1942446043165464</v>
      </c>
      <c r="X46" s="21">
        <f>100-X41</f>
        <v>90.808895481186198</v>
      </c>
      <c r="Y46" s="21">
        <f t="shared" ref="Y46:Z46" si="134">100-Y41</f>
        <v>88.813590390545812</v>
      </c>
      <c r="Z46" s="21">
        <f t="shared" si="134"/>
        <v>93.069544364508388</v>
      </c>
      <c r="AA46" s="1" t="s">
        <v>49</v>
      </c>
      <c r="AB46" s="1">
        <v>359</v>
      </c>
      <c r="AC46" s="1">
        <v>193</v>
      </c>
      <c r="AD46" s="1">
        <v>166</v>
      </c>
      <c r="AE46" s="1">
        <v>15</v>
      </c>
      <c r="AF46" s="1">
        <v>5</v>
      </c>
      <c r="AG46" s="1">
        <f t="shared" si="120"/>
        <v>10</v>
      </c>
      <c r="AH46" s="20">
        <f t="shared" si="113"/>
        <v>4.1782729805013927</v>
      </c>
      <c r="AI46" s="20">
        <f t="shared" si="114"/>
        <v>2.5906735751295336</v>
      </c>
      <c r="AJ46" s="20">
        <f t="shared" si="115"/>
        <v>6.024096385542169</v>
      </c>
      <c r="AK46" s="21">
        <f>100-AK41</f>
        <v>96.476829092923296</v>
      </c>
      <c r="AL46" s="21">
        <f t="shared" ref="AL46:AM46" si="135">100-AL41</f>
        <v>96.960477165923606</v>
      </c>
      <c r="AM46" s="21">
        <f t="shared" si="135"/>
        <v>95.855876335530809</v>
      </c>
    </row>
    <row r="47" spans="1:40" ht="9.6" customHeight="1" x14ac:dyDescent="0.2">
      <c r="H47" s="20">
        <f>SUM(H39:H45)*5</f>
        <v>1239.2945661882575</v>
      </c>
      <c r="I47" s="20">
        <f>SUM(I39:I45)*5</f>
        <v>1467.5368706649142</v>
      </c>
      <c r="J47" s="20">
        <f>SUM(J39:J45)*5</f>
        <v>987.45154423975669</v>
      </c>
      <c r="K47" s="22">
        <f>K45/K46</f>
        <v>25.402782256212685</v>
      </c>
      <c r="L47" s="22">
        <f t="shared" ref="L47:M47" si="136">L45/L46</f>
        <v>27.539892015304094</v>
      </c>
      <c r="M47" s="22">
        <f t="shared" si="136"/>
        <v>23.120943187249146</v>
      </c>
      <c r="U47" s="20">
        <f>SUM(U39:U45)*5</f>
        <v>1313.7224027482334</v>
      </c>
      <c r="V47" s="20">
        <f>SUM(V39:V45)*5</f>
        <v>1552.2326312223597</v>
      </c>
      <c r="W47" s="20">
        <f>SUM(W39:W45)*5</f>
        <v>1052.5994317526142</v>
      </c>
      <c r="X47" s="22">
        <f>X45/X46</f>
        <v>25.924411527450857</v>
      </c>
      <c r="Y47" s="22">
        <f t="shared" ref="Y47:Z47" si="137">Y45/Y46</f>
        <v>28.069039206583188</v>
      </c>
      <c r="Z47" s="22">
        <f t="shared" si="137"/>
        <v>23.703529065726364</v>
      </c>
      <c r="AH47" s="20">
        <f>SUM(AH39:AH45)*5</f>
        <v>967.25483608883803</v>
      </c>
      <c r="AI47" s="20">
        <f>SUM(AI39:AI45)*5</f>
        <v>1179.8395983375444</v>
      </c>
      <c r="AJ47" s="20">
        <f>SUM(AJ39:AJ45)*5</f>
        <v>735.71803547239131</v>
      </c>
      <c r="AK47" s="22">
        <f>AK45/AK46</f>
        <v>23.747632589876009</v>
      </c>
      <c r="AL47" s="22">
        <f t="shared" ref="AL47:AM47" si="138">AL45/AL46</f>
        <v>26.071070713770503</v>
      </c>
      <c r="AM47" s="22">
        <f t="shared" si="138"/>
        <v>21.162102207989776</v>
      </c>
    </row>
    <row r="48" spans="1:40" ht="9.6" customHeight="1" x14ac:dyDescent="0.2">
      <c r="A48" s="1" t="s">
        <v>67</v>
      </c>
      <c r="N48" s="1" t="s">
        <v>67</v>
      </c>
      <c r="AA48" s="1" t="s">
        <v>67</v>
      </c>
      <c r="AN48" s="1">
        <v>371</v>
      </c>
    </row>
    <row r="49" spans="1:40" ht="9.6" customHeight="1" x14ac:dyDescent="0.2">
      <c r="A49" s="1" t="s">
        <v>0</v>
      </c>
      <c r="B49" s="1">
        <v>4621</v>
      </c>
      <c r="C49" s="1">
        <v>2538</v>
      </c>
      <c r="D49" s="1">
        <v>2083</v>
      </c>
      <c r="E49" s="1">
        <v>1330</v>
      </c>
      <c r="F49" s="1">
        <v>959</v>
      </c>
      <c r="G49" s="1">
        <f>SUM(G50:G57)</f>
        <v>371</v>
      </c>
      <c r="N49" s="1" t="s">
        <v>0</v>
      </c>
      <c r="O49" s="1">
        <v>4506</v>
      </c>
      <c r="P49" s="1">
        <v>2464</v>
      </c>
      <c r="Q49" s="1">
        <v>2042</v>
      </c>
      <c r="R49" s="1">
        <v>1285</v>
      </c>
      <c r="S49" s="1">
        <v>919</v>
      </c>
      <c r="T49" s="1">
        <f>SUM(T50:T57)</f>
        <v>366</v>
      </c>
      <c r="AA49" s="1" t="s">
        <v>0</v>
      </c>
      <c r="AB49" s="1">
        <v>37</v>
      </c>
      <c r="AC49" s="1">
        <v>26</v>
      </c>
      <c r="AD49" s="1">
        <v>11</v>
      </c>
      <c r="AE49" s="1">
        <v>19</v>
      </c>
      <c r="AF49" s="1">
        <v>18</v>
      </c>
      <c r="AG49" s="1">
        <f>SUM(AG50:AG57)</f>
        <v>1</v>
      </c>
      <c r="AN49" s="1">
        <v>138</v>
      </c>
    </row>
    <row r="50" spans="1:40" ht="9.6" customHeight="1" x14ac:dyDescent="0.2">
      <c r="A50" s="1" t="s">
        <v>42</v>
      </c>
      <c r="B50" s="1">
        <v>436</v>
      </c>
      <c r="C50" s="1">
        <v>273</v>
      </c>
      <c r="D50" s="1">
        <v>163</v>
      </c>
      <c r="E50" s="1">
        <v>401</v>
      </c>
      <c r="F50" s="1">
        <v>263</v>
      </c>
      <c r="G50" s="1">
        <f>E50-F50</f>
        <v>138</v>
      </c>
      <c r="H50" s="20">
        <f t="shared" ref="H50:H57" si="139">E50/B50*100</f>
        <v>91.972477064220186</v>
      </c>
      <c r="I50" s="20">
        <f t="shared" ref="I50:I57" si="140">F50/C50*100</f>
        <v>96.336996336996336</v>
      </c>
      <c r="J50" s="20">
        <f t="shared" ref="J50:J57" si="141">G50/D50*100</f>
        <v>84.662576687116569</v>
      </c>
      <c r="K50" s="21">
        <f>H58+1500</f>
        <v>2633.5654132787267</v>
      </c>
      <c r="L50" s="21">
        <f t="shared" ref="L50" si="142">I58+1500</f>
        <v>2891.6657842932791</v>
      </c>
      <c r="M50" s="21">
        <f t="shared" ref="M50" si="143">J58+1500</f>
        <v>2306.2280895227086</v>
      </c>
      <c r="N50" s="1" t="s">
        <v>42</v>
      </c>
      <c r="O50" s="1">
        <v>429</v>
      </c>
      <c r="P50" s="1">
        <v>268</v>
      </c>
      <c r="Q50" s="1">
        <v>161</v>
      </c>
      <c r="R50" s="1">
        <v>394</v>
      </c>
      <c r="S50" s="1">
        <v>258</v>
      </c>
      <c r="T50" s="1">
        <f>R50-S50</f>
        <v>136</v>
      </c>
      <c r="U50" s="20">
        <f t="shared" ref="U50:U57" si="144">R50/O50*100</f>
        <v>91.841491841491845</v>
      </c>
      <c r="V50" s="20">
        <f t="shared" ref="V50:V57" si="145">S50/P50*100</f>
        <v>96.268656716417908</v>
      </c>
      <c r="W50" s="20">
        <f t="shared" ref="W50:W57" si="146">T50/Q50*100</f>
        <v>84.472049689440993</v>
      </c>
      <c r="X50" s="21">
        <f>U58+1500</f>
        <v>2627.2198420956311</v>
      </c>
      <c r="Y50" s="21">
        <f t="shared" ref="Y50" si="147">V58+1500</f>
        <v>2881.6291230290835</v>
      </c>
      <c r="Z50" s="21">
        <f t="shared" ref="Z50" si="148">W58+1500</f>
        <v>2309.135670442899</v>
      </c>
      <c r="AA50" s="1" t="s">
        <v>42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f>AE50-AF50</f>
        <v>0</v>
      </c>
      <c r="AH50" s="20" t="e">
        <f t="shared" ref="AH50:AH57" si="149">AE50/AB50*100</f>
        <v>#DIV/0!</v>
      </c>
      <c r="AI50" s="20" t="e">
        <f t="shared" ref="AI50:AI57" si="150">AF50/AC50*100</f>
        <v>#DIV/0!</v>
      </c>
      <c r="AJ50" s="20" t="e">
        <f t="shared" ref="AJ50:AJ57" si="151">AG50/AD50*100</f>
        <v>#DIV/0!</v>
      </c>
      <c r="AK50" s="21" t="e">
        <f>AH58+1500</f>
        <v>#DIV/0!</v>
      </c>
      <c r="AL50" s="21" t="e">
        <f t="shared" ref="AL50" si="152">AI58+1500</f>
        <v>#DIV/0!</v>
      </c>
      <c r="AM50" s="21" t="e">
        <f t="shared" ref="AM50" si="153">AJ58+1500</f>
        <v>#DIV/0!</v>
      </c>
      <c r="AN50" s="1">
        <v>115</v>
      </c>
    </row>
    <row r="51" spans="1:40" ht="9.6" customHeight="1" x14ac:dyDescent="0.2">
      <c r="A51" s="1" t="s">
        <v>43</v>
      </c>
      <c r="B51" s="1">
        <v>662</v>
      </c>
      <c r="C51" s="1">
        <v>377</v>
      </c>
      <c r="D51" s="1">
        <v>285</v>
      </c>
      <c r="E51" s="1">
        <v>430</v>
      </c>
      <c r="F51" s="1">
        <v>315</v>
      </c>
      <c r="G51" s="1">
        <f t="shared" ref="G51:G57" si="154">E51-F51</f>
        <v>115</v>
      </c>
      <c r="H51" s="20">
        <f t="shared" si="139"/>
        <v>64.954682779456192</v>
      </c>
      <c r="I51" s="20">
        <f t="shared" si="140"/>
        <v>83.554376657824932</v>
      </c>
      <c r="J51" s="20">
        <f t="shared" si="141"/>
        <v>40.350877192982452</v>
      </c>
      <c r="K51" s="19"/>
      <c r="L51" s="19"/>
      <c r="M51" s="19"/>
      <c r="N51" s="1" t="s">
        <v>43</v>
      </c>
      <c r="O51" s="1">
        <v>637</v>
      </c>
      <c r="P51" s="1">
        <v>359</v>
      </c>
      <c r="Q51" s="1">
        <v>278</v>
      </c>
      <c r="R51" s="1">
        <v>413</v>
      </c>
      <c r="S51" s="1">
        <v>300</v>
      </c>
      <c r="T51" s="1">
        <f t="shared" ref="T51:T57" si="155">R51-S51</f>
        <v>113</v>
      </c>
      <c r="U51" s="20">
        <f t="shared" si="144"/>
        <v>64.835164835164832</v>
      </c>
      <c r="V51" s="20">
        <f t="shared" si="145"/>
        <v>83.565459610027858</v>
      </c>
      <c r="W51" s="20">
        <f t="shared" si="146"/>
        <v>40.647482014388494</v>
      </c>
      <c r="X51" s="19"/>
      <c r="Y51" s="19"/>
      <c r="Z51" s="19"/>
      <c r="AA51" s="1" t="s">
        <v>43</v>
      </c>
      <c r="AB51" s="1">
        <v>13</v>
      </c>
      <c r="AC51" s="1">
        <v>11</v>
      </c>
      <c r="AD51" s="1">
        <v>2</v>
      </c>
      <c r="AE51" s="1">
        <v>10</v>
      </c>
      <c r="AF51" s="1">
        <v>10</v>
      </c>
      <c r="AG51" s="1">
        <f t="shared" ref="AG51:AG57" si="156">AE51-AF51</f>
        <v>0</v>
      </c>
      <c r="AH51" s="20">
        <f t="shared" si="149"/>
        <v>76.923076923076934</v>
      </c>
      <c r="AI51" s="20">
        <f t="shared" si="150"/>
        <v>90.909090909090907</v>
      </c>
      <c r="AJ51" s="20">
        <f t="shared" si="151"/>
        <v>0</v>
      </c>
      <c r="AK51" s="19"/>
      <c r="AL51" s="19"/>
      <c r="AM51" s="19"/>
      <c r="AN51" s="1">
        <v>54</v>
      </c>
    </row>
    <row r="52" spans="1:40" ht="9.6" customHeight="1" x14ac:dyDescent="0.2">
      <c r="A52" s="1" t="s">
        <v>44</v>
      </c>
      <c r="B52" s="1">
        <v>776</v>
      </c>
      <c r="C52" s="1">
        <v>422</v>
      </c>
      <c r="D52" s="1">
        <v>354</v>
      </c>
      <c r="E52" s="1">
        <v>258</v>
      </c>
      <c r="F52" s="1">
        <v>204</v>
      </c>
      <c r="G52" s="1">
        <f t="shared" si="154"/>
        <v>54</v>
      </c>
      <c r="H52" s="20">
        <f t="shared" si="139"/>
        <v>33.24742268041237</v>
      </c>
      <c r="I52" s="20">
        <f t="shared" si="140"/>
        <v>48.341232227488149</v>
      </c>
      <c r="J52" s="20">
        <f t="shared" si="141"/>
        <v>15.254237288135593</v>
      </c>
      <c r="K52" s="21">
        <f>(H56+H57)/2</f>
        <v>6.8672035164529692</v>
      </c>
      <c r="L52" s="21">
        <f t="shared" ref="L52" si="157">(I56+I57)/2</f>
        <v>9.2601067887109068</v>
      </c>
      <c r="M52" s="21">
        <f t="shared" ref="M52" si="158">(J56+J57)/2</f>
        <v>4.1297051066890429</v>
      </c>
      <c r="N52" s="1" t="s">
        <v>44</v>
      </c>
      <c r="O52" s="1">
        <v>747</v>
      </c>
      <c r="P52" s="1">
        <v>401</v>
      </c>
      <c r="Q52" s="1">
        <v>346</v>
      </c>
      <c r="R52" s="1">
        <v>245</v>
      </c>
      <c r="S52" s="1">
        <v>192</v>
      </c>
      <c r="T52" s="1">
        <f t="shared" si="155"/>
        <v>53</v>
      </c>
      <c r="U52" s="20">
        <f t="shared" si="144"/>
        <v>32.797858099062921</v>
      </c>
      <c r="V52" s="20">
        <f t="shared" si="145"/>
        <v>47.880299251870326</v>
      </c>
      <c r="W52" s="20">
        <f t="shared" si="146"/>
        <v>15.317919075144509</v>
      </c>
      <c r="X52" s="21">
        <f>(U56+U57)/2</f>
        <v>6.8532419567739105</v>
      </c>
      <c r="Y52" s="21">
        <f t="shared" ref="Y52" si="159">(V56+V57)/2</f>
        <v>9.173198954833893</v>
      </c>
      <c r="Z52" s="21">
        <f t="shared" ref="Z52" si="160">(W56+W57)/2</f>
        <v>4.1854019094548818</v>
      </c>
      <c r="AA52" s="1" t="s">
        <v>44</v>
      </c>
      <c r="AB52" s="1">
        <v>11</v>
      </c>
      <c r="AC52" s="1">
        <v>7</v>
      </c>
      <c r="AD52" s="1">
        <v>4</v>
      </c>
      <c r="AE52" s="1">
        <v>6</v>
      </c>
      <c r="AF52" s="1">
        <v>5</v>
      </c>
      <c r="AG52" s="1">
        <f t="shared" si="156"/>
        <v>1</v>
      </c>
      <c r="AH52" s="20">
        <f t="shared" si="149"/>
        <v>54.54545454545454</v>
      </c>
      <c r="AI52" s="20">
        <f t="shared" si="150"/>
        <v>71.428571428571431</v>
      </c>
      <c r="AJ52" s="20">
        <f t="shared" si="151"/>
        <v>25</v>
      </c>
      <c r="AK52" s="21">
        <f>(AH56+AH57)/2</f>
        <v>0</v>
      </c>
      <c r="AL52" s="21" t="e">
        <f t="shared" ref="AL52" si="161">(AI56+AI57)/2</f>
        <v>#DIV/0!</v>
      </c>
      <c r="AM52" s="21" t="e">
        <f t="shared" ref="AM52" si="162">(AJ56+AJ57)/2</f>
        <v>#DIV/0!</v>
      </c>
      <c r="AN52" s="1">
        <v>16</v>
      </c>
    </row>
    <row r="53" spans="1:40" ht="9.6" customHeight="1" x14ac:dyDescent="0.2">
      <c r="A53" s="1" t="s">
        <v>45</v>
      </c>
      <c r="B53" s="1">
        <v>613</v>
      </c>
      <c r="C53" s="1">
        <v>328</v>
      </c>
      <c r="D53" s="1">
        <v>285</v>
      </c>
      <c r="E53" s="1">
        <v>84</v>
      </c>
      <c r="F53" s="1">
        <v>68</v>
      </c>
      <c r="G53" s="1">
        <f t="shared" si="154"/>
        <v>16</v>
      </c>
      <c r="H53" s="20">
        <f t="shared" si="139"/>
        <v>13.70309951060359</v>
      </c>
      <c r="I53" s="20">
        <f t="shared" si="140"/>
        <v>20.73170731707317</v>
      </c>
      <c r="J53" s="20">
        <f t="shared" si="141"/>
        <v>5.6140350877192979</v>
      </c>
      <c r="K53" s="21"/>
      <c r="L53" s="21"/>
      <c r="M53" s="21"/>
      <c r="N53" s="1" t="s">
        <v>45</v>
      </c>
      <c r="O53" s="1">
        <v>597</v>
      </c>
      <c r="P53" s="1">
        <v>321</v>
      </c>
      <c r="Q53" s="1">
        <v>276</v>
      </c>
      <c r="R53" s="1">
        <v>81</v>
      </c>
      <c r="S53" s="1">
        <v>65</v>
      </c>
      <c r="T53" s="1">
        <f t="shared" si="155"/>
        <v>16</v>
      </c>
      <c r="U53" s="20">
        <f t="shared" si="144"/>
        <v>13.5678391959799</v>
      </c>
      <c r="V53" s="20">
        <f t="shared" si="145"/>
        <v>20.249221183800621</v>
      </c>
      <c r="W53" s="20">
        <f t="shared" si="146"/>
        <v>5.7971014492753623</v>
      </c>
      <c r="X53" s="21"/>
      <c r="Y53" s="21"/>
      <c r="Z53" s="21"/>
      <c r="AA53" s="1" t="s">
        <v>45</v>
      </c>
      <c r="AB53" s="1">
        <v>4</v>
      </c>
      <c r="AC53" s="1">
        <v>3</v>
      </c>
      <c r="AD53" s="1">
        <v>1</v>
      </c>
      <c r="AE53" s="1">
        <v>2</v>
      </c>
      <c r="AF53" s="1">
        <v>2</v>
      </c>
      <c r="AG53" s="1">
        <f t="shared" si="156"/>
        <v>0</v>
      </c>
      <c r="AH53" s="20">
        <f t="shared" si="149"/>
        <v>50</v>
      </c>
      <c r="AI53" s="20">
        <f t="shared" si="150"/>
        <v>66.666666666666657</v>
      </c>
      <c r="AJ53" s="20">
        <f t="shared" si="151"/>
        <v>0</v>
      </c>
      <c r="AK53" s="21"/>
      <c r="AL53" s="21"/>
      <c r="AM53" s="21"/>
      <c r="AN53" s="1">
        <v>14</v>
      </c>
    </row>
    <row r="54" spans="1:40" ht="9.6" customHeight="1" x14ac:dyDescent="0.2">
      <c r="A54" s="1" t="s">
        <v>46</v>
      </c>
      <c r="B54" s="1">
        <v>566</v>
      </c>
      <c r="C54" s="1">
        <v>318</v>
      </c>
      <c r="D54" s="1">
        <v>248</v>
      </c>
      <c r="E54" s="1">
        <v>48</v>
      </c>
      <c r="F54" s="1">
        <v>34</v>
      </c>
      <c r="G54" s="1">
        <f t="shared" si="154"/>
        <v>14</v>
      </c>
      <c r="H54" s="20">
        <f t="shared" si="139"/>
        <v>8.4805653710247348</v>
      </c>
      <c r="I54" s="20">
        <f t="shared" si="140"/>
        <v>10.691823899371069</v>
      </c>
      <c r="J54" s="20">
        <f t="shared" si="141"/>
        <v>5.6451612903225801</v>
      </c>
      <c r="K54" s="21">
        <f>K52*50</f>
        <v>343.36017582264844</v>
      </c>
      <c r="L54" s="21">
        <f t="shared" ref="L54:M54" si="163">L52*50</f>
        <v>463.00533943554535</v>
      </c>
      <c r="M54" s="21">
        <f t="shared" si="163"/>
        <v>206.48525533445215</v>
      </c>
      <c r="N54" s="1" t="s">
        <v>46</v>
      </c>
      <c r="O54" s="1">
        <v>554</v>
      </c>
      <c r="P54" s="1">
        <v>309</v>
      </c>
      <c r="Q54" s="1">
        <v>245</v>
      </c>
      <c r="R54" s="1">
        <v>47</v>
      </c>
      <c r="S54" s="1">
        <v>33</v>
      </c>
      <c r="T54" s="1">
        <f t="shared" si="155"/>
        <v>14</v>
      </c>
      <c r="U54" s="20">
        <f t="shared" si="144"/>
        <v>8.4837545126353788</v>
      </c>
      <c r="V54" s="20">
        <f t="shared" si="145"/>
        <v>10.679611650485436</v>
      </c>
      <c r="W54" s="20">
        <f t="shared" si="146"/>
        <v>5.7142857142857144</v>
      </c>
      <c r="X54" s="21">
        <f>X52*50</f>
        <v>342.6620978386955</v>
      </c>
      <c r="Y54" s="21">
        <f t="shared" ref="Y54:Z54" si="164">Y52*50</f>
        <v>458.65994774169462</v>
      </c>
      <c r="Z54" s="21">
        <f t="shared" si="164"/>
        <v>209.27009547274409</v>
      </c>
      <c r="AA54" s="1" t="s">
        <v>46</v>
      </c>
      <c r="AB54" s="1">
        <v>5</v>
      </c>
      <c r="AC54" s="1">
        <v>4</v>
      </c>
      <c r="AD54" s="1">
        <v>1</v>
      </c>
      <c r="AE54" s="1">
        <v>1</v>
      </c>
      <c r="AF54" s="1">
        <v>1</v>
      </c>
      <c r="AG54" s="1">
        <f t="shared" si="156"/>
        <v>0</v>
      </c>
      <c r="AH54" s="20">
        <f t="shared" si="149"/>
        <v>20</v>
      </c>
      <c r="AI54" s="20">
        <f t="shared" si="150"/>
        <v>25</v>
      </c>
      <c r="AJ54" s="20">
        <f t="shared" si="151"/>
        <v>0</v>
      </c>
      <c r="AK54" s="21">
        <f>AK52*50</f>
        <v>0</v>
      </c>
      <c r="AL54" s="21" t="e">
        <f t="shared" ref="AL54:AM54" si="165">AL52*50</f>
        <v>#DIV/0!</v>
      </c>
      <c r="AM54" s="21" t="e">
        <f t="shared" si="165"/>
        <v>#DIV/0!</v>
      </c>
      <c r="AN54" s="1">
        <v>15</v>
      </c>
    </row>
    <row r="55" spans="1:40" ht="9.6" customHeight="1" x14ac:dyDescent="0.2">
      <c r="A55" s="1" t="s">
        <v>47</v>
      </c>
      <c r="B55" s="1">
        <v>601</v>
      </c>
      <c r="C55" s="1">
        <v>305</v>
      </c>
      <c r="D55" s="1">
        <v>296</v>
      </c>
      <c r="E55" s="1">
        <v>42</v>
      </c>
      <c r="F55" s="1">
        <v>27</v>
      </c>
      <c r="G55" s="1">
        <f t="shared" si="154"/>
        <v>15</v>
      </c>
      <c r="H55" s="20">
        <f t="shared" si="139"/>
        <v>6.988352745424292</v>
      </c>
      <c r="I55" s="20">
        <f t="shared" si="140"/>
        <v>8.8524590163934427</v>
      </c>
      <c r="J55" s="20">
        <f t="shared" si="141"/>
        <v>5.0675675675675675</v>
      </c>
      <c r="K55" s="21"/>
      <c r="L55" s="21"/>
      <c r="M55" s="21"/>
      <c r="N55" s="1" t="s">
        <v>47</v>
      </c>
      <c r="O55" s="1">
        <v>586</v>
      </c>
      <c r="P55" s="1">
        <v>296</v>
      </c>
      <c r="Q55" s="1">
        <v>290</v>
      </c>
      <c r="R55" s="1">
        <v>39</v>
      </c>
      <c r="S55" s="1">
        <v>24</v>
      </c>
      <c r="T55" s="1">
        <f t="shared" si="155"/>
        <v>15</v>
      </c>
      <c r="U55" s="20">
        <f t="shared" si="144"/>
        <v>6.6552901023890794</v>
      </c>
      <c r="V55" s="20">
        <f t="shared" si="145"/>
        <v>8.1081081081081088</v>
      </c>
      <c r="W55" s="20">
        <f t="shared" si="146"/>
        <v>5.1724137931034484</v>
      </c>
      <c r="X55" s="21"/>
      <c r="Y55" s="21"/>
      <c r="Z55" s="21"/>
      <c r="AA55" s="1" t="s">
        <v>47</v>
      </c>
      <c r="AB55" s="1">
        <v>1</v>
      </c>
      <c r="AC55" s="1">
        <v>0</v>
      </c>
      <c r="AD55" s="1">
        <v>1</v>
      </c>
      <c r="AE55" s="1">
        <v>0</v>
      </c>
      <c r="AF55" s="1">
        <v>0</v>
      </c>
      <c r="AG55" s="1">
        <f t="shared" si="156"/>
        <v>0</v>
      </c>
      <c r="AH55" s="20">
        <f t="shared" si="149"/>
        <v>0</v>
      </c>
      <c r="AI55" s="20" t="e">
        <f t="shared" si="150"/>
        <v>#DIV/0!</v>
      </c>
      <c r="AJ55" s="20">
        <f t="shared" si="151"/>
        <v>0</v>
      </c>
      <c r="AK55" s="21"/>
      <c r="AL55" s="21"/>
      <c r="AM55" s="21"/>
      <c r="AN55" s="1">
        <v>12</v>
      </c>
    </row>
    <row r="56" spans="1:40" ht="9.6" customHeight="1" x14ac:dyDescent="0.2">
      <c r="A56" s="1" t="s">
        <v>48</v>
      </c>
      <c r="B56" s="1">
        <v>543</v>
      </c>
      <c r="C56" s="1">
        <v>285</v>
      </c>
      <c r="D56" s="1">
        <v>258</v>
      </c>
      <c r="E56" s="1">
        <v>40</v>
      </c>
      <c r="F56" s="1">
        <v>28</v>
      </c>
      <c r="G56" s="1">
        <f t="shared" si="154"/>
        <v>12</v>
      </c>
      <c r="H56" s="20">
        <f t="shared" si="139"/>
        <v>7.3664825046040523</v>
      </c>
      <c r="I56" s="20">
        <f t="shared" si="140"/>
        <v>9.8245614035087723</v>
      </c>
      <c r="J56" s="20">
        <f t="shared" si="141"/>
        <v>4.6511627906976747</v>
      </c>
      <c r="K56" s="21">
        <f>K50-K54</f>
        <v>2290.2052374560781</v>
      </c>
      <c r="L56" s="21">
        <f t="shared" ref="L56:M56" si="166">L50-L54</f>
        <v>2428.6604448577336</v>
      </c>
      <c r="M56" s="21">
        <f t="shared" si="166"/>
        <v>2099.7428341882564</v>
      </c>
      <c r="N56" s="1" t="s">
        <v>48</v>
      </c>
      <c r="O56" s="1">
        <v>537</v>
      </c>
      <c r="P56" s="1">
        <v>282</v>
      </c>
      <c r="Q56" s="1">
        <v>255</v>
      </c>
      <c r="R56" s="1">
        <v>39</v>
      </c>
      <c r="S56" s="1">
        <v>27</v>
      </c>
      <c r="T56" s="1">
        <f t="shared" si="155"/>
        <v>12</v>
      </c>
      <c r="U56" s="20">
        <f t="shared" si="144"/>
        <v>7.2625698324022352</v>
      </c>
      <c r="V56" s="20">
        <f t="shared" si="145"/>
        <v>9.5744680851063837</v>
      </c>
      <c r="W56" s="20">
        <f t="shared" si="146"/>
        <v>4.7058823529411766</v>
      </c>
      <c r="X56" s="21">
        <f>X50-X54</f>
        <v>2284.5577442569356</v>
      </c>
      <c r="Y56" s="21">
        <f t="shared" ref="Y56:Z56" si="167">Y50-Y54</f>
        <v>2422.9691752873887</v>
      </c>
      <c r="Z56" s="21">
        <f t="shared" si="167"/>
        <v>2099.8655749701547</v>
      </c>
      <c r="AA56" s="1" t="s">
        <v>48</v>
      </c>
      <c r="AB56" s="1">
        <v>2</v>
      </c>
      <c r="AC56" s="1">
        <v>0</v>
      </c>
      <c r="AD56" s="1">
        <v>2</v>
      </c>
      <c r="AE56" s="1">
        <v>0</v>
      </c>
      <c r="AF56" s="1">
        <v>0</v>
      </c>
      <c r="AG56" s="1">
        <f t="shared" si="156"/>
        <v>0</v>
      </c>
      <c r="AH56" s="20">
        <f t="shared" si="149"/>
        <v>0</v>
      </c>
      <c r="AI56" s="20" t="e">
        <f t="shared" si="150"/>
        <v>#DIV/0!</v>
      </c>
      <c r="AJ56" s="20">
        <f t="shared" si="151"/>
        <v>0</v>
      </c>
      <c r="AK56" s="21" t="e">
        <f>AK50-AK54</f>
        <v>#DIV/0!</v>
      </c>
      <c r="AL56" s="21" t="e">
        <f t="shared" ref="AL56:AM56" si="168">AL50-AL54</f>
        <v>#DIV/0!</v>
      </c>
      <c r="AM56" s="21" t="e">
        <f t="shared" si="168"/>
        <v>#DIV/0!</v>
      </c>
      <c r="AN56" s="1">
        <v>7</v>
      </c>
    </row>
    <row r="57" spans="1:40" ht="9.6" customHeight="1" x14ac:dyDescent="0.2">
      <c r="A57" s="1" t="s">
        <v>49</v>
      </c>
      <c r="B57" s="1">
        <v>424</v>
      </c>
      <c r="C57" s="1">
        <v>230</v>
      </c>
      <c r="D57" s="1">
        <v>194</v>
      </c>
      <c r="E57" s="1">
        <v>27</v>
      </c>
      <c r="F57" s="1">
        <v>20</v>
      </c>
      <c r="G57" s="1">
        <f t="shared" si="154"/>
        <v>7</v>
      </c>
      <c r="H57" s="20">
        <f t="shared" si="139"/>
        <v>6.367924528301887</v>
      </c>
      <c r="I57" s="20">
        <f t="shared" si="140"/>
        <v>8.695652173913043</v>
      </c>
      <c r="J57" s="20">
        <f t="shared" si="141"/>
        <v>3.608247422680412</v>
      </c>
      <c r="K57" s="21">
        <f>100-K52</f>
        <v>93.132796483547025</v>
      </c>
      <c r="L57" s="21">
        <f t="shared" ref="L57:M57" si="169">100-L52</f>
        <v>90.739893211289086</v>
      </c>
      <c r="M57" s="21">
        <f t="shared" si="169"/>
        <v>95.870294893310955</v>
      </c>
      <c r="N57" s="1" t="s">
        <v>49</v>
      </c>
      <c r="O57" s="1">
        <v>419</v>
      </c>
      <c r="P57" s="1">
        <v>228</v>
      </c>
      <c r="Q57" s="1">
        <v>191</v>
      </c>
      <c r="R57" s="1">
        <v>27</v>
      </c>
      <c r="S57" s="1">
        <v>20</v>
      </c>
      <c r="T57" s="1">
        <f t="shared" si="155"/>
        <v>7</v>
      </c>
      <c r="U57" s="20">
        <f t="shared" si="144"/>
        <v>6.4439140811455857</v>
      </c>
      <c r="V57" s="20">
        <f t="shared" si="145"/>
        <v>8.7719298245614024</v>
      </c>
      <c r="W57" s="20">
        <f t="shared" si="146"/>
        <v>3.664921465968586</v>
      </c>
      <c r="X57" s="21">
        <f>100-X52</f>
        <v>93.146758043226086</v>
      </c>
      <c r="Y57" s="21">
        <f t="shared" ref="Y57:Z57" si="170">100-Y52</f>
        <v>90.826801045166107</v>
      </c>
      <c r="Z57" s="21">
        <f t="shared" si="170"/>
        <v>95.814598090545118</v>
      </c>
      <c r="AA57" s="1" t="s">
        <v>49</v>
      </c>
      <c r="AB57" s="1">
        <v>1</v>
      </c>
      <c r="AC57" s="1">
        <v>1</v>
      </c>
      <c r="AD57" s="1">
        <v>0</v>
      </c>
      <c r="AE57" s="1">
        <v>0</v>
      </c>
      <c r="AF57" s="1">
        <v>0</v>
      </c>
      <c r="AG57" s="1">
        <f t="shared" si="156"/>
        <v>0</v>
      </c>
      <c r="AH57" s="20">
        <f t="shared" si="149"/>
        <v>0</v>
      </c>
      <c r="AI57" s="20">
        <f t="shared" si="150"/>
        <v>0</v>
      </c>
      <c r="AJ57" s="20" t="e">
        <f t="shared" si="151"/>
        <v>#DIV/0!</v>
      </c>
      <c r="AK57" s="21">
        <f>100-AK52</f>
        <v>100</v>
      </c>
      <c r="AL57" s="21" t="e">
        <f t="shared" ref="AL57:AM57" si="171">100-AL52</f>
        <v>#DIV/0!</v>
      </c>
      <c r="AM57" s="21" t="e">
        <f t="shared" si="171"/>
        <v>#DIV/0!</v>
      </c>
    </row>
    <row r="58" spans="1:40" ht="9.6" customHeight="1" x14ac:dyDescent="0.2">
      <c r="H58" s="20">
        <f>SUM(H50:H56)*5</f>
        <v>1133.565413278727</v>
      </c>
      <c r="I58" s="20">
        <f>SUM(I50:I56)*5</f>
        <v>1391.6657842932793</v>
      </c>
      <c r="J58" s="20">
        <f>SUM(J50:J56)*5</f>
        <v>806.22808952270873</v>
      </c>
      <c r="K58" s="22">
        <f>K56/K57</f>
        <v>24.590749166011236</v>
      </c>
      <c r="L58" s="22">
        <f t="shared" ref="L58:M58" si="172">L56/L57</f>
        <v>26.765079381376001</v>
      </c>
      <c r="M58" s="22">
        <f t="shared" si="172"/>
        <v>21.901912751232803</v>
      </c>
      <c r="U58" s="20">
        <f>SUM(U50:U56)*5</f>
        <v>1127.2198420956308</v>
      </c>
      <c r="V58" s="20">
        <f>SUM(V50:V56)*5</f>
        <v>1381.6291230290833</v>
      </c>
      <c r="W58" s="20">
        <f>SUM(W50:W56)*5</f>
        <v>809.1356704428988</v>
      </c>
      <c r="X58" s="22">
        <f>X56/X57</f>
        <v>24.526433257041045</v>
      </c>
      <c r="Y58" s="22">
        <f t="shared" ref="Y58:Z58" si="173">Y56/Y57</f>
        <v>26.676808468488293</v>
      </c>
      <c r="Z58" s="22">
        <f t="shared" si="173"/>
        <v>21.915925305930674</v>
      </c>
      <c r="AH58" s="20" t="e">
        <f>SUM(AH50:AH56)*5</f>
        <v>#DIV/0!</v>
      </c>
      <c r="AI58" s="20" t="e">
        <f>SUM(AI50:AI56)*5</f>
        <v>#DIV/0!</v>
      </c>
      <c r="AJ58" s="20" t="e">
        <f>SUM(AJ50:AJ56)*5</f>
        <v>#DIV/0!</v>
      </c>
      <c r="AK58" s="22" t="e">
        <f>AK56/AK57</f>
        <v>#DIV/0!</v>
      </c>
      <c r="AL58" s="22" t="e">
        <f t="shared" ref="AL58:AM58" si="174">AL56/AL57</f>
        <v>#DIV/0!</v>
      </c>
      <c r="AM58" s="22" t="e">
        <f t="shared" si="174"/>
        <v>#DIV/0!</v>
      </c>
    </row>
    <row r="59" spans="1:40" ht="9.6" customHeight="1" x14ac:dyDescent="0.2">
      <c r="A59" s="35" t="s">
        <v>92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 t="s">
        <v>92</v>
      </c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 t="s">
        <v>92</v>
      </c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</row>
    <row r="60" spans="1:40" ht="9.6" customHeight="1" x14ac:dyDescent="0.2">
      <c r="A60" s="1" t="s">
        <v>109</v>
      </c>
      <c r="N60" s="1" t="s">
        <v>109</v>
      </c>
      <c r="AA60" s="1" t="s">
        <v>109</v>
      </c>
    </row>
    <row r="61" spans="1:40" ht="9.6" customHeight="1" x14ac:dyDescent="0.2">
      <c r="A61" s="15"/>
      <c r="B61" s="36" t="s">
        <v>0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15"/>
      <c r="O61" s="36" t="s">
        <v>110</v>
      </c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15"/>
      <c r="AB61" s="36" t="s">
        <v>95</v>
      </c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spans="1:40" ht="9.6" customHeight="1" x14ac:dyDescent="0.2">
      <c r="A62" s="16"/>
      <c r="B62" s="33" t="s">
        <v>0</v>
      </c>
      <c r="C62" s="33"/>
      <c r="D62" s="33"/>
      <c r="E62" s="33" t="s">
        <v>61</v>
      </c>
      <c r="F62" s="33"/>
      <c r="G62" s="34"/>
      <c r="H62" s="38"/>
      <c r="I62" s="23"/>
      <c r="J62" s="39"/>
      <c r="K62" s="33" t="s">
        <v>108</v>
      </c>
      <c r="L62" s="33"/>
      <c r="M62" s="34"/>
      <c r="N62" s="16"/>
      <c r="O62" s="33" t="s">
        <v>0</v>
      </c>
      <c r="P62" s="33"/>
      <c r="Q62" s="33"/>
      <c r="R62" s="33" t="s">
        <v>61</v>
      </c>
      <c r="S62" s="33"/>
      <c r="T62" s="34"/>
      <c r="U62" s="38"/>
      <c r="V62" s="23"/>
      <c r="W62" s="39"/>
      <c r="X62" s="33" t="s">
        <v>108</v>
      </c>
      <c r="Y62" s="33"/>
      <c r="Z62" s="34"/>
      <c r="AA62" s="16"/>
      <c r="AB62" s="33" t="s">
        <v>0</v>
      </c>
      <c r="AC62" s="33"/>
      <c r="AD62" s="33"/>
      <c r="AE62" s="33" t="s">
        <v>61</v>
      </c>
      <c r="AF62" s="33"/>
      <c r="AG62" s="34"/>
      <c r="AH62" s="38"/>
      <c r="AI62" s="23"/>
      <c r="AJ62" s="39"/>
      <c r="AK62" s="33" t="s">
        <v>108</v>
      </c>
      <c r="AL62" s="33"/>
      <c r="AM62" s="34"/>
    </row>
    <row r="63" spans="1:40" s="4" customFormat="1" ht="9.6" customHeight="1" x14ac:dyDescent="0.2">
      <c r="A63" s="17" t="s">
        <v>90</v>
      </c>
      <c r="B63" s="8" t="s">
        <v>0</v>
      </c>
      <c r="C63" s="8" t="s">
        <v>17</v>
      </c>
      <c r="D63" s="8" t="s">
        <v>18</v>
      </c>
      <c r="E63" s="8" t="s">
        <v>0</v>
      </c>
      <c r="F63" s="8" t="s">
        <v>17</v>
      </c>
      <c r="G63" s="9" t="s">
        <v>18</v>
      </c>
      <c r="H63" s="40"/>
      <c r="I63" s="24"/>
      <c r="J63" s="41"/>
      <c r="K63" s="8" t="s">
        <v>0</v>
      </c>
      <c r="L63" s="8" t="s">
        <v>17</v>
      </c>
      <c r="M63" s="9" t="s">
        <v>18</v>
      </c>
      <c r="N63" s="17" t="s">
        <v>90</v>
      </c>
      <c r="O63" s="8" t="s">
        <v>0</v>
      </c>
      <c r="P63" s="8" t="s">
        <v>17</v>
      </c>
      <c r="Q63" s="8" t="s">
        <v>18</v>
      </c>
      <c r="R63" s="8" t="s">
        <v>0</v>
      </c>
      <c r="S63" s="8" t="s">
        <v>17</v>
      </c>
      <c r="T63" s="9" t="s">
        <v>18</v>
      </c>
      <c r="U63" s="40"/>
      <c r="V63" s="24"/>
      <c r="W63" s="41"/>
      <c r="X63" s="8" t="s">
        <v>0</v>
      </c>
      <c r="Y63" s="8" t="s">
        <v>17</v>
      </c>
      <c r="Z63" s="9" t="s">
        <v>18</v>
      </c>
      <c r="AA63" s="17" t="s">
        <v>90</v>
      </c>
      <c r="AB63" s="8" t="s">
        <v>0</v>
      </c>
      <c r="AC63" s="8" t="s">
        <v>17</v>
      </c>
      <c r="AD63" s="8" t="s">
        <v>18</v>
      </c>
      <c r="AE63" s="8" t="s">
        <v>0</v>
      </c>
      <c r="AF63" s="8" t="s">
        <v>17</v>
      </c>
      <c r="AG63" s="9" t="s">
        <v>18</v>
      </c>
      <c r="AH63" s="40"/>
      <c r="AI63" s="24"/>
      <c r="AJ63" s="41"/>
      <c r="AK63" s="8" t="s">
        <v>0</v>
      </c>
      <c r="AL63" s="8" t="s">
        <v>17</v>
      </c>
      <c r="AM63" s="9" t="s">
        <v>18</v>
      </c>
      <c r="AN63" s="4">
        <v>73191</v>
      </c>
    </row>
    <row r="64" spans="1:40" ht="9.6" customHeight="1" x14ac:dyDescent="0.2">
      <c r="A64" s="1" t="s">
        <v>68</v>
      </c>
      <c r="N64" s="1" t="s">
        <v>68</v>
      </c>
      <c r="AA64" s="1" t="s">
        <v>68</v>
      </c>
      <c r="AN64" s="1">
        <v>530</v>
      </c>
    </row>
    <row r="65" spans="1:40" ht="9.6" customHeight="1" x14ac:dyDescent="0.2">
      <c r="A65" s="1" t="s">
        <v>0</v>
      </c>
      <c r="B65" s="1">
        <v>4897</v>
      </c>
      <c r="C65" s="1">
        <v>2639</v>
      </c>
      <c r="D65" s="1">
        <v>2258</v>
      </c>
      <c r="E65" s="1">
        <v>1534</v>
      </c>
      <c r="F65" s="1">
        <v>1004</v>
      </c>
      <c r="G65" s="1">
        <f>SUM(G66:G73)</f>
        <v>530</v>
      </c>
      <c r="N65" s="1" t="s">
        <v>0</v>
      </c>
      <c r="O65" s="1">
        <v>4814</v>
      </c>
      <c r="P65" s="1">
        <v>2584</v>
      </c>
      <c r="Q65" s="1">
        <v>2230</v>
      </c>
      <c r="R65" s="1">
        <v>1494</v>
      </c>
      <c r="S65" s="1">
        <v>974</v>
      </c>
      <c r="T65" s="1">
        <f>SUM(T66:T73)</f>
        <v>520</v>
      </c>
      <c r="AA65" s="1" t="s">
        <v>0</v>
      </c>
      <c r="AB65" s="1">
        <v>56</v>
      </c>
      <c r="AC65" s="1">
        <v>40</v>
      </c>
      <c r="AD65" s="1">
        <v>16</v>
      </c>
      <c r="AE65" s="1">
        <v>30</v>
      </c>
      <c r="AF65" s="1">
        <v>25</v>
      </c>
      <c r="AG65" s="1">
        <f>SUM(AG66:AG73)</f>
        <v>5</v>
      </c>
      <c r="AN65" s="1">
        <v>222</v>
      </c>
    </row>
    <row r="66" spans="1:40" ht="9.6" customHeight="1" x14ac:dyDescent="0.2">
      <c r="A66" s="1" t="s">
        <v>42</v>
      </c>
      <c r="B66" s="1">
        <v>625</v>
      </c>
      <c r="C66" s="1">
        <v>373</v>
      </c>
      <c r="D66" s="1">
        <v>252</v>
      </c>
      <c r="E66" s="1">
        <v>587</v>
      </c>
      <c r="F66" s="1">
        <v>365</v>
      </c>
      <c r="G66" s="1">
        <f>E66-F66</f>
        <v>222</v>
      </c>
      <c r="H66" s="20">
        <f t="shared" ref="H66:H73" si="175">E66/B66*100</f>
        <v>93.92</v>
      </c>
      <c r="I66" s="20">
        <f t="shared" ref="I66:I73" si="176">F66/C66*100</f>
        <v>97.855227882037525</v>
      </c>
      <c r="J66" s="20">
        <f t="shared" ref="J66:J73" si="177">G66/D66*100</f>
        <v>88.095238095238088</v>
      </c>
      <c r="K66" s="21">
        <f>H74+1500</f>
        <v>2666.3056470128408</v>
      </c>
      <c r="L66" s="21">
        <f t="shared" ref="L66" si="178">I74+1500</f>
        <v>2878.0381853389899</v>
      </c>
      <c r="M66" s="21">
        <f t="shared" ref="M66" si="179">J74+1500</f>
        <v>2421.9928389371794</v>
      </c>
      <c r="N66" s="1" t="s">
        <v>42</v>
      </c>
      <c r="O66" s="1">
        <v>616</v>
      </c>
      <c r="P66" s="1">
        <v>370</v>
      </c>
      <c r="Q66" s="1">
        <v>246</v>
      </c>
      <c r="R66" s="1">
        <v>580</v>
      </c>
      <c r="S66" s="1">
        <v>362</v>
      </c>
      <c r="T66" s="1">
        <f>R66-S66</f>
        <v>218</v>
      </c>
      <c r="U66" s="20">
        <f t="shared" ref="U66:U73" si="180">R66/O66*100</f>
        <v>94.155844155844164</v>
      </c>
      <c r="V66" s="20">
        <f t="shared" ref="V66:V73" si="181">S66/P66*100</f>
        <v>97.837837837837839</v>
      </c>
      <c r="W66" s="20">
        <f t="shared" ref="W66:W73" si="182">T66/Q66*100</f>
        <v>88.617886178861795</v>
      </c>
      <c r="X66" s="21">
        <f>U74+1500</f>
        <v>2660.5895873207273</v>
      </c>
      <c r="Y66" s="21">
        <f t="shared" ref="Y66" si="183">V74+1500</f>
        <v>2872.4366499066155</v>
      </c>
      <c r="Z66" s="21">
        <f t="shared" ref="Z66" si="184">W74+1500</f>
        <v>2421.1847309733953</v>
      </c>
      <c r="AA66" s="1" t="s">
        <v>42</v>
      </c>
      <c r="AB66" s="1">
        <v>5</v>
      </c>
      <c r="AC66" s="1">
        <v>2</v>
      </c>
      <c r="AD66" s="1">
        <v>3</v>
      </c>
      <c r="AE66" s="1">
        <v>4</v>
      </c>
      <c r="AF66" s="1">
        <v>2</v>
      </c>
      <c r="AG66" s="1">
        <f>AE66-AF66</f>
        <v>2</v>
      </c>
      <c r="AH66" s="20">
        <f t="shared" ref="AH66:AH73" si="185">AE66/AB66*100</f>
        <v>80</v>
      </c>
      <c r="AI66" s="20">
        <f t="shared" ref="AI66:AI73" si="186">AF66/AC66*100</f>
        <v>100</v>
      </c>
      <c r="AJ66" s="20">
        <f t="shared" ref="AJ66:AJ73" si="187">AG66/AD66*100</f>
        <v>66.666666666666657</v>
      </c>
      <c r="AK66" s="21">
        <f>AH74+1500</f>
        <v>2584.2105263157891</v>
      </c>
      <c r="AL66" s="21">
        <f t="shared" ref="AL66" si="188">AI74+1500</f>
        <v>2772.727272727273</v>
      </c>
      <c r="AM66" s="21" t="e">
        <f t="shared" ref="AM66" si="189">AJ74+1500</f>
        <v>#DIV/0!</v>
      </c>
      <c r="AN66" s="1">
        <v>134</v>
      </c>
    </row>
    <row r="67" spans="1:40" ht="9.6" customHeight="1" x14ac:dyDescent="0.2">
      <c r="A67" s="1" t="s">
        <v>43</v>
      </c>
      <c r="B67" s="1">
        <v>667</v>
      </c>
      <c r="C67" s="1">
        <v>364</v>
      </c>
      <c r="D67" s="1">
        <v>303</v>
      </c>
      <c r="E67" s="1">
        <v>405</v>
      </c>
      <c r="F67" s="1">
        <v>271</v>
      </c>
      <c r="G67" s="1">
        <f t="shared" ref="G67:G73" si="190">E67-F67</f>
        <v>134</v>
      </c>
      <c r="H67" s="20">
        <f t="shared" si="175"/>
        <v>60.719640179910051</v>
      </c>
      <c r="I67" s="20">
        <f t="shared" si="176"/>
        <v>74.45054945054946</v>
      </c>
      <c r="J67" s="20">
        <f t="shared" si="177"/>
        <v>44.224422442244226</v>
      </c>
      <c r="K67" s="19"/>
      <c r="L67" s="19"/>
      <c r="M67" s="19"/>
      <c r="N67" s="1" t="s">
        <v>43</v>
      </c>
      <c r="O67" s="1">
        <v>645</v>
      </c>
      <c r="P67" s="1">
        <v>345</v>
      </c>
      <c r="Q67" s="1">
        <v>300</v>
      </c>
      <c r="R67" s="1">
        <v>385</v>
      </c>
      <c r="S67" s="1">
        <v>252</v>
      </c>
      <c r="T67" s="1">
        <f t="shared" ref="T67:T73" si="191">R67-S67</f>
        <v>133</v>
      </c>
      <c r="U67" s="20">
        <f t="shared" si="180"/>
        <v>59.689922480620147</v>
      </c>
      <c r="V67" s="20">
        <f t="shared" si="181"/>
        <v>73.043478260869563</v>
      </c>
      <c r="W67" s="20">
        <f t="shared" si="182"/>
        <v>44.333333333333336</v>
      </c>
      <c r="X67" s="19"/>
      <c r="Y67" s="19"/>
      <c r="Z67" s="19"/>
      <c r="AA67" s="1" t="s">
        <v>43</v>
      </c>
      <c r="AB67" s="1">
        <v>19</v>
      </c>
      <c r="AC67" s="1">
        <v>17</v>
      </c>
      <c r="AD67" s="1">
        <v>2</v>
      </c>
      <c r="AE67" s="1">
        <v>18</v>
      </c>
      <c r="AF67" s="1">
        <v>17</v>
      </c>
      <c r="AG67" s="1">
        <f t="shared" ref="AG67:AG73" si="192">AE67-AF67</f>
        <v>1</v>
      </c>
      <c r="AH67" s="20">
        <f t="shared" si="185"/>
        <v>94.73684210526315</v>
      </c>
      <c r="AI67" s="20">
        <f t="shared" si="186"/>
        <v>100</v>
      </c>
      <c r="AJ67" s="20">
        <f t="shared" si="187"/>
        <v>50</v>
      </c>
      <c r="AK67" s="19"/>
      <c r="AL67" s="19"/>
      <c r="AM67" s="19"/>
      <c r="AN67" s="1">
        <v>64</v>
      </c>
    </row>
    <row r="68" spans="1:40" ht="9.6" customHeight="1" x14ac:dyDescent="0.2">
      <c r="A68" s="1" t="s">
        <v>44</v>
      </c>
      <c r="B68" s="1">
        <v>680</v>
      </c>
      <c r="C68" s="1">
        <v>347</v>
      </c>
      <c r="D68" s="1">
        <v>333</v>
      </c>
      <c r="E68" s="1">
        <v>227</v>
      </c>
      <c r="F68" s="1">
        <v>163</v>
      </c>
      <c r="G68" s="1">
        <f t="shared" si="190"/>
        <v>64</v>
      </c>
      <c r="H68" s="20">
        <f t="shared" si="175"/>
        <v>33.382352941176471</v>
      </c>
      <c r="I68" s="20">
        <f t="shared" si="176"/>
        <v>46.97406340057637</v>
      </c>
      <c r="J68" s="20">
        <f t="shared" si="177"/>
        <v>19.219219219219219</v>
      </c>
      <c r="K68" s="21">
        <f>(H72+H73)/2</f>
        <v>8.8175342346933228</v>
      </c>
      <c r="L68" s="21">
        <f t="shared" ref="L68" si="193">(I72+I73)/2</f>
        <v>9.6442613961194272</v>
      </c>
      <c r="M68" s="21">
        <f t="shared" ref="M68" si="194">(J72+J73)/2</f>
        <v>7.7941176470588234</v>
      </c>
      <c r="N68" s="1" t="s">
        <v>44</v>
      </c>
      <c r="O68" s="1">
        <v>656</v>
      </c>
      <c r="P68" s="1">
        <v>333</v>
      </c>
      <c r="Q68" s="1">
        <v>323</v>
      </c>
      <c r="R68" s="1">
        <v>216</v>
      </c>
      <c r="S68" s="1">
        <v>156</v>
      </c>
      <c r="T68" s="1">
        <f t="shared" si="191"/>
        <v>60</v>
      </c>
      <c r="U68" s="20">
        <f t="shared" si="180"/>
        <v>32.926829268292686</v>
      </c>
      <c r="V68" s="20">
        <f t="shared" si="181"/>
        <v>46.846846846846844</v>
      </c>
      <c r="W68" s="20">
        <f t="shared" si="182"/>
        <v>18.575851393188856</v>
      </c>
      <c r="X68" s="21">
        <f>(U72+U73)/2</f>
        <v>8.7586421191641417</v>
      </c>
      <c r="Y68" s="21">
        <f t="shared" ref="Y68" si="195">(V72+V73)/2</f>
        <v>9.6601450497554389</v>
      </c>
      <c r="Z68" s="21">
        <f t="shared" ref="Z68" si="196">(W72+W73)/2</f>
        <v>7.6577331099944157</v>
      </c>
      <c r="AA68" s="1" t="s">
        <v>44</v>
      </c>
      <c r="AB68" s="1">
        <v>19</v>
      </c>
      <c r="AC68" s="1">
        <v>11</v>
      </c>
      <c r="AD68" s="1">
        <v>8</v>
      </c>
      <c r="AE68" s="1">
        <v>8</v>
      </c>
      <c r="AF68" s="1">
        <v>6</v>
      </c>
      <c r="AG68" s="1">
        <f t="shared" si="192"/>
        <v>2</v>
      </c>
      <c r="AH68" s="20">
        <f t="shared" si="185"/>
        <v>42.105263157894733</v>
      </c>
      <c r="AI68" s="20">
        <f t="shared" si="186"/>
        <v>54.54545454545454</v>
      </c>
      <c r="AJ68" s="20">
        <f t="shared" si="187"/>
        <v>25</v>
      </c>
      <c r="AK68" s="21">
        <f>(AH72+AH73)/2</f>
        <v>0</v>
      </c>
      <c r="AL68" s="21">
        <f t="shared" ref="AL68" si="197">(AI72+AI73)/2</f>
        <v>0</v>
      </c>
      <c r="AM68" s="21">
        <f t="shared" ref="AM68" si="198">(AJ72+AJ73)/2</f>
        <v>0</v>
      </c>
      <c r="AN68" s="1">
        <v>26</v>
      </c>
    </row>
    <row r="69" spans="1:40" ht="9.6" customHeight="1" x14ac:dyDescent="0.2">
      <c r="A69" s="1" t="s">
        <v>45</v>
      </c>
      <c r="B69" s="1">
        <v>553</v>
      </c>
      <c r="C69" s="1">
        <v>295</v>
      </c>
      <c r="D69" s="1">
        <v>258</v>
      </c>
      <c r="E69" s="1">
        <v>107</v>
      </c>
      <c r="F69" s="1">
        <v>81</v>
      </c>
      <c r="G69" s="1">
        <f t="shared" si="190"/>
        <v>26</v>
      </c>
      <c r="H69" s="20">
        <f t="shared" si="175"/>
        <v>19.349005424954793</v>
      </c>
      <c r="I69" s="20">
        <f t="shared" si="176"/>
        <v>27.457627118644069</v>
      </c>
      <c r="J69" s="20">
        <f t="shared" si="177"/>
        <v>10.077519379844961</v>
      </c>
      <c r="K69" s="21"/>
      <c r="L69" s="21"/>
      <c r="M69" s="21"/>
      <c r="N69" s="1" t="s">
        <v>45</v>
      </c>
      <c r="O69" s="1">
        <v>547</v>
      </c>
      <c r="P69" s="1">
        <v>290</v>
      </c>
      <c r="Q69" s="1">
        <v>257</v>
      </c>
      <c r="R69" s="1">
        <v>107</v>
      </c>
      <c r="S69" s="1">
        <v>81</v>
      </c>
      <c r="T69" s="1">
        <f t="shared" si="191"/>
        <v>26</v>
      </c>
      <c r="U69" s="20">
        <f t="shared" si="180"/>
        <v>19.561243144424132</v>
      </c>
      <c r="V69" s="20">
        <f t="shared" si="181"/>
        <v>27.931034482758619</v>
      </c>
      <c r="W69" s="20">
        <f t="shared" si="182"/>
        <v>10.116731517509727</v>
      </c>
      <c r="X69" s="21"/>
      <c r="Y69" s="21"/>
      <c r="Z69" s="21"/>
      <c r="AA69" s="1" t="s">
        <v>45</v>
      </c>
      <c r="AB69" s="1">
        <v>3</v>
      </c>
      <c r="AC69" s="1">
        <v>3</v>
      </c>
      <c r="AD69" s="1">
        <v>0</v>
      </c>
      <c r="AE69" s="1">
        <v>0</v>
      </c>
      <c r="AF69" s="1">
        <v>0</v>
      </c>
      <c r="AG69" s="1">
        <f t="shared" si="192"/>
        <v>0</v>
      </c>
      <c r="AH69" s="20">
        <f t="shared" si="185"/>
        <v>0</v>
      </c>
      <c r="AI69" s="20">
        <f t="shared" si="186"/>
        <v>0</v>
      </c>
      <c r="AJ69" s="20" t="e">
        <f t="shared" si="187"/>
        <v>#DIV/0!</v>
      </c>
      <c r="AK69" s="21"/>
      <c r="AL69" s="21"/>
      <c r="AM69" s="21"/>
      <c r="AN69" s="1">
        <v>25</v>
      </c>
    </row>
    <row r="70" spans="1:40" ht="9.6" customHeight="1" x14ac:dyDescent="0.2">
      <c r="A70" s="1" t="s">
        <v>46</v>
      </c>
      <c r="B70" s="1">
        <v>633</v>
      </c>
      <c r="C70" s="1">
        <v>315</v>
      </c>
      <c r="D70" s="1">
        <v>318</v>
      </c>
      <c r="E70" s="1">
        <v>60</v>
      </c>
      <c r="F70" s="1">
        <v>35</v>
      </c>
      <c r="G70" s="1">
        <f t="shared" si="190"/>
        <v>25</v>
      </c>
      <c r="H70" s="20">
        <f t="shared" si="175"/>
        <v>9.4786729857819907</v>
      </c>
      <c r="I70" s="20">
        <f t="shared" si="176"/>
        <v>11.111111111111111</v>
      </c>
      <c r="J70" s="20">
        <f t="shared" si="177"/>
        <v>7.8616352201257858</v>
      </c>
      <c r="K70" s="21">
        <f>K68*50</f>
        <v>440.87671173466612</v>
      </c>
      <c r="L70" s="21">
        <f t="shared" ref="L70:M70" si="199">L68*50</f>
        <v>482.21306980597137</v>
      </c>
      <c r="M70" s="21">
        <f t="shared" si="199"/>
        <v>389.70588235294116</v>
      </c>
      <c r="N70" s="1" t="s">
        <v>46</v>
      </c>
      <c r="O70" s="1">
        <v>627</v>
      </c>
      <c r="P70" s="1">
        <v>313</v>
      </c>
      <c r="Q70" s="1">
        <v>314</v>
      </c>
      <c r="R70" s="1">
        <v>60</v>
      </c>
      <c r="S70" s="1">
        <v>35</v>
      </c>
      <c r="T70" s="1">
        <f t="shared" si="191"/>
        <v>25</v>
      </c>
      <c r="U70" s="20">
        <f t="shared" si="180"/>
        <v>9.5693779904306222</v>
      </c>
      <c r="V70" s="20">
        <f t="shared" si="181"/>
        <v>11.182108626198083</v>
      </c>
      <c r="W70" s="20">
        <f t="shared" si="182"/>
        <v>7.9617834394904454</v>
      </c>
      <c r="X70" s="21">
        <f>X68*50</f>
        <v>437.9321059582071</v>
      </c>
      <c r="Y70" s="21">
        <f t="shared" ref="Y70:Z70" si="200">Y68*50</f>
        <v>483.00725248777195</v>
      </c>
      <c r="Z70" s="21">
        <f t="shared" si="200"/>
        <v>382.8866554997208</v>
      </c>
      <c r="AA70" s="1" t="s">
        <v>46</v>
      </c>
      <c r="AB70" s="1">
        <v>1</v>
      </c>
      <c r="AC70" s="1">
        <v>1</v>
      </c>
      <c r="AD70" s="1">
        <v>0</v>
      </c>
      <c r="AE70" s="1">
        <v>0</v>
      </c>
      <c r="AF70" s="1">
        <v>0</v>
      </c>
      <c r="AG70" s="1">
        <f t="shared" si="192"/>
        <v>0</v>
      </c>
      <c r="AH70" s="20">
        <f t="shared" si="185"/>
        <v>0</v>
      </c>
      <c r="AI70" s="20">
        <f t="shared" si="186"/>
        <v>0</v>
      </c>
      <c r="AJ70" s="20" t="e">
        <f t="shared" si="187"/>
        <v>#DIV/0!</v>
      </c>
      <c r="AK70" s="21">
        <f>AK68*50</f>
        <v>0</v>
      </c>
      <c r="AL70" s="21">
        <f t="shared" ref="AL70:AM70" si="201">AL68*50</f>
        <v>0</v>
      </c>
      <c r="AM70" s="21">
        <f t="shared" si="201"/>
        <v>0</v>
      </c>
      <c r="AN70" s="1">
        <v>22</v>
      </c>
    </row>
    <row r="71" spans="1:40" ht="9.6" customHeight="1" x14ac:dyDescent="0.2">
      <c r="A71" s="1" t="s">
        <v>47</v>
      </c>
      <c r="B71" s="1">
        <v>673</v>
      </c>
      <c r="C71" s="1">
        <v>351</v>
      </c>
      <c r="D71" s="1">
        <v>322</v>
      </c>
      <c r="E71" s="1">
        <v>55</v>
      </c>
      <c r="F71" s="1">
        <v>33</v>
      </c>
      <c r="G71" s="1">
        <f t="shared" si="190"/>
        <v>22</v>
      </c>
      <c r="H71" s="20">
        <f t="shared" si="175"/>
        <v>8.1723625557206532</v>
      </c>
      <c r="I71" s="20">
        <f t="shared" si="176"/>
        <v>9.4017094017094021</v>
      </c>
      <c r="J71" s="20">
        <f t="shared" si="177"/>
        <v>6.8322981366459627</v>
      </c>
      <c r="K71" s="21"/>
      <c r="L71" s="21"/>
      <c r="M71" s="21"/>
      <c r="N71" s="1" t="s">
        <v>47</v>
      </c>
      <c r="O71" s="1">
        <v>669</v>
      </c>
      <c r="P71" s="1">
        <v>348</v>
      </c>
      <c r="Q71" s="1">
        <v>321</v>
      </c>
      <c r="R71" s="1">
        <v>55</v>
      </c>
      <c r="S71" s="1">
        <v>33</v>
      </c>
      <c r="T71" s="1">
        <f t="shared" si="191"/>
        <v>22</v>
      </c>
      <c r="U71" s="20">
        <f t="shared" si="180"/>
        <v>8.2212257100149486</v>
      </c>
      <c r="V71" s="20">
        <f t="shared" si="181"/>
        <v>9.4827586206896548</v>
      </c>
      <c r="W71" s="20">
        <f t="shared" si="182"/>
        <v>6.8535825545171329</v>
      </c>
      <c r="X71" s="21"/>
      <c r="Y71" s="21"/>
      <c r="Z71" s="21"/>
      <c r="AA71" s="1" t="s">
        <v>47</v>
      </c>
      <c r="AB71" s="1">
        <v>2</v>
      </c>
      <c r="AC71" s="1">
        <v>1</v>
      </c>
      <c r="AD71" s="1">
        <v>1</v>
      </c>
      <c r="AE71" s="1">
        <v>0</v>
      </c>
      <c r="AF71" s="1">
        <v>0</v>
      </c>
      <c r="AG71" s="1">
        <f t="shared" si="192"/>
        <v>0</v>
      </c>
      <c r="AH71" s="20">
        <f t="shared" si="185"/>
        <v>0</v>
      </c>
      <c r="AI71" s="20">
        <f t="shared" si="186"/>
        <v>0</v>
      </c>
      <c r="AJ71" s="20">
        <f t="shared" si="187"/>
        <v>0</v>
      </c>
      <c r="AK71" s="21"/>
      <c r="AL71" s="21"/>
      <c r="AM71" s="21"/>
      <c r="AN71" s="1">
        <v>22</v>
      </c>
    </row>
    <row r="72" spans="1:40" ht="9.6" customHeight="1" x14ac:dyDescent="0.2">
      <c r="A72" s="1" t="s">
        <v>48</v>
      </c>
      <c r="B72" s="1">
        <v>619</v>
      </c>
      <c r="C72" s="1">
        <v>347</v>
      </c>
      <c r="D72" s="1">
        <v>272</v>
      </c>
      <c r="E72" s="1">
        <v>51</v>
      </c>
      <c r="F72" s="1">
        <v>29</v>
      </c>
      <c r="G72" s="1">
        <f t="shared" si="190"/>
        <v>22</v>
      </c>
      <c r="H72" s="20">
        <f t="shared" si="175"/>
        <v>8.2390953150242314</v>
      </c>
      <c r="I72" s="20">
        <f t="shared" si="176"/>
        <v>8.3573487031700289</v>
      </c>
      <c r="J72" s="20">
        <f t="shared" si="177"/>
        <v>8.0882352941176467</v>
      </c>
      <c r="K72" s="21">
        <f>K66-K70</f>
        <v>2225.4289352781748</v>
      </c>
      <c r="L72" s="21">
        <f t="shared" ref="L72:M72" si="202">L66-L70</f>
        <v>2395.8251155330186</v>
      </c>
      <c r="M72" s="21">
        <f t="shared" si="202"/>
        <v>2032.2869565842382</v>
      </c>
      <c r="N72" s="1" t="s">
        <v>48</v>
      </c>
      <c r="O72" s="1">
        <v>613</v>
      </c>
      <c r="P72" s="1">
        <v>343</v>
      </c>
      <c r="Q72" s="1">
        <v>270</v>
      </c>
      <c r="R72" s="1">
        <v>49</v>
      </c>
      <c r="S72" s="1">
        <v>28</v>
      </c>
      <c r="T72" s="1">
        <f t="shared" si="191"/>
        <v>21</v>
      </c>
      <c r="U72" s="20">
        <f t="shared" si="180"/>
        <v>7.9934747145187597</v>
      </c>
      <c r="V72" s="20">
        <f t="shared" si="181"/>
        <v>8.1632653061224492</v>
      </c>
      <c r="W72" s="20">
        <f t="shared" si="182"/>
        <v>7.7777777777777777</v>
      </c>
      <c r="X72" s="21">
        <f>X66-X70</f>
        <v>2222.6574813625202</v>
      </c>
      <c r="Y72" s="21">
        <f t="shared" ref="Y72:Z72" si="203">Y66-Y70</f>
        <v>2389.4293974188436</v>
      </c>
      <c r="Z72" s="21">
        <f t="shared" si="203"/>
        <v>2038.2980754736745</v>
      </c>
      <c r="AA72" s="1" t="s">
        <v>48</v>
      </c>
      <c r="AB72" s="1">
        <v>3</v>
      </c>
      <c r="AC72" s="1">
        <v>2</v>
      </c>
      <c r="AD72" s="1">
        <v>1</v>
      </c>
      <c r="AE72" s="1">
        <v>0</v>
      </c>
      <c r="AF72" s="1">
        <v>0</v>
      </c>
      <c r="AG72" s="1">
        <f t="shared" si="192"/>
        <v>0</v>
      </c>
      <c r="AH72" s="20">
        <f t="shared" si="185"/>
        <v>0</v>
      </c>
      <c r="AI72" s="20">
        <f t="shared" si="186"/>
        <v>0</v>
      </c>
      <c r="AJ72" s="20">
        <f t="shared" si="187"/>
        <v>0</v>
      </c>
      <c r="AK72" s="21">
        <f>AK66-AK70</f>
        <v>2584.2105263157891</v>
      </c>
      <c r="AL72" s="21">
        <f t="shared" ref="AL72:AM72" si="204">AL66-AL70</f>
        <v>2772.727272727273</v>
      </c>
      <c r="AM72" s="21" t="e">
        <f t="shared" si="204"/>
        <v>#DIV/0!</v>
      </c>
      <c r="AN72" s="1">
        <v>15</v>
      </c>
    </row>
    <row r="73" spans="1:40" ht="9.6" customHeight="1" x14ac:dyDescent="0.2">
      <c r="A73" s="1" t="s">
        <v>49</v>
      </c>
      <c r="B73" s="1">
        <v>447</v>
      </c>
      <c r="C73" s="1">
        <v>247</v>
      </c>
      <c r="D73" s="1">
        <v>200</v>
      </c>
      <c r="E73" s="1">
        <v>42</v>
      </c>
      <c r="F73" s="1">
        <v>27</v>
      </c>
      <c r="G73" s="1">
        <f t="shared" si="190"/>
        <v>15</v>
      </c>
      <c r="H73" s="20">
        <f t="shared" si="175"/>
        <v>9.3959731543624159</v>
      </c>
      <c r="I73" s="20">
        <f t="shared" si="176"/>
        <v>10.931174089068826</v>
      </c>
      <c r="J73" s="20">
        <f t="shared" si="177"/>
        <v>7.5</v>
      </c>
      <c r="K73" s="21">
        <f>100-K68</f>
        <v>91.182465765306674</v>
      </c>
      <c r="L73" s="21">
        <f t="shared" ref="L73:M73" si="205">100-L68</f>
        <v>90.355738603880567</v>
      </c>
      <c r="M73" s="21">
        <f t="shared" si="205"/>
        <v>92.205882352941174</v>
      </c>
      <c r="N73" s="1" t="s">
        <v>49</v>
      </c>
      <c r="O73" s="1">
        <v>441</v>
      </c>
      <c r="P73" s="1">
        <v>242</v>
      </c>
      <c r="Q73" s="1">
        <v>199</v>
      </c>
      <c r="R73" s="1">
        <v>42</v>
      </c>
      <c r="S73" s="1">
        <v>27</v>
      </c>
      <c r="T73" s="1">
        <f t="shared" si="191"/>
        <v>15</v>
      </c>
      <c r="U73" s="20">
        <f t="shared" si="180"/>
        <v>9.5238095238095237</v>
      </c>
      <c r="V73" s="20">
        <f t="shared" si="181"/>
        <v>11.15702479338843</v>
      </c>
      <c r="W73" s="20">
        <f t="shared" si="182"/>
        <v>7.5376884422110546</v>
      </c>
      <c r="X73" s="21">
        <f>100-X68</f>
        <v>91.241357880835864</v>
      </c>
      <c r="Y73" s="21">
        <f t="shared" ref="Y73:Z73" si="206">100-Y68</f>
        <v>90.339854950244558</v>
      </c>
      <c r="Z73" s="21">
        <f t="shared" si="206"/>
        <v>92.34226689000559</v>
      </c>
      <c r="AA73" s="1" t="s">
        <v>49</v>
      </c>
      <c r="AB73" s="1">
        <v>4</v>
      </c>
      <c r="AC73" s="1">
        <v>3</v>
      </c>
      <c r="AD73" s="1">
        <v>1</v>
      </c>
      <c r="AE73" s="1">
        <v>0</v>
      </c>
      <c r="AF73" s="1">
        <v>0</v>
      </c>
      <c r="AG73" s="1">
        <f t="shared" si="192"/>
        <v>0</v>
      </c>
      <c r="AH73" s="20">
        <f t="shared" si="185"/>
        <v>0</v>
      </c>
      <c r="AI73" s="20">
        <f t="shared" si="186"/>
        <v>0</v>
      </c>
      <c r="AJ73" s="20">
        <f t="shared" si="187"/>
        <v>0</v>
      </c>
      <c r="AK73" s="21">
        <f>100-AK68</f>
        <v>100</v>
      </c>
      <c r="AL73" s="21">
        <f t="shared" ref="AL73:AM73" si="207">100-AL68</f>
        <v>100</v>
      </c>
      <c r="AM73" s="21">
        <f t="shared" si="207"/>
        <v>100</v>
      </c>
    </row>
    <row r="74" spans="1:40" ht="9.6" customHeight="1" x14ac:dyDescent="0.2">
      <c r="H74" s="20">
        <f>SUM(H66:H72)*5</f>
        <v>1166.3056470128408</v>
      </c>
      <c r="I74" s="20">
        <f>SUM(I66:I72)*5</f>
        <v>1378.0381853389897</v>
      </c>
      <c r="J74" s="20">
        <f>SUM(J66:J72)*5</f>
        <v>921.9928389371795</v>
      </c>
      <c r="K74" s="22">
        <f>K72/K73</f>
        <v>24.406325455227066</v>
      </c>
      <c r="L74" s="22">
        <f t="shared" ref="L74:M74" si="208">L72/L73</f>
        <v>26.515472647911302</v>
      </c>
      <c r="M74" s="22">
        <f t="shared" si="208"/>
        <v>22.040751682253301</v>
      </c>
      <c r="U74" s="20">
        <f>SUM(U66:U72)*5</f>
        <v>1160.5895873207273</v>
      </c>
      <c r="V74" s="20">
        <f>SUM(V66:V72)*5</f>
        <v>1372.4366499066152</v>
      </c>
      <c r="W74" s="20">
        <f>SUM(W66:W72)*5</f>
        <v>921.18473097339529</v>
      </c>
      <c r="X74" s="22">
        <f>X72/X73</f>
        <v>24.360197316061232</v>
      </c>
      <c r="Y74" s="22">
        <f t="shared" ref="Y74:Z74" si="209">Y72/Y73</f>
        <v>26.449338431358363</v>
      </c>
      <c r="Z74" s="22">
        <f t="shared" si="209"/>
        <v>22.073294755711526</v>
      </c>
      <c r="AH74" s="20">
        <f>SUM(AH66:AH72)*5</f>
        <v>1084.2105263157894</v>
      </c>
      <c r="AI74" s="20">
        <f>SUM(AI66:AI72)*5</f>
        <v>1272.7272727272727</v>
      </c>
      <c r="AJ74" s="20" t="e">
        <f>SUM(AJ66:AJ72)*5</f>
        <v>#DIV/0!</v>
      </c>
      <c r="AK74" s="22">
        <f>AK72/AK73</f>
        <v>25.84210526315789</v>
      </c>
      <c r="AL74" s="22">
        <f t="shared" ref="AL74:AM74" si="210">AL72/AL73</f>
        <v>27.72727272727273</v>
      </c>
      <c r="AM74" s="22" t="e">
        <f t="shared" si="210"/>
        <v>#DIV/0!</v>
      </c>
    </row>
    <row r="75" spans="1:40" ht="9.6" customHeight="1" x14ac:dyDescent="0.2">
      <c r="A75" s="1" t="s">
        <v>69</v>
      </c>
      <c r="N75" s="1" t="s">
        <v>69</v>
      </c>
      <c r="AA75" s="1" t="s">
        <v>69</v>
      </c>
      <c r="AN75" s="1">
        <v>1058</v>
      </c>
    </row>
    <row r="76" spans="1:40" ht="9.6" customHeight="1" x14ac:dyDescent="0.2">
      <c r="A76" s="1" t="s">
        <v>0</v>
      </c>
      <c r="B76" s="1">
        <v>7782</v>
      </c>
      <c r="C76" s="1">
        <v>4119</v>
      </c>
      <c r="D76" s="1">
        <v>3663</v>
      </c>
      <c r="E76" s="1">
        <v>2797</v>
      </c>
      <c r="F76" s="1">
        <v>1739</v>
      </c>
      <c r="G76" s="1">
        <f>SUM(G77:G84)</f>
        <v>1058</v>
      </c>
      <c r="N76" s="1" t="s">
        <v>0</v>
      </c>
      <c r="O76" s="1">
        <v>7013</v>
      </c>
      <c r="P76" s="1">
        <v>3680</v>
      </c>
      <c r="Q76" s="1">
        <v>3333</v>
      </c>
      <c r="R76" s="1">
        <v>2488</v>
      </c>
      <c r="S76" s="1">
        <v>1547</v>
      </c>
      <c r="T76" s="1">
        <f>SUM(T77:T84)</f>
        <v>941</v>
      </c>
      <c r="AA76" s="1" t="s">
        <v>0</v>
      </c>
      <c r="AB76" s="1">
        <v>319</v>
      </c>
      <c r="AC76" s="1">
        <v>177</v>
      </c>
      <c r="AD76" s="1">
        <v>142</v>
      </c>
      <c r="AE76" s="1">
        <v>112</v>
      </c>
      <c r="AF76" s="1">
        <v>70</v>
      </c>
      <c r="AG76" s="1">
        <f>SUM(AG77:AG84)</f>
        <v>42</v>
      </c>
      <c r="AN76" s="1">
        <v>434</v>
      </c>
    </row>
    <row r="77" spans="1:40" ht="9.6" customHeight="1" x14ac:dyDescent="0.2">
      <c r="A77" s="1" t="s">
        <v>42</v>
      </c>
      <c r="B77" s="1">
        <v>1042</v>
      </c>
      <c r="C77" s="1">
        <v>580</v>
      </c>
      <c r="D77" s="1">
        <v>462</v>
      </c>
      <c r="E77" s="1">
        <v>1003</v>
      </c>
      <c r="F77" s="1">
        <v>569</v>
      </c>
      <c r="G77" s="1">
        <f>E77-F77</f>
        <v>434</v>
      </c>
      <c r="H77" s="20">
        <f t="shared" ref="H77:H84" si="211">E77/B77*100</f>
        <v>96.257197696737038</v>
      </c>
      <c r="I77" s="20">
        <f t="shared" ref="I77:I84" si="212">F77/C77*100</f>
        <v>98.103448275862064</v>
      </c>
      <c r="J77" s="20">
        <f t="shared" ref="J77:J84" si="213">G77/D77*100</f>
        <v>93.939393939393938</v>
      </c>
      <c r="K77" s="21">
        <f>H85+1500</f>
        <v>2819.792079847633</v>
      </c>
      <c r="L77" s="21">
        <f t="shared" ref="L77" si="214">I85+1500</f>
        <v>3037.7498806161898</v>
      </c>
      <c r="M77" s="21">
        <f t="shared" ref="M77" si="215">J85+1500</f>
        <v>2578.2756285521091</v>
      </c>
      <c r="N77" s="1" t="s">
        <v>42</v>
      </c>
      <c r="O77" s="1">
        <v>932</v>
      </c>
      <c r="P77" s="1">
        <v>514</v>
      </c>
      <c r="Q77" s="1">
        <v>418</v>
      </c>
      <c r="R77" s="1">
        <v>893</v>
      </c>
      <c r="S77" s="1">
        <v>503</v>
      </c>
      <c r="T77" s="1">
        <f>R77-S77</f>
        <v>390</v>
      </c>
      <c r="U77" s="20">
        <f t="shared" ref="U77:U84" si="216">R77/O77*100</f>
        <v>95.815450643776828</v>
      </c>
      <c r="V77" s="20">
        <f t="shared" ref="V77:V84" si="217">S77/P77*100</f>
        <v>97.859922178988327</v>
      </c>
      <c r="W77" s="20">
        <f t="shared" ref="W77:W84" si="218">T77/Q77*100</f>
        <v>93.301435406698559</v>
      </c>
      <c r="X77" s="21">
        <f>U85+1500</f>
        <v>2811.4336732817937</v>
      </c>
      <c r="Y77" s="21">
        <f t="shared" ref="Y77" si="219">V85+1500</f>
        <v>3036.479256524156</v>
      </c>
      <c r="Z77" s="21">
        <f t="shared" ref="Z77" si="220">W85+1500</f>
        <v>2565.046176780641</v>
      </c>
      <c r="AA77" s="1" t="s">
        <v>42</v>
      </c>
      <c r="AB77" s="1">
        <v>30</v>
      </c>
      <c r="AC77" s="1">
        <v>18</v>
      </c>
      <c r="AD77" s="1">
        <v>12</v>
      </c>
      <c r="AE77" s="1">
        <v>30</v>
      </c>
      <c r="AF77" s="1">
        <v>18</v>
      </c>
      <c r="AG77" s="1">
        <f>AE77-AF77</f>
        <v>12</v>
      </c>
      <c r="AH77" s="20">
        <f t="shared" ref="AH77:AH84" si="221">AE77/AB77*100</f>
        <v>100</v>
      </c>
      <c r="AI77" s="20">
        <f t="shared" ref="AI77:AI84" si="222">AF77/AC77*100</f>
        <v>100</v>
      </c>
      <c r="AJ77" s="20">
        <f t="shared" ref="AJ77:AJ84" si="223">AG77/AD77*100</f>
        <v>100</v>
      </c>
      <c r="AK77" s="21">
        <f>AH85+1500</f>
        <v>2857.7219776799611</v>
      </c>
      <c r="AL77" s="21">
        <f t="shared" ref="AL77" si="224">AI85+1500</f>
        <v>3038.9590550460116</v>
      </c>
      <c r="AM77" s="21">
        <f t="shared" ref="AM77" si="225">AJ85+1500</f>
        <v>2599.0147423733761</v>
      </c>
      <c r="AN77" s="1">
        <v>257</v>
      </c>
    </row>
    <row r="78" spans="1:40" ht="9.6" customHeight="1" x14ac:dyDescent="0.2">
      <c r="A78" s="1" t="s">
        <v>43</v>
      </c>
      <c r="B78" s="1">
        <v>1070</v>
      </c>
      <c r="C78" s="1">
        <v>579</v>
      </c>
      <c r="D78" s="1">
        <v>491</v>
      </c>
      <c r="E78" s="1">
        <v>758</v>
      </c>
      <c r="F78" s="1">
        <v>501</v>
      </c>
      <c r="G78" s="1">
        <f t="shared" ref="G78:G84" si="226">E78-F78</f>
        <v>257</v>
      </c>
      <c r="H78" s="20">
        <f t="shared" si="211"/>
        <v>70.841121495327101</v>
      </c>
      <c r="I78" s="20">
        <f t="shared" si="212"/>
        <v>86.52849740932642</v>
      </c>
      <c r="J78" s="20">
        <f t="shared" si="213"/>
        <v>52.342158859470466</v>
      </c>
      <c r="K78" s="19"/>
      <c r="L78" s="19"/>
      <c r="M78" s="19"/>
      <c r="N78" s="1" t="s">
        <v>43</v>
      </c>
      <c r="O78" s="1">
        <v>953</v>
      </c>
      <c r="P78" s="1">
        <v>521</v>
      </c>
      <c r="Q78" s="1">
        <v>432</v>
      </c>
      <c r="R78" s="1">
        <v>680</v>
      </c>
      <c r="S78" s="1">
        <v>454</v>
      </c>
      <c r="T78" s="1">
        <f t="shared" ref="T78:T84" si="227">R78-S78</f>
        <v>226</v>
      </c>
      <c r="U78" s="20">
        <f t="shared" si="216"/>
        <v>71.353620146904518</v>
      </c>
      <c r="V78" s="20">
        <f t="shared" si="217"/>
        <v>87.140115163147797</v>
      </c>
      <c r="W78" s="20">
        <f t="shared" si="218"/>
        <v>52.314814814814817</v>
      </c>
      <c r="X78" s="19"/>
      <c r="Y78" s="19"/>
      <c r="Z78" s="19"/>
      <c r="AA78" s="1" t="s">
        <v>43</v>
      </c>
      <c r="AB78" s="1">
        <v>56</v>
      </c>
      <c r="AC78" s="1">
        <v>25</v>
      </c>
      <c r="AD78" s="1">
        <v>31</v>
      </c>
      <c r="AE78" s="1">
        <v>34</v>
      </c>
      <c r="AF78" s="1">
        <v>18</v>
      </c>
      <c r="AG78" s="1">
        <f t="shared" ref="AG78:AG84" si="228">AE78-AF78</f>
        <v>16</v>
      </c>
      <c r="AH78" s="20">
        <f t="shared" si="221"/>
        <v>60.714285714285708</v>
      </c>
      <c r="AI78" s="20">
        <f t="shared" si="222"/>
        <v>72</v>
      </c>
      <c r="AJ78" s="20">
        <f t="shared" si="223"/>
        <v>51.612903225806448</v>
      </c>
      <c r="AK78" s="19"/>
      <c r="AL78" s="19"/>
      <c r="AM78" s="19"/>
      <c r="AN78" s="1">
        <v>149</v>
      </c>
    </row>
    <row r="79" spans="1:40" ht="9.6" customHeight="1" x14ac:dyDescent="0.2">
      <c r="A79" s="1" t="s">
        <v>44</v>
      </c>
      <c r="B79" s="1">
        <v>1047</v>
      </c>
      <c r="C79" s="1">
        <v>536</v>
      </c>
      <c r="D79" s="1">
        <v>511</v>
      </c>
      <c r="E79" s="1">
        <v>436</v>
      </c>
      <c r="F79" s="1">
        <v>287</v>
      </c>
      <c r="G79" s="1">
        <f t="shared" si="226"/>
        <v>149</v>
      </c>
      <c r="H79" s="20">
        <f t="shared" si="211"/>
        <v>41.642788920725884</v>
      </c>
      <c r="I79" s="20">
        <f t="shared" si="212"/>
        <v>53.544776119402982</v>
      </c>
      <c r="J79" s="20">
        <f t="shared" si="213"/>
        <v>29.158512720156555</v>
      </c>
      <c r="K79" s="21">
        <f>(H83+H84)/2</f>
        <v>7.3861052561698184</v>
      </c>
      <c r="L79" s="21">
        <f t="shared" ref="L79" si="229">(I83+I84)/2</f>
        <v>7.3733065150043924</v>
      </c>
      <c r="M79" s="21">
        <f t="shared" ref="M79" si="230">(J83+J84)/2</f>
        <v>7.3594275315382003</v>
      </c>
      <c r="N79" s="1" t="s">
        <v>44</v>
      </c>
      <c r="O79" s="1">
        <v>928</v>
      </c>
      <c r="P79" s="1">
        <v>465</v>
      </c>
      <c r="Q79" s="1">
        <v>463</v>
      </c>
      <c r="R79" s="1">
        <v>389</v>
      </c>
      <c r="S79" s="1">
        <v>252</v>
      </c>
      <c r="T79" s="1">
        <f t="shared" si="227"/>
        <v>137</v>
      </c>
      <c r="U79" s="20">
        <f t="shared" si="216"/>
        <v>41.918103448275865</v>
      </c>
      <c r="V79" s="20">
        <f t="shared" si="217"/>
        <v>54.193548387096783</v>
      </c>
      <c r="W79" s="20">
        <f t="shared" si="218"/>
        <v>29.589632829373652</v>
      </c>
      <c r="X79" s="21">
        <f>(U83+U84)/2</f>
        <v>6.7921425024826219</v>
      </c>
      <c r="Y79" s="21">
        <f t="shared" ref="Y79" si="231">(V83+V84)/2</f>
        <v>7.2300231615518236</v>
      </c>
      <c r="Z79" s="21">
        <f t="shared" ref="Z79" si="232">(W83+W84)/2</f>
        <v>6.2182619526683922</v>
      </c>
      <c r="AA79" s="1" t="s">
        <v>44</v>
      </c>
      <c r="AB79" s="1">
        <v>54</v>
      </c>
      <c r="AC79" s="1">
        <v>37</v>
      </c>
      <c r="AD79" s="1">
        <v>17</v>
      </c>
      <c r="AE79" s="1">
        <v>16</v>
      </c>
      <c r="AF79" s="1">
        <v>15</v>
      </c>
      <c r="AG79" s="1">
        <f t="shared" si="228"/>
        <v>1</v>
      </c>
      <c r="AH79" s="20">
        <f t="shared" si="221"/>
        <v>29.629629629629626</v>
      </c>
      <c r="AI79" s="20">
        <f t="shared" si="222"/>
        <v>40.54054054054054</v>
      </c>
      <c r="AJ79" s="20">
        <f t="shared" si="223"/>
        <v>5.8823529411764701</v>
      </c>
      <c r="AK79" s="21">
        <f>(AH83+AH84)/2</f>
        <v>13.001974983541803</v>
      </c>
      <c r="AL79" s="21">
        <f t="shared" ref="AL79" si="233">(AI83+AI84)/2</f>
        <v>9.6467391304347814</v>
      </c>
      <c r="AM79" s="21">
        <f t="shared" ref="AM79" si="234">(AJ83+AJ84)/2</f>
        <v>16.282051282051285</v>
      </c>
      <c r="AN79" s="1">
        <v>83</v>
      </c>
    </row>
    <row r="80" spans="1:40" ht="9.6" customHeight="1" x14ac:dyDescent="0.2">
      <c r="A80" s="1" t="s">
        <v>45</v>
      </c>
      <c r="B80" s="1">
        <v>1023</v>
      </c>
      <c r="C80" s="1">
        <v>517</v>
      </c>
      <c r="D80" s="1">
        <v>506</v>
      </c>
      <c r="E80" s="1">
        <v>236</v>
      </c>
      <c r="F80" s="1">
        <v>153</v>
      </c>
      <c r="G80" s="1">
        <f t="shared" si="226"/>
        <v>83</v>
      </c>
      <c r="H80" s="20">
        <f t="shared" si="211"/>
        <v>23.069403714565002</v>
      </c>
      <c r="I80" s="20">
        <f t="shared" si="212"/>
        <v>29.593810444874276</v>
      </c>
      <c r="J80" s="20">
        <f t="shared" si="213"/>
        <v>16.403162055335969</v>
      </c>
      <c r="K80" s="21"/>
      <c r="L80" s="21"/>
      <c r="M80" s="21"/>
      <c r="N80" s="1" t="s">
        <v>45</v>
      </c>
      <c r="O80" s="1">
        <v>928</v>
      </c>
      <c r="P80" s="1">
        <v>461</v>
      </c>
      <c r="Q80" s="1">
        <v>467</v>
      </c>
      <c r="R80" s="1">
        <v>211</v>
      </c>
      <c r="S80" s="1">
        <v>137</v>
      </c>
      <c r="T80" s="1">
        <f t="shared" si="227"/>
        <v>74</v>
      </c>
      <c r="U80" s="20">
        <f t="shared" si="216"/>
        <v>22.737068965517242</v>
      </c>
      <c r="V80" s="20">
        <f t="shared" si="217"/>
        <v>29.718004338394792</v>
      </c>
      <c r="W80" s="20">
        <f t="shared" si="218"/>
        <v>15.845824411134904</v>
      </c>
      <c r="X80" s="21"/>
      <c r="Y80" s="21"/>
      <c r="Z80" s="21"/>
      <c r="AA80" s="1" t="s">
        <v>45</v>
      </c>
      <c r="AB80" s="1">
        <v>34</v>
      </c>
      <c r="AC80" s="1">
        <v>21</v>
      </c>
      <c r="AD80" s="1">
        <v>13</v>
      </c>
      <c r="AE80" s="1">
        <v>7</v>
      </c>
      <c r="AF80" s="1">
        <v>6</v>
      </c>
      <c r="AG80" s="1">
        <f t="shared" si="228"/>
        <v>1</v>
      </c>
      <c r="AH80" s="20">
        <f t="shared" si="221"/>
        <v>20.588235294117645</v>
      </c>
      <c r="AI80" s="20">
        <f t="shared" si="222"/>
        <v>28.571428571428569</v>
      </c>
      <c r="AJ80" s="20">
        <f t="shared" si="223"/>
        <v>7.6923076923076925</v>
      </c>
      <c r="AK80" s="21"/>
      <c r="AL80" s="21"/>
      <c r="AM80" s="21"/>
      <c r="AN80" s="1">
        <v>46</v>
      </c>
    </row>
    <row r="81" spans="1:40" ht="9.6" customHeight="1" x14ac:dyDescent="0.2">
      <c r="A81" s="1" t="s">
        <v>46</v>
      </c>
      <c r="B81" s="1">
        <v>1044</v>
      </c>
      <c r="C81" s="1">
        <v>536</v>
      </c>
      <c r="D81" s="1">
        <v>508</v>
      </c>
      <c r="E81" s="1">
        <v>151</v>
      </c>
      <c r="F81" s="1">
        <v>105</v>
      </c>
      <c r="G81" s="1">
        <f t="shared" si="226"/>
        <v>46</v>
      </c>
      <c r="H81" s="20">
        <f t="shared" si="211"/>
        <v>14.463601532567051</v>
      </c>
      <c r="I81" s="20">
        <f t="shared" si="212"/>
        <v>19.589552238805972</v>
      </c>
      <c r="J81" s="20">
        <f t="shared" si="213"/>
        <v>9.0551181102362204</v>
      </c>
      <c r="K81" s="21">
        <f>K79*50</f>
        <v>369.30526280849091</v>
      </c>
      <c r="L81" s="21">
        <f t="shared" ref="L81:M81" si="235">L79*50</f>
        <v>368.66532575021961</v>
      </c>
      <c r="M81" s="21">
        <f t="shared" si="235"/>
        <v>367.97137657691002</v>
      </c>
      <c r="N81" s="1" t="s">
        <v>46</v>
      </c>
      <c r="O81" s="1">
        <v>964</v>
      </c>
      <c r="P81" s="1">
        <v>487</v>
      </c>
      <c r="Q81" s="1">
        <v>477</v>
      </c>
      <c r="R81" s="1">
        <v>134</v>
      </c>
      <c r="S81" s="1">
        <v>93</v>
      </c>
      <c r="T81" s="1">
        <f t="shared" si="227"/>
        <v>41</v>
      </c>
      <c r="U81" s="20">
        <f t="shared" si="216"/>
        <v>13.900414937759336</v>
      </c>
      <c r="V81" s="20">
        <f t="shared" si="217"/>
        <v>19.096509240246405</v>
      </c>
      <c r="W81" s="20">
        <f t="shared" si="218"/>
        <v>8.5953878406708597</v>
      </c>
      <c r="X81" s="21">
        <f>X79*50</f>
        <v>339.60712512413107</v>
      </c>
      <c r="Y81" s="21">
        <f t="shared" ref="Y81:Z81" si="236">Y79*50</f>
        <v>361.50115807759119</v>
      </c>
      <c r="Z81" s="21">
        <f t="shared" si="236"/>
        <v>310.91309763341962</v>
      </c>
      <c r="AA81" s="1" t="s">
        <v>46</v>
      </c>
      <c r="AB81" s="1">
        <v>30</v>
      </c>
      <c r="AC81" s="1">
        <v>15</v>
      </c>
      <c r="AD81" s="1">
        <v>15</v>
      </c>
      <c r="AE81" s="1">
        <v>9</v>
      </c>
      <c r="AF81" s="1">
        <v>6</v>
      </c>
      <c r="AG81" s="1">
        <f t="shared" si="228"/>
        <v>3</v>
      </c>
      <c r="AH81" s="20">
        <f t="shared" si="221"/>
        <v>30</v>
      </c>
      <c r="AI81" s="20">
        <f t="shared" si="222"/>
        <v>40</v>
      </c>
      <c r="AJ81" s="20">
        <f t="shared" si="223"/>
        <v>20</v>
      </c>
      <c r="AK81" s="21">
        <f>AK79*50</f>
        <v>650.09874917709021</v>
      </c>
      <c r="AL81" s="21">
        <f t="shared" ref="AL81:AM81" si="237">AL79*50</f>
        <v>482.33695652173907</v>
      </c>
      <c r="AM81" s="21">
        <f t="shared" si="237"/>
        <v>814.1025641025642</v>
      </c>
      <c r="AN81" s="1">
        <v>36</v>
      </c>
    </row>
    <row r="82" spans="1:40" ht="9.6" customHeight="1" x14ac:dyDescent="0.2">
      <c r="A82" s="1" t="s">
        <v>47</v>
      </c>
      <c r="B82" s="1">
        <v>989</v>
      </c>
      <c r="C82" s="1">
        <v>529</v>
      </c>
      <c r="D82" s="1">
        <v>460</v>
      </c>
      <c r="E82" s="1">
        <v>96</v>
      </c>
      <c r="F82" s="1">
        <v>60</v>
      </c>
      <c r="G82" s="1">
        <f t="shared" si="226"/>
        <v>36</v>
      </c>
      <c r="H82" s="20">
        <f t="shared" si="211"/>
        <v>9.7067745197168858</v>
      </c>
      <c r="I82" s="20">
        <f t="shared" si="212"/>
        <v>11.342155009451796</v>
      </c>
      <c r="J82" s="20">
        <f t="shared" si="213"/>
        <v>7.8260869565217401</v>
      </c>
      <c r="K82" s="21"/>
      <c r="L82" s="21"/>
      <c r="M82" s="21"/>
      <c r="N82" s="1" t="s">
        <v>47</v>
      </c>
      <c r="O82" s="1">
        <v>905</v>
      </c>
      <c r="P82" s="1">
        <v>478</v>
      </c>
      <c r="Q82" s="1">
        <v>427</v>
      </c>
      <c r="R82" s="1">
        <v>85</v>
      </c>
      <c r="S82" s="1">
        <v>52</v>
      </c>
      <c r="T82" s="1">
        <f t="shared" si="227"/>
        <v>33</v>
      </c>
      <c r="U82" s="20">
        <f t="shared" si="216"/>
        <v>9.3922651933701662</v>
      </c>
      <c r="V82" s="20">
        <f t="shared" si="217"/>
        <v>10.87866108786611</v>
      </c>
      <c r="W82" s="20">
        <f t="shared" si="218"/>
        <v>7.7283372365339584</v>
      </c>
      <c r="X82" s="21"/>
      <c r="Y82" s="21"/>
      <c r="Z82" s="21"/>
      <c r="AA82" s="1" t="s">
        <v>47</v>
      </c>
      <c r="AB82" s="1">
        <v>35</v>
      </c>
      <c r="AC82" s="1">
        <v>22</v>
      </c>
      <c r="AD82" s="1">
        <v>13</v>
      </c>
      <c r="AE82" s="1">
        <v>5</v>
      </c>
      <c r="AF82" s="1">
        <v>3</v>
      </c>
      <c r="AG82" s="1">
        <f t="shared" si="228"/>
        <v>2</v>
      </c>
      <c r="AH82" s="20">
        <f t="shared" si="221"/>
        <v>14.285714285714285</v>
      </c>
      <c r="AI82" s="20">
        <f t="shared" si="222"/>
        <v>13.636363636363635</v>
      </c>
      <c r="AJ82" s="20">
        <f t="shared" si="223"/>
        <v>15.384615384615385</v>
      </c>
      <c r="AK82" s="21"/>
      <c r="AL82" s="21"/>
      <c r="AM82" s="21"/>
      <c r="AN82" s="1">
        <v>28</v>
      </c>
    </row>
    <row r="83" spans="1:40" ht="9.6" customHeight="1" x14ac:dyDescent="0.2">
      <c r="A83" s="1" t="s">
        <v>48</v>
      </c>
      <c r="B83" s="1">
        <v>890</v>
      </c>
      <c r="C83" s="1">
        <v>486</v>
      </c>
      <c r="D83" s="1">
        <v>404</v>
      </c>
      <c r="E83" s="1">
        <v>71</v>
      </c>
      <c r="F83" s="1">
        <v>43</v>
      </c>
      <c r="G83" s="1">
        <f t="shared" si="226"/>
        <v>28</v>
      </c>
      <c r="H83" s="20">
        <f t="shared" si="211"/>
        <v>7.9775280898876408</v>
      </c>
      <c r="I83" s="20">
        <f t="shared" si="212"/>
        <v>8.8477366255144041</v>
      </c>
      <c r="J83" s="20">
        <f t="shared" si="213"/>
        <v>6.9306930693069315</v>
      </c>
      <c r="K83" s="21">
        <f>K77-K81</f>
        <v>2450.4868170391419</v>
      </c>
      <c r="L83" s="21">
        <f t="shared" ref="L83:M83" si="238">L77-L81</f>
        <v>2669.0845548659699</v>
      </c>
      <c r="M83" s="21">
        <f t="shared" si="238"/>
        <v>2210.3042519751989</v>
      </c>
      <c r="N83" s="1" t="s">
        <v>48</v>
      </c>
      <c r="O83" s="1">
        <v>795</v>
      </c>
      <c r="P83" s="1">
        <v>440</v>
      </c>
      <c r="Q83" s="1">
        <v>355</v>
      </c>
      <c r="R83" s="1">
        <v>57</v>
      </c>
      <c r="S83" s="1">
        <v>37</v>
      </c>
      <c r="T83" s="1">
        <f t="shared" si="227"/>
        <v>20</v>
      </c>
      <c r="U83" s="20">
        <f t="shared" si="216"/>
        <v>7.1698113207547172</v>
      </c>
      <c r="V83" s="20">
        <f t="shared" si="217"/>
        <v>8.4090909090909083</v>
      </c>
      <c r="W83" s="20">
        <f t="shared" si="218"/>
        <v>5.6338028169014089</v>
      </c>
      <c r="X83" s="21">
        <f>X77-X81</f>
        <v>2471.8265481576627</v>
      </c>
      <c r="Y83" s="21">
        <f t="shared" ref="Y83:Z83" si="239">Y77-Y81</f>
        <v>2674.9780984465647</v>
      </c>
      <c r="Z83" s="21">
        <f t="shared" si="239"/>
        <v>2254.1330791472215</v>
      </c>
      <c r="AA83" s="1" t="s">
        <v>48</v>
      </c>
      <c r="AB83" s="1">
        <v>49</v>
      </c>
      <c r="AC83" s="1">
        <v>23</v>
      </c>
      <c r="AD83" s="1">
        <v>26</v>
      </c>
      <c r="AE83" s="1">
        <v>8</v>
      </c>
      <c r="AF83" s="1">
        <v>3</v>
      </c>
      <c r="AG83" s="1">
        <f t="shared" si="228"/>
        <v>5</v>
      </c>
      <c r="AH83" s="20">
        <f t="shared" si="221"/>
        <v>16.326530612244898</v>
      </c>
      <c r="AI83" s="20">
        <f t="shared" si="222"/>
        <v>13.043478260869565</v>
      </c>
      <c r="AJ83" s="20">
        <f t="shared" si="223"/>
        <v>19.230769230769234</v>
      </c>
      <c r="AK83" s="21">
        <f>AK77-AK81</f>
        <v>2207.6232285028709</v>
      </c>
      <c r="AL83" s="21">
        <f t="shared" ref="AL83:AM83" si="240">AL77-AL81</f>
        <v>2556.6220985242726</v>
      </c>
      <c r="AM83" s="21">
        <f t="shared" si="240"/>
        <v>1784.9121782708119</v>
      </c>
      <c r="AN83" s="1">
        <v>25</v>
      </c>
    </row>
    <row r="84" spans="1:40" ht="9.6" customHeight="1" x14ac:dyDescent="0.2">
      <c r="A84" s="1" t="s">
        <v>49</v>
      </c>
      <c r="B84" s="1">
        <v>677</v>
      </c>
      <c r="C84" s="1">
        <v>356</v>
      </c>
      <c r="D84" s="1">
        <v>321</v>
      </c>
      <c r="E84" s="1">
        <v>46</v>
      </c>
      <c r="F84" s="1">
        <v>21</v>
      </c>
      <c r="G84" s="1">
        <f t="shared" si="226"/>
        <v>25</v>
      </c>
      <c r="H84" s="20">
        <f t="shared" si="211"/>
        <v>6.7946824224519951</v>
      </c>
      <c r="I84" s="20">
        <f t="shared" si="212"/>
        <v>5.8988764044943816</v>
      </c>
      <c r="J84" s="20">
        <f t="shared" si="213"/>
        <v>7.7881619937694699</v>
      </c>
      <c r="K84" s="21">
        <f>100-K79</f>
        <v>92.613894743830187</v>
      </c>
      <c r="L84" s="21">
        <f t="shared" ref="L84:M84" si="241">100-L79</f>
        <v>92.626693484995613</v>
      </c>
      <c r="M84" s="21">
        <f t="shared" si="241"/>
        <v>92.640572468461798</v>
      </c>
      <c r="N84" s="1" t="s">
        <v>49</v>
      </c>
      <c r="O84" s="1">
        <v>608</v>
      </c>
      <c r="P84" s="1">
        <v>314</v>
      </c>
      <c r="Q84" s="1">
        <v>294</v>
      </c>
      <c r="R84" s="1">
        <v>39</v>
      </c>
      <c r="S84" s="1">
        <v>19</v>
      </c>
      <c r="T84" s="1">
        <f t="shared" si="227"/>
        <v>20</v>
      </c>
      <c r="U84" s="20">
        <f t="shared" si="216"/>
        <v>6.4144736842105265</v>
      </c>
      <c r="V84" s="20">
        <f t="shared" si="217"/>
        <v>6.0509554140127388</v>
      </c>
      <c r="W84" s="20">
        <f t="shared" si="218"/>
        <v>6.8027210884353746</v>
      </c>
      <c r="X84" s="21">
        <f>100-X79</f>
        <v>93.207857497517381</v>
      </c>
      <c r="Y84" s="21">
        <f t="shared" ref="Y84:Z84" si="242">100-Y79</f>
        <v>92.769976838448173</v>
      </c>
      <c r="Z84" s="21">
        <f t="shared" si="242"/>
        <v>93.781738047331601</v>
      </c>
      <c r="AA84" s="1" t="s">
        <v>49</v>
      </c>
      <c r="AB84" s="1">
        <v>31</v>
      </c>
      <c r="AC84" s="1">
        <v>16</v>
      </c>
      <c r="AD84" s="1">
        <v>15</v>
      </c>
      <c r="AE84" s="1">
        <v>3</v>
      </c>
      <c r="AF84" s="1">
        <v>1</v>
      </c>
      <c r="AG84" s="1">
        <f t="shared" si="228"/>
        <v>2</v>
      </c>
      <c r="AH84" s="20">
        <f t="shared" si="221"/>
        <v>9.67741935483871</v>
      </c>
      <c r="AI84" s="20">
        <f t="shared" si="222"/>
        <v>6.25</v>
      </c>
      <c r="AJ84" s="20">
        <f t="shared" si="223"/>
        <v>13.333333333333334</v>
      </c>
      <c r="AK84" s="21">
        <f>100-AK79</f>
        <v>86.9980250164582</v>
      </c>
      <c r="AL84" s="21">
        <f t="shared" ref="AL84:AM84" si="243">100-AL79</f>
        <v>90.353260869565219</v>
      </c>
      <c r="AM84" s="21">
        <f t="shared" si="243"/>
        <v>83.717948717948715</v>
      </c>
    </row>
    <row r="85" spans="1:40" ht="9.6" customHeight="1" x14ac:dyDescent="0.2">
      <c r="H85" s="20">
        <f>SUM(H77:H83)*5</f>
        <v>1319.792079847633</v>
      </c>
      <c r="I85" s="20">
        <f>SUM(I77:I83)*5</f>
        <v>1537.7498806161898</v>
      </c>
      <c r="J85" s="20">
        <f>SUM(J77:J83)*5</f>
        <v>1078.2756285521091</v>
      </c>
      <c r="K85" s="22">
        <f>K83/K84</f>
        <v>26.459170341741729</v>
      </c>
      <c r="L85" s="22">
        <f t="shared" ref="L85:M85" si="244">L83/L84</f>
        <v>28.815500742216702</v>
      </c>
      <c r="M85" s="22">
        <f t="shared" si="244"/>
        <v>23.858922641347736</v>
      </c>
      <c r="U85" s="20">
        <f>SUM(U77:U83)*5</f>
        <v>1311.4336732817935</v>
      </c>
      <c r="V85" s="20">
        <f>SUM(V77:V83)*5</f>
        <v>1536.4792565241557</v>
      </c>
      <c r="W85" s="20">
        <f>SUM(W77:W83)*5</f>
        <v>1065.0461767806407</v>
      </c>
      <c r="X85" s="22">
        <f>X83/X84</f>
        <v>26.519508274541131</v>
      </c>
      <c r="Y85" s="22">
        <f t="shared" ref="Y85:Z85" si="245">Y83/Y84</f>
        <v>28.83452372856398</v>
      </c>
      <c r="Z85" s="22">
        <f t="shared" si="245"/>
        <v>24.035949067286015</v>
      </c>
      <c r="AH85" s="20">
        <f>SUM(AH77:AH83)*5</f>
        <v>1357.7219776799609</v>
      </c>
      <c r="AI85" s="20">
        <f>SUM(AI77:AI83)*5</f>
        <v>1538.9590550460116</v>
      </c>
      <c r="AJ85" s="20">
        <f>SUM(AJ77:AJ83)*5</f>
        <v>1099.0147423733761</v>
      </c>
      <c r="AK85" s="22">
        <f>AK83/AK84</f>
        <v>25.375555687445029</v>
      </c>
      <c r="AL85" s="22">
        <f t="shared" ref="AL85:AM85" si="246">AL83/AL84</f>
        <v>28.295847586674654</v>
      </c>
      <c r="AM85" s="22">
        <f t="shared" si="246"/>
        <v>21.320543630187341</v>
      </c>
    </row>
    <row r="86" spans="1:40" ht="9.6" customHeight="1" x14ac:dyDescent="0.2">
      <c r="A86" s="1" t="s">
        <v>70</v>
      </c>
      <c r="N86" s="1" t="s">
        <v>70</v>
      </c>
      <c r="AA86" s="1" t="s">
        <v>70</v>
      </c>
      <c r="AN86" s="1">
        <v>5532</v>
      </c>
    </row>
    <row r="87" spans="1:40" ht="9.6" customHeight="1" x14ac:dyDescent="0.2">
      <c r="A87" s="1" t="s">
        <v>0</v>
      </c>
      <c r="B87" s="1">
        <v>40467</v>
      </c>
      <c r="C87" s="1">
        <v>20653</v>
      </c>
      <c r="D87" s="1">
        <v>19814</v>
      </c>
      <c r="E87" s="1">
        <v>13220</v>
      </c>
      <c r="F87" s="1">
        <v>7688</v>
      </c>
      <c r="G87" s="1">
        <f>SUM(G88:G95)</f>
        <v>5532</v>
      </c>
      <c r="N87" s="1" t="s">
        <v>0</v>
      </c>
      <c r="O87" s="1">
        <v>14256</v>
      </c>
      <c r="P87" s="1">
        <v>7365</v>
      </c>
      <c r="Q87" s="1">
        <v>6891</v>
      </c>
      <c r="R87" s="1">
        <v>5736</v>
      </c>
      <c r="S87" s="1">
        <v>3350</v>
      </c>
      <c r="T87" s="1">
        <f>SUM(T88:T95)</f>
        <v>2386</v>
      </c>
      <c r="AA87" s="1" t="s">
        <v>0</v>
      </c>
      <c r="AB87" s="1">
        <v>25361</v>
      </c>
      <c r="AC87" s="1">
        <v>12835</v>
      </c>
      <c r="AD87" s="1">
        <v>12526</v>
      </c>
      <c r="AE87" s="1">
        <v>7171</v>
      </c>
      <c r="AF87" s="1">
        <v>4145</v>
      </c>
      <c r="AG87" s="1">
        <f>SUM(AG88:AG95)</f>
        <v>3026</v>
      </c>
      <c r="AN87" s="1">
        <v>3198</v>
      </c>
    </row>
    <row r="88" spans="1:40" ht="9.6" customHeight="1" x14ac:dyDescent="0.2">
      <c r="A88" s="1" t="s">
        <v>42</v>
      </c>
      <c r="B88" s="1">
        <v>6950</v>
      </c>
      <c r="C88" s="1">
        <v>3391</v>
      </c>
      <c r="D88" s="1">
        <v>3559</v>
      </c>
      <c r="E88" s="1">
        <v>6483</v>
      </c>
      <c r="F88" s="1">
        <v>3285</v>
      </c>
      <c r="G88" s="1">
        <f>E88-F88</f>
        <v>3198</v>
      </c>
      <c r="H88" s="20">
        <f t="shared" ref="H88:H95" si="247">E88/B88*100</f>
        <v>93.280575539568346</v>
      </c>
      <c r="I88" s="20">
        <f t="shared" ref="I88:I95" si="248">F88/C88*100</f>
        <v>96.87407844293719</v>
      </c>
      <c r="J88" s="20">
        <f t="shared" ref="J88:J95" si="249">G88/D88*100</f>
        <v>89.856701320595675</v>
      </c>
      <c r="K88" s="21">
        <f>H96+1500</f>
        <v>2609.2995669629345</v>
      </c>
      <c r="L88" s="21">
        <f t="shared" ref="L88" si="250">I96+1500</f>
        <v>2807.9602302873982</v>
      </c>
      <c r="M88" s="21">
        <f t="shared" ref="M88" si="251">J96+1500</f>
        <v>2405.6739097994459</v>
      </c>
      <c r="N88" s="1" t="s">
        <v>42</v>
      </c>
      <c r="O88" s="1">
        <v>2609</v>
      </c>
      <c r="P88" s="1">
        <v>1259</v>
      </c>
      <c r="Q88" s="1">
        <v>1350</v>
      </c>
      <c r="R88" s="1">
        <v>2481</v>
      </c>
      <c r="S88" s="1">
        <v>1229</v>
      </c>
      <c r="T88" s="1">
        <f>R88-S88</f>
        <v>1252</v>
      </c>
      <c r="U88" s="20">
        <f t="shared" ref="U88:U95" si="252">R88/O88*100</f>
        <v>95.093905711000389</v>
      </c>
      <c r="V88" s="20">
        <f t="shared" ref="V88:V95" si="253">S88/P88*100</f>
        <v>97.617156473391574</v>
      </c>
      <c r="W88" s="20">
        <f t="shared" ref="W88:W95" si="254">T88/Q88*100</f>
        <v>92.740740740740748</v>
      </c>
      <c r="X88" s="21">
        <f>U96+1500</f>
        <v>2796.8037246765562</v>
      </c>
      <c r="Y88" s="21">
        <f t="shared" ref="Y88" si="255">V96+1500</f>
        <v>3016.4097333709296</v>
      </c>
      <c r="Z88" s="21">
        <f t="shared" ref="Z88" si="256">W96+1500</f>
        <v>2562.4312605007462</v>
      </c>
      <c r="AA88" s="1" t="s">
        <v>42</v>
      </c>
      <c r="AB88" s="1">
        <v>4192</v>
      </c>
      <c r="AC88" s="1">
        <v>2048</v>
      </c>
      <c r="AD88" s="1">
        <v>2144</v>
      </c>
      <c r="AE88" s="1">
        <v>3862</v>
      </c>
      <c r="AF88" s="1">
        <v>1974</v>
      </c>
      <c r="AG88" s="1">
        <f>AE88-AF88</f>
        <v>1888</v>
      </c>
      <c r="AH88" s="20">
        <f t="shared" ref="AH88:AH95" si="257">AE88/AB88*100</f>
        <v>92.127862595419856</v>
      </c>
      <c r="AI88" s="20">
        <f t="shared" ref="AI88:AI95" si="258">AF88/AC88*100</f>
        <v>96.38671875</v>
      </c>
      <c r="AJ88" s="20">
        <f t="shared" ref="AJ88:AJ95" si="259">AG88/AD88*100</f>
        <v>88.059701492537314</v>
      </c>
      <c r="AK88" s="21">
        <f>AH96+1500</f>
        <v>2497.5959856383411</v>
      </c>
      <c r="AL88" s="21">
        <f t="shared" ref="AL88" si="260">AI96+1500</f>
        <v>2685.9153325872512</v>
      </c>
      <c r="AM88" s="21">
        <f t="shared" ref="AM88" si="261">AJ96+1500</f>
        <v>2310.670427481045</v>
      </c>
      <c r="AN88" s="1">
        <v>1205</v>
      </c>
    </row>
    <row r="89" spans="1:40" ht="9.6" customHeight="1" x14ac:dyDescent="0.2">
      <c r="A89" s="1" t="s">
        <v>43</v>
      </c>
      <c r="B89" s="1">
        <v>5108</v>
      </c>
      <c r="C89" s="1">
        <v>2583</v>
      </c>
      <c r="D89" s="1">
        <v>2525</v>
      </c>
      <c r="E89" s="1">
        <v>3321</v>
      </c>
      <c r="F89" s="1">
        <v>2116</v>
      </c>
      <c r="G89" s="1">
        <f t="shared" ref="G89:G95" si="262">E89-F89</f>
        <v>1205</v>
      </c>
      <c r="H89" s="20">
        <f t="shared" si="247"/>
        <v>65.015661707126085</v>
      </c>
      <c r="I89" s="20">
        <f t="shared" si="248"/>
        <v>81.920247773906311</v>
      </c>
      <c r="J89" s="20">
        <f t="shared" si="249"/>
        <v>47.722772277227719</v>
      </c>
      <c r="K89" s="19"/>
      <c r="L89" s="19"/>
      <c r="M89" s="19"/>
      <c r="N89" s="1" t="s">
        <v>43</v>
      </c>
      <c r="O89" s="1">
        <v>2067</v>
      </c>
      <c r="P89" s="1">
        <v>1078</v>
      </c>
      <c r="Q89" s="1">
        <v>989</v>
      </c>
      <c r="R89" s="1">
        <v>1437</v>
      </c>
      <c r="S89" s="1">
        <v>905</v>
      </c>
      <c r="T89" s="1">
        <f t="shared" ref="T89:T95" si="263">R89-S89</f>
        <v>532</v>
      </c>
      <c r="U89" s="20">
        <f t="shared" si="252"/>
        <v>69.521044992743114</v>
      </c>
      <c r="V89" s="20">
        <f t="shared" si="253"/>
        <v>83.951762523191093</v>
      </c>
      <c r="W89" s="20">
        <f t="shared" si="254"/>
        <v>53.791708796764404</v>
      </c>
      <c r="X89" s="19"/>
      <c r="Y89" s="19"/>
      <c r="Z89" s="19"/>
      <c r="AA89" s="1" t="s">
        <v>43</v>
      </c>
      <c r="AB89" s="1">
        <v>2925</v>
      </c>
      <c r="AC89" s="1">
        <v>1446</v>
      </c>
      <c r="AD89" s="1">
        <v>1479</v>
      </c>
      <c r="AE89" s="1">
        <v>1808</v>
      </c>
      <c r="AF89" s="1">
        <v>1161</v>
      </c>
      <c r="AG89" s="1">
        <f t="shared" ref="AG89:AG95" si="264">AE89-AF89</f>
        <v>647</v>
      </c>
      <c r="AH89" s="20">
        <f t="shared" si="257"/>
        <v>61.811965811965806</v>
      </c>
      <c r="AI89" s="20">
        <f t="shared" si="258"/>
        <v>80.290456431535276</v>
      </c>
      <c r="AJ89" s="20">
        <f t="shared" si="259"/>
        <v>43.745774171737665</v>
      </c>
      <c r="AK89" s="19"/>
      <c r="AL89" s="19"/>
      <c r="AM89" s="19"/>
      <c r="AN89" s="1">
        <v>423</v>
      </c>
    </row>
    <row r="90" spans="1:40" ht="9.6" customHeight="1" x14ac:dyDescent="0.2">
      <c r="A90" s="1" t="s">
        <v>44</v>
      </c>
      <c r="B90" s="1">
        <v>5072</v>
      </c>
      <c r="C90" s="1">
        <v>2526</v>
      </c>
      <c r="D90" s="1">
        <v>2546</v>
      </c>
      <c r="E90" s="1">
        <v>1493</v>
      </c>
      <c r="F90" s="1">
        <v>1070</v>
      </c>
      <c r="G90" s="1">
        <f t="shared" si="262"/>
        <v>423</v>
      </c>
      <c r="H90" s="20">
        <f t="shared" si="247"/>
        <v>29.436119873817034</v>
      </c>
      <c r="I90" s="20">
        <f t="shared" si="248"/>
        <v>42.35946159936659</v>
      </c>
      <c r="J90" s="20">
        <f t="shared" si="249"/>
        <v>16.614296936370778</v>
      </c>
      <c r="K90" s="21">
        <f>(H94+H95)/2</f>
        <v>4.9558184787884958</v>
      </c>
      <c r="L90" s="21">
        <f t="shared" ref="L90" si="265">(I94+I95)/2</f>
        <v>5.9308665896585566</v>
      </c>
      <c r="M90" s="21">
        <f t="shared" ref="M90" si="266">(J94+J95)/2</f>
        <v>3.9673803315448755</v>
      </c>
      <c r="N90" s="1" t="s">
        <v>44</v>
      </c>
      <c r="O90" s="1">
        <v>1903</v>
      </c>
      <c r="P90" s="1">
        <v>947</v>
      </c>
      <c r="Q90" s="1">
        <v>956</v>
      </c>
      <c r="R90" s="1">
        <v>723</v>
      </c>
      <c r="S90" s="1">
        <v>489</v>
      </c>
      <c r="T90" s="1">
        <f t="shared" si="263"/>
        <v>234</v>
      </c>
      <c r="U90" s="20">
        <f t="shared" si="252"/>
        <v>37.992643194955335</v>
      </c>
      <c r="V90" s="20">
        <f t="shared" si="253"/>
        <v>51.63674762407603</v>
      </c>
      <c r="W90" s="20">
        <f t="shared" si="254"/>
        <v>24.476987447698743</v>
      </c>
      <c r="X90" s="21">
        <f>(U94+U95)/2</f>
        <v>8.604738631161144</v>
      </c>
      <c r="Y90" s="21">
        <f t="shared" ref="Y90" si="267">(V94+V95)/2</f>
        <v>10.414654398183451</v>
      </c>
      <c r="Z90" s="21">
        <f t="shared" ref="Z90" si="268">(W94+W95)/2</f>
        <v>6.5820442826812249</v>
      </c>
      <c r="AA90" s="1" t="s">
        <v>44</v>
      </c>
      <c r="AB90" s="1">
        <v>3048</v>
      </c>
      <c r="AC90" s="1">
        <v>1521</v>
      </c>
      <c r="AD90" s="1">
        <v>1527</v>
      </c>
      <c r="AE90" s="1">
        <v>734</v>
      </c>
      <c r="AF90" s="1">
        <v>558</v>
      </c>
      <c r="AG90" s="1">
        <f t="shared" si="264"/>
        <v>176</v>
      </c>
      <c r="AH90" s="20">
        <f t="shared" si="257"/>
        <v>24.081364829396325</v>
      </c>
      <c r="AI90" s="20">
        <f t="shared" si="258"/>
        <v>36.68639053254438</v>
      </c>
      <c r="AJ90" s="20">
        <f t="shared" si="259"/>
        <v>11.525867714472822</v>
      </c>
      <c r="AK90" s="21">
        <f>(AH94+AH95)/2</f>
        <v>3.0627655860011411</v>
      </c>
      <c r="AL90" s="21">
        <f t="shared" ref="AL90" si="269">(AI94+AI95)/2</f>
        <v>3.4023021824572774</v>
      </c>
      <c r="AM90" s="21">
        <f t="shared" ref="AM90" si="270">(AJ94+AJ95)/2</f>
        <v>2.7402073772117612</v>
      </c>
      <c r="AN90" s="1">
        <v>307</v>
      </c>
    </row>
    <row r="91" spans="1:40" ht="9.6" customHeight="1" x14ac:dyDescent="0.2">
      <c r="A91" s="1" t="s">
        <v>45</v>
      </c>
      <c r="B91" s="1">
        <v>5480</v>
      </c>
      <c r="C91" s="1">
        <v>3082</v>
      </c>
      <c r="D91" s="1">
        <v>2398</v>
      </c>
      <c r="E91" s="1">
        <v>886</v>
      </c>
      <c r="F91" s="1">
        <v>579</v>
      </c>
      <c r="G91" s="1">
        <f t="shared" si="262"/>
        <v>307</v>
      </c>
      <c r="H91" s="20">
        <f t="shared" si="247"/>
        <v>16.167883211678831</v>
      </c>
      <c r="I91" s="20">
        <f t="shared" si="248"/>
        <v>18.786502271252434</v>
      </c>
      <c r="J91" s="20">
        <f t="shared" si="249"/>
        <v>12.802335279399498</v>
      </c>
      <c r="K91" s="21"/>
      <c r="L91" s="21"/>
      <c r="M91" s="21"/>
      <c r="N91" s="1" t="s">
        <v>45</v>
      </c>
      <c r="O91" s="1">
        <v>2055</v>
      </c>
      <c r="P91" s="1">
        <v>1164</v>
      </c>
      <c r="Q91" s="1">
        <v>891</v>
      </c>
      <c r="R91" s="1">
        <v>517</v>
      </c>
      <c r="S91" s="1">
        <v>349</v>
      </c>
      <c r="T91" s="1">
        <f t="shared" si="263"/>
        <v>168</v>
      </c>
      <c r="U91" s="20">
        <f t="shared" si="252"/>
        <v>25.158150851581507</v>
      </c>
      <c r="V91" s="20">
        <f t="shared" si="253"/>
        <v>29.982817869415808</v>
      </c>
      <c r="W91" s="20">
        <f t="shared" si="254"/>
        <v>18.855218855218855</v>
      </c>
      <c r="X91" s="21"/>
      <c r="Y91" s="21"/>
      <c r="Z91" s="21"/>
      <c r="AA91" s="1" t="s">
        <v>45</v>
      </c>
      <c r="AB91" s="1">
        <v>3313</v>
      </c>
      <c r="AC91" s="1">
        <v>1862</v>
      </c>
      <c r="AD91" s="1">
        <v>1451</v>
      </c>
      <c r="AE91" s="1">
        <v>348</v>
      </c>
      <c r="AF91" s="1">
        <v>219</v>
      </c>
      <c r="AG91" s="1">
        <f t="shared" si="264"/>
        <v>129</v>
      </c>
      <c r="AH91" s="20">
        <f t="shared" si="257"/>
        <v>10.504074856625415</v>
      </c>
      <c r="AI91" s="20">
        <f t="shared" si="258"/>
        <v>11.761546723952739</v>
      </c>
      <c r="AJ91" s="20">
        <f t="shared" si="259"/>
        <v>8.8904203997243272</v>
      </c>
      <c r="AK91" s="21"/>
      <c r="AL91" s="21"/>
      <c r="AM91" s="21"/>
      <c r="AN91" s="1">
        <v>146</v>
      </c>
    </row>
    <row r="92" spans="1:40" ht="9.6" customHeight="1" x14ac:dyDescent="0.2">
      <c r="A92" s="1" t="s">
        <v>46</v>
      </c>
      <c r="B92" s="1">
        <v>4896</v>
      </c>
      <c r="C92" s="1">
        <v>2479</v>
      </c>
      <c r="D92" s="1">
        <v>2417</v>
      </c>
      <c r="E92" s="1">
        <v>406</v>
      </c>
      <c r="F92" s="1">
        <v>260</v>
      </c>
      <c r="G92" s="1">
        <f t="shared" si="262"/>
        <v>146</v>
      </c>
      <c r="H92" s="20">
        <f t="shared" si="247"/>
        <v>8.2924836601307188</v>
      </c>
      <c r="I92" s="20">
        <f t="shared" si="248"/>
        <v>10.488100040338846</v>
      </c>
      <c r="J92" s="20">
        <f t="shared" si="249"/>
        <v>6.0405461315680595</v>
      </c>
      <c r="K92" s="21">
        <f>K90*50</f>
        <v>247.7909239394248</v>
      </c>
      <c r="L92" s="21">
        <f t="shared" ref="L92:M92" si="271">L90*50</f>
        <v>296.54332948292785</v>
      </c>
      <c r="M92" s="21">
        <f t="shared" si="271"/>
        <v>198.36901657724377</v>
      </c>
      <c r="N92" s="1" t="s">
        <v>46</v>
      </c>
      <c r="O92" s="1">
        <v>1591</v>
      </c>
      <c r="P92" s="1">
        <v>806</v>
      </c>
      <c r="Q92" s="1">
        <v>785</v>
      </c>
      <c r="R92" s="1">
        <v>238</v>
      </c>
      <c r="S92" s="1">
        <v>160</v>
      </c>
      <c r="T92" s="1">
        <f t="shared" si="263"/>
        <v>78</v>
      </c>
      <c r="U92" s="20">
        <f t="shared" si="252"/>
        <v>14.959145191703332</v>
      </c>
      <c r="V92" s="20">
        <f t="shared" si="253"/>
        <v>19.851116625310176</v>
      </c>
      <c r="W92" s="20">
        <f t="shared" si="254"/>
        <v>9.9363057324840778</v>
      </c>
      <c r="X92" s="21">
        <f>X90*50</f>
        <v>430.23693155805722</v>
      </c>
      <c r="Y92" s="21">
        <f t="shared" ref="Y92:Z92" si="272">Y90*50</f>
        <v>520.7327199091726</v>
      </c>
      <c r="Z92" s="21">
        <f t="shared" si="272"/>
        <v>329.10221413406123</v>
      </c>
      <c r="AA92" s="1" t="s">
        <v>46</v>
      </c>
      <c r="AB92" s="1">
        <v>3206</v>
      </c>
      <c r="AC92" s="1">
        <v>1616</v>
      </c>
      <c r="AD92" s="1">
        <v>1590</v>
      </c>
      <c r="AE92" s="1">
        <v>156</v>
      </c>
      <c r="AF92" s="1">
        <v>92</v>
      </c>
      <c r="AG92" s="1">
        <f t="shared" si="264"/>
        <v>64</v>
      </c>
      <c r="AH92" s="20">
        <f t="shared" si="257"/>
        <v>4.8658764815970059</v>
      </c>
      <c r="AI92" s="20">
        <f t="shared" si="258"/>
        <v>5.6930693069306937</v>
      </c>
      <c r="AJ92" s="20">
        <f t="shared" si="259"/>
        <v>4.0251572327044025</v>
      </c>
      <c r="AK92" s="21">
        <f>AK90*50</f>
        <v>153.13827930005706</v>
      </c>
      <c r="AL92" s="21">
        <f t="shared" ref="AL92:AM92" si="273">AL90*50</f>
        <v>170.11510912286388</v>
      </c>
      <c r="AM92" s="21">
        <f t="shared" si="273"/>
        <v>137.01036886058807</v>
      </c>
      <c r="AN92" s="1">
        <v>98</v>
      </c>
    </row>
    <row r="93" spans="1:40" ht="9.6" customHeight="1" x14ac:dyDescent="0.2">
      <c r="A93" s="1" t="s">
        <v>47</v>
      </c>
      <c r="B93" s="1">
        <v>5106</v>
      </c>
      <c r="C93" s="1">
        <v>2623</v>
      </c>
      <c r="D93" s="1">
        <v>2483</v>
      </c>
      <c r="E93" s="1">
        <v>242</v>
      </c>
      <c r="F93" s="1">
        <v>144</v>
      </c>
      <c r="G93" s="1">
        <f t="shared" si="262"/>
        <v>98</v>
      </c>
      <c r="H93" s="20">
        <f t="shared" si="247"/>
        <v>4.7395221308264794</v>
      </c>
      <c r="I93" s="20">
        <f t="shared" si="248"/>
        <v>5.4898970644300418</v>
      </c>
      <c r="J93" s="20">
        <f t="shared" si="249"/>
        <v>3.9468385018123242</v>
      </c>
      <c r="K93" s="21"/>
      <c r="L93" s="21"/>
      <c r="M93" s="21"/>
      <c r="N93" s="1" t="s">
        <v>47</v>
      </c>
      <c r="O93" s="1">
        <v>1586</v>
      </c>
      <c r="P93" s="1">
        <v>819</v>
      </c>
      <c r="Q93" s="1">
        <v>767</v>
      </c>
      <c r="R93" s="1">
        <v>130</v>
      </c>
      <c r="S93" s="1">
        <v>84</v>
      </c>
      <c r="T93" s="1">
        <f t="shared" si="263"/>
        <v>46</v>
      </c>
      <c r="U93" s="20">
        <f t="shared" si="252"/>
        <v>8.1967213114754092</v>
      </c>
      <c r="V93" s="20">
        <f t="shared" si="253"/>
        <v>10.256410256410255</v>
      </c>
      <c r="W93" s="20">
        <f t="shared" si="254"/>
        <v>5.9973924380704045</v>
      </c>
      <c r="X93" s="21"/>
      <c r="Y93" s="21"/>
      <c r="Z93" s="21"/>
      <c r="AA93" s="1" t="s">
        <v>47</v>
      </c>
      <c r="AB93" s="1">
        <v>3413</v>
      </c>
      <c r="AC93" s="1">
        <v>1747</v>
      </c>
      <c r="AD93" s="1">
        <v>1666</v>
      </c>
      <c r="AE93" s="1">
        <v>101</v>
      </c>
      <c r="AF93" s="1">
        <v>53</v>
      </c>
      <c r="AG93" s="1">
        <f t="shared" si="264"/>
        <v>48</v>
      </c>
      <c r="AH93" s="20">
        <f t="shared" si="257"/>
        <v>2.9592733665397013</v>
      </c>
      <c r="AI93" s="20">
        <f t="shared" si="258"/>
        <v>3.033772180881511</v>
      </c>
      <c r="AJ93" s="20">
        <f t="shared" si="259"/>
        <v>2.8811524609843939</v>
      </c>
      <c r="AK93" s="21"/>
      <c r="AL93" s="21"/>
      <c r="AM93" s="21"/>
      <c r="AN93" s="1">
        <v>90</v>
      </c>
    </row>
    <row r="94" spans="1:40" ht="9.6" customHeight="1" x14ac:dyDescent="0.2">
      <c r="A94" s="1" t="s">
        <v>48</v>
      </c>
      <c r="B94" s="1">
        <v>4424</v>
      </c>
      <c r="C94" s="1">
        <v>2256</v>
      </c>
      <c r="D94" s="1">
        <v>2168</v>
      </c>
      <c r="E94" s="1">
        <v>218</v>
      </c>
      <c r="F94" s="1">
        <v>128</v>
      </c>
      <c r="G94" s="1">
        <f t="shared" si="262"/>
        <v>90</v>
      </c>
      <c r="H94" s="20">
        <f t="shared" si="247"/>
        <v>4.9276672694394215</v>
      </c>
      <c r="I94" s="20">
        <f t="shared" si="248"/>
        <v>5.6737588652482271</v>
      </c>
      <c r="J94" s="20">
        <f t="shared" si="249"/>
        <v>4.1512915129151295</v>
      </c>
      <c r="K94" s="21">
        <f>K88-K92</f>
        <v>2361.5086430235096</v>
      </c>
      <c r="L94" s="21">
        <f t="shared" ref="L94:M94" si="274">L88-L92</f>
        <v>2511.4169008044705</v>
      </c>
      <c r="M94" s="21">
        <f t="shared" si="274"/>
        <v>2207.3048932222023</v>
      </c>
      <c r="N94" s="1" t="s">
        <v>48</v>
      </c>
      <c r="O94" s="1">
        <v>1339</v>
      </c>
      <c r="P94" s="1">
        <v>711</v>
      </c>
      <c r="Q94" s="1">
        <v>628</v>
      </c>
      <c r="R94" s="1">
        <v>113</v>
      </c>
      <c r="S94" s="1">
        <v>71</v>
      </c>
      <c r="T94" s="1">
        <f t="shared" si="263"/>
        <v>42</v>
      </c>
      <c r="U94" s="20">
        <f t="shared" si="252"/>
        <v>8.4391336818521285</v>
      </c>
      <c r="V94" s="20">
        <f t="shared" si="253"/>
        <v>9.9859353023909989</v>
      </c>
      <c r="W94" s="20">
        <f t="shared" si="254"/>
        <v>6.6878980891719744</v>
      </c>
      <c r="X94" s="21">
        <f>X88-X92</f>
        <v>2366.5667931184989</v>
      </c>
      <c r="Y94" s="21">
        <f t="shared" ref="Y94:Z94" si="275">Y88-Y92</f>
        <v>2495.6770134617573</v>
      </c>
      <c r="Z94" s="21">
        <f t="shared" si="275"/>
        <v>2233.3290463666849</v>
      </c>
      <c r="AA94" s="1" t="s">
        <v>48</v>
      </c>
      <c r="AB94" s="1">
        <v>2998</v>
      </c>
      <c r="AC94" s="1">
        <v>1501</v>
      </c>
      <c r="AD94" s="1">
        <v>1497</v>
      </c>
      <c r="AE94" s="1">
        <v>95</v>
      </c>
      <c r="AF94" s="1">
        <v>50</v>
      </c>
      <c r="AG94" s="1">
        <f t="shared" si="264"/>
        <v>45</v>
      </c>
      <c r="AH94" s="20">
        <f t="shared" si="257"/>
        <v>3.168779186124083</v>
      </c>
      <c r="AI94" s="20">
        <f t="shared" si="258"/>
        <v>3.3311125916055966</v>
      </c>
      <c r="AJ94" s="20">
        <f t="shared" si="259"/>
        <v>3.0060120240480961</v>
      </c>
      <c r="AK94" s="21">
        <f>AK88-AK92</f>
        <v>2344.457706338284</v>
      </c>
      <c r="AL94" s="21">
        <f t="shared" ref="AL94:AM94" si="276">AL88-AL92</f>
        <v>2515.8002234643873</v>
      </c>
      <c r="AM94" s="21">
        <f t="shared" si="276"/>
        <v>2173.6600586204568</v>
      </c>
      <c r="AN94" s="1">
        <v>65</v>
      </c>
    </row>
    <row r="95" spans="1:40" ht="9.6" customHeight="1" x14ac:dyDescent="0.2">
      <c r="A95" s="1" t="s">
        <v>49</v>
      </c>
      <c r="B95" s="1">
        <v>3431</v>
      </c>
      <c r="C95" s="1">
        <v>1713</v>
      </c>
      <c r="D95" s="1">
        <v>1718</v>
      </c>
      <c r="E95" s="1">
        <v>171</v>
      </c>
      <c r="F95" s="1">
        <v>106</v>
      </c>
      <c r="G95" s="1">
        <f t="shared" si="262"/>
        <v>65</v>
      </c>
      <c r="H95" s="20">
        <f t="shared" si="247"/>
        <v>4.9839696881375692</v>
      </c>
      <c r="I95" s="20">
        <f t="shared" si="248"/>
        <v>6.1879743140688852</v>
      </c>
      <c r="J95" s="20">
        <f t="shared" si="249"/>
        <v>3.7834691501746218</v>
      </c>
      <c r="K95" s="21">
        <f>100-K90</f>
        <v>95.044181521211499</v>
      </c>
      <c r="L95" s="21">
        <f t="shared" ref="L95:M95" si="277">100-L90</f>
        <v>94.069133410341436</v>
      </c>
      <c r="M95" s="21">
        <f t="shared" si="277"/>
        <v>96.032619668455126</v>
      </c>
      <c r="N95" s="1" t="s">
        <v>49</v>
      </c>
      <c r="O95" s="1">
        <v>1106</v>
      </c>
      <c r="P95" s="1">
        <v>581</v>
      </c>
      <c r="Q95" s="1">
        <v>525</v>
      </c>
      <c r="R95" s="1">
        <v>97</v>
      </c>
      <c r="S95" s="1">
        <v>63</v>
      </c>
      <c r="T95" s="1">
        <f t="shared" si="263"/>
        <v>34</v>
      </c>
      <c r="U95" s="20">
        <f t="shared" si="252"/>
        <v>8.7703435804701613</v>
      </c>
      <c r="V95" s="20">
        <f t="shared" si="253"/>
        <v>10.843373493975903</v>
      </c>
      <c r="W95" s="20">
        <f t="shared" si="254"/>
        <v>6.4761904761904754</v>
      </c>
      <c r="X95" s="21">
        <f>100-X90</f>
        <v>91.39526136883886</v>
      </c>
      <c r="Y95" s="21">
        <f t="shared" ref="Y95:Z95" si="278">100-Y90</f>
        <v>89.585345601816556</v>
      </c>
      <c r="Z95" s="21">
        <f t="shared" si="278"/>
        <v>93.417955717318776</v>
      </c>
      <c r="AA95" s="1" t="s">
        <v>49</v>
      </c>
      <c r="AB95" s="1">
        <v>2266</v>
      </c>
      <c r="AC95" s="1">
        <v>1094</v>
      </c>
      <c r="AD95" s="1">
        <v>1172</v>
      </c>
      <c r="AE95" s="1">
        <v>67</v>
      </c>
      <c r="AF95" s="1">
        <v>38</v>
      </c>
      <c r="AG95" s="1">
        <f t="shared" si="264"/>
        <v>29</v>
      </c>
      <c r="AH95" s="20">
        <f t="shared" si="257"/>
        <v>2.9567519858781992</v>
      </c>
      <c r="AI95" s="20">
        <f t="shared" si="258"/>
        <v>3.4734917733089579</v>
      </c>
      <c r="AJ95" s="20">
        <f t="shared" si="259"/>
        <v>2.4744027303754268</v>
      </c>
      <c r="AK95" s="21">
        <f>100-AK90</f>
        <v>96.937234413998866</v>
      </c>
      <c r="AL95" s="21">
        <f t="shared" ref="AL95:AM95" si="279">100-AL90</f>
        <v>96.597697817542723</v>
      </c>
      <c r="AM95" s="21">
        <f t="shared" si="279"/>
        <v>97.25979262278824</v>
      </c>
    </row>
    <row r="96" spans="1:40" ht="9.6" customHeight="1" x14ac:dyDescent="0.2">
      <c r="H96" s="20">
        <f>SUM(H88:H94)*5</f>
        <v>1109.2995669629345</v>
      </c>
      <c r="I96" s="20">
        <f>SUM(I88:I94)*5</f>
        <v>1307.9602302873982</v>
      </c>
      <c r="J96" s="20">
        <f>SUM(J88:J94)*5</f>
        <v>905.67390979944571</v>
      </c>
      <c r="K96" s="22">
        <f>K94/K95</f>
        <v>24.846430420324886</v>
      </c>
      <c r="L96" s="22">
        <f t="shared" ref="L96:M96" si="280">L94/L95</f>
        <v>26.697566032094215</v>
      </c>
      <c r="M96" s="22">
        <f t="shared" si="280"/>
        <v>22.984949289551242</v>
      </c>
      <c r="U96" s="20">
        <f>SUM(U88:U94)*5</f>
        <v>1296.8037246765562</v>
      </c>
      <c r="V96" s="20">
        <f>SUM(V88:V94)*5</f>
        <v>1516.4097333709299</v>
      </c>
      <c r="W96" s="20">
        <f>SUM(W88:W94)*5</f>
        <v>1062.431260500746</v>
      </c>
      <c r="X96" s="22">
        <f>X94/X95</f>
        <v>25.893758141003335</v>
      </c>
      <c r="Y96" s="22">
        <f t="shared" ref="Y96:Z96" si="281">Y94/Y95</f>
        <v>27.858094386936781</v>
      </c>
      <c r="Z96" s="22">
        <f t="shared" si="281"/>
        <v>23.906849911431401</v>
      </c>
      <c r="AH96" s="20">
        <f>SUM(AH88:AH94)*5</f>
        <v>997.59598563834106</v>
      </c>
      <c r="AI96" s="20">
        <f>SUM(AI88:AI94)*5</f>
        <v>1185.915332587251</v>
      </c>
      <c r="AJ96" s="20">
        <f>SUM(AJ88:AJ94)*5</f>
        <v>810.67042748104495</v>
      </c>
      <c r="AK96" s="22">
        <f>AK94/AK95</f>
        <v>24.185316617612489</v>
      </c>
      <c r="AL96" s="22">
        <f t="shared" ref="AL96:AM96" si="282">AL94/AL95</f>
        <v>26.044101260221783</v>
      </c>
      <c r="AM96" s="22">
        <f t="shared" si="282"/>
        <v>22.349009801519585</v>
      </c>
    </row>
    <row r="97" spans="1:40" ht="9.6" customHeight="1" x14ac:dyDescent="0.2">
      <c r="A97" s="1" t="s">
        <v>71</v>
      </c>
      <c r="N97" s="1" t="s">
        <v>71</v>
      </c>
      <c r="AA97" s="1" t="s">
        <v>71</v>
      </c>
      <c r="AN97" s="1">
        <v>4811</v>
      </c>
    </row>
    <row r="98" spans="1:40" ht="9.6" customHeight="1" x14ac:dyDescent="0.2">
      <c r="A98" s="1" t="s">
        <v>0</v>
      </c>
      <c r="B98" s="1">
        <v>32856</v>
      </c>
      <c r="C98" s="1">
        <v>17249</v>
      </c>
      <c r="D98" s="1">
        <v>15607</v>
      </c>
      <c r="E98" s="1">
        <v>12189</v>
      </c>
      <c r="F98" s="1">
        <v>7378</v>
      </c>
      <c r="G98" s="1">
        <f>SUM(G99:G106)</f>
        <v>4811</v>
      </c>
      <c r="N98" s="1" t="s">
        <v>0</v>
      </c>
      <c r="O98" s="1">
        <v>18969</v>
      </c>
      <c r="P98" s="1">
        <v>9821</v>
      </c>
      <c r="Q98" s="1">
        <v>9148</v>
      </c>
      <c r="R98" s="1">
        <v>7730</v>
      </c>
      <c r="S98" s="1">
        <v>4504</v>
      </c>
      <c r="T98" s="1">
        <f>SUM(T99:T106)</f>
        <v>3226</v>
      </c>
      <c r="AA98" s="1" t="s">
        <v>0</v>
      </c>
      <c r="AB98" s="1">
        <v>13257</v>
      </c>
      <c r="AC98" s="1">
        <v>7077</v>
      </c>
      <c r="AD98" s="1">
        <v>6180</v>
      </c>
      <c r="AE98" s="1">
        <v>4230</v>
      </c>
      <c r="AF98" s="1">
        <v>2736</v>
      </c>
      <c r="AG98" s="1">
        <f>SUM(AG99:AG106)</f>
        <v>1494</v>
      </c>
      <c r="AN98" s="1">
        <v>1954</v>
      </c>
    </row>
    <row r="99" spans="1:40" ht="9.6" customHeight="1" x14ac:dyDescent="0.2">
      <c r="A99" s="1" t="s">
        <v>42</v>
      </c>
      <c r="B99" s="1">
        <v>4564</v>
      </c>
      <c r="C99" s="1">
        <v>2394</v>
      </c>
      <c r="D99" s="1">
        <v>2170</v>
      </c>
      <c r="E99" s="1">
        <v>4268</v>
      </c>
      <c r="F99" s="1">
        <v>2314</v>
      </c>
      <c r="G99" s="1">
        <f>E99-F99</f>
        <v>1954</v>
      </c>
      <c r="H99" s="20">
        <f t="shared" ref="H99:H106" si="283">E99/B99*100</f>
        <v>93.514460999123571</v>
      </c>
      <c r="I99" s="20">
        <f t="shared" ref="I99:I106" si="284">F99/C99*100</f>
        <v>96.65831244778613</v>
      </c>
      <c r="J99" s="20">
        <f t="shared" ref="J99:J106" si="285">G99/D99*100</f>
        <v>90.046082949308754</v>
      </c>
      <c r="K99" s="21">
        <f>H107+1500</f>
        <v>2782.6476854170392</v>
      </c>
      <c r="L99" s="21">
        <f t="shared" ref="L99" si="286">I107+1500</f>
        <v>2961.912671961024</v>
      </c>
      <c r="M99" s="21">
        <f t="shared" ref="M99" si="287">J107+1500</f>
        <v>2579.4617206250123</v>
      </c>
      <c r="N99" s="1" t="s">
        <v>42</v>
      </c>
      <c r="O99" s="1">
        <v>2493</v>
      </c>
      <c r="P99" s="1">
        <v>1295</v>
      </c>
      <c r="Q99" s="1">
        <v>1198</v>
      </c>
      <c r="R99" s="1">
        <v>2351</v>
      </c>
      <c r="S99" s="1">
        <v>1247</v>
      </c>
      <c r="T99" s="1">
        <f>R99-S99</f>
        <v>1104</v>
      </c>
      <c r="U99" s="20">
        <f t="shared" ref="U99:U106" si="288">R99/O99*100</f>
        <v>94.304051343762538</v>
      </c>
      <c r="V99" s="20">
        <f t="shared" ref="V99:V106" si="289">S99/P99*100</f>
        <v>96.293436293436301</v>
      </c>
      <c r="W99" s="20">
        <f t="shared" ref="W99:W106" si="290">T99/Q99*100</f>
        <v>92.153589315525878</v>
      </c>
      <c r="X99" s="21">
        <f>U107+1500</f>
        <v>2901.3107354967083</v>
      </c>
      <c r="Y99" s="21">
        <f t="shared" ref="Y99" si="291">V107+1500</f>
        <v>3051.6681372547214</v>
      </c>
      <c r="Z99" s="21">
        <f t="shared" ref="Z99" si="292">W107+1500</f>
        <v>2736.1144835462806</v>
      </c>
      <c r="AA99" s="1" t="s">
        <v>42</v>
      </c>
      <c r="AB99" s="1">
        <v>1991</v>
      </c>
      <c r="AC99" s="1">
        <v>1054</v>
      </c>
      <c r="AD99" s="1">
        <v>937</v>
      </c>
      <c r="AE99" s="1">
        <v>1845</v>
      </c>
      <c r="AF99" s="1">
        <v>1024</v>
      </c>
      <c r="AG99" s="1">
        <f>AE99-AF99</f>
        <v>821</v>
      </c>
      <c r="AH99" s="20">
        <f t="shared" ref="AH99:AH106" si="293">AE99/AB99*100</f>
        <v>92.667001506780508</v>
      </c>
      <c r="AI99" s="20">
        <f t="shared" ref="AI99:AI106" si="294">AF99/AC99*100</f>
        <v>97.153700189753323</v>
      </c>
      <c r="AJ99" s="20">
        <f t="shared" ref="AJ99:AJ106" si="295">AG99/AD99*100</f>
        <v>87.62006403415154</v>
      </c>
      <c r="AK99" s="21">
        <f>AH107+1500</f>
        <v>2603.4191236509414</v>
      </c>
      <c r="AL99" s="21">
        <f t="shared" ref="AL99" si="296">AI107+1500</f>
        <v>2834.7965319757627</v>
      </c>
      <c r="AM99" s="21">
        <f t="shared" ref="AM99" si="297">AJ107+1500</f>
        <v>2330.2302026567613</v>
      </c>
      <c r="AN99" s="1">
        <v>1256</v>
      </c>
    </row>
    <row r="100" spans="1:40" ht="9.6" customHeight="1" x14ac:dyDescent="0.2">
      <c r="A100" s="1" t="s">
        <v>43</v>
      </c>
      <c r="B100" s="1">
        <v>5235</v>
      </c>
      <c r="C100" s="1">
        <v>2839</v>
      </c>
      <c r="D100" s="1">
        <v>2396</v>
      </c>
      <c r="E100" s="1">
        <v>3626</v>
      </c>
      <c r="F100" s="1">
        <v>2370</v>
      </c>
      <c r="G100" s="1">
        <f t="shared" ref="G100:G106" si="298">E100-F100</f>
        <v>1256</v>
      </c>
      <c r="H100" s="20">
        <f t="shared" si="283"/>
        <v>69.264565425023889</v>
      </c>
      <c r="I100" s="20">
        <f t="shared" si="284"/>
        <v>83.480098626276856</v>
      </c>
      <c r="J100" s="20">
        <f t="shared" si="285"/>
        <v>52.420701168614357</v>
      </c>
      <c r="K100" s="19"/>
      <c r="L100" s="19"/>
      <c r="M100" s="19"/>
      <c r="N100" s="1" t="s">
        <v>43</v>
      </c>
      <c r="O100" s="1">
        <v>3208</v>
      </c>
      <c r="P100" s="1">
        <v>1741</v>
      </c>
      <c r="Q100" s="1">
        <v>1467</v>
      </c>
      <c r="R100" s="1">
        <v>2335</v>
      </c>
      <c r="S100" s="1">
        <v>1451</v>
      </c>
      <c r="T100" s="1">
        <f t="shared" ref="T100:T106" si="299">R100-S100</f>
        <v>884</v>
      </c>
      <c r="U100" s="20">
        <f t="shared" si="288"/>
        <v>72.786783042394006</v>
      </c>
      <c r="V100" s="20">
        <f t="shared" si="289"/>
        <v>83.34290637564618</v>
      </c>
      <c r="W100" s="20">
        <f t="shared" si="290"/>
        <v>60.259032038173146</v>
      </c>
      <c r="X100" s="19"/>
      <c r="Y100" s="19"/>
      <c r="Z100" s="19"/>
      <c r="AA100" s="1" t="s">
        <v>43</v>
      </c>
      <c r="AB100" s="1">
        <v>1937</v>
      </c>
      <c r="AC100" s="1">
        <v>1050</v>
      </c>
      <c r="AD100" s="1">
        <v>887</v>
      </c>
      <c r="AE100" s="1">
        <v>1225</v>
      </c>
      <c r="AF100" s="1">
        <v>878</v>
      </c>
      <c r="AG100" s="1">
        <f t="shared" ref="AG100:AG106" si="300">AE100-AF100</f>
        <v>347</v>
      </c>
      <c r="AH100" s="20">
        <f t="shared" si="293"/>
        <v>63.242127000516255</v>
      </c>
      <c r="AI100" s="20">
        <f t="shared" si="294"/>
        <v>83.61904761904762</v>
      </c>
      <c r="AJ100" s="20">
        <f t="shared" si="295"/>
        <v>39.120631341600905</v>
      </c>
      <c r="AK100" s="19"/>
      <c r="AL100" s="19"/>
      <c r="AM100" s="19"/>
      <c r="AN100" s="1">
        <v>630</v>
      </c>
    </row>
    <row r="101" spans="1:40" ht="9.6" customHeight="1" x14ac:dyDescent="0.2">
      <c r="A101" s="1" t="s">
        <v>44</v>
      </c>
      <c r="B101" s="1">
        <v>4919</v>
      </c>
      <c r="C101" s="1">
        <v>2569</v>
      </c>
      <c r="D101" s="1">
        <v>2350</v>
      </c>
      <c r="E101" s="1">
        <v>1895</v>
      </c>
      <c r="F101" s="1">
        <v>1265</v>
      </c>
      <c r="G101" s="1">
        <f t="shared" si="298"/>
        <v>630</v>
      </c>
      <c r="H101" s="20">
        <f t="shared" si="283"/>
        <v>38.524090262248421</v>
      </c>
      <c r="I101" s="20">
        <f t="shared" si="284"/>
        <v>49.240949785908917</v>
      </c>
      <c r="J101" s="20">
        <f t="shared" si="285"/>
        <v>26.808510638297872</v>
      </c>
      <c r="K101" s="21">
        <f>(H105+H106)/2</f>
        <v>7.4786459147029376</v>
      </c>
      <c r="L101" s="21">
        <f t="shared" ref="L101" si="301">(I105+I106)/2</f>
        <v>7.9068334571182302</v>
      </c>
      <c r="M101" s="21">
        <f t="shared" ref="M101" si="302">(J105+J106)/2</f>
        <v>7.0250641495601176</v>
      </c>
      <c r="N101" s="1" t="s">
        <v>44</v>
      </c>
      <c r="O101" s="1">
        <v>2939</v>
      </c>
      <c r="P101" s="1">
        <v>1493</v>
      </c>
      <c r="Q101" s="1">
        <v>1446</v>
      </c>
      <c r="R101" s="1">
        <v>1299</v>
      </c>
      <c r="S101" s="1">
        <v>807</v>
      </c>
      <c r="T101" s="1">
        <f t="shared" si="299"/>
        <v>492</v>
      </c>
      <c r="U101" s="20">
        <f t="shared" si="288"/>
        <v>44.198707043211975</v>
      </c>
      <c r="V101" s="20">
        <f t="shared" si="289"/>
        <v>54.052243804420627</v>
      </c>
      <c r="W101" s="20">
        <f t="shared" si="290"/>
        <v>34.024896265560166</v>
      </c>
      <c r="X101" s="21">
        <f>(U105+U106)/2</f>
        <v>9.9822327609080439</v>
      </c>
      <c r="Y101" s="21">
        <f t="shared" ref="Y101" si="303">(V105+V106)/2</f>
        <v>10.511251235497053</v>
      </c>
      <c r="Z101" s="21">
        <f t="shared" ref="Z101" si="304">(W105+W106)/2</f>
        <v>9.4400341963849534</v>
      </c>
      <c r="AA101" s="1" t="s">
        <v>44</v>
      </c>
      <c r="AB101" s="1">
        <v>1889</v>
      </c>
      <c r="AC101" s="1">
        <v>1035</v>
      </c>
      <c r="AD101" s="1">
        <v>854</v>
      </c>
      <c r="AE101" s="1">
        <v>566</v>
      </c>
      <c r="AF101" s="1">
        <v>441</v>
      </c>
      <c r="AG101" s="1">
        <f t="shared" si="300"/>
        <v>125</v>
      </c>
      <c r="AH101" s="20">
        <f t="shared" si="293"/>
        <v>29.962943356273158</v>
      </c>
      <c r="AI101" s="20">
        <f t="shared" si="294"/>
        <v>42.608695652173914</v>
      </c>
      <c r="AJ101" s="20">
        <f t="shared" si="295"/>
        <v>14.637002341920374</v>
      </c>
      <c r="AK101" s="21">
        <f>(AH105+AH106)/2</f>
        <v>4.0739446832072135</v>
      </c>
      <c r="AL101" s="21">
        <f t="shared" ref="AL101" si="305">(AI105+AI106)/2</f>
        <v>4.3482074621358011</v>
      </c>
      <c r="AM101" s="21">
        <f t="shared" ref="AM101" si="306">(AJ105+AJ106)/2</f>
        <v>3.7771180634848136</v>
      </c>
      <c r="AN101" s="1">
        <v>408</v>
      </c>
    </row>
    <row r="102" spans="1:40" ht="9.6" customHeight="1" x14ac:dyDescent="0.2">
      <c r="A102" s="1" t="s">
        <v>45</v>
      </c>
      <c r="B102" s="1">
        <v>4343</v>
      </c>
      <c r="C102" s="1">
        <v>2306</v>
      </c>
      <c r="D102" s="1">
        <v>2037</v>
      </c>
      <c r="E102" s="1">
        <v>1065</v>
      </c>
      <c r="F102" s="1">
        <v>657</v>
      </c>
      <c r="G102" s="1">
        <f t="shared" si="298"/>
        <v>408</v>
      </c>
      <c r="H102" s="20">
        <f t="shared" si="283"/>
        <v>24.522219663826846</v>
      </c>
      <c r="I102" s="20">
        <f t="shared" si="284"/>
        <v>28.490893321769295</v>
      </c>
      <c r="J102" s="20">
        <f t="shared" si="285"/>
        <v>20.029455081001473</v>
      </c>
      <c r="K102" s="21"/>
      <c r="L102" s="21"/>
      <c r="M102" s="21"/>
      <c r="N102" s="1" t="s">
        <v>45</v>
      </c>
      <c r="O102" s="1">
        <v>2606</v>
      </c>
      <c r="P102" s="1">
        <v>1358</v>
      </c>
      <c r="Q102" s="1">
        <v>1248</v>
      </c>
      <c r="R102" s="1">
        <v>764</v>
      </c>
      <c r="S102" s="1">
        <v>450</v>
      </c>
      <c r="T102" s="1">
        <f t="shared" si="299"/>
        <v>314</v>
      </c>
      <c r="U102" s="20">
        <f t="shared" si="288"/>
        <v>29.316960859554875</v>
      </c>
      <c r="V102" s="20">
        <f t="shared" si="289"/>
        <v>33.136966126656844</v>
      </c>
      <c r="W102" s="20">
        <f t="shared" si="290"/>
        <v>25.160256410256409</v>
      </c>
      <c r="X102" s="21"/>
      <c r="Y102" s="21"/>
      <c r="Z102" s="21"/>
      <c r="AA102" s="1" t="s">
        <v>45</v>
      </c>
      <c r="AB102" s="1">
        <v>1635</v>
      </c>
      <c r="AC102" s="1">
        <v>888</v>
      </c>
      <c r="AD102" s="1">
        <v>747</v>
      </c>
      <c r="AE102" s="1">
        <v>278</v>
      </c>
      <c r="AF102" s="1">
        <v>194</v>
      </c>
      <c r="AG102" s="1">
        <f t="shared" si="300"/>
        <v>84</v>
      </c>
      <c r="AH102" s="20">
        <f t="shared" si="293"/>
        <v>17.003058103975537</v>
      </c>
      <c r="AI102" s="20">
        <f t="shared" si="294"/>
        <v>21.846846846846844</v>
      </c>
      <c r="AJ102" s="20">
        <f t="shared" si="295"/>
        <v>11.244979919678714</v>
      </c>
      <c r="AK102" s="21"/>
      <c r="AL102" s="21"/>
      <c r="AM102" s="21"/>
      <c r="AN102" s="1">
        <v>199</v>
      </c>
    </row>
    <row r="103" spans="1:40" ht="9.6" customHeight="1" x14ac:dyDescent="0.2">
      <c r="A103" s="1" t="s">
        <v>46</v>
      </c>
      <c r="B103" s="1">
        <v>3735</v>
      </c>
      <c r="C103" s="1">
        <v>1943</v>
      </c>
      <c r="D103" s="1">
        <v>1792</v>
      </c>
      <c r="E103" s="1">
        <v>508</v>
      </c>
      <c r="F103" s="1">
        <v>309</v>
      </c>
      <c r="G103" s="1">
        <f t="shared" si="298"/>
        <v>199</v>
      </c>
      <c r="H103" s="20">
        <f t="shared" si="283"/>
        <v>13.601070950468541</v>
      </c>
      <c r="I103" s="20">
        <f t="shared" si="284"/>
        <v>15.903242408646424</v>
      </c>
      <c r="J103" s="20">
        <f t="shared" si="285"/>
        <v>11.104910714285714</v>
      </c>
      <c r="K103" s="21">
        <f>K101*50</f>
        <v>373.93229573514691</v>
      </c>
      <c r="L103" s="21">
        <f t="shared" ref="L103:M103" si="307">L101*50</f>
        <v>395.3416728559115</v>
      </c>
      <c r="M103" s="21">
        <f t="shared" si="307"/>
        <v>351.25320747800589</v>
      </c>
      <c r="N103" s="1" t="s">
        <v>46</v>
      </c>
      <c r="O103" s="1">
        <v>2173</v>
      </c>
      <c r="P103" s="1">
        <v>1111</v>
      </c>
      <c r="Q103" s="1">
        <v>1062</v>
      </c>
      <c r="R103" s="1">
        <v>380</v>
      </c>
      <c r="S103" s="1">
        <v>226</v>
      </c>
      <c r="T103" s="1">
        <f t="shared" si="299"/>
        <v>154</v>
      </c>
      <c r="U103" s="20">
        <f t="shared" si="288"/>
        <v>17.487344684767603</v>
      </c>
      <c r="V103" s="20">
        <f t="shared" si="289"/>
        <v>20.342034203420344</v>
      </c>
      <c r="W103" s="20">
        <f t="shared" si="290"/>
        <v>14.500941619585687</v>
      </c>
      <c r="X103" s="21">
        <f>X101*50</f>
        <v>499.11163804540217</v>
      </c>
      <c r="Y103" s="21">
        <f t="shared" ref="Y103:Z103" si="308">Y101*50</f>
        <v>525.56256177485261</v>
      </c>
      <c r="Z103" s="21">
        <f t="shared" si="308"/>
        <v>472.00170981924765</v>
      </c>
      <c r="AA103" s="1" t="s">
        <v>46</v>
      </c>
      <c r="AB103" s="1">
        <v>1489</v>
      </c>
      <c r="AC103" s="1">
        <v>786</v>
      </c>
      <c r="AD103" s="1">
        <v>703</v>
      </c>
      <c r="AE103" s="1">
        <v>116</v>
      </c>
      <c r="AF103" s="1">
        <v>75</v>
      </c>
      <c r="AG103" s="1">
        <f t="shared" si="300"/>
        <v>41</v>
      </c>
      <c r="AH103" s="20">
        <f t="shared" si="293"/>
        <v>7.7904633982538618</v>
      </c>
      <c r="AI103" s="20">
        <f t="shared" si="294"/>
        <v>9.5419847328244281</v>
      </c>
      <c r="AJ103" s="20">
        <f t="shared" si="295"/>
        <v>5.8321479374110954</v>
      </c>
      <c r="AK103" s="21">
        <f>AK101*50</f>
        <v>203.69723416036067</v>
      </c>
      <c r="AL103" s="21">
        <f t="shared" ref="AL103:AM103" si="309">AL101*50</f>
        <v>217.41037310679005</v>
      </c>
      <c r="AM103" s="21">
        <f t="shared" si="309"/>
        <v>188.85590317424067</v>
      </c>
      <c r="AN103" s="1">
        <v>153</v>
      </c>
    </row>
    <row r="104" spans="1:40" ht="9.6" customHeight="1" x14ac:dyDescent="0.2">
      <c r="A104" s="1" t="s">
        <v>47</v>
      </c>
      <c r="B104" s="1">
        <v>3917</v>
      </c>
      <c r="C104" s="1">
        <v>2040</v>
      </c>
      <c r="D104" s="1">
        <v>1877</v>
      </c>
      <c r="E104" s="1">
        <v>365</v>
      </c>
      <c r="F104" s="1">
        <v>212</v>
      </c>
      <c r="G104" s="1">
        <f t="shared" si="298"/>
        <v>153</v>
      </c>
      <c r="H104" s="20">
        <f t="shared" si="283"/>
        <v>9.3183558846055661</v>
      </c>
      <c r="I104" s="20">
        <f t="shared" si="284"/>
        <v>10.392156862745098</v>
      </c>
      <c r="J104" s="20">
        <f t="shared" si="285"/>
        <v>8.1513052743740015</v>
      </c>
      <c r="K104" s="21"/>
      <c r="L104" s="21"/>
      <c r="M104" s="21"/>
      <c r="N104" s="1" t="s">
        <v>47</v>
      </c>
      <c r="O104" s="1">
        <v>2250</v>
      </c>
      <c r="P104" s="1">
        <v>1155</v>
      </c>
      <c r="Q104" s="1">
        <v>1095</v>
      </c>
      <c r="R104" s="1">
        <v>271</v>
      </c>
      <c r="S104" s="1">
        <v>148</v>
      </c>
      <c r="T104" s="1">
        <f t="shared" si="299"/>
        <v>123</v>
      </c>
      <c r="U104" s="20">
        <f t="shared" si="288"/>
        <v>12.044444444444444</v>
      </c>
      <c r="V104" s="20">
        <f t="shared" si="289"/>
        <v>12.813852813852813</v>
      </c>
      <c r="W104" s="20">
        <f t="shared" si="290"/>
        <v>11.232876712328768</v>
      </c>
      <c r="X104" s="21"/>
      <c r="Y104" s="21"/>
      <c r="Z104" s="21"/>
      <c r="AA104" s="1" t="s">
        <v>47</v>
      </c>
      <c r="AB104" s="1">
        <v>1588</v>
      </c>
      <c r="AC104" s="1">
        <v>842</v>
      </c>
      <c r="AD104" s="1">
        <v>746</v>
      </c>
      <c r="AE104" s="1">
        <v>87</v>
      </c>
      <c r="AF104" s="1">
        <v>61</v>
      </c>
      <c r="AG104" s="1">
        <f t="shared" si="300"/>
        <v>26</v>
      </c>
      <c r="AH104" s="20">
        <f t="shared" si="293"/>
        <v>5.4785894206549122</v>
      </c>
      <c r="AI104" s="20">
        <f t="shared" si="294"/>
        <v>7.2446555819477441</v>
      </c>
      <c r="AJ104" s="20">
        <f t="shared" si="295"/>
        <v>3.4852546916890081</v>
      </c>
      <c r="AK104" s="21"/>
      <c r="AL104" s="21"/>
      <c r="AM104" s="21"/>
      <c r="AN104" s="1">
        <v>125</v>
      </c>
    </row>
    <row r="105" spans="1:40" ht="9.6" customHeight="1" x14ac:dyDescent="0.2">
      <c r="A105" s="1" t="s">
        <v>48</v>
      </c>
      <c r="B105" s="1">
        <v>3494</v>
      </c>
      <c r="C105" s="1">
        <v>1789</v>
      </c>
      <c r="D105" s="1">
        <v>1705</v>
      </c>
      <c r="E105" s="1">
        <v>272</v>
      </c>
      <c r="F105" s="1">
        <v>147</v>
      </c>
      <c r="G105" s="1">
        <f t="shared" si="298"/>
        <v>125</v>
      </c>
      <c r="H105" s="20">
        <f t="shared" si="283"/>
        <v>7.7847738981110473</v>
      </c>
      <c r="I105" s="20">
        <f t="shared" si="284"/>
        <v>8.2168809390721069</v>
      </c>
      <c r="J105" s="20">
        <f t="shared" si="285"/>
        <v>7.3313782991202352</v>
      </c>
      <c r="K105" s="21">
        <f>K99-K103</f>
        <v>2408.7153896818922</v>
      </c>
      <c r="L105" s="21">
        <f t="shared" ref="L105:M105" si="310">L99-L103</f>
        <v>2566.5709991051126</v>
      </c>
      <c r="M105" s="21">
        <f t="shared" si="310"/>
        <v>2228.2085131470062</v>
      </c>
      <c r="N105" s="1" t="s">
        <v>48</v>
      </c>
      <c r="O105" s="1">
        <v>1857</v>
      </c>
      <c r="P105" s="1">
        <v>937</v>
      </c>
      <c r="Q105" s="1">
        <v>920</v>
      </c>
      <c r="R105" s="1">
        <v>188</v>
      </c>
      <c r="S105" s="1">
        <v>97</v>
      </c>
      <c r="T105" s="1">
        <f t="shared" si="299"/>
        <v>91</v>
      </c>
      <c r="U105" s="20">
        <f t="shared" si="288"/>
        <v>10.123855681206246</v>
      </c>
      <c r="V105" s="20">
        <f t="shared" si="289"/>
        <v>10.352187833511206</v>
      </c>
      <c r="W105" s="20">
        <f t="shared" si="290"/>
        <v>9.891304347826086</v>
      </c>
      <c r="X105" s="21">
        <f>X99-X103</f>
        <v>2402.199097451306</v>
      </c>
      <c r="Y105" s="21">
        <f t="shared" ref="Y105:Z105" si="311">Y99-Y103</f>
        <v>2526.105575479869</v>
      </c>
      <c r="Z105" s="21">
        <f t="shared" si="311"/>
        <v>2264.1127737270331</v>
      </c>
      <c r="AA105" s="1" t="s">
        <v>48</v>
      </c>
      <c r="AB105" s="1">
        <v>1564</v>
      </c>
      <c r="AC105" s="1">
        <v>809</v>
      </c>
      <c r="AD105" s="1">
        <v>755</v>
      </c>
      <c r="AE105" s="1">
        <v>71</v>
      </c>
      <c r="AF105" s="1">
        <v>40</v>
      </c>
      <c r="AG105" s="1">
        <f t="shared" si="300"/>
        <v>31</v>
      </c>
      <c r="AH105" s="20">
        <f t="shared" si="293"/>
        <v>4.539641943734015</v>
      </c>
      <c r="AI105" s="20">
        <f t="shared" si="294"/>
        <v>4.9443757725587147</v>
      </c>
      <c r="AJ105" s="20">
        <f t="shared" si="295"/>
        <v>4.1059602649006619</v>
      </c>
      <c r="AK105" s="21">
        <f>AK99-AK103</f>
        <v>2399.7218894905809</v>
      </c>
      <c r="AL105" s="21">
        <f t="shared" ref="AL105:AM105" si="312">AL99-AL103</f>
        <v>2617.3861588689729</v>
      </c>
      <c r="AM105" s="21">
        <f t="shared" si="312"/>
        <v>2141.3742994825207</v>
      </c>
      <c r="AN105" s="1">
        <v>86</v>
      </c>
    </row>
    <row r="106" spans="1:40" ht="9.6" customHeight="1" x14ac:dyDescent="0.2">
      <c r="A106" s="1" t="s">
        <v>49</v>
      </c>
      <c r="B106" s="1">
        <v>2649</v>
      </c>
      <c r="C106" s="1">
        <v>1369</v>
      </c>
      <c r="D106" s="1">
        <v>1280</v>
      </c>
      <c r="E106" s="1">
        <v>190</v>
      </c>
      <c r="F106" s="1">
        <v>104</v>
      </c>
      <c r="G106" s="1">
        <f t="shared" si="298"/>
        <v>86</v>
      </c>
      <c r="H106" s="20">
        <f t="shared" si="283"/>
        <v>7.172517931294828</v>
      </c>
      <c r="I106" s="20">
        <f t="shared" si="284"/>
        <v>7.5967859751643534</v>
      </c>
      <c r="J106" s="20">
        <f t="shared" si="285"/>
        <v>6.71875</v>
      </c>
      <c r="K106" s="21">
        <f>100-K101</f>
        <v>92.521354085297062</v>
      </c>
      <c r="L106" s="21">
        <f t="shared" ref="L106:M106" si="313">100-L101</f>
        <v>92.093166542881775</v>
      </c>
      <c r="M106" s="21">
        <f t="shared" si="313"/>
        <v>92.974935850439877</v>
      </c>
      <c r="N106" s="1" t="s">
        <v>49</v>
      </c>
      <c r="O106" s="1">
        <v>1443</v>
      </c>
      <c r="P106" s="1">
        <v>731</v>
      </c>
      <c r="Q106" s="1">
        <v>712</v>
      </c>
      <c r="R106" s="1">
        <v>142</v>
      </c>
      <c r="S106" s="1">
        <v>78</v>
      </c>
      <c r="T106" s="1">
        <f t="shared" si="299"/>
        <v>64</v>
      </c>
      <c r="U106" s="20">
        <f t="shared" si="288"/>
        <v>9.8406098406098401</v>
      </c>
      <c r="V106" s="20">
        <f t="shared" si="289"/>
        <v>10.6703146374829</v>
      </c>
      <c r="W106" s="20">
        <f t="shared" si="290"/>
        <v>8.9887640449438209</v>
      </c>
      <c r="X106" s="21">
        <f>100-X101</f>
        <v>90.017767239091953</v>
      </c>
      <c r="Y106" s="21">
        <f t="shared" ref="Y106:Z106" si="314">100-Y101</f>
        <v>89.488748764502944</v>
      </c>
      <c r="Z106" s="21">
        <f t="shared" si="314"/>
        <v>90.559965803615043</v>
      </c>
      <c r="AA106" s="1" t="s">
        <v>49</v>
      </c>
      <c r="AB106" s="1">
        <v>1164</v>
      </c>
      <c r="AC106" s="1">
        <v>613</v>
      </c>
      <c r="AD106" s="1">
        <v>551</v>
      </c>
      <c r="AE106" s="1">
        <v>42</v>
      </c>
      <c r="AF106" s="1">
        <v>23</v>
      </c>
      <c r="AG106" s="1">
        <f t="shared" si="300"/>
        <v>19</v>
      </c>
      <c r="AH106" s="20">
        <f t="shared" si="293"/>
        <v>3.608247422680412</v>
      </c>
      <c r="AI106" s="20">
        <f t="shared" si="294"/>
        <v>3.7520391517128875</v>
      </c>
      <c r="AJ106" s="20">
        <f t="shared" si="295"/>
        <v>3.4482758620689653</v>
      </c>
      <c r="AK106" s="21">
        <f>100-AK101</f>
        <v>95.926055316792784</v>
      </c>
      <c r="AL106" s="21">
        <f t="shared" ref="AL106:AM106" si="315">100-AL101</f>
        <v>95.651792537864196</v>
      </c>
      <c r="AM106" s="21">
        <f t="shared" si="315"/>
        <v>96.222881936515194</v>
      </c>
    </row>
    <row r="107" spans="1:40" ht="9.6" customHeight="1" x14ac:dyDescent="0.2">
      <c r="H107" s="20">
        <f>SUM(H99:H105)*5</f>
        <v>1282.6476854170392</v>
      </c>
      <c r="I107" s="20">
        <f>SUM(I99:I105)*5</f>
        <v>1461.912671961024</v>
      </c>
      <c r="J107" s="20">
        <f>SUM(J99:J105)*5</f>
        <v>1079.4617206250123</v>
      </c>
      <c r="K107" s="22">
        <f>K105/K106</f>
        <v>26.034156260415894</v>
      </c>
      <c r="L107" s="22">
        <f t="shared" ref="L107:M107" si="316">L105/L106</f>
        <v>27.869288194255194</v>
      </c>
      <c r="M107" s="22">
        <f t="shared" si="316"/>
        <v>23.965690245071187</v>
      </c>
      <c r="U107" s="20">
        <f>SUM(U99:U105)*5</f>
        <v>1401.3107354967083</v>
      </c>
      <c r="V107" s="20">
        <f>SUM(V99:V105)*5</f>
        <v>1551.6681372547214</v>
      </c>
      <c r="W107" s="20">
        <f>SUM(W99:W105)*5</f>
        <v>1236.1144835462806</v>
      </c>
      <c r="X107" s="22">
        <f>X105/X106</f>
        <v>26.685832931969287</v>
      </c>
      <c r="Y107" s="22">
        <f t="shared" ref="Y107:Z107" si="317">Y105/Y106</f>
        <v>28.228191927540802</v>
      </c>
      <c r="Z107" s="22">
        <f t="shared" si="317"/>
        <v>25.001254733652434</v>
      </c>
      <c r="AH107" s="20">
        <f>SUM(AH99:AH105)*5</f>
        <v>1103.4191236509414</v>
      </c>
      <c r="AI107" s="20">
        <f>SUM(AI99:AI105)*5</f>
        <v>1334.7965319757627</v>
      </c>
      <c r="AJ107" s="20">
        <f>SUM(AJ99:AJ105)*5</f>
        <v>830.23020265676155</v>
      </c>
      <c r="AK107" s="22">
        <f>AK105/AK106</f>
        <v>25.016372054136646</v>
      </c>
      <c r="AL107" s="22">
        <f t="shared" ref="AL107:AM107" si="318">AL105/AL106</f>
        <v>27.36369167188235</v>
      </c>
      <c r="AM107" s="22">
        <f t="shared" si="318"/>
        <v>22.254314736647896</v>
      </c>
    </row>
    <row r="108" spans="1:40" ht="9.6" customHeight="1" x14ac:dyDescent="0.2">
      <c r="A108" s="1" t="s">
        <v>72</v>
      </c>
      <c r="N108" s="1" t="s">
        <v>72</v>
      </c>
      <c r="AA108" s="1" t="s">
        <v>72</v>
      </c>
      <c r="AN108" s="1">
        <v>16221</v>
      </c>
    </row>
    <row r="109" spans="1:40" ht="9.6" customHeight="1" x14ac:dyDescent="0.2">
      <c r="A109" s="1" t="s">
        <v>0</v>
      </c>
      <c r="B109" s="1">
        <v>97099</v>
      </c>
      <c r="C109" s="1">
        <v>48769</v>
      </c>
      <c r="D109" s="1">
        <v>48330</v>
      </c>
      <c r="E109" s="1">
        <v>37392</v>
      </c>
      <c r="F109" s="1">
        <v>21171</v>
      </c>
      <c r="G109" s="1">
        <f>SUM(G110:G117)</f>
        <v>16221</v>
      </c>
      <c r="N109" s="1" t="s">
        <v>0</v>
      </c>
      <c r="O109" s="1">
        <v>52982</v>
      </c>
      <c r="P109" s="1">
        <v>26028</v>
      </c>
      <c r="Q109" s="1">
        <v>26954</v>
      </c>
      <c r="R109" s="1">
        <v>22793</v>
      </c>
      <c r="S109" s="1">
        <v>12435</v>
      </c>
      <c r="T109" s="1">
        <f>SUM(T110:T117)</f>
        <v>10358</v>
      </c>
      <c r="AA109" s="1" t="s">
        <v>0</v>
      </c>
      <c r="AB109" s="1">
        <v>38821</v>
      </c>
      <c r="AC109" s="1">
        <v>20024</v>
      </c>
      <c r="AD109" s="1">
        <v>18797</v>
      </c>
      <c r="AE109" s="1">
        <v>12346</v>
      </c>
      <c r="AF109" s="1">
        <v>7496</v>
      </c>
      <c r="AG109" s="1">
        <f>SUM(AG110:AG117)</f>
        <v>4850</v>
      </c>
      <c r="AN109" s="1">
        <v>6859</v>
      </c>
    </row>
    <row r="110" spans="1:40" ht="9.6" customHeight="1" x14ac:dyDescent="0.2">
      <c r="A110" s="1" t="s">
        <v>42</v>
      </c>
      <c r="B110" s="1">
        <v>14901</v>
      </c>
      <c r="C110" s="1">
        <v>7435</v>
      </c>
      <c r="D110" s="1">
        <v>7466</v>
      </c>
      <c r="E110" s="1">
        <v>14070</v>
      </c>
      <c r="F110" s="1">
        <v>7211</v>
      </c>
      <c r="G110" s="1">
        <f>E110-F110</f>
        <v>6859</v>
      </c>
      <c r="H110" s="20">
        <f t="shared" ref="H110:H117" si="319">E110/B110*100</f>
        <v>94.42319307429031</v>
      </c>
      <c r="I110" s="20">
        <f t="shared" ref="I110:I117" si="320">F110/C110*100</f>
        <v>96.987222595830531</v>
      </c>
      <c r="J110" s="20">
        <f t="shared" ref="J110:J117" si="321">G110/D110*100</f>
        <v>91.869809804446817</v>
      </c>
      <c r="K110" s="21">
        <f>H118+1500</f>
        <v>2735.4293504706993</v>
      </c>
      <c r="L110" s="21">
        <f t="shared" ref="L110" si="322">I118+1500</f>
        <v>2892.1513577669111</v>
      </c>
      <c r="M110" s="21">
        <f t="shared" ref="M110" si="323">J118+1500</f>
        <v>2575.0876351438451</v>
      </c>
      <c r="N110" s="1" t="s">
        <v>42</v>
      </c>
      <c r="O110" s="1">
        <v>9052</v>
      </c>
      <c r="P110" s="1">
        <v>4414</v>
      </c>
      <c r="Q110" s="1">
        <v>4638</v>
      </c>
      <c r="R110" s="1">
        <v>8623</v>
      </c>
      <c r="S110" s="1">
        <v>4303</v>
      </c>
      <c r="T110" s="1">
        <f>R110-S110</f>
        <v>4320</v>
      </c>
      <c r="U110" s="20">
        <f t="shared" ref="U110:U117" si="324">R110/O110*100</f>
        <v>95.260715863897488</v>
      </c>
      <c r="V110" s="20">
        <f t="shared" ref="V110:V117" si="325">S110/P110*100</f>
        <v>97.485274127775256</v>
      </c>
      <c r="W110" s="20">
        <f t="shared" ref="W110:W117" si="326">T110/Q110*100</f>
        <v>93.14359637774902</v>
      </c>
      <c r="X110" s="21">
        <f>U118+1500</f>
        <v>2844.2161926975641</v>
      </c>
      <c r="Y110" s="21">
        <f t="shared" ref="Y110" si="327">V118+1500</f>
        <v>2996.8659264682947</v>
      </c>
      <c r="Z110" s="21">
        <f t="shared" ref="Z110" si="328">W118+1500</f>
        <v>2695.2703030750454</v>
      </c>
      <c r="AA110" s="1" t="s">
        <v>42</v>
      </c>
      <c r="AB110" s="1">
        <v>4991</v>
      </c>
      <c r="AC110" s="1">
        <v>2586</v>
      </c>
      <c r="AD110" s="1">
        <v>2405</v>
      </c>
      <c r="AE110" s="1">
        <v>4628</v>
      </c>
      <c r="AF110" s="1">
        <v>2485</v>
      </c>
      <c r="AG110" s="1">
        <f>AE110-AF110</f>
        <v>2143</v>
      </c>
      <c r="AH110" s="20">
        <f t="shared" ref="AH110:AH117" si="329">AE110/AB110*100</f>
        <v>92.726908435183333</v>
      </c>
      <c r="AI110" s="20">
        <f t="shared" ref="AI110:AI117" si="330">AF110/AC110*100</f>
        <v>96.094354215003861</v>
      </c>
      <c r="AJ110" s="20">
        <f t="shared" ref="AJ110:AJ117" si="331">AG110/AD110*100</f>
        <v>89.106029106029112</v>
      </c>
      <c r="AK110" s="21">
        <f>AH118+1500</f>
        <v>2574.8023865612086</v>
      </c>
      <c r="AL110" s="21">
        <f t="shared" ref="AL110" si="332">AI118+1500</f>
        <v>2752.7010807890183</v>
      </c>
      <c r="AM110" s="21">
        <f t="shared" ref="AM110" si="333">AJ118+1500</f>
        <v>2383.2811123622023</v>
      </c>
      <c r="AN110" s="1">
        <v>5197</v>
      </c>
    </row>
    <row r="111" spans="1:40" ht="9.6" customHeight="1" x14ac:dyDescent="0.2">
      <c r="A111" s="1" t="s">
        <v>43</v>
      </c>
      <c r="B111" s="1">
        <v>17346</v>
      </c>
      <c r="C111" s="1">
        <v>8679</v>
      </c>
      <c r="D111" s="1">
        <v>8667</v>
      </c>
      <c r="E111" s="1">
        <v>12416</v>
      </c>
      <c r="F111" s="1">
        <v>7219</v>
      </c>
      <c r="G111" s="1">
        <f t="shared" ref="G111:G117" si="334">E111-F111</f>
        <v>5197</v>
      </c>
      <c r="H111" s="20">
        <f t="shared" si="319"/>
        <v>71.578461893231875</v>
      </c>
      <c r="I111" s="20">
        <f t="shared" si="320"/>
        <v>83.177785459154279</v>
      </c>
      <c r="J111" s="20">
        <f t="shared" si="321"/>
        <v>59.963078343140651</v>
      </c>
      <c r="K111" s="19"/>
      <c r="L111" s="19"/>
      <c r="M111" s="19"/>
      <c r="N111" s="1" t="s">
        <v>43</v>
      </c>
      <c r="O111" s="1">
        <v>9663</v>
      </c>
      <c r="P111" s="1">
        <v>4813</v>
      </c>
      <c r="Q111" s="1">
        <v>4850</v>
      </c>
      <c r="R111" s="1">
        <v>7297</v>
      </c>
      <c r="S111" s="1">
        <v>4121</v>
      </c>
      <c r="T111" s="1">
        <f t="shared" ref="T111:T117" si="335">R111-S111</f>
        <v>3176</v>
      </c>
      <c r="U111" s="20">
        <f t="shared" si="324"/>
        <v>75.514850460519511</v>
      </c>
      <c r="V111" s="20">
        <f t="shared" si="325"/>
        <v>85.622273010596302</v>
      </c>
      <c r="W111" s="20">
        <f t="shared" si="326"/>
        <v>65.484536082474236</v>
      </c>
      <c r="X111" s="19"/>
      <c r="Y111" s="19"/>
      <c r="Z111" s="19"/>
      <c r="AA111" s="1" t="s">
        <v>43</v>
      </c>
      <c r="AB111" s="1">
        <v>6743</v>
      </c>
      <c r="AC111" s="1">
        <v>3375</v>
      </c>
      <c r="AD111" s="1">
        <v>3368</v>
      </c>
      <c r="AE111" s="1">
        <v>4428</v>
      </c>
      <c r="AF111" s="1">
        <v>2716</v>
      </c>
      <c r="AG111" s="1">
        <f t="shared" ref="AG111:AG117" si="336">AE111-AF111</f>
        <v>1712</v>
      </c>
      <c r="AH111" s="20">
        <f t="shared" si="329"/>
        <v>65.668100252113305</v>
      </c>
      <c r="AI111" s="20">
        <f t="shared" si="330"/>
        <v>80.474074074074082</v>
      </c>
      <c r="AJ111" s="20">
        <f t="shared" si="331"/>
        <v>50.831353919239909</v>
      </c>
      <c r="AK111" s="19"/>
      <c r="AL111" s="19"/>
      <c r="AM111" s="19"/>
      <c r="AN111" s="1">
        <v>1975</v>
      </c>
    </row>
    <row r="112" spans="1:40" ht="9.6" customHeight="1" x14ac:dyDescent="0.2">
      <c r="A112" s="1" t="s">
        <v>44</v>
      </c>
      <c r="B112" s="1">
        <v>15248</v>
      </c>
      <c r="C112" s="1">
        <v>7779</v>
      </c>
      <c r="D112" s="1">
        <v>7469</v>
      </c>
      <c r="E112" s="1">
        <v>5607</v>
      </c>
      <c r="F112" s="1">
        <v>3632</v>
      </c>
      <c r="G112" s="1">
        <f t="shared" si="334"/>
        <v>1975</v>
      </c>
      <c r="H112" s="20">
        <f t="shared" si="319"/>
        <v>36.77203567681007</v>
      </c>
      <c r="I112" s="20">
        <f t="shared" si="320"/>
        <v>46.68980588764623</v>
      </c>
      <c r="J112" s="20">
        <f t="shared" si="321"/>
        <v>26.442629535413044</v>
      </c>
      <c r="K112" s="21">
        <f>(H116+H117)/2</f>
        <v>5.7943954729339975</v>
      </c>
      <c r="L112" s="21">
        <f t="shared" ref="L112" si="337">(I116+I117)/2</f>
        <v>5.8622214035734022</v>
      </c>
      <c r="M112" s="21">
        <f t="shared" ref="M112" si="338">(J116+J117)/2</f>
        <v>5.7278212970520013</v>
      </c>
      <c r="N112" s="1" t="s">
        <v>44</v>
      </c>
      <c r="O112" s="1">
        <v>7841</v>
      </c>
      <c r="P112" s="1">
        <v>3896</v>
      </c>
      <c r="Q112" s="1">
        <v>3945</v>
      </c>
      <c r="R112" s="1">
        <v>3341</v>
      </c>
      <c r="S112" s="1">
        <v>2031</v>
      </c>
      <c r="T112" s="1">
        <f t="shared" si="335"/>
        <v>1310</v>
      </c>
      <c r="U112" s="20">
        <f t="shared" si="324"/>
        <v>42.60936105088637</v>
      </c>
      <c r="V112" s="20">
        <f t="shared" si="325"/>
        <v>52.130390143737174</v>
      </c>
      <c r="W112" s="20">
        <f t="shared" si="326"/>
        <v>33.20659062103929</v>
      </c>
      <c r="X112" s="21">
        <f>(U116+U117)/2</f>
        <v>7.5405862056330886</v>
      </c>
      <c r="Y112" s="21">
        <f t="shared" ref="Y112" si="339">(V116+V117)/2</f>
        <v>7.421477079796265</v>
      </c>
      <c r="Z112" s="21">
        <f t="shared" ref="Z112" si="340">(W116+W117)/2</f>
        <v>7.6571407718569819</v>
      </c>
      <c r="AA112" s="1" t="s">
        <v>44</v>
      </c>
      <c r="AB112" s="1">
        <v>6595</v>
      </c>
      <c r="AC112" s="1">
        <v>3495</v>
      </c>
      <c r="AD112" s="1">
        <v>3100</v>
      </c>
      <c r="AE112" s="1">
        <v>1916</v>
      </c>
      <c r="AF112" s="1">
        <v>1397</v>
      </c>
      <c r="AG112" s="1">
        <f t="shared" si="336"/>
        <v>519</v>
      </c>
      <c r="AH112" s="20">
        <f t="shared" si="329"/>
        <v>29.052312357846855</v>
      </c>
      <c r="AI112" s="20">
        <f t="shared" si="330"/>
        <v>39.971387696709584</v>
      </c>
      <c r="AJ112" s="20">
        <f t="shared" si="331"/>
        <v>16.741935483870968</v>
      </c>
      <c r="AK112" s="21">
        <f>(AH116+AH117)/2</f>
        <v>3.3225359838263064</v>
      </c>
      <c r="AL112" s="21">
        <f t="shared" ref="AL112" si="341">(AI116+AI117)/2</f>
        <v>3.5716575322213249</v>
      </c>
      <c r="AM112" s="21">
        <f t="shared" ref="AM112" si="342">(AJ116+AJ117)/2</f>
        <v>3.083301251552637</v>
      </c>
      <c r="AN112" s="1">
        <v>848</v>
      </c>
    </row>
    <row r="113" spans="1:40" ht="9.6" customHeight="1" x14ac:dyDescent="0.2">
      <c r="A113" s="1" t="s">
        <v>45</v>
      </c>
      <c r="B113" s="1">
        <v>12223</v>
      </c>
      <c r="C113" s="1">
        <v>6337</v>
      </c>
      <c r="D113" s="1">
        <v>5886</v>
      </c>
      <c r="E113" s="1">
        <v>2317</v>
      </c>
      <c r="F113" s="1">
        <v>1469</v>
      </c>
      <c r="G113" s="1">
        <f t="shared" si="334"/>
        <v>848</v>
      </c>
      <c r="H113" s="20">
        <f t="shared" si="319"/>
        <v>18.956066432136137</v>
      </c>
      <c r="I113" s="20">
        <f t="shared" si="320"/>
        <v>23.181316080164116</v>
      </c>
      <c r="J113" s="20">
        <f t="shared" si="321"/>
        <v>14.407067618076793</v>
      </c>
      <c r="K113" s="21"/>
      <c r="L113" s="21"/>
      <c r="M113" s="21"/>
      <c r="N113" s="1" t="s">
        <v>45</v>
      </c>
      <c r="O113" s="1">
        <v>6491</v>
      </c>
      <c r="P113" s="1">
        <v>3175</v>
      </c>
      <c r="Q113" s="1">
        <v>3316</v>
      </c>
      <c r="R113" s="1">
        <v>1510</v>
      </c>
      <c r="S113" s="1">
        <v>920</v>
      </c>
      <c r="T113" s="1">
        <f t="shared" si="335"/>
        <v>590</v>
      </c>
      <c r="U113" s="20">
        <f t="shared" si="324"/>
        <v>23.262979510090894</v>
      </c>
      <c r="V113" s="20">
        <f t="shared" si="325"/>
        <v>28.976377952755904</v>
      </c>
      <c r="W113" s="20">
        <f t="shared" si="326"/>
        <v>17.79252110977081</v>
      </c>
      <c r="X113" s="21"/>
      <c r="Y113" s="21"/>
      <c r="Z113" s="21"/>
      <c r="AA113" s="1" t="s">
        <v>45</v>
      </c>
      <c r="AB113" s="1">
        <v>5096</v>
      </c>
      <c r="AC113" s="1">
        <v>2838</v>
      </c>
      <c r="AD113" s="1">
        <v>2258</v>
      </c>
      <c r="AE113" s="1">
        <v>661</v>
      </c>
      <c r="AF113" s="1">
        <v>468</v>
      </c>
      <c r="AG113" s="1">
        <f t="shared" si="336"/>
        <v>193</v>
      </c>
      <c r="AH113" s="20">
        <f t="shared" si="329"/>
        <v>12.970957613814758</v>
      </c>
      <c r="AI113" s="20">
        <f t="shared" si="330"/>
        <v>16.490486257928119</v>
      </c>
      <c r="AJ113" s="20">
        <f t="shared" si="331"/>
        <v>8.5473870682019495</v>
      </c>
      <c r="AK113" s="21"/>
      <c r="AL113" s="21"/>
      <c r="AM113" s="21"/>
      <c r="AN113" s="1">
        <v>532</v>
      </c>
    </row>
    <row r="114" spans="1:40" ht="9.6" customHeight="1" x14ac:dyDescent="0.2">
      <c r="A114" s="1" t="s">
        <v>46</v>
      </c>
      <c r="B114" s="1">
        <v>10752</v>
      </c>
      <c r="C114" s="1">
        <v>5395</v>
      </c>
      <c r="D114" s="1">
        <v>5357</v>
      </c>
      <c r="E114" s="1">
        <v>1272</v>
      </c>
      <c r="F114" s="1">
        <v>740</v>
      </c>
      <c r="G114" s="1">
        <f t="shared" si="334"/>
        <v>532</v>
      </c>
      <c r="H114" s="20">
        <f t="shared" si="319"/>
        <v>11.830357142857142</v>
      </c>
      <c r="I114" s="20">
        <f t="shared" si="320"/>
        <v>13.716404077849861</v>
      </c>
      <c r="J114" s="20">
        <f t="shared" si="321"/>
        <v>9.9309314915064402</v>
      </c>
      <c r="K114" s="21">
        <f>K112*50</f>
        <v>289.71977364669988</v>
      </c>
      <c r="L114" s="21">
        <f t="shared" ref="L114:M114" si="343">L112*50</f>
        <v>293.1110701786701</v>
      </c>
      <c r="M114" s="21">
        <f t="shared" si="343"/>
        <v>286.39106485260004</v>
      </c>
      <c r="N114" s="1" t="s">
        <v>46</v>
      </c>
      <c r="O114" s="1">
        <v>5936</v>
      </c>
      <c r="P114" s="1">
        <v>2858</v>
      </c>
      <c r="Q114" s="1">
        <v>3078</v>
      </c>
      <c r="R114" s="1">
        <v>863</v>
      </c>
      <c r="S114" s="1">
        <v>479</v>
      </c>
      <c r="T114" s="1">
        <f t="shared" si="335"/>
        <v>384</v>
      </c>
      <c r="U114" s="20">
        <f t="shared" si="324"/>
        <v>14.538409703504044</v>
      </c>
      <c r="V114" s="20">
        <f t="shared" si="325"/>
        <v>16.759972008397479</v>
      </c>
      <c r="W114" s="20">
        <f t="shared" si="326"/>
        <v>12.475633528265107</v>
      </c>
      <c r="X114" s="21">
        <f>X112*50</f>
        <v>377.02931028165443</v>
      </c>
      <c r="Y114" s="21">
        <f t="shared" ref="Y114:Z114" si="344">Y112*50</f>
        <v>371.07385398981324</v>
      </c>
      <c r="Z114" s="21">
        <f t="shared" si="344"/>
        <v>382.85703859284911</v>
      </c>
      <c r="AA114" s="1" t="s">
        <v>46</v>
      </c>
      <c r="AB114" s="1">
        <v>4210</v>
      </c>
      <c r="AC114" s="1">
        <v>2199</v>
      </c>
      <c r="AD114" s="1">
        <v>2011</v>
      </c>
      <c r="AE114" s="1">
        <v>303</v>
      </c>
      <c r="AF114" s="1">
        <v>191</v>
      </c>
      <c r="AG114" s="1">
        <f t="shared" si="336"/>
        <v>112</v>
      </c>
      <c r="AH114" s="20">
        <f t="shared" si="329"/>
        <v>7.1971496437054636</v>
      </c>
      <c r="AI114" s="20">
        <f t="shared" si="330"/>
        <v>8.685766257389723</v>
      </c>
      <c r="AJ114" s="20">
        <f t="shared" si="331"/>
        <v>5.5693684733963202</v>
      </c>
      <c r="AK114" s="21">
        <f>AK112*50</f>
        <v>166.12679919131531</v>
      </c>
      <c r="AL114" s="21">
        <f t="shared" ref="AL114:AM114" si="345">AL112*50</f>
        <v>178.58287661106624</v>
      </c>
      <c r="AM114" s="21">
        <f t="shared" si="345"/>
        <v>154.16506257763186</v>
      </c>
      <c r="AN114" s="1">
        <v>332</v>
      </c>
    </row>
    <row r="115" spans="1:40" ht="9.6" customHeight="1" x14ac:dyDescent="0.2">
      <c r="A115" s="1" t="s">
        <v>47</v>
      </c>
      <c r="B115" s="1">
        <v>10209</v>
      </c>
      <c r="C115" s="1">
        <v>5034</v>
      </c>
      <c r="D115" s="1">
        <v>5175</v>
      </c>
      <c r="E115" s="1">
        <v>753</v>
      </c>
      <c r="F115" s="1">
        <v>421</v>
      </c>
      <c r="G115" s="1">
        <f t="shared" si="334"/>
        <v>332</v>
      </c>
      <c r="H115" s="20">
        <f t="shared" si="319"/>
        <v>7.375844842785777</v>
      </c>
      <c r="I115" s="20">
        <f t="shared" si="320"/>
        <v>8.363130711164084</v>
      </c>
      <c r="J115" s="20">
        <f t="shared" si="321"/>
        <v>6.4154589371980677</v>
      </c>
      <c r="K115" s="21"/>
      <c r="L115" s="21"/>
      <c r="M115" s="21"/>
      <c r="N115" s="1" t="s">
        <v>47</v>
      </c>
      <c r="O115" s="1">
        <v>5623</v>
      </c>
      <c r="P115" s="1">
        <v>2732</v>
      </c>
      <c r="Q115" s="1">
        <v>2891</v>
      </c>
      <c r="R115" s="1">
        <v>520</v>
      </c>
      <c r="S115" s="1">
        <v>269</v>
      </c>
      <c r="T115" s="1">
        <f t="shared" si="335"/>
        <v>251</v>
      </c>
      <c r="U115" s="20">
        <f t="shared" si="324"/>
        <v>9.2477325271207533</v>
      </c>
      <c r="V115" s="20">
        <f t="shared" si="325"/>
        <v>9.8462664714494874</v>
      </c>
      <c r="W115" s="20">
        <f t="shared" si="326"/>
        <v>8.6821169145624353</v>
      </c>
      <c r="X115" s="21"/>
      <c r="Y115" s="21"/>
      <c r="Z115" s="21"/>
      <c r="AA115" s="1" t="s">
        <v>47</v>
      </c>
      <c r="AB115" s="1">
        <v>4024</v>
      </c>
      <c r="AC115" s="1">
        <v>2019</v>
      </c>
      <c r="AD115" s="1">
        <v>2005</v>
      </c>
      <c r="AE115" s="1">
        <v>174</v>
      </c>
      <c r="AF115" s="1">
        <v>115</v>
      </c>
      <c r="AG115" s="1">
        <f t="shared" si="336"/>
        <v>59</v>
      </c>
      <c r="AH115" s="20">
        <f t="shared" si="329"/>
        <v>4.324055666003976</v>
      </c>
      <c r="AI115" s="20">
        <f t="shared" si="330"/>
        <v>5.6958890539871225</v>
      </c>
      <c r="AJ115" s="20">
        <f t="shared" si="331"/>
        <v>2.9426433915211971</v>
      </c>
      <c r="AK115" s="21"/>
      <c r="AL115" s="21"/>
      <c r="AM115" s="21"/>
      <c r="AN115" s="1">
        <v>272</v>
      </c>
    </row>
    <row r="116" spans="1:40" ht="9.6" customHeight="1" x14ac:dyDescent="0.2">
      <c r="A116" s="1" t="s">
        <v>48</v>
      </c>
      <c r="B116" s="1">
        <v>8992</v>
      </c>
      <c r="C116" s="1">
        <v>4450</v>
      </c>
      <c r="D116" s="1">
        <v>4542</v>
      </c>
      <c r="E116" s="1">
        <v>553</v>
      </c>
      <c r="F116" s="1">
        <v>281</v>
      </c>
      <c r="G116" s="1">
        <f t="shared" si="334"/>
        <v>272</v>
      </c>
      <c r="H116" s="20">
        <f t="shared" si="319"/>
        <v>6.14991103202847</v>
      </c>
      <c r="I116" s="20">
        <f t="shared" si="320"/>
        <v>6.3146067415730336</v>
      </c>
      <c r="J116" s="20">
        <f t="shared" si="321"/>
        <v>5.9885512989872307</v>
      </c>
      <c r="K116" s="21">
        <f>K110-K114</f>
        <v>2445.7095768239997</v>
      </c>
      <c r="L116" s="21">
        <f t="shared" ref="L116:M116" si="346">L110-L114</f>
        <v>2599.040287588241</v>
      </c>
      <c r="M116" s="21">
        <f t="shared" si="346"/>
        <v>2288.6965702912448</v>
      </c>
      <c r="N116" s="1" t="s">
        <v>48</v>
      </c>
      <c r="O116" s="1">
        <v>4614</v>
      </c>
      <c r="P116" s="1">
        <v>2280</v>
      </c>
      <c r="Q116" s="1">
        <v>2334</v>
      </c>
      <c r="R116" s="1">
        <v>388</v>
      </c>
      <c r="S116" s="1">
        <v>195</v>
      </c>
      <c r="T116" s="1">
        <f t="shared" si="335"/>
        <v>193</v>
      </c>
      <c r="U116" s="20">
        <f t="shared" si="324"/>
        <v>8.4091894234937161</v>
      </c>
      <c r="V116" s="20">
        <f t="shared" si="325"/>
        <v>8.5526315789473681</v>
      </c>
      <c r="W116" s="20">
        <f t="shared" si="326"/>
        <v>8.269065981148243</v>
      </c>
      <c r="X116" s="21">
        <f>X110-X114</f>
        <v>2467.1868824159096</v>
      </c>
      <c r="Y116" s="21">
        <f t="shared" ref="Y116:Z116" si="347">Y110-Y114</f>
        <v>2625.7920724784813</v>
      </c>
      <c r="Z116" s="21">
        <f t="shared" si="347"/>
        <v>2312.4132644821962</v>
      </c>
      <c r="AA116" s="1" t="s">
        <v>48</v>
      </c>
      <c r="AB116" s="1">
        <v>3906</v>
      </c>
      <c r="AC116" s="1">
        <v>1918</v>
      </c>
      <c r="AD116" s="1">
        <v>1988</v>
      </c>
      <c r="AE116" s="1">
        <v>118</v>
      </c>
      <c r="AF116" s="1">
        <v>60</v>
      </c>
      <c r="AG116" s="1">
        <f t="shared" si="336"/>
        <v>58</v>
      </c>
      <c r="AH116" s="20">
        <f t="shared" si="329"/>
        <v>3.0209933435739886</v>
      </c>
      <c r="AI116" s="20">
        <f t="shared" si="330"/>
        <v>3.1282586027111576</v>
      </c>
      <c r="AJ116" s="20">
        <f t="shared" si="331"/>
        <v>2.9175050301810868</v>
      </c>
      <c r="AK116" s="21">
        <f>AK110-AK114</f>
        <v>2408.675587369893</v>
      </c>
      <c r="AL116" s="21">
        <f t="shared" ref="AL116:AM116" si="348">AL110-AL114</f>
        <v>2574.1182041779521</v>
      </c>
      <c r="AM116" s="21">
        <f t="shared" si="348"/>
        <v>2229.1160497845704</v>
      </c>
      <c r="AN116" s="1">
        <v>206</v>
      </c>
    </row>
    <row r="117" spans="1:40" ht="9.6" customHeight="1" x14ac:dyDescent="0.2">
      <c r="A117" s="1" t="s">
        <v>49</v>
      </c>
      <c r="B117" s="1">
        <v>7428</v>
      </c>
      <c r="C117" s="1">
        <v>3660</v>
      </c>
      <c r="D117" s="1">
        <v>3768</v>
      </c>
      <c r="E117" s="1">
        <v>404</v>
      </c>
      <c r="F117" s="1">
        <v>198</v>
      </c>
      <c r="G117" s="1">
        <f t="shared" si="334"/>
        <v>206</v>
      </c>
      <c r="H117" s="20">
        <f t="shared" si="319"/>
        <v>5.4388799138395258</v>
      </c>
      <c r="I117" s="20">
        <f t="shared" si="320"/>
        <v>5.4098360655737707</v>
      </c>
      <c r="J117" s="20">
        <f t="shared" si="321"/>
        <v>5.4670912951167727</v>
      </c>
      <c r="K117" s="21">
        <f>100-K112</f>
        <v>94.205604527066001</v>
      </c>
      <c r="L117" s="21">
        <f t="shared" ref="L117:M117" si="349">100-L112</f>
        <v>94.1377785964266</v>
      </c>
      <c r="M117" s="21">
        <f t="shared" si="349"/>
        <v>94.272178702947997</v>
      </c>
      <c r="N117" s="1" t="s">
        <v>49</v>
      </c>
      <c r="O117" s="1">
        <v>3762</v>
      </c>
      <c r="P117" s="1">
        <v>1860</v>
      </c>
      <c r="Q117" s="1">
        <v>1902</v>
      </c>
      <c r="R117" s="1">
        <v>251</v>
      </c>
      <c r="S117" s="1">
        <v>117</v>
      </c>
      <c r="T117" s="1">
        <f t="shared" si="335"/>
        <v>134</v>
      </c>
      <c r="U117" s="20">
        <f t="shared" si="324"/>
        <v>6.671982987772461</v>
      </c>
      <c r="V117" s="20">
        <f t="shared" si="325"/>
        <v>6.290322580645161</v>
      </c>
      <c r="W117" s="20">
        <f t="shared" si="326"/>
        <v>7.0452155625657209</v>
      </c>
      <c r="X117" s="21">
        <f>100-X112</f>
        <v>92.45941379436691</v>
      </c>
      <c r="Y117" s="21">
        <f t="shared" ref="Y117:Z117" si="350">100-Y112</f>
        <v>92.578522920203739</v>
      </c>
      <c r="Z117" s="21">
        <f t="shared" si="350"/>
        <v>92.342859228143013</v>
      </c>
      <c r="AA117" s="1" t="s">
        <v>49</v>
      </c>
      <c r="AB117" s="1">
        <v>3256</v>
      </c>
      <c r="AC117" s="1">
        <v>1594</v>
      </c>
      <c r="AD117" s="1">
        <v>1662</v>
      </c>
      <c r="AE117" s="1">
        <v>118</v>
      </c>
      <c r="AF117" s="1">
        <v>64</v>
      </c>
      <c r="AG117" s="1">
        <f t="shared" si="336"/>
        <v>54</v>
      </c>
      <c r="AH117" s="20">
        <f t="shared" si="329"/>
        <v>3.6240786240786242</v>
      </c>
      <c r="AI117" s="20">
        <f t="shared" si="330"/>
        <v>4.0150564617314926</v>
      </c>
      <c r="AJ117" s="20">
        <f t="shared" si="331"/>
        <v>3.2490974729241873</v>
      </c>
      <c r="AK117" s="21">
        <f>100-AK112</f>
        <v>96.677464016173687</v>
      </c>
      <c r="AL117" s="21">
        <f t="shared" ref="AL117:AM117" si="351">100-AL112</f>
        <v>96.428342467778677</v>
      </c>
      <c r="AM117" s="21">
        <f t="shared" si="351"/>
        <v>96.916698748447359</v>
      </c>
    </row>
    <row r="118" spans="1:40" ht="9.6" customHeight="1" x14ac:dyDescent="0.2">
      <c r="H118" s="20">
        <f>SUM(H110:H116)*5</f>
        <v>1235.4293504706991</v>
      </c>
      <c r="I118" s="20">
        <f>SUM(I110:I116)*5</f>
        <v>1392.1513577669109</v>
      </c>
      <c r="J118" s="20">
        <f>SUM(J110:J116)*5</f>
        <v>1075.0876351438451</v>
      </c>
      <c r="K118" s="22">
        <f>K116/K117</f>
        <v>25.961402074770703</v>
      </c>
      <c r="L118" s="22">
        <f t="shared" ref="L118:M118" si="352">L116/L117</f>
        <v>27.608897579052272</v>
      </c>
      <c r="M118" s="22">
        <f t="shared" si="352"/>
        <v>24.277539797854217</v>
      </c>
      <c r="U118" s="20">
        <f>SUM(U110:U116)*5</f>
        <v>1344.2161926975641</v>
      </c>
      <c r="V118" s="20">
        <f>SUM(V110:V116)*5</f>
        <v>1496.8659264682947</v>
      </c>
      <c r="W118" s="20">
        <f>SUM(W110:W116)*5</f>
        <v>1195.2703030750454</v>
      </c>
      <c r="X118" s="22">
        <f>X116/X117</f>
        <v>26.683998753258621</v>
      </c>
      <c r="Y118" s="22">
        <f t="shared" ref="Y118:Z118" si="353">Y116/Y117</f>
        <v>28.362864189804927</v>
      </c>
      <c r="Z118" s="22">
        <f t="shared" si="353"/>
        <v>25.041603474385923</v>
      </c>
      <c r="AH118" s="20">
        <f>SUM(AH110:AH116)*5</f>
        <v>1074.8023865612086</v>
      </c>
      <c r="AI118" s="20">
        <f>SUM(AI110:AI116)*5</f>
        <v>1252.7010807890183</v>
      </c>
      <c r="AJ118" s="20">
        <f>SUM(AJ110:AJ116)*5</f>
        <v>883.28111236220252</v>
      </c>
      <c r="AK118" s="22">
        <f>AK116/AK117</f>
        <v>24.914550788867743</v>
      </c>
      <c r="AL118" s="22">
        <f t="shared" ref="AL118:AM118" si="354">AL116/AL117</f>
        <v>26.694622538369238</v>
      </c>
      <c r="AM118" s="22">
        <f t="shared" si="354"/>
        <v>23.000329959343375</v>
      </c>
    </row>
    <row r="119" spans="1:40" ht="9.6" customHeight="1" x14ac:dyDescent="0.2">
      <c r="A119" s="35" t="s">
        <v>92</v>
      </c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 t="s">
        <v>92</v>
      </c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 t="s">
        <v>92</v>
      </c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</row>
    <row r="120" spans="1:40" ht="9.6" customHeight="1" x14ac:dyDescent="0.2">
      <c r="A120" s="1" t="s">
        <v>109</v>
      </c>
      <c r="N120" s="1" t="s">
        <v>109</v>
      </c>
      <c r="AA120" s="1" t="s">
        <v>109</v>
      </c>
    </row>
    <row r="121" spans="1:40" ht="9.6" customHeight="1" x14ac:dyDescent="0.2">
      <c r="A121" s="15"/>
      <c r="B121" s="36" t="s">
        <v>0</v>
      </c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15"/>
      <c r="O121" s="36" t="s">
        <v>110</v>
      </c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15"/>
      <c r="AB121" s="36" t="s">
        <v>95</v>
      </c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</row>
    <row r="122" spans="1:40" ht="9.6" customHeight="1" x14ac:dyDescent="0.2">
      <c r="A122" s="16"/>
      <c r="B122" s="33" t="s">
        <v>0</v>
      </c>
      <c r="C122" s="33"/>
      <c r="D122" s="33"/>
      <c r="E122" s="33" t="s">
        <v>61</v>
      </c>
      <c r="F122" s="33"/>
      <c r="G122" s="34"/>
      <c r="H122" s="38"/>
      <c r="I122" s="23"/>
      <c r="J122" s="39"/>
      <c r="K122" s="33" t="s">
        <v>108</v>
      </c>
      <c r="L122" s="33"/>
      <c r="M122" s="34"/>
      <c r="N122" s="16"/>
      <c r="O122" s="33" t="s">
        <v>0</v>
      </c>
      <c r="P122" s="33"/>
      <c r="Q122" s="33"/>
      <c r="R122" s="33" t="s">
        <v>61</v>
      </c>
      <c r="S122" s="33"/>
      <c r="T122" s="34"/>
      <c r="U122" s="38"/>
      <c r="V122" s="23"/>
      <c r="W122" s="39"/>
      <c r="X122" s="33" t="s">
        <v>108</v>
      </c>
      <c r="Y122" s="33"/>
      <c r="Z122" s="34"/>
      <c r="AA122" s="16"/>
      <c r="AB122" s="33" t="s">
        <v>0</v>
      </c>
      <c r="AC122" s="33"/>
      <c r="AD122" s="33"/>
      <c r="AE122" s="33" t="s">
        <v>61</v>
      </c>
      <c r="AF122" s="33"/>
      <c r="AG122" s="34"/>
      <c r="AH122" s="38"/>
      <c r="AI122" s="23"/>
      <c r="AJ122" s="39"/>
      <c r="AK122" s="33" t="s">
        <v>108</v>
      </c>
      <c r="AL122" s="33"/>
      <c r="AM122" s="34"/>
    </row>
    <row r="123" spans="1:40" s="4" customFormat="1" ht="9.6" customHeight="1" x14ac:dyDescent="0.2">
      <c r="A123" s="17" t="s">
        <v>90</v>
      </c>
      <c r="B123" s="8" t="s">
        <v>0</v>
      </c>
      <c r="C123" s="8" t="s">
        <v>17</v>
      </c>
      <c r="D123" s="8" t="s">
        <v>18</v>
      </c>
      <c r="E123" s="8" t="s">
        <v>0</v>
      </c>
      <c r="F123" s="8" t="s">
        <v>17</v>
      </c>
      <c r="G123" s="9" t="s">
        <v>18</v>
      </c>
      <c r="H123" s="40"/>
      <c r="I123" s="24"/>
      <c r="J123" s="41"/>
      <c r="K123" s="8" t="s">
        <v>0</v>
      </c>
      <c r="L123" s="8" t="s">
        <v>17</v>
      </c>
      <c r="M123" s="9" t="s">
        <v>18</v>
      </c>
      <c r="N123" s="17" t="s">
        <v>90</v>
      </c>
      <c r="O123" s="8" t="s">
        <v>0</v>
      </c>
      <c r="P123" s="8" t="s">
        <v>17</v>
      </c>
      <c r="Q123" s="8" t="s">
        <v>18</v>
      </c>
      <c r="R123" s="8" t="s">
        <v>0</v>
      </c>
      <c r="S123" s="8" t="s">
        <v>17</v>
      </c>
      <c r="T123" s="9" t="s">
        <v>18</v>
      </c>
      <c r="U123" s="40"/>
      <c r="V123" s="24"/>
      <c r="W123" s="41"/>
      <c r="X123" s="8" t="s">
        <v>0</v>
      </c>
      <c r="Y123" s="8" t="s">
        <v>17</v>
      </c>
      <c r="Z123" s="9" t="s">
        <v>18</v>
      </c>
      <c r="AA123" s="17" t="s">
        <v>90</v>
      </c>
      <c r="AB123" s="8" t="s">
        <v>0</v>
      </c>
      <c r="AC123" s="8" t="s">
        <v>17</v>
      </c>
      <c r="AD123" s="8" t="s">
        <v>18</v>
      </c>
      <c r="AE123" s="8" t="s">
        <v>0</v>
      </c>
      <c r="AF123" s="8" t="s">
        <v>17</v>
      </c>
      <c r="AG123" s="9" t="s">
        <v>18</v>
      </c>
      <c r="AH123" s="40"/>
      <c r="AI123" s="24"/>
      <c r="AJ123" s="41"/>
      <c r="AK123" s="8" t="s">
        <v>0</v>
      </c>
      <c r="AL123" s="8" t="s">
        <v>17</v>
      </c>
      <c r="AM123" s="9" t="s">
        <v>18</v>
      </c>
      <c r="AN123" s="4">
        <v>73191</v>
      </c>
    </row>
    <row r="124" spans="1:40" ht="9.6" customHeight="1" x14ac:dyDescent="0.2">
      <c r="A124" s="1" t="s">
        <v>73</v>
      </c>
      <c r="N124" s="1" t="s">
        <v>73</v>
      </c>
      <c r="AA124" s="1" t="s">
        <v>73</v>
      </c>
      <c r="AN124" s="1">
        <v>536</v>
      </c>
    </row>
    <row r="125" spans="1:40" ht="9.6" customHeight="1" x14ac:dyDescent="0.2">
      <c r="A125" s="1" t="s">
        <v>0</v>
      </c>
      <c r="B125" s="1">
        <v>3554</v>
      </c>
      <c r="C125" s="1">
        <v>1837</v>
      </c>
      <c r="D125" s="1">
        <v>1717</v>
      </c>
      <c r="E125" s="1">
        <v>1326</v>
      </c>
      <c r="F125" s="1">
        <v>790</v>
      </c>
      <c r="G125" s="1">
        <f>SUM(G126:G133)</f>
        <v>536</v>
      </c>
      <c r="N125" s="1" t="s">
        <v>0</v>
      </c>
      <c r="O125" s="1">
        <v>3136</v>
      </c>
      <c r="P125" s="1">
        <v>1604</v>
      </c>
      <c r="Q125" s="1">
        <v>1532</v>
      </c>
      <c r="R125" s="1">
        <v>1212</v>
      </c>
      <c r="S125" s="1">
        <v>715</v>
      </c>
      <c r="T125" s="1">
        <f>SUM(T126:T133)</f>
        <v>497</v>
      </c>
      <c r="AA125" s="1" t="s">
        <v>0</v>
      </c>
      <c r="AB125" s="1">
        <v>305</v>
      </c>
      <c r="AC125" s="1">
        <v>162</v>
      </c>
      <c r="AD125" s="1">
        <v>143</v>
      </c>
      <c r="AE125" s="1">
        <v>89</v>
      </c>
      <c r="AF125" s="1">
        <v>55</v>
      </c>
      <c r="AG125" s="1">
        <f>SUM(AG126:AG133)</f>
        <v>34</v>
      </c>
      <c r="AN125" s="1">
        <v>207</v>
      </c>
    </row>
    <row r="126" spans="1:40" ht="9.6" customHeight="1" x14ac:dyDescent="0.2">
      <c r="A126" s="1" t="s">
        <v>42</v>
      </c>
      <c r="B126" s="1">
        <v>501</v>
      </c>
      <c r="C126" s="1">
        <v>275</v>
      </c>
      <c r="D126" s="1">
        <v>226</v>
      </c>
      <c r="E126" s="1">
        <v>475</v>
      </c>
      <c r="F126" s="1">
        <v>268</v>
      </c>
      <c r="G126" s="1">
        <f>E126-F126</f>
        <v>207</v>
      </c>
      <c r="H126" s="20">
        <f t="shared" ref="H126:H133" si="355">E126/B126*100</f>
        <v>94.810379241516955</v>
      </c>
      <c r="I126" s="20">
        <f t="shared" ref="I126:I133" si="356">F126/C126*100</f>
        <v>97.454545454545453</v>
      </c>
      <c r="J126" s="20">
        <f t="shared" ref="J126:J133" si="357">G126/D126*100</f>
        <v>91.592920353982294</v>
      </c>
      <c r="K126" s="21">
        <f>H134+1500</f>
        <v>2782.1160217708702</v>
      </c>
      <c r="L126" s="21">
        <f t="shared" ref="L126" si="358">I134+1500</f>
        <v>2971.3863684176977</v>
      </c>
      <c r="M126" s="21">
        <f t="shared" ref="M126" si="359">J134+1500</f>
        <v>2587.6969419666675</v>
      </c>
      <c r="N126" s="1" t="s">
        <v>42</v>
      </c>
      <c r="O126" s="1">
        <v>456</v>
      </c>
      <c r="P126" s="1">
        <v>249</v>
      </c>
      <c r="Q126" s="1">
        <v>207</v>
      </c>
      <c r="R126" s="1">
        <v>432</v>
      </c>
      <c r="S126" s="1">
        <v>243</v>
      </c>
      <c r="T126" s="1">
        <f>R126-S126</f>
        <v>189</v>
      </c>
      <c r="U126" s="20">
        <f t="shared" ref="U126:U133" si="360">R126/O126*100</f>
        <v>94.73684210526315</v>
      </c>
      <c r="V126" s="20">
        <f t="shared" ref="V126:V133" si="361">S126/P126*100</f>
        <v>97.590361445783131</v>
      </c>
      <c r="W126" s="20">
        <f t="shared" ref="W126:W133" si="362">T126/Q126*100</f>
        <v>91.304347826086953</v>
      </c>
      <c r="X126" s="21">
        <f>U134+1500</f>
        <v>2824.6863570981759</v>
      </c>
      <c r="Y126" s="21">
        <f t="shared" ref="Y126" si="363">V134+1500</f>
        <v>3023.6471160383726</v>
      </c>
      <c r="Z126" s="21">
        <f t="shared" ref="Z126" si="364">W134+1500</f>
        <v>2624.1732364183244</v>
      </c>
      <c r="AA126" s="1" t="s">
        <v>42</v>
      </c>
      <c r="AB126" s="1">
        <v>35</v>
      </c>
      <c r="AC126" s="1">
        <v>18</v>
      </c>
      <c r="AD126" s="1">
        <v>17</v>
      </c>
      <c r="AE126" s="1">
        <v>33</v>
      </c>
      <c r="AF126" s="1">
        <v>17</v>
      </c>
      <c r="AG126" s="1">
        <f>AE126-AF126</f>
        <v>16</v>
      </c>
      <c r="AH126" s="20">
        <f t="shared" ref="AH126:AH133" si="365">AE126/AB126*100</f>
        <v>94.285714285714278</v>
      </c>
      <c r="AI126" s="20">
        <f t="shared" ref="AI126:AI133" si="366">AF126/AC126*100</f>
        <v>94.444444444444443</v>
      </c>
      <c r="AJ126" s="20">
        <f t="shared" ref="AJ126:AJ133" si="367">AG126/AD126*100</f>
        <v>94.117647058823522</v>
      </c>
      <c r="AK126" s="21">
        <f>AH134+1500</f>
        <v>2490.0112742671727</v>
      </c>
      <c r="AL126" s="21">
        <f t="shared" ref="AL126" si="368">AI134+1500</f>
        <v>2638.4395424836603</v>
      </c>
      <c r="AM126" s="21">
        <f t="shared" ref="AM126" si="369">AJ134+1500</f>
        <v>2334.0497737556561</v>
      </c>
      <c r="AN126" s="1">
        <v>156</v>
      </c>
    </row>
    <row r="127" spans="1:40" ht="9.6" customHeight="1" x14ac:dyDescent="0.2">
      <c r="A127" s="1" t="s">
        <v>43</v>
      </c>
      <c r="B127" s="1">
        <v>523</v>
      </c>
      <c r="C127" s="1">
        <v>246</v>
      </c>
      <c r="D127" s="1">
        <v>277</v>
      </c>
      <c r="E127" s="1">
        <v>351</v>
      </c>
      <c r="F127" s="1">
        <v>195</v>
      </c>
      <c r="G127" s="1">
        <f t="shared" ref="G127:G133" si="370">E127-F127</f>
        <v>156</v>
      </c>
      <c r="H127" s="20">
        <f t="shared" si="355"/>
        <v>67.112810707456987</v>
      </c>
      <c r="I127" s="20">
        <f t="shared" si="356"/>
        <v>79.268292682926827</v>
      </c>
      <c r="J127" s="20">
        <f t="shared" si="357"/>
        <v>56.317689530685925</v>
      </c>
      <c r="K127" s="19"/>
      <c r="L127" s="19"/>
      <c r="M127" s="19"/>
      <c r="N127" s="1" t="s">
        <v>43</v>
      </c>
      <c r="O127" s="1">
        <v>452</v>
      </c>
      <c r="P127" s="1">
        <v>207</v>
      </c>
      <c r="Q127" s="1">
        <v>245</v>
      </c>
      <c r="R127" s="1">
        <v>309</v>
      </c>
      <c r="S127" s="1">
        <v>167</v>
      </c>
      <c r="T127" s="1">
        <f t="shared" ref="T127:T133" si="371">R127-S127</f>
        <v>142</v>
      </c>
      <c r="U127" s="20">
        <f t="shared" si="360"/>
        <v>68.362831858407077</v>
      </c>
      <c r="V127" s="20">
        <f t="shared" si="361"/>
        <v>80.676328502415458</v>
      </c>
      <c r="W127" s="20">
        <f t="shared" si="362"/>
        <v>57.959183673469383</v>
      </c>
      <c r="X127" s="19"/>
      <c r="Y127" s="19"/>
      <c r="Z127" s="19"/>
      <c r="AA127" s="1" t="s">
        <v>43</v>
      </c>
      <c r="AB127" s="1">
        <v>57</v>
      </c>
      <c r="AC127" s="1">
        <v>30</v>
      </c>
      <c r="AD127" s="1">
        <v>27</v>
      </c>
      <c r="AE127" s="1">
        <v>35</v>
      </c>
      <c r="AF127" s="1">
        <v>23</v>
      </c>
      <c r="AG127" s="1">
        <f t="shared" ref="AG127:AG133" si="372">AE127-AF127</f>
        <v>12</v>
      </c>
      <c r="AH127" s="20">
        <f t="shared" si="365"/>
        <v>61.403508771929829</v>
      </c>
      <c r="AI127" s="20">
        <f t="shared" si="366"/>
        <v>76.666666666666671</v>
      </c>
      <c r="AJ127" s="20">
        <f t="shared" si="367"/>
        <v>44.444444444444443</v>
      </c>
      <c r="AK127" s="19"/>
      <c r="AL127" s="19"/>
      <c r="AM127" s="19"/>
      <c r="AN127" s="1">
        <v>69</v>
      </c>
    </row>
    <row r="128" spans="1:40" ht="9.6" customHeight="1" x14ac:dyDescent="0.2">
      <c r="A128" s="1" t="s">
        <v>44</v>
      </c>
      <c r="B128" s="1">
        <v>536</v>
      </c>
      <c r="C128" s="1">
        <v>265</v>
      </c>
      <c r="D128" s="1">
        <v>271</v>
      </c>
      <c r="E128" s="1">
        <v>207</v>
      </c>
      <c r="F128" s="1">
        <v>138</v>
      </c>
      <c r="G128" s="1">
        <f t="shared" si="370"/>
        <v>69</v>
      </c>
      <c r="H128" s="20">
        <f t="shared" si="355"/>
        <v>38.619402985074622</v>
      </c>
      <c r="I128" s="20">
        <f t="shared" si="356"/>
        <v>52.075471698113205</v>
      </c>
      <c r="J128" s="20">
        <f t="shared" si="357"/>
        <v>25.461254612546124</v>
      </c>
      <c r="K128" s="21">
        <f>(H132+H133)/2</f>
        <v>7.1435836582471595</v>
      </c>
      <c r="L128" s="21">
        <f t="shared" ref="L128" si="373">(I132+I133)/2</f>
        <v>8.3508883500934061</v>
      </c>
      <c r="M128" s="21">
        <f t="shared" ref="M128" si="374">(J132+J133)/2</f>
        <v>5.7280847528043211</v>
      </c>
      <c r="N128" s="1" t="s">
        <v>44</v>
      </c>
      <c r="O128" s="1">
        <v>459</v>
      </c>
      <c r="P128" s="1">
        <v>226</v>
      </c>
      <c r="Q128" s="1">
        <v>233</v>
      </c>
      <c r="R128" s="1">
        <v>194</v>
      </c>
      <c r="S128" s="1">
        <v>127</v>
      </c>
      <c r="T128" s="1">
        <f t="shared" si="371"/>
        <v>67</v>
      </c>
      <c r="U128" s="20">
        <f t="shared" si="360"/>
        <v>42.265795206971681</v>
      </c>
      <c r="V128" s="20">
        <f t="shared" si="361"/>
        <v>56.194690265486727</v>
      </c>
      <c r="W128" s="20">
        <f t="shared" si="362"/>
        <v>28.75536480686695</v>
      </c>
      <c r="X128" s="21">
        <f>(U132+U133)/2</f>
        <v>7.5773310585268154</v>
      </c>
      <c r="Y128" s="21">
        <f t="shared" ref="Y128" si="375">(V132+V133)/2</f>
        <v>8.6534264513312955</v>
      </c>
      <c r="Z128" s="21">
        <f t="shared" ref="Z128" si="376">(W132+W133)/2</f>
        <v>6.3945578231292517</v>
      </c>
      <c r="AA128" s="1" t="s">
        <v>44</v>
      </c>
      <c r="AB128" s="1">
        <v>58</v>
      </c>
      <c r="AC128" s="1">
        <v>32</v>
      </c>
      <c r="AD128" s="1">
        <v>26</v>
      </c>
      <c r="AE128" s="1">
        <v>12</v>
      </c>
      <c r="AF128" s="1">
        <v>10</v>
      </c>
      <c r="AG128" s="1">
        <f t="shared" si="372"/>
        <v>2</v>
      </c>
      <c r="AH128" s="20">
        <f t="shared" si="365"/>
        <v>20.689655172413794</v>
      </c>
      <c r="AI128" s="20">
        <f t="shared" si="366"/>
        <v>31.25</v>
      </c>
      <c r="AJ128" s="20">
        <f t="shared" si="367"/>
        <v>7.6923076923076925</v>
      </c>
      <c r="AK128" s="21">
        <f>(AH132+AH133)/2</f>
        <v>2.083333333333333</v>
      </c>
      <c r="AL128" s="21">
        <f t="shared" ref="AL128" si="377">(AI132+AI133)/2</f>
        <v>3.3333333333333335</v>
      </c>
      <c r="AM128" s="21">
        <f t="shared" ref="AM128" si="378">(AJ132+AJ133)/2</f>
        <v>0</v>
      </c>
      <c r="AN128" s="1">
        <v>45</v>
      </c>
    </row>
    <row r="129" spans="1:40" ht="9.6" customHeight="1" x14ac:dyDescent="0.2">
      <c r="A129" s="1" t="s">
        <v>45</v>
      </c>
      <c r="B129" s="1">
        <v>563</v>
      </c>
      <c r="C129" s="1">
        <v>308</v>
      </c>
      <c r="D129" s="1">
        <v>255</v>
      </c>
      <c r="E129" s="1">
        <v>164</v>
      </c>
      <c r="F129" s="1">
        <v>119</v>
      </c>
      <c r="G129" s="1">
        <f t="shared" si="370"/>
        <v>45</v>
      </c>
      <c r="H129" s="20">
        <f t="shared" si="355"/>
        <v>29.129662522202487</v>
      </c>
      <c r="I129" s="20">
        <f t="shared" si="356"/>
        <v>38.636363636363633</v>
      </c>
      <c r="J129" s="20">
        <f t="shared" si="357"/>
        <v>17.647058823529413</v>
      </c>
      <c r="K129" s="21"/>
      <c r="L129" s="21"/>
      <c r="M129" s="21"/>
      <c r="N129" s="1" t="s">
        <v>45</v>
      </c>
      <c r="O129" s="1">
        <v>499</v>
      </c>
      <c r="P129" s="1">
        <v>269</v>
      </c>
      <c r="Q129" s="1">
        <v>230</v>
      </c>
      <c r="R129" s="1">
        <v>157</v>
      </c>
      <c r="S129" s="1">
        <v>115</v>
      </c>
      <c r="T129" s="1">
        <f t="shared" si="371"/>
        <v>42</v>
      </c>
      <c r="U129" s="20">
        <f t="shared" si="360"/>
        <v>31.462925851703403</v>
      </c>
      <c r="V129" s="20">
        <f t="shared" si="361"/>
        <v>42.750929368029738</v>
      </c>
      <c r="W129" s="20">
        <f t="shared" si="362"/>
        <v>18.260869565217391</v>
      </c>
      <c r="X129" s="21"/>
      <c r="Y129" s="21"/>
      <c r="Z129" s="21"/>
      <c r="AA129" s="1" t="s">
        <v>45</v>
      </c>
      <c r="AB129" s="1">
        <v>44</v>
      </c>
      <c r="AC129" s="1">
        <v>24</v>
      </c>
      <c r="AD129" s="1">
        <v>20</v>
      </c>
      <c r="AE129" s="1">
        <v>5</v>
      </c>
      <c r="AF129" s="1">
        <v>2</v>
      </c>
      <c r="AG129" s="1">
        <f t="shared" si="372"/>
        <v>3</v>
      </c>
      <c r="AH129" s="20">
        <f t="shared" si="365"/>
        <v>11.363636363636363</v>
      </c>
      <c r="AI129" s="20">
        <f t="shared" si="366"/>
        <v>8.3333333333333321</v>
      </c>
      <c r="AJ129" s="20">
        <f t="shared" si="367"/>
        <v>15</v>
      </c>
      <c r="AK129" s="21"/>
      <c r="AL129" s="21"/>
      <c r="AM129" s="21"/>
      <c r="AN129" s="1">
        <v>25</v>
      </c>
    </row>
    <row r="130" spans="1:40" ht="9.6" customHeight="1" x14ac:dyDescent="0.2">
      <c r="A130" s="1" t="s">
        <v>46</v>
      </c>
      <c r="B130" s="1">
        <v>444</v>
      </c>
      <c r="C130" s="1">
        <v>235</v>
      </c>
      <c r="D130" s="1">
        <v>209</v>
      </c>
      <c r="E130" s="1">
        <v>55</v>
      </c>
      <c r="F130" s="1">
        <v>30</v>
      </c>
      <c r="G130" s="1">
        <f t="shared" si="370"/>
        <v>25</v>
      </c>
      <c r="H130" s="20">
        <f t="shared" si="355"/>
        <v>12.387387387387387</v>
      </c>
      <c r="I130" s="20">
        <f t="shared" si="356"/>
        <v>12.76595744680851</v>
      </c>
      <c r="J130" s="20">
        <f t="shared" si="357"/>
        <v>11.961722488038278</v>
      </c>
      <c r="K130" s="21">
        <f>K128*50</f>
        <v>357.17918291235799</v>
      </c>
      <c r="L130" s="21">
        <f t="shared" ref="L130:M130" si="379">L128*50</f>
        <v>417.54441750467032</v>
      </c>
      <c r="M130" s="21">
        <f t="shared" si="379"/>
        <v>286.40423764021602</v>
      </c>
      <c r="N130" s="1" t="s">
        <v>46</v>
      </c>
      <c r="O130" s="1">
        <v>390</v>
      </c>
      <c r="P130" s="1">
        <v>205</v>
      </c>
      <c r="Q130" s="1">
        <v>185</v>
      </c>
      <c r="R130" s="1">
        <v>51</v>
      </c>
      <c r="S130" s="1">
        <v>28</v>
      </c>
      <c r="T130" s="1">
        <f t="shared" si="371"/>
        <v>23</v>
      </c>
      <c r="U130" s="20">
        <f t="shared" si="360"/>
        <v>13.076923076923078</v>
      </c>
      <c r="V130" s="20">
        <f t="shared" si="361"/>
        <v>13.658536585365855</v>
      </c>
      <c r="W130" s="20">
        <f t="shared" si="362"/>
        <v>12.432432432432433</v>
      </c>
      <c r="X130" s="21">
        <f>X128*50</f>
        <v>378.86655292634077</v>
      </c>
      <c r="Y130" s="21">
        <f t="shared" ref="Y130:Z130" si="380">Y128*50</f>
        <v>432.67132256656475</v>
      </c>
      <c r="Z130" s="21">
        <f t="shared" si="380"/>
        <v>319.72789115646259</v>
      </c>
      <c r="AA130" s="1" t="s">
        <v>46</v>
      </c>
      <c r="AB130" s="1">
        <v>35</v>
      </c>
      <c r="AC130" s="1">
        <v>17</v>
      </c>
      <c r="AD130" s="1">
        <v>18</v>
      </c>
      <c r="AE130" s="1">
        <v>2</v>
      </c>
      <c r="AF130" s="1">
        <v>1</v>
      </c>
      <c r="AG130" s="1">
        <f t="shared" si="372"/>
        <v>1</v>
      </c>
      <c r="AH130" s="20">
        <f t="shared" si="365"/>
        <v>5.7142857142857144</v>
      </c>
      <c r="AI130" s="20">
        <f t="shared" si="366"/>
        <v>5.8823529411764701</v>
      </c>
      <c r="AJ130" s="20">
        <f t="shared" si="367"/>
        <v>5.5555555555555554</v>
      </c>
      <c r="AK130" s="21">
        <f>AK128*50</f>
        <v>104.16666666666666</v>
      </c>
      <c r="AL130" s="21">
        <f t="shared" ref="AL130:AM130" si="381">AL128*50</f>
        <v>166.66666666666669</v>
      </c>
      <c r="AM130" s="21">
        <f t="shared" si="381"/>
        <v>0</v>
      </c>
      <c r="AN130" s="1">
        <v>18</v>
      </c>
    </row>
    <row r="131" spans="1:40" ht="9.6" customHeight="1" x14ac:dyDescent="0.2">
      <c r="A131" s="1" t="s">
        <v>47</v>
      </c>
      <c r="B131" s="1">
        <v>385</v>
      </c>
      <c r="C131" s="1">
        <v>188</v>
      </c>
      <c r="D131" s="1">
        <v>197</v>
      </c>
      <c r="E131" s="1">
        <v>32</v>
      </c>
      <c r="F131" s="1">
        <v>14</v>
      </c>
      <c r="G131" s="1">
        <f t="shared" si="370"/>
        <v>18</v>
      </c>
      <c r="H131" s="20">
        <f t="shared" si="355"/>
        <v>8.3116883116883109</v>
      </c>
      <c r="I131" s="20">
        <f t="shared" si="356"/>
        <v>7.4468085106382977</v>
      </c>
      <c r="J131" s="20">
        <f t="shared" si="357"/>
        <v>9.1370558375634516</v>
      </c>
      <c r="K131" s="21"/>
      <c r="L131" s="21"/>
      <c r="M131" s="21"/>
      <c r="N131" s="1" t="s">
        <v>47</v>
      </c>
      <c r="O131" s="1">
        <v>354</v>
      </c>
      <c r="P131" s="1">
        <v>174</v>
      </c>
      <c r="Q131" s="1">
        <v>180</v>
      </c>
      <c r="R131" s="1">
        <v>30</v>
      </c>
      <c r="S131" s="1">
        <v>12</v>
      </c>
      <c r="T131" s="1">
        <f t="shared" si="371"/>
        <v>18</v>
      </c>
      <c r="U131" s="20">
        <f t="shared" si="360"/>
        <v>8.4745762711864394</v>
      </c>
      <c r="V131" s="20">
        <f t="shared" si="361"/>
        <v>6.8965517241379306</v>
      </c>
      <c r="W131" s="20">
        <f t="shared" si="362"/>
        <v>10</v>
      </c>
      <c r="X131" s="21"/>
      <c r="Y131" s="21"/>
      <c r="Z131" s="21"/>
      <c r="AA131" s="1" t="s">
        <v>47</v>
      </c>
      <c r="AB131" s="1">
        <v>22</v>
      </c>
      <c r="AC131" s="1">
        <v>9</v>
      </c>
      <c r="AD131" s="1">
        <v>13</v>
      </c>
      <c r="AE131" s="1">
        <v>1</v>
      </c>
      <c r="AF131" s="1">
        <v>1</v>
      </c>
      <c r="AG131" s="1">
        <f t="shared" si="372"/>
        <v>0</v>
      </c>
      <c r="AH131" s="20">
        <f t="shared" si="365"/>
        <v>4.5454545454545459</v>
      </c>
      <c r="AI131" s="20">
        <f t="shared" si="366"/>
        <v>11.111111111111111</v>
      </c>
      <c r="AJ131" s="20">
        <f t="shared" si="367"/>
        <v>0</v>
      </c>
      <c r="AK131" s="21"/>
      <c r="AL131" s="21"/>
      <c r="AM131" s="21"/>
      <c r="AN131" s="1">
        <v>9</v>
      </c>
    </row>
    <row r="132" spans="1:40" ht="9.6" customHeight="1" x14ac:dyDescent="0.2">
      <c r="A132" s="1" t="s">
        <v>48</v>
      </c>
      <c r="B132" s="1">
        <v>347</v>
      </c>
      <c r="C132" s="1">
        <v>181</v>
      </c>
      <c r="D132" s="1">
        <v>166</v>
      </c>
      <c r="E132" s="1">
        <v>21</v>
      </c>
      <c r="F132" s="1">
        <v>12</v>
      </c>
      <c r="G132" s="1">
        <f t="shared" si="370"/>
        <v>9</v>
      </c>
      <c r="H132" s="20">
        <f t="shared" si="355"/>
        <v>6.0518731988472618</v>
      </c>
      <c r="I132" s="20">
        <f t="shared" si="356"/>
        <v>6.6298342541436464</v>
      </c>
      <c r="J132" s="20">
        <f t="shared" si="357"/>
        <v>5.4216867469879517</v>
      </c>
      <c r="K132" s="21">
        <f>K126-K130</f>
        <v>2424.9368388585121</v>
      </c>
      <c r="L132" s="21">
        <f t="shared" ref="L132:M132" si="382">L126-L130</f>
        <v>2553.8419509130272</v>
      </c>
      <c r="M132" s="21">
        <f t="shared" si="382"/>
        <v>2301.2927043264517</v>
      </c>
      <c r="N132" s="1" t="s">
        <v>48</v>
      </c>
      <c r="O132" s="1">
        <v>305</v>
      </c>
      <c r="P132" s="1">
        <v>158</v>
      </c>
      <c r="Q132" s="1">
        <v>147</v>
      </c>
      <c r="R132" s="1">
        <v>20</v>
      </c>
      <c r="S132" s="1">
        <v>11</v>
      </c>
      <c r="T132" s="1">
        <f t="shared" si="371"/>
        <v>9</v>
      </c>
      <c r="U132" s="20">
        <f t="shared" si="360"/>
        <v>6.557377049180328</v>
      </c>
      <c r="V132" s="20">
        <f t="shared" si="361"/>
        <v>6.962025316455696</v>
      </c>
      <c r="W132" s="20">
        <f t="shared" si="362"/>
        <v>6.1224489795918364</v>
      </c>
      <c r="X132" s="21">
        <f>X126-X130</f>
        <v>2445.8198041718351</v>
      </c>
      <c r="Y132" s="21">
        <f t="shared" ref="Y132:Z132" si="383">Y126-Y130</f>
        <v>2590.9757934718077</v>
      </c>
      <c r="Z132" s="21">
        <f t="shared" si="383"/>
        <v>2304.4453452618618</v>
      </c>
      <c r="AA132" s="1" t="s">
        <v>48</v>
      </c>
      <c r="AB132" s="1">
        <v>30</v>
      </c>
      <c r="AC132" s="1">
        <v>17</v>
      </c>
      <c r="AD132" s="1">
        <v>13</v>
      </c>
      <c r="AE132" s="1">
        <v>0</v>
      </c>
      <c r="AF132" s="1">
        <v>0</v>
      </c>
      <c r="AG132" s="1">
        <f t="shared" si="372"/>
        <v>0</v>
      </c>
      <c r="AH132" s="20">
        <f t="shared" si="365"/>
        <v>0</v>
      </c>
      <c r="AI132" s="20">
        <f t="shared" si="366"/>
        <v>0</v>
      </c>
      <c r="AJ132" s="20">
        <f t="shared" si="367"/>
        <v>0</v>
      </c>
      <c r="AK132" s="21">
        <f>AK126-AK130</f>
        <v>2385.8446076005062</v>
      </c>
      <c r="AL132" s="21">
        <f t="shared" ref="AL132:AM132" si="384">AL126-AL130</f>
        <v>2471.7728758169937</v>
      </c>
      <c r="AM132" s="21">
        <f t="shared" si="384"/>
        <v>2334.0497737556561</v>
      </c>
      <c r="AN132" s="1">
        <v>7</v>
      </c>
    </row>
    <row r="133" spans="1:40" ht="9.6" customHeight="1" x14ac:dyDescent="0.2">
      <c r="A133" s="1" t="s">
        <v>49</v>
      </c>
      <c r="B133" s="1">
        <v>255</v>
      </c>
      <c r="C133" s="1">
        <v>139</v>
      </c>
      <c r="D133" s="1">
        <v>116</v>
      </c>
      <c r="E133" s="1">
        <v>21</v>
      </c>
      <c r="F133" s="1">
        <v>14</v>
      </c>
      <c r="G133" s="1">
        <f t="shared" si="370"/>
        <v>7</v>
      </c>
      <c r="H133" s="20">
        <f t="shared" si="355"/>
        <v>8.235294117647058</v>
      </c>
      <c r="I133" s="20">
        <f t="shared" si="356"/>
        <v>10.071942446043165</v>
      </c>
      <c r="J133" s="20">
        <f t="shared" si="357"/>
        <v>6.0344827586206895</v>
      </c>
      <c r="K133" s="21">
        <f>100-K128</f>
        <v>92.856416341752833</v>
      </c>
      <c r="L133" s="21">
        <f t="shared" ref="L133:M133" si="385">100-L128</f>
        <v>91.649111649906587</v>
      </c>
      <c r="M133" s="21">
        <f t="shared" si="385"/>
        <v>94.271915247195679</v>
      </c>
      <c r="N133" s="1" t="s">
        <v>49</v>
      </c>
      <c r="O133" s="1">
        <v>221</v>
      </c>
      <c r="P133" s="1">
        <v>116</v>
      </c>
      <c r="Q133" s="1">
        <v>105</v>
      </c>
      <c r="R133" s="1">
        <v>19</v>
      </c>
      <c r="S133" s="1">
        <v>12</v>
      </c>
      <c r="T133" s="1">
        <f t="shared" si="371"/>
        <v>7</v>
      </c>
      <c r="U133" s="20">
        <f t="shared" si="360"/>
        <v>8.5972850678733028</v>
      </c>
      <c r="V133" s="20">
        <f t="shared" si="361"/>
        <v>10.344827586206897</v>
      </c>
      <c r="W133" s="20">
        <f t="shared" si="362"/>
        <v>6.666666666666667</v>
      </c>
      <c r="X133" s="21">
        <f>100-X128</f>
        <v>92.422668941473191</v>
      </c>
      <c r="Y133" s="21">
        <f t="shared" ref="Y133:Z133" si="386">100-Y128</f>
        <v>91.346573548668701</v>
      </c>
      <c r="Z133" s="21">
        <f t="shared" si="386"/>
        <v>93.605442176870753</v>
      </c>
      <c r="AA133" s="1" t="s">
        <v>49</v>
      </c>
      <c r="AB133" s="1">
        <v>24</v>
      </c>
      <c r="AC133" s="1">
        <v>15</v>
      </c>
      <c r="AD133" s="1">
        <v>9</v>
      </c>
      <c r="AE133" s="1">
        <v>1</v>
      </c>
      <c r="AF133" s="1">
        <v>1</v>
      </c>
      <c r="AG133" s="1">
        <f t="shared" si="372"/>
        <v>0</v>
      </c>
      <c r="AH133" s="20">
        <f t="shared" si="365"/>
        <v>4.1666666666666661</v>
      </c>
      <c r="AI133" s="20">
        <f t="shared" si="366"/>
        <v>6.666666666666667</v>
      </c>
      <c r="AJ133" s="20">
        <f t="shared" si="367"/>
        <v>0</v>
      </c>
      <c r="AK133" s="21">
        <f>100-AK128</f>
        <v>97.916666666666671</v>
      </c>
      <c r="AL133" s="21">
        <f t="shared" ref="AL133:AM133" si="387">100-AL128</f>
        <v>96.666666666666671</v>
      </c>
      <c r="AM133" s="21">
        <f t="shared" si="387"/>
        <v>100</v>
      </c>
    </row>
    <row r="134" spans="1:40" ht="9.6" customHeight="1" x14ac:dyDescent="0.2">
      <c r="H134" s="20">
        <f>SUM(H126:H132)*5</f>
        <v>1282.11602177087</v>
      </c>
      <c r="I134" s="20">
        <f>SUM(I126:I132)*5</f>
        <v>1471.3863684176977</v>
      </c>
      <c r="J134" s="20">
        <f>SUM(J126:J132)*5</f>
        <v>1087.6969419666673</v>
      </c>
      <c r="K134" s="22">
        <f>K132/K133</f>
        <v>26.114908741832853</v>
      </c>
      <c r="L134" s="22">
        <f t="shared" ref="L134:M134" si="388">L132/L133</f>
        <v>27.865430498317657</v>
      </c>
      <c r="M134" s="22">
        <f t="shared" si="388"/>
        <v>24.411222560739358</v>
      </c>
      <c r="U134" s="20">
        <f>SUM(U126:U132)*5</f>
        <v>1324.6863570981759</v>
      </c>
      <c r="V134" s="20">
        <f>SUM(V126:V132)*5</f>
        <v>1523.6471160383726</v>
      </c>
      <c r="W134" s="20">
        <f>SUM(W126:W132)*5</f>
        <v>1124.1732364183247</v>
      </c>
      <c r="X134" s="22">
        <f>X132/X133</f>
        <v>26.463418901272529</v>
      </c>
      <c r="Y134" s="22">
        <f t="shared" ref="Y134:Z134" si="389">Y132/Y133</f>
        <v>28.364236257765675</v>
      </c>
      <c r="Z134" s="22">
        <f t="shared" si="389"/>
        <v>24.618711173945762</v>
      </c>
      <c r="AH134" s="20">
        <f>SUM(AH126:AH132)*5</f>
        <v>990.01127426717278</v>
      </c>
      <c r="AI134" s="20">
        <f>SUM(AI126:AI132)*5</f>
        <v>1138.4395424836603</v>
      </c>
      <c r="AJ134" s="20">
        <f>SUM(AJ126:AJ132)*5</f>
        <v>834.04977375565591</v>
      </c>
      <c r="AK134" s="22">
        <f>AK132/AK133</f>
        <v>24.366072588260486</v>
      </c>
      <c r="AL134" s="22">
        <f t="shared" ref="AL134:AM134" si="390">AL132/AL133</f>
        <v>25.570064232589591</v>
      </c>
      <c r="AM134" s="22">
        <f t="shared" si="390"/>
        <v>23.340497737556561</v>
      </c>
    </row>
    <row r="135" spans="1:40" ht="9.6" customHeight="1" x14ac:dyDescent="0.2">
      <c r="A135" s="1" t="s">
        <v>74</v>
      </c>
      <c r="N135" s="1" t="s">
        <v>74</v>
      </c>
      <c r="AA135" s="1" t="s">
        <v>74</v>
      </c>
      <c r="AN135" s="1">
        <v>2109</v>
      </c>
    </row>
    <row r="136" spans="1:40" ht="9.6" customHeight="1" x14ac:dyDescent="0.2">
      <c r="A136" s="1" t="s">
        <v>0</v>
      </c>
      <c r="B136" s="1">
        <v>15015</v>
      </c>
      <c r="C136" s="1">
        <v>7661</v>
      </c>
      <c r="D136" s="1">
        <v>7354</v>
      </c>
      <c r="E136" s="1">
        <v>5215</v>
      </c>
      <c r="F136" s="1">
        <v>3106</v>
      </c>
      <c r="G136" s="1">
        <f>SUM(G137:G144)</f>
        <v>2109</v>
      </c>
      <c r="N136" s="1" t="s">
        <v>0</v>
      </c>
      <c r="O136" s="1">
        <v>9645</v>
      </c>
      <c r="P136" s="1">
        <v>4891</v>
      </c>
      <c r="Q136" s="1">
        <v>4754</v>
      </c>
      <c r="R136" s="1">
        <v>3518</v>
      </c>
      <c r="S136" s="1">
        <v>2052</v>
      </c>
      <c r="T136" s="1">
        <f>SUM(T137:T144)</f>
        <v>1466</v>
      </c>
      <c r="AA136" s="1" t="s">
        <v>0</v>
      </c>
      <c r="AB136" s="1">
        <v>5213</v>
      </c>
      <c r="AC136" s="1">
        <v>2695</v>
      </c>
      <c r="AD136" s="1">
        <v>2518</v>
      </c>
      <c r="AE136" s="1">
        <v>1640</v>
      </c>
      <c r="AF136" s="1">
        <v>1023</v>
      </c>
      <c r="AG136" s="1">
        <f>SUM(AG137:AG144)</f>
        <v>617</v>
      </c>
      <c r="AN136" s="1">
        <v>1017</v>
      </c>
    </row>
    <row r="137" spans="1:40" ht="9.6" customHeight="1" x14ac:dyDescent="0.2">
      <c r="A137" s="1" t="s">
        <v>42</v>
      </c>
      <c r="B137" s="1">
        <v>2346</v>
      </c>
      <c r="C137" s="1">
        <v>1215</v>
      </c>
      <c r="D137" s="1">
        <v>1131</v>
      </c>
      <c r="E137" s="1">
        <v>2208</v>
      </c>
      <c r="F137" s="1">
        <v>1191</v>
      </c>
      <c r="G137" s="1">
        <f>E137-F137</f>
        <v>1017</v>
      </c>
      <c r="H137" s="20">
        <f t="shared" ref="H137:H144" si="391">E137/B137*100</f>
        <v>94.117647058823522</v>
      </c>
      <c r="I137" s="20">
        <f t="shared" ref="I137:I144" si="392">F137/C137*100</f>
        <v>98.024691358024697</v>
      </c>
      <c r="J137" s="20">
        <f t="shared" ref="J137:J144" si="393">G137/D137*100</f>
        <v>89.92042440318302</v>
      </c>
      <c r="K137" s="21">
        <f>H145+1500</f>
        <v>2681.6100593394913</v>
      </c>
      <c r="L137" s="21">
        <f t="shared" ref="L137" si="394">I145+1500</f>
        <v>2881.1444777999491</v>
      </c>
      <c r="M137" s="21">
        <f t="shared" ref="M137" si="395">J145+1500</f>
        <v>2475.1985594220628</v>
      </c>
      <c r="N137" s="1" t="s">
        <v>42</v>
      </c>
      <c r="O137" s="1">
        <v>1490</v>
      </c>
      <c r="P137" s="1">
        <v>793</v>
      </c>
      <c r="Q137" s="1">
        <v>697</v>
      </c>
      <c r="R137" s="1">
        <v>1414</v>
      </c>
      <c r="S137" s="1">
        <v>779</v>
      </c>
      <c r="T137" s="1">
        <f>R137-S137</f>
        <v>635</v>
      </c>
      <c r="U137" s="20">
        <f t="shared" ref="U137:U144" si="396">R137/O137*100</f>
        <v>94.899328859060404</v>
      </c>
      <c r="V137" s="20">
        <f t="shared" ref="V137:V144" si="397">S137/P137*100</f>
        <v>98.234552332912983</v>
      </c>
      <c r="W137" s="20">
        <f t="shared" ref="W137:W144" si="398">T137/Q137*100</f>
        <v>91.104734576757522</v>
      </c>
      <c r="X137" s="21">
        <f>U145+1500</f>
        <v>2734.9545356718199</v>
      </c>
      <c r="Y137" s="21">
        <f t="shared" ref="Y137" si="399">V145+1500</f>
        <v>2918.3867823688897</v>
      </c>
      <c r="Z137" s="21">
        <f t="shared" ref="Z137" si="400">W145+1500</f>
        <v>2552.9611667597283</v>
      </c>
      <c r="AA137" s="1" t="s">
        <v>42</v>
      </c>
      <c r="AB137" s="1">
        <v>837</v>
      </c>
      <c r="AC137" s="1">
        <v>413</v>
      </c>
      <c r="AD137" s="1">
        <v>424</v>
      </c>
      <c r="AE137" s="1">
        <v>777</v>
      </c>
      <c r="AF137" s="1">
        <v>403</v>
      </c>
      <c r="AG137" s="1">
        <f>AE137-AF137</f>
        <v>374</v>
      </c>
      <c r="AH137" s="20">
        <f t="shared" ref="AH137:AH144" si="401">AE137/AB137*100</f>
        <v>92.831541218637994</v>
      </c>
      <c r="AI137" s="20">
        <f t="shared" ref="AI137:AI144" si="402">AF137/AC137*100</f>
        <v>97.578692493946733</v>
      </c>
      <c r="AJ137" s="20">
        <f t="shared" ref="AJ137:AJ144" si="403">AG137/AD137*100</f>
        <v>88.20754716981132</v>
      </c>
      <c r="AK137" s="21">
        <f>AH145+1500</f>
        <v>2574.5114986034796</v>
      </c>
      <c r="AL137" s="21">
        <f t="shared" ref="AL137" si="404">AI145+1500</f>
        <v>2802.357124396558</v>
      </c>
      <c r="AM137" s="21">
        <f t="shared" ref="AM137" si="405">AJ145+1500</f>
        <v>2313.8814194405686</v>
      </c>
      <c r="AN137" s="1">
        <v>542</v>
      </c>
    </row>
    <row r="138" spans="1:40" ht="9.6" customHeight="1" x14ac:dyDescent="0.2">
      <c r="A138" s="1" t="s">
        <v>43</v>
      </c>
      <c r="B138" s="1">
        <v>2202</v>
      </c>
      <c r="C138" s="1">
        <v>1120</v>
      </c>
      <c r="D138" s="1">
        <v>1082</v>
      </c>
      <c r="E138" s="1">
        <v>1469</v>
      </c>
      <c r="F138" s="1">
        <v>927</v>
      </c>
      <c r="G138" s="1">
        <f t="shared" ref="G138:G144" si="406">E138-F138</f>
        <v>542</v>
      </c>
      <c r="H138" s="20">
        <f t="shared" si="391"/>
        <v>66.712079927338792</v>
      </c>
      <c r="I138" s="20">
        <f t="shared" si="392"/>
        <v>82.767857142857139</v>
      </c>
      <c r="J138" s="20">
        <f t="shared" si="393"/>
        <v>50.092421441774491</v>
      </c>
      <c r="K138" s="19"/>
      <c r="L138" s="19"/>
      <c r="M138" s="19"/>
      <c r="N138" s="1" t="s">
        <v>43</v>
      </c>
      <c r="O138" s="1">
        <v>1449</v>
      </c>
      <c r="P138" s="1">
        <v>704</v>
      </c>
      <c r="Q138" s="1">
        <v>745</v>
      </c>
      <c r="R138" s="1">
        <v>972</v>
      </c>
      <c r="S138" s="1">
        <v>576</v>
      </c>
      <c r="T138" s="1">
        <f t="shared" ref="T138:T144" si="407">R138-S138</f>
        <v>396</v>
      </c>
      <c r="U138" s="20">
        <f t="shared" si="396"/>
        <v>67.080745341614914</v>
      </c>
      <c r="V138" s="20">
        <f t="shared" si="397"/>
        <v>81.818181818181827</v>
      </c>
      <c r="W138" s="20">
        <f t="shared" si="398"/>
        <v>53.154362416107382</v>
      </c>
      <c r="X138" s="19"/>
      <c r="Y138" s="19"/>
      <c r="Z138" s="19"/>
      <c r="AA138" s="1" t="s">
        <v>43</v>
      </c>
      <c r="AB138" s="1">
        <v>731</v>
      </c>
      <c r="AC138" s="1">
        <v>407</v>
      </c>
      <c r="AD138" s="1">
        <v>324</v>
      </c>
      <c r="AE138" s="1">
        <v>481</v>
      </c>
      <c r="AF138" s="1">
        <v>342</v>
      </c>
      <c r="AG138" s="1">
        <f t="shared" ref="AG138:AG144" si="408">AE138-AF138</f>
        <v>139</v>
      </c>
      <c r="AH138" s="20">
        <f t="shared" si="401"/>
        <v>65.800273597811227</v>
      </c>
      <c r="AI138" s="20">
        <f t="shared" si="402"/>
        <v>84.029484029484024</v>
      </c>
      <c r="AJ138" s="20">
        <f t="shared" si="403"/>
        <v>42.901234567901234</v>
      </c>
      <c r="AK138" s="19"/>
      <c r="AL138" s="19"/>
      <c r="AM138" s="19"/>
      <c r="AN138" s="1">
        <v>213</v>
      </c>
    </row>
    <row r="139" spans="1:40" ht="9.6" customHeight="1" x14ac:dyDescent="0.2">
      <c r="A139" s="1" t="s">
        <v>44</v>
      </c>
      <c r="B139" s="1">
        <v>2085</v>
      </c>
      <c r="C139" s="1">
        <v>1049</v>
      </c>
      <c r="D139" s="1">
        <v>1036</v>
      </c>
      <c r="E139" s="1">
        <v>685</v>
      </c>
      <c r="F139" s="1">
        <v>472</v>
      </c>
      <c r="G139" s="1">
        <f t="shared" si="406"/>
        <v>213</v>
      </c>
      <c r="H139" s="20">
        <f t="shared" si="391"/>
        <v>32.853717026378895</v>
      </c>
      <c r="I139" s="20">
        <f t="shared" si="392"/>
        <v>44.995233555767399</v>
      </c>
      <c r="J139" s="20">
        <f t="shared" si="393"/>
        <v>20.559845559845559</v>
      </c>
      <c r="K139" s="21">
        <f>(H143+H144)/2</f>
        <v>6.0193815122837204</v>
      </c>
      <c r="L139" s="21">
        <f t="shared" ref="L139" si="409">(I143+I144)/2</f>
        <v>6.5264797507788161</v>
      </c>
      <c r="M139" s="21">
        <f t="shared" ref="M139" si="410">(J143+J144)/2</f>
        <v>5.4875639836476688</v>
      </c>
      <c r="N139" s="1" t="s">
        <v>44</v>
      </c>
      <c r="O139" s="1">
        <v>1358</v>
      </c>
      <c r="P139" s="1">
        <v>674</v>
      </c>
      <c r="Q139" s="1">
        <v>684</v>
      </c>
      <c r="R139" s="1">
        <v>478</v>
      </c>
      <c r="S139" s="1">
        <v>325</v>
      </c>
      <c r="T139" s="1">
        <f t="shared" si="407"/>
        <v>153</v>
      </c>
      <c r="U139" s="20">
        <f t="shared" si="396"/>
        <v>35.198821796759944</v>
      </c>
      <c r="V139" s="20">
        <f t="shared" si="397"/>
        <v>48.219584569732937</v>
      </c>
      <c r="W139" s="20">
        <f t="shared" si="398"/>
        <v>22.368421052631579</v>
      </c>
      <c r="X139" s="21">
        <f>(U143+U144)/2</f>
        <v>7.5131841701695743</v>
      </c>
      <c r="Y139" s="21">
        <f t="shared" ref="Y139" si="411">(V143+V144)/2</f>
        <v>7.5459317585301839</v>
      </c>
      <c r="Z139" s="21">
        <f t="shared" ref="Z139" si="412">(W143+W144)/2</f>
        <v>7.4902574397732637</v>
      </c>
      <c r="AA139" s="1" t="s">
        <v>44</v>
      </c>
      <c r="AB139" s="1">
        <v>703</v>
      </c>
      <c r="AC139" s="1">
        <v>367</v>
      </c>
      <c r="AD139" s="1">
        <v>336</v>
      </c>
      <c r="AE139" s="1">
        <v>198</v>
      </c>
      <c r="AF139" s="1">
        <v>145</v>
      </c>
      <c r="AG139" s="1">
        <f t="shared" si="408"/>
        <v>53</v>
      </c>
      <c r="AH139" s="20">
        <f t="shared" si="401"/>
        <v>28.165007112375534</v>
      </c>
      <c r="AI139" s="20">
        <f t="shared" si="402"/>
        <v>39.509536784741144</v>
      </c>
      <c r="AJ139" s="20">
        <f t="shared" si="403"/>
        <v>15.773809523809524</v>
      </c>
      <c r="AK139" s="21">
        <f>(AH143+AH144)/2</f>
        <v>3.2543694452704264</v>
      </c>
      <c r="AL139" s="21">
        <f t="shared" ref="AL139" si="413">(AI143+AI144)/2</f>
        <v>4.3443627450980387</v>
      </c>
      <c r="AM139" s="21">
        <f t="shared" ref="AM139" si="414">(AJ143+AJ144)/2</f>
        <v>2.0801033591731266</v>
      </c>
      <c r="AN139" s="1">
        <v>141</v>
      </c>
    </row>
    <row r="140" spans="1:40" ht="9.6" customHeight="1" x14ac:dyDescent="0.2">
      <c r="A140" s="1" t="s">
        <v>45</v>
      </c>
      <c r="B140" s="1">
        <v>1950</v>
      </c>
      <c r="C140" s="1">
        <v>999</v>
      </c>
      <c r="D140" s="1">
        <v>951</v>
      </c>
      <c r="E140" s="1">
        <v>388</v>
      </c>
      <c r="F140" s="1">
        <v>247</v>
      </c>
      <c r="G140" s="1">
        <f t="shared" si="406"/>
        <v>141</v>
      </c>
      <c r="H140" s="20">
        <f t="shared" si="391"/>
        <v>19.897435897435898</v>
      </c>
      <c r="I140" s="20">
        <f t="shared" si="392"/>
        <v>24.724724724724727</v>
      </c>
      <c r="J140" s="20">
        <f t="shared" si="393"/>
        <v>14.826498422712934</v>
      </c>
      <c r="K140" s="21"/>
      <c r="L140" s="21"/>
      <c r="M140" s="21"/>
      <c r="N140" s="1" t="s">
        <v>45</v>
      </c>
      <c r="O140" s="1">
        <v>1347</v>
      </c>
      <c r="P140" s="1">
        <v>682</v>
      </c>
      <c r="Q140" s="1">
        <v>665</v>
      </c>
      <c r="R140" s="1">
        <v>295</v>
      </c>
      <c r="S140" s="1">
        <v>177</v>
      </c>
      <c r="T140" s="1">
        <f t="shared" si="407"/>
        <v>118</v>
      </c>
      <c r="U140" s="20">
        <f t="shared" si="396"/>
        <v>21.900519673348182</v>
      </c>
      <c r="V140" s="20">
        <f t="shared" si="397"/>
        <v>25.953079178885631</v>
      </c>
      <c r="W140" s="20">
        <f t="shared" si="398"/>
        <v>17.744360902255639</v>
      </c>
      <c r="X140" s="21"/>
      <c r="Y140" s="21"/>
      <c r="Z140" s="21"/>
      <c r="AA140" s="1" t="s">
        <v>45</v>
      </c>
      <c r="AB140" s="1">
        <v>584</v>
      </c>
      <c r="AC140" s="1">
        <v>309</v>
      </c>
      <c r="AD140" s="1">
        <v>275</v>
      </c>
      <c r="AE140" s="1">
        <v>89</v>
      </c>
      <c r="AF140" s="1">
        <v>68</v>
      </c>
      <c r="AG140" s="1">
        <f t="shared" si="408"/>
        <v>21</v>
      </c>
      <c r="AH140" s="20">
        <f t="shared" si="401"/>
        <v>15.239726027397261</v>
      </c>
      <c r="AI140" s="20">
        <f t="shared" si="402"/>
        <v>22.006472491909385</v>
      </c>
      <c r="AJ140" s="20">
        <f t="shared" si="403"/>
        <v>7.6363636363636367</v>
      </c>
      <c r="AK140" s="21"/>
      <c r="AL140" s="21"/>
      <c r="AM140" s="21"/>
      <c r="AN140" s="1">
        <v>61</v>
      </c>
    </row>
    <row r="141" spans="1:40" ht="9.6" customHeight="1" x14ac:dyDescent="0.2">
      <c r="A141" s="1" t="s">
        <v>46</v>
      </c>
      <c r="B141" s="1">
        <v>1797</v>
      </c>
      <c r="C141" s="1">
        <v>916</v>
      </c>
      <c r="D141" s="1">
        <v>881</v>
      </c>
      <c r="E141" s="1">
        <v>172</v>
      </c>
      <c r="F141" s="1">
        <v>111</v>
      </c>
      <c r="G141" s="1">
        <f t="shared" si="406"/>
        <v>61</v>
      </c>
      <c r="H141" s="20">
        <f t="shared" si="391"/>
        <v>9.5715080690038956</v>
      </c>
      <c r="I141" s="20">
        <f t="shared" si="392"/>
        <v>12.117903930131005</v>
      </c>
      <c r="J141" s="20">
        <f t="shared" si="393"/>
        <v>6.9239500567536885</v>
      </c>
      <c r="K141" s="21">
        <f>K139*50</f>
        <v>300.96907561418601</v>
      </c>
      <c r="L141" s="21">
        <f t="shared" ref="L141:M141" si="415">L139*50</f>
        <v>326.3239875389408</v>
      </c>
      <c r="M141" s="21">
        <f t="shared" si="415"/>
        <v>274.37819918238347</v>
      </c>
      <c r="N141" s="1" t="s">
        <v>46</v>
      </c>
      <c r="O141" s="1">
        <v>1166</v>
      </c>
      <c r="P141" s="1">
        <v>603</v>
      </c>
      <c r="Q141" s="1">
        <v>563</v>
      </c>
      <c r="R141" s="1">
        <v>136</v>
      </c>
      <c r="S141" s="1">
        <v>85</v>
      </c>
      <c r="T141" s="1">
        <f t="shared" si="407"/>
        <v>51</v>
      </c>
      <c r="U141" s="20">
        <f t="shared" si="396"/>
        <v>11.663807890222985</v>
      </c>
      <c r="V141" s="20">
        <f t="shared" si="397"/>
        <v>14.096185737976782</v>
      </c>
      <c r="W141" s="20">
        <f t="shared" si="398"/>
        <v>9.0586145648312613</v>
      </c>
      <c r="X141" s="21">
        <f>X139*50</f>
        <v>375.65920850847874</v>
      </c>
      <c r="Y141" s="21">
        <f t="shared" ref="Y141:Z141" si="416">Y139*50</f>
        <v>377.29658792650918</v>
      </c>
      <c r="Z141" s="21">
        <f t="shared" si="416"/>
        <v>374.51287198866316</v>
      </c>
      <c r="AA141" s="1" t="s">
        <v>46</v>
      </c>
      <c r="AB141" s="1">
        <v>608</v>
      </c>
      <c r="AC141" s="1">
        <v>301</v>
      </c>
      <c r="AD141" s="1">
        <v>307</v>
      </c>
      <c r="AE141" s="1">
        <v>36</v>
      </c>
      <c r="AF141" s="1">
        <v>26</v>
      </c>
      <c r="AG141" s="1">
        <f t="shared" si="408"/>
        <v>10</v>
      </c>
      <c r="AH141" s="20">
        <f t="shared" si="401"/>
        <v>5.9210526315789469</v>
      </c>
      <c r="AI141" s="20">
        <f t="shared" si="402"/>
        <v>8.6378737541528228</v>
      </c>
      <c r="AJ141" s="20">
        <f t="shared" si="403"/>
        <v>3.2573289902280131</v>
      </c>
      <c r="AK141" s="21">
        <f>AK139*50</f>
        <v>162.71847226352131</v>
      </c>
      <c r="AL141" s="21">
        <f t="shared" ref="AL141:AM141" si="417">AL139*50</f>
        <v>217.21813725490193</v>
      </c>
      <c r="AM141" s="21">
        <f t="shared" si="417"/>
        <v>104.00516795865633</v>
      </c>
      <c r="AN141" s="1">
        <v>59</v>
      </c>
    </row>
    <row r="142" spans="1:40" ht="9.6" customHeight="1" x14ac:dyDescent="0.2">
      <c r="A142" s="1" t="s">
        <v>47</v>
      </c>
      <c r="B142" s="1">
        <v>1783</v>
      </c>
      <c r="C142" s="1">
        <v>880</v>
      </c>
      <c r="D142" s="1">
        <v>903</v>
      </c>
      <c r="E142" s="1">
        <v>120</v>
      </c>
      <c r="F142" s="1">
        <v>61</v>
      </c>
      <c r="G142" s="1">
        <f t="shared" si="406"/>
        <v>59</v>
      </c>
      <c r="H142" s="20">
        <f t="shared" si="391"/>
        <v>6.7302299495232756</v>
      </c>
      <c r="I142" s="20">
        <f t="shared" si="392"/>
        <v>6.9318181818181817</v>
      </c>
      <c r="J142" s="20">
        <f t="shared" si="393"/>
        <v>6.5337763012181611</v>
      </c>
      <c r="K142" s="21"/>
      <c r="L142" s="21"/>
      <c r="M142" s="21"/>
      <c r="N142" s="1" t="s">
        <v>47</v>
      </c>
      <c r="O142" s="1">
        <v>1117</v>
      </c>
      <c r="P142" s="1">
        <v>546</v>
      </c>
      <c r="Q142" s="1">
        <v>571</v>
      </c>
      <c r="R142" s="1">
        <v>93</v>
      </c>
      <c r="S142" s="1">
        <v>43</v>
      </c>
      <c r="T142" s="1">
        <f t="shared" si="407"/>
        <v>50</v>
      </c>
      <c r="U142" s="20">
        <f t="shared" si="396"/>
        <v>8.3258728737690255</v>
      </c>
      <c r="V142" s="20">
        <f t="shared" si="397"/>
        <v>7.875457875457875</v>
      </c>
      <c r="W142" s="20">
        <f t="shared" si="398"/>
        <v>8.7565674255691768</v>
      </c>
      <c r="X142" s="21"/>
      <c r="Y142" s="21"/>
      <c r="Z142" s="21"/>
      <c r="AA142" s="1" t="s">
        <v>47</v>
      </c>
      <c r="AB142" s="1">
        <v>647</v>
      </c>
      <c r="AC142" s="1">
        <v>323</v>
      </c>
      <c r="AD142" s="1">
        <v>324</v>
      </c>
      <c r="AE142" s="1">
        <v>23</v>
      </c>
      <c r="AF142" s="1">
        <v>14</v>
      </c>
      <c r="AG142" s="1">
        <f t="shared" si="408"/>
        <v>9</v>
      </c>
      <c r="AH142" s="20">
        <f t="shared" si="401"/>
        <v>3.554868624420402</v>
      </c>
      <c r="AI142" s="20">
        <f t="shared" si="402"/>
        <v>4.3343653250773997</v>
      </c>
      <c r="AJ142" s="20">
        <f t="shared" si="403"/>
        <v>2.7777777777777777</v>
      </c>
      <c r="AK142" s="21"/>
      <c r="AL142" s="21"/>
      <c r="AM142" s="21"/>
      <c r="AN142" s="1">
        <v>46</v>
      </c>
    </row>
    <row r="143" spans="1:40" ht="9.6" customHeight="1" x14ac:dyDescent="0.2">
      <c r="A143" s="1" t="s">
        <v>48</v>
      </c>
      <c r="B143" s="1">
        <v>1584</v>
      </c>
      <c r="C143" s="1">
        <v>840</v>
      </c>
      <c r="D143" s="1">
        <v>744</v>
      </c>
      <c r="E143" s="1">
        <v>102</v>
      </c>
      <c r="F143" s="1">
        <v>56</v>
      </c>
      <c r="G143" s="1">
        <f t="shared" si="406"/>
        <v>46</v>
      </c>
      <c r="H143" s="20">
        <f t="shared" si="391"/>
        <v>6.4393939393939394</v>
      </c>
      <c r="I143" s="20">
        <f t="shared" si="392"/>
        <v>6.666666666666667</v>
      </c>
      <c r="J143" s="20">
        <f t="shared" si="393"/>
        <v>6.182795698924731</v>
      </c>
      <c r="K143" s="21">
        <f>K137-K141</f>
        <v>2380.6409837253054</v>
      </c>
      <c r="L143" s="21">
        <f t="shared" ref="L143:M143" si="418">L137-L141</f>
        <v>2554.8204902610082</v>
      </c>
      <c r="M143" s="21">
        <f t="shared" si="418"/>
        <v>2200.8203602396793</v>
      </c>
      <c r="N143" s="1" t="s">
        <v>48</v>
      </c>
      <c r="O143" s="1">
        <v>972</v>
      </c>
      <c r="P143" s="1">
        <v>508</v>
      </c>
      <c r="Q143" s="1">
        <v>464</v>
      </c>
      <c r="R143" s="1">
        <v>77</v>
      </c>
      <c r="S143" s="1">
        <v>38</v>
      </c>
      <c r="T143" s="1">
        <f t="shared" si="407"/>
        <v>39</v>
      </c>
      <c r="U143" s="20">
        <f t="shared" si="396"/>
        <v>7.9218106995884776</v>
      </c>
      <c r="V143" s="20">
        <f t="shared" si="397"/>
        <v>7.4803149606299222</v>
      </c>
      <c r="W143" s="20">
        <f t="shared" si="398"/>
        <v>8.4051724137931032</v>
      </c>
      <c r="X143" s="21">
        <f>X137-X141</f>
        <v>2359.2953271633414</v>
      </c>
      <c r="Y143" s="21">
        <f t="shared" ref="Y143:Z143" si="419">Y137-Y141</f>
        <v>2541.0901944423804</v>
      </c>
      <c r="Z143" s="21">
        <f t="shared" si="419"/>
        <v>2178.4482947710649</v>
      </c>
      <c r="AA143" s="1" t="s">
        <v>48</v>
      </c>
      <c r="AB143" s="1">
        <v>590</v>
      </c>
      <c r="AC143" s="1">
        <v>320</v>
      </c>
      <c r="AD143" s="1">
        <v>270</v>
      </c>
      <c r="AE143" s="1">
        <v>20</v>
      </c>
      <c r="AF143" s="1">
        <v>14</v>
      </c>
      <c r="AG143" s="1">
        <f t="shared" si="408"/>
        <v>6</v>
      </c>
      <c r="AH143" s="20">
        <f t="shared" si="401"/>
        <v>3.3898305084745761</v>
      </c>
      <c r="AI143" s="20">
        <f t="shared" si="402"/>
        <v>4.375</v>
      </c>
      <c r="AJ143" s="20">
        <f t="shared" si="403"/>
        <v>2.2222222222222223</v>
      </c>
      <c r="AK143" s="21">
        <f>AK137-AK141</f>
        <v>2411.7930263399585</v>
      </c>
      <c r="AL143" s="21">
        <f t="shared" ref="AL143:AM143" si="420">AL137-AL141</f>
        <v>2585.1389871416559</v>
      </c>
      <c r="AM143" s="21">
        <f t="shared" si="420"/>
        <v>2209.8762514819123</v>
      </c>
      <c r="AN143" s="1">
        <v>30</v>
      </c>
    </row>
    <row r="144" spans="1:40" ht="9.6" customHeight="1" x14ac:dyDescent="0.2">
      <c r="A144" s="1" t="s">
        <v>49</v>
      </c>
      <c r="B144" s="1">
        <v>1268</v>
      </c>
      <c r="C144" s="1">
        <v>642</v>
      </c>
      <c r="D144" s="1">
        <v>626</v>
      </c>
      <c r="E144" s="1">
        <v>71</v>
      </c>
      <c r="F144" s="1">
        <v>41</v>
      </c>
      <c r="G144" s="1">
        <f t="shared" si="406"/>
        <v>30</v>
      </c>
      <c r="H144" s="20">
        <f t="shared" si="391"/>
        <v>5.5993690851735014</v>
      </c>
      <c r="I144" s="20">
        <f t="shared" si="392"/>
        <v>6.3862928348909653</v>
      </c>
      <c r="J144" s="20">
        <f t="shared" si="393"/>
        <v>4.7923322683706067</v>
      </c>
      <c r="K144" s="21">
        <f>100-K139</f>
        <v>93.980618487716285</v>
      </c>
      <c r="L144" s="21">
        <f t="shared" ref="L144:M144" si="421">100-L139</f>
        <v>93.473520249221181</v>
      </c>
      <c r="M144" s="21">
        <f t="shared" si="421"/>
        <v>94.512436016352325</v>
      </c>
      <c r="N144" s="1" t="s">
        <v>49</v>
      </c>
      <c r="O144" s="1">
        <v>746</v>
      </c>
      <c r="P144" s="1">
        <v>381</v>
      </c>
      <c r="Q144" s="1">
        <v>365</v>
      </c>
      <c r="R144" s="1">
        <v>53</v>
      </c>
      <c r="S144" s="1">
        <v>29</v>
      </c>
      <c r="T144" s="1">
        <f t="shared" si="407"/>
        <v>24</v>
      </c>
      <c r="U144" s="20">
        <f t="shared" si="396"/>
        <v>7.104557640750671</v>
      </c>
      <c r="V144" s="20">
        <f t="shared" si="397"/>
        <v>7.6115485564304457</v>
      </c>
      <c r="W144" s="20">
        <f t="shared" si="398"/>
        <v>6.5753424657534243</v>
      </c>
      <c r="X144" s="21">
        <f>100-X139</f>
        <v>92.486815829830419</v>
      </c>
      <c r="Y144" s="21">
        <f t="shared" ref="Y144:Z144" si="422">100-Y139</f>
        <v>92.454068241469813</v>
      </c>
      <c r="Z144" s="21">
        <f t="shared" si="422"/>
        <v>92.509742560226741</v>
      </c>
      <c r="AA144" s="1" t="s">
        <v>49</v>
      </c>
      <c r="AB144" s="1">
        <v>513</v>
      </c>
      <c r="AC144" s="1">
        <v>255</v>
      </c>
      <c r="AD144" s="1">
        <v>258</v>
      </c>
      <c r="AE144" s="1">
        <v>16</v>
      </c>
      <c r="AF144" s="1">
        <v>11</v>
      </c>
      <c r="AG144" s="1">
        <f t="shared" si="408"/>
        <v>5</v>
      </c>
      <c r="AH144" s="20">
        <f t="shared" si="401"/>
        <v>3.1189083820662766</v>
      </c>
      <c r="AI144" s="20">
        <f t="shared" si="402"/>
        <v>4.3137254901960782</v>
      </c>
      <c r="AJ144" s="20">
        <f t="shared" si="403"/>
        <v>1.9379844961240309</v>
      </c>
      <c r="AK144" s="21">
        <f>100-AK139</f>
        <v>96.745630554729573</v>
      </c>
      <c r="AL144" s="21">
        <f t="shared" ref="AL144:AM144" si="423">100-AL139</f>
        <v>95.655637254901961</v>
      </c>
      <c r="AM144" s="21">
        <f t="shared" si="423"/>
        <v>97.919896640826877</v>
      </c>
    </row>
    <row r="145" spans="1:40" ht="9.6" customHeight="1" x14ac:dyDescent="0.2">
      <c r="H145" s="20">
        <f>SUM(H137:H143)*5</f>
        <v>1181.610059339491</v>
      </c>
      <c r="I145" s="20">
        <f>SUM(I137:I143)*5</f>
        <v>1381.1444777999491</v>
      </c>
      <c r="J145" s="20">
        <f>SUM(J137:J143)*5</f>
        <v>975.19855942206289</v>
      </c>
      <c r="K145" s="22">
        <f>K143/K144</f>
        <v>25.331190856511192</v>
      </c>
      <c r="L145" s="22">
        <f t="shared" ref="L145:M145" si="424">L143/L144</f>
        <v>27.33202390847471</v>
      </c>
      <c r="M145" s="22">
        <f t="shared" si="424"/>
        <v>23.286039943557252</v>
      </c>
      <c r="U145" s="20">
        <f>SUM(U137:U143)*5</f>
        <v>1234.9545356718197</v>
      </c>
      <c r="V145" s="20">
        <f>SUM(V137:V143)*5</f>
        <v>1418.3867823688897</v>
      </c>
      <c r="W145" s="20">
        <f>SUM(W137:W143)*5</f>
        <v>1052.9611667597285</v>
      </c>
      <c r="X145" s="22">
        <f>X143/X144</f>
        <v>25.509531342329783</v>
      </c>
      <c r="Y145" s="22">
        <f t="shared" ref="Y145:Z145" si="425">Y143/Y144</f>
        <v>27.484893231584017</v>
      </c>
      <c r="Z145" s="22">
        <f t="shared" si="425"/>
        <v>23.54831215050487</v>
      </c>
      <c r="AH145" s="20">
        <f>SUM(AH137:AH143)*5</f>
        <v>1074.5114986034796</v>
      </c>
      <c r="AI145" s="20">
        <f>SUM(AI137:AI143)*5</f>
        <v>1302.3571243965578</v>
      </c>
      <c r="AJ145" s="20">
        <f>SUM(AJ137:AJ143)*5</f>
        <v>813.88141944056861</v>
      </c>
      <c r="AK145" s="22">
        <f>AK143/AK144</f>
        <v>24.929219154508409</v>
      </c>
      <c r="AL145" s="22">
        <f t="shared" ref="AL145:AM145" si="426">AL143/AL144</f>
        <v>27.025474518065355</v>
      </c>
      <c r="AM145" s="22">
        <f t="shared" si="426"/>
        <v>22.568204494616705</v>
      </c>
    </row>
    <row r="146" spans="1:40" ht="9.6" customHeight="1" x14ac:dyDescent="0.2">
      <c r="A146" s="1" t="s">
        <v>75</v>
      </c>
      <c r="N146" s="1" t="s">
        <v>75</v>
      </c>
      <c r="AA146" s="1" t="s">
        <v>75</v>
      </c>
      <c r="AN146" s="1">
        <v>11630</v>
      </c>
    </row>
    <row r="147" spans="1:40" ht="9.6" customHeight="1" x14ac:dyDescent="0.2">
      <c r="A147" s="1" t="s">
        <v>0</v>
      </c>
      <c r="B147" s="1">
        <v>58878</v>
      </c>
      <c r="C147" s="1">
        <v>29368</v>
      </c>
      <c r="D147" s="1">
        <v>29510</v>
      </c>
      <c r="E147" s="1">
        <v>25744</v>
      </c>
      <c r="F147" s="1">
        <v>14114</v>
      </c>
      <c r="G147" s="1">
        <f>SUM(G148:G155)</f>
        <v>11630</v>
      </c>
      <c r="N147" s="1" t="s">
        <v>0</v>
      </c>
      <c r="O147" s="1">
        <v>35206</v>
      </c>
      <c r="P147" s="1">
        <v>17244</v>
      </c>
      <c r="Q147" s="1">
        <v>17962</v>
      </c>
      <c r="R147" s="1">
        <v>16059</v>
      </c>
      <c r="S147" s="1">
        <v>8627</v>
      </c>
      <c r="T147" s="1">
        <f>SUM(T148:T155)</f>
        <v>7432</v>
      </c>
      <c r="AA147" s="1" t="s">
        <v>0</v>
      </c>
      <c r="AB147" s="1">
        <v>15569</v>
      </c>
      <c r="AC147" s="1">
        <v>7998</v>
      </c>
      <c r="AD147" s="1">
        <v>7571</v>
      </c>
      <c r="AE147" s="1">
        <v>6023</v>
      </c>
      <c r="AF147" s="1">
        <v>3511</v>
      </c>
      <c r="AG147" s="1">
        <f>SUM(AG148:AG155)</f>
        <v>2512</v>
      </c>
      <c r="AN147" s="1">
        <v>4145</v>
      </c>
    </row>
    <row r="148" spans="1:40" ht="9.6" customHeight="1" x14ac:dyDescent="0.2">
      <c r="A148" s="1" t="s">
        <v>42</v>
      </c>
      <c r="B148" s="1">
        <v>8850</v>
      </c>
      <c r="C148" s="1">
        <v>4436</v>
      </c>
      <c r="D148" s="1">
        <v>4414</v>
      </c>
      <c r="E148" s="1">
        <v>8480</v>
      </c>
      <c r="F148" s="1">
        <v>4335</v>
      </c>
      <c r="G148" s="1">
        <f>E148-F148</f>
        <v>4145</v>
      </c>
      <c r="H148" s="20">
        <f t="shared" ref="H148:H155" si="427">E148/B148*100</f>
        <v>95.819209039548028</v>
      </c>
      <c r="I148" s="20">
        <f t="shared" ref="I148:I155" si="428">F148/C148*100</f>
        <v>97.723174030658257</v>
      </c>
      <c r="J148" s="20">
        <f t="shared" ref="J148:J155" si="429">G148/D148*100</f>
        <v>93.905754417761671</v>
      </c>
      <c r="K148" s="21">
        <f>H156+1500</f>
        <v>2921.4799968112111</v>
      </c>
      <c r="L148" s="21">
        <f t="shared" ref="L148" si="430">I156+1500</f>
        <v>3053.9244243966905</v>
      </c>
      <c r="M148" s="21">
        <f t="shared" ref="M148" si="431">J156+1500</f>
        <v>2788.6780866657673</v>
      </c>
      <c r="N148" s="1" t="s">
        <v>42</v>
      </c>
      <c r="O148" s="1">
        <v>5891</v>
      </c>
      <c r="P148" s="1">
        <v>2905</v>
      </c>
      <c r="Q148" s="1">
        <v>2986</v>
      </c>
      <c r="R148" s="1">
        <v>5663</v>
      </c>
      <c r="S148" s="1">
        <v>2850</v>
      </c>
      <c r="T148" s="1">
        <f>R148-S148</f>
        <v>2813</v>
      </c>
      <c r="U148" s="20">
        <f t="shared" ref="U148:U155" si="432">R148/O148*100</f>
        <v>96.129689356645727</v>
      </c>
      <c r="V148" s="20">
        <f t="shared" ref="V148:V155" si="433">S148/P148*100</f>
        <v>98.106712564543884</v>
      </c>
      <c r="W148" s="20">
        <f t="shared" ref="W148:W155" si="434">T148/Q148*100</f>
        <v>94.206296048225042</v>
      </c>
      <c r="X148" s="21">
        <f>U156+1500</f>
        <v>2962.4494596054469</v>
      </c>
      <c r="Y148" s="21">
        <f t="shared" ref="Y148" si="435">V156+1500</f>
        <v>3103.2987908086848</v>
      </c>
      <c r="Z148" s="21">
        <f t="shared" ref="Z148" si="436">W156+1500</f>
        <v>2827.055898094166</v>
      </c>
      <c r="AA148" s="1" t="s">
        <v>42</v>
      </c>
      <c r="AB148" s="1">
        <v>1790</v>
      </c>
      <c r="AC148" s="1">
        <v>920</v>
      </c>
      <c r="AD148" s="1">
        <v>870</v>
      </c>
      <c r="AE148" s="1">
        <v>1680</v>
      </c>
      <c r="AF148" s="1">
        <v>888</v>
      </c>
      <c r="AG148" s="1">
        <f>AE148-AF148</f>
        <v>792</v>
      </c>
      <c r="AH148" s="20">
        <f t="shared" ref="AH148:AH155" si="437">AE148/AB148*100</f>
        <v>93.85474860335195</v>
      </c>
      <c r="AI148" s="20">
        <f t="shared" ref="AI148:AI155" si="438">AF148/AC148*100</f>
        <v>96.521739130434781</v>
      </c>
      <c r="AJ148" s="20">
        <f t="shared" ref="AJ148:AJ155" si="439">AG148/AD148*100</f>
        <v>91.034482758620697</v>
      </c>
      <c r="AK148" s="21">
        <f>AH156+1500</f>
        <v>2786.9767959505052</v>
      </c>
      <c r="AL148" s="21">
        <f t="shared" ref="AL148" si="440">AI156+1500</f>
        <v>2933.9411845015188</v>
      </c>
      <c r="AM148" s="21">
        <f t="shared" ref="AM148" si="441">AJ156+1500</f>
        <v>2627.7261963534893</v>
      </c>
      <c r="AN148" s="1">
        <v>3682</v>
      </c>
    </row>
    <row r="149" spans="1:40" ht="9.6" customHeight="1" x14ac:dyDescent="0.2">
      <c r="A149" s="1" t="s">
        <v>43</v>
      </c>
      <c r="B149" s="1">
        <v>10877</v>
      </c>
      <c r="C149" s="1">
        <v>5500</v>
      </c>
      <c r="D149" s="1">
        <v>5377</v>
      </c>
      <c r="E149" s="1">
        <v>8440</v>
      </c>
      <c r="F149" s="1">
        <v>4758</v>
      </c>
      <c r="G149" s="1">
        <f t="shared" ref="G149:G155" si="442">E149-F149</f>
        <v>3682</v>
      </c>
      <c r="H149" s="20">
        <f t="shared" si="427"/>
        <v>77.594925071251268</v>
      </c>
      <c r="I149" s="20">
        <f t="shared" si="428"/>
        <v>86.509090909090915</v>
      </c>
      <c r="J149" s="20">
        <f t="shared" si="429"/>
        <v>68.476845824809374</v>
      </c>
      <c r="K149" s="19"/>
      <c r="L149" s="19"/>
      <c r="M149" s="19"/>
      <c r="N149" s="1" t="s">
        <v>43</v>
      </c>
      <c r="O149" s="1">
        <v>6302</v>
      </c>
      <c r="P149" s="1">
        <v>3146</v>
      </c>
      <c r="Q149" s="1">
        <v>3156</v>
      </c>
      <c r="R149" s="1">
        <v>4876</v>
      </c>
      <c r="S149" s="1">
        <v>2727</v>
      </c>
      <c r="T149" s="1">
        <f t="shared" ref="T149:T155" si="443">R149-S149</f>
        <v>2149</v>
      </c>
      <c r="U149" s="20">
        <f t="shared" si="432"/>
        <v>77.372262773722639</v>
      </c>
      <c r="V149" s="20">
        <f t="shared" si="433"/>
        <v>86.681500317863964</v>
      </c>
      <c r="W149" s="20">
        <f t="shared" si="434"/>
        <v>68.092522179974651</v>
      </c>
      <c r="X149" s="19"/>
      <c r="Y149" s="19"/>
      <c r="Z149" s="19"/>
      <c r="AA149" s="1" t="s">
        <v>43</v>
      </c>
      <c r="AB149" s="1">
        <v>3144</v>
      </c>
      <c r="AC149" s="1">
        <v>1629</v>
      </c>
      <c r="AD149" s="1">
        <v>1515</v>
      </c>
      <c r="AE149" s="1">
        <v>2389</v>
      </c>
      <c r="AF149" s="1">
        <v>1397</v>
      </c>
      <c r="AG149" s="1">
        <f t="shared" ref="AG149:AG155" si="444">AE149-AF149</f>
        <v>992</v>
      </c>
      <c r="AH149" s="20">
        <f t="shared" si="437"/>
        <v>75.986005089058523</v>
      </c>
      <c r="AI149" s="20">
        <f t="shared" si="438"/>
        <v>85.758133824432164</v>
      </c>
      <c r="AJ149" s="20">
        <f t="shared" si="439"/>
        <v>65.478547854785475</v>
      </c>
      <c r="AK149" s="19"/>
      <c r="AL149" s="19"/>
      <c r="AM149" s="19"/>
      <c r="AN149" s="1">
        <v>1667</v>
      </c>
    </row>
    <row r="150" spans="1:40" ht="9.6" customHeight="1" x14ac:dyDescent="0.2">
      <c r="A150" s="1" t="s">
        <v>44</v>
      </c>
      <c r="B150" s="1">
        <v>8844</v>
      </c>
      <c r="C150" s="1">
        <v>4375</v>
      </c>
      <c r="D150" s="1">
        <v>4469</v>
      </c>
      <c r="E150" s="1">
        <v>4054</v>
      </c>
      <c r="F150" s="1">
        <v>2387</v>
      </c>
      <c r="G150" s="1">
        <f t="shared" si="442"/>
        <v>1667</v>
      </c>
      <c r="H150" s="20">
        <f t="shared" si="427"/>
        <v>45.838986883763006</v>
      </c>
      <c r="I150" s="20">
        <f t="shared" si="428"/>
        <v>54.559999999999995</v>
      </c>
      <c r="J150" s="20">
        <f t="shared" si="429"/>
        <v>37.301409711344817</v>
      </c>
      <c r="K150" s="21">
        <f>(H154+H155)/2</f>
        <v>9.0434454301258409</v>
      </c>
      <c r="L150" s="21">
        <f t="shared" ref="L150" si="445">(I154+I155)/2</f>
        <v>9.5613281944894375</v>
      </c>
      <c r="M150" s="21">
        <f t="shared" ref="M150" si="446">(J154+J155)/2</f>
        <v>8.537053809638774</v>
      </c>
      <c r="N150" s="1" t="s">
        <v>44</v>
      </c>
      <c r="O150" s="1">
        <v>5060</v>
      </c>
      <c r="P150" s="1">
        <v>2433</v>
      </c>
      <c r="Q150" s="1">
        <v>2627</v>
      </c>
      <c r="R150" s="1">
        <v>2375</v>
      </c>
      <c r="S150" s="1">
        <v>1366</v>
      </c>
      <c r="T150" s="1">
        <f t="shared" si="443"/>
        <v>1009</v>
      </c>
      <c r="U150" s="20">
        <f t="shared" si="432"/>
        <v>46.936758893280633</v>
      </c>
      <c r="V150" s="20">
        <f t="shared" si="433"/>
        <v>56.144677353062065</v>
      </c>
      <c r="W150" s="20">
        <f t="shared" si="434"/>
        <v>38.408831366577843</v>
      </c>
      <c r="X150" s="21">
        <f>(U154+U155)/2</f>
        <v>10.160134249641958</v>
      </c>
      <c r="Y150" s="21">
        <f t="shared" ref="Y150" si="447">(V154+V155)/2</f>
        <v>10.017833787915258</v>
      </c>
      <c r="Z150" s="21">
        <f t="shared" ref="Z150" si="448">(W154+W155)/2</f>
        <v>10.299761921939254</v>
      </c>
      <c r="AA150" s="1" t="s">
        <v>44</v>
      </c>
      <c r="AB150" s="1">
        <v>2624</v>
      </c>
      <c r="AC150" s="1">
        <v>1377</v>
      </c>
      <c r="AD150" s="1">
        <v>1247</v>
      </c>
      <c r="AE150" s="1">
        <v>1089</v>
      </c>
      <c r="AF150" s="1">
        <v>696</v>
      </c>
      <c r="AG150" s="1">
        <f t="shared" si="444"/>
        <v>393</v>
      </c>
      <c r="AH150" s="20">
        <f t="shared" si="437"/>
        <v>41.501524390243901</v>
      </c>
      <c r="AI150" s="20">
        <f t="shared" si="438"/>
        <v>50.544662309368192</v>
      </c>
      <c r="AJ150" s="20">
        <f t="shared" si="439"/>
        <v>31.515637530072173</v>
      </c>
      <c r="AK150" s="21">
        <f>(AH154+AH155)/2</f>
        <v>5.8674585124462659</v>
      </c>
      <c r="AL150" s="21">
        <f t="shared" ref="AL150" si="449">(AI154+AI155)/2</f>
        <v>7.4337995445593315</v>
      </c>
      <c r="AM150" s="21">
        <f t="shared" ref="AM150" si="450">(AJ154+AJ155)/2</f>
        <v>4.4162234042553195</v>
      </c>
      <c r="AN150" s="1">
        <v>873</v>
      </c>
    </row>
    <row r="151" spans="1:40" ht="9.6" customHeight="1" x14ac:dyDescent="0.2">
      <c r="A151" s="1" t="s">
        <v>45</v>
      </c>
      <c r="B151" s="1">
        <v>7661</v>
      </c>
      <c r="C151" s="1">
        <v>3872</v>
      </c>
      <c r="D151" s="1">
        <v>3789</v>
      </c>
      <c r="E151" s="1">
        <v>2103</v>
      </c>
      <c r="F151" s="1">
        <v>1230</v>
      </c>
      <c r="G151" s="1">
        <f t="shared" si="442"/>
        <v>873</v>
      </c>
      <c r="H151" s="20">
        <f t="shared" si="427"/>
        <v>27.450724448505415</v>
      </c>
      <c r="I151" s="20">
        <f t="shared" si="428"/>
        <v>31.766528925619834</v>
      </c>
      <c r="J151" s="20">
        <f t="shared" si="429"/>
        <v>23.040380047505938</v>
      </c>
      <c r="K151" s="21"/>
      <c r="L151" s="21"/>
      <c r="M151" s="21"/>
      <c r="N151" s="1" t="s">
        <v>45</v>
      </c>
      <c r="O151" s="1">
        <v>4572</v>
      </c>
      <c r="P151" s="1">
        <v>2233</v>
      </c>
      <c r="Q151" s="1">
        <v>2339</v>
      </c>
      <c r="R151" s="1">
        <v>1378</v>
      </c>
      <c r="S151" s="1">
        <v>795</v>
      </c>
      <c r="T151" s="1">
        <f t="shared" si="443"/>
        <v>583</v>
      </c>
      <c r="U151" s="20">
        <f t="shared" si="432"/>
        <v>30.13998250218723</v>
      </c>
      <c r="V151" s="20">
        <f t="shared" si="433"/>
        <v>35.602328705776983</v>
      </c>
      <c r="W151" s="20">
        <f t="shared" si="434"/>
        <v>24.925181701581874</v>
      </c>
      <c r="X151" s="21"/>
      <c r="Y151" s="21"/>
      <c r="Z151" s="21"/>
      <c r="AA151" s="1" t="s">
        <v>45</v>
      </c>
      <c r="AB151" s="1">
        <v>1977</v>
      </c>
      <c r="AC151" s="1">
        <v>1054</v>
      </c>
      <c r="AD151" s="1">
        <v>923</v>
      </c>
      <c r="AE151" s="1">
        <v>386</v>
      </c>
      <c r="AF151" s="1">
        <v>238</v>
      </c>
      <c r="AG151" s="1">
        <f t="shared" si="444"/>
        <v>148</v>
      </c>
      <c r="AH151" s="20">
        <f t="shared" si="437"/>
        <v>19.524532119372786</v>
      </c>
      <c r="AI151" s="20">
        <f t="shared" si="438"/>
        <v>22.58064516129032</v>
      </c>
      <c r="AJ151" s="20">
        <f t="shared" si="439"/>
        <v>16.034669555796317</v>
      </c>
      <c r="AK151" s="21"/>
      <c r="AL151" s="21"/>
      <c r="AM151" s="21"/>
      <c r="AN151" s="1">
        <v>475</v>
      </c>
    </row>
    <row r="152" spans="1:40" ht="9.6" customHeight="1" x14ac:dyDescent="0.2">
      <c r="A152" s="1" t="s">
        <v>46</v>
      </c>
      <c r="B152" s="1">
        <v>6315</v>
      </c>
      <c r="C152" s="1">
        <v>3129</v>
      </c>
      <c r="D152" s="1">
        <v>3186</v>
      </c>
      <c r="E152" s="1">
        <v>1048</v>
      </c>
      <c r="F152" s="1">
        <v>573</v>
      </c>
      <c r="G152" s="1">
        <f t="shared" si="442"/>
        <v>475</v>
      </c>
      <c r="H152" s="20">
        <f t="shared" si="427"/>
        <v>16.595407759303246</v>
      </c>
      <c r="I152" s="20">
        <f t="shared" si="428"/>
        <v>18.312559923298178</v>
      </c>
      <c r="J152" s="20">
        <f t="shared" si="429"/>
        <v>14.908976773383554</v>
      </c>
      <c r="K152" s="21">
        <f>K150*50</f>
        <v>452.17227150629202</v>
      </c>
      <c r="L152" s="21">
        <f t="shared" ref="L152:M152" si="451">L150*50</f>
        <v>478.0664097244719</v>
      </c>
      <c r="M152" s="21">
        <f t="shared" si="451"/>
        <v>426.85269048193868</v>
      </c>
      <c r="N152" s="1" t="s">
        <v>46</v>
      </c>
      <c r="O152" s="1">
        <v>3824</v>
      </c>
      <c r="P152" s="1">
        <v>1856</v>
      </c>
      <c r="Q152" s="1">
        <v>1968</v>
      </c>
      <c r="R152" s="1">
        <v>697</v>
      </c>
      <c r="S152" s="1">
        <v>376</v>
      </c>
      <c r="T152" s="1">
        <f t="shared" si="443"/>
        <v>321</v>
      </c>
      <c r="U152" s="20">
        <f t="shared" si="432"/>
        <v>18.226987447698743</v>
      </c>
      <c r="V152" s="20">
        <f t="shared" si="433"/>
        <v>20.258620689655171</v>
      </c>
      <c r="W152" s="20">
        <f t="shared" si="434"/>
        <v>16.310975609756099</v>
      </c>
      <c r="X152" s="21">
        <f>X150*50</f>
        <v>508.0067124820979</v>
      </c>
      <c r="Y152" s="21">
        <f t="shared" ref="Y152:Z152" si="452">Y150*50</f>
        <v>500.89168939576291</v>
      </c>
      <c r="Z152" s="21">
        <f t="shared" si="452"/>
        <v>514.98809609696275</v>
      </c>
      <c r="AA152" s="1" t="s">
        <v>46</v>
      </c>
      <c r="AB152" s="1">
        <v>1538</v>
      </c>
      <c r="AC152" s="1">
        <v>804</v>
      </c>
      <c r="AD152" s="1">
        <v>734</v>
      </c>
      <c r="AE152" s="1">
        <v>186</v>
      </c>
      <c r="AF152" s="1">
        <v>109</v>
      </c>
      <c r="AG152" s="1">
        <f t="shared" si="444"/>
        <v>77</v>
      </c>
      <c r="AH152" s="20">
        <f t="shared" si="437"/>
        <v>12.093628088426527</v>
      </c>
      <c r="AI152" s="20">
        <f t="shared" si="438"/>
        <v>13.557213930348258</v>
      </c>
      <c r="AJ152" s="20">
        <f t="shared" si="439"/>
        <v>10.490463215258854</v>
      </c>
      <c r="AK152" s="21">
        <f>AK150*50</f>
        <v>293.37292562231329</v>
      </c>
      <c r="AL152" s="21">
        <f t="shared" ref="AL152:AM152" si="453">AL150*50</f>
        <v>371.68997722796655</v>
      </c>
      <c r="AM152" s="21">
        <f t="shared" si="453"/>
        <v>220.81117021276597</v>
      </c>
      <c r="AN152" s="1">
        <v>347</v>
      </c>
    </row>
    <row r="153" spans="1:40" ht="9.6" customHeight="1" x14ac:dyDescent="0.2">
      <c r="A153" s="1" t="s">
        <v>47</v>
      </c>
      <c r="B153" s="1">
        <v>6183</v>
      </c>
      <c r="C153" s="1">
        <v>3039</v>
      </c>
      <c r="D153" s="1">
        <v>3144</v>
      </c>
      <c r="E153" s="1">
        <v>693</v>
      </c>
      <c r="F153" s="1">
        <v>346</v>
      </c>
      <c r="G153" s="1">
        <f t="shared" si="442"/>
        <v>347</v>
      </c>
      <c r="H153" s="20">
        <f t="shared" si="427"/>
        <v>11.208151382823871</v>
      </c>
      <c r="I153" s="20">
        <f t="shared" si="428"/>
        <v>11.385324119776243</v>
      </c>
      <c r="J153" s="20">
        <f t="shared" si="429"/>
        <v>11.036895674300254</v>
      </c>
      <c r="K153" s="21"/>
      <c r="L153" s="21"/>
      <c r="M153" s="21"/>
      <c r="N153" s="1" t="s">
        <v>47</v>
      </c>
      <c r="O153" s="1">
        <v>3760</v>
      </c>
      <c r="P153" s="1">
        <v>1789</v>
      </c>
      <c r="Q153" s="1">
        <v>1971</v>
      </c>
      <c r="R153" s="1">
        <v>473</v>
      </c>
      <c r="S153" s="1">
        <v>217</v>
      </c>
      <c r="T153" s="1">
        <f t="shared" si="443"/>
        <v>256</v>
      </c>
      <c r="U153" s="20">
        <f t="shared" si="432"/>
        <v>12.579787234042552</v>
      </c>
      <c r="V153" s="20">
        <f t="shared" si="433"/>
        <v>12.129681386249301</v>
      </c>
      <c r="W153" s="20">
        <f t="shared" si="434"/>
        <v>12.988330796549974</v>
      </c>
      <c r="X153" s="21"/>
      <c r="Y153" s="21"/>
      <c r="Z153" s="21"/>
      <c r="AA153" s="1" t="s">
        <v>47</v>
      </c>
      <c r="AB153" s="1">
        <v>1499</v>
      </c>
      <c r="AC153" s="1">
        <v>769</v>
      </c>
      <c r="AD153" s="1">
        <v>730</v>
      </c>
      <c r="AE153" s="1">
        <v>116</v>
      </c>
      <c r="AF153" s="1">
        <v>75</v>
      </c>
      <c r="AG153" s="1">
        <f t="shared" si="444"/>
        <v>41</v>
      </c>
      <c r="AH153" s="20">
        <f t="shared" si="437"/>
        <v>7.7384923282188129</v>
      </c>
      <c r="AI153" s="20">
        <f t="shared" si="438"/>
        <v>9.7529258777633281</v>
      </c>
      <c r="AJ153" s="20">
        <f t="shared" si="439"/>
        <v>5.6164383561643838</v>
      </c>
      <c r="AK153" s="21"/>
      <c r="AL153" s="21"/>
      <c r="AM153" s="21"/>
      <c r="AN153" s="1">
        <v>258</v>
      </c>
    </row>
    <row r="154" spans="1:40" ht="9.6" customHeight="1" x14ac:dyDescent="0.2">
      <c r="A154" s="1" t="s">
        <v>48</v>
      </c>
      <c r="B154" s="1">
        <v>5629</v>
      </c>
      <c r="C154" s="1">
        <v>2783</v>
      </c>
      <c r="D154" s="1">
        <v>2846</v>
      </c>
      <c r="E154" s="1">
        <v>551</v>
      </c>
      <c r="F154" s="1">
        <v>293</v>
      </c>
      <c r="G154" s="1">
        <f t="shared" si="442"/>
        <v>258</v>
      </c>
      <c r="H154" s="20">
        <f t="shared" si="427"/>
        <v>9.7885947770474324</v>
      </c>
      <c r="I154" s="20">
        <f t="shared" si="428"/>
        <v>10.528206970894718</v>
      </c>
      <c r="J154" s="20">
        <f t="shared" si="429"/>
        <v>9.0653548840477871</v>
      </c>
      <c r="K154" s="21">
        <f>K148-K152</f>
        <v>2469.3077253049191</v>
      </c>
      <c r="L154" s="21">
        <f t="shared" ref="L154:M154" si="454">L148-L152</f>
        <v>2575.8580146722188</v>
      </c>
      <c r="M154" s="21">
        <f t="shared" si="454"/>
        <v>2361.8253961838286</v>
      </c>
      <c r="N154" s="1" t="s">
        <v>48</v>
      </c>
      <c r="O154" s="1">
        <v>3323</v>
      </c>
      <c r="P154" s="1">
        <v>1653</v>
      </c>
      <c r="Q154" s="1">
        <v>1670</v>
      </c>
      <c r="R154" s="1">
        <v>369</v>
      </c>
      <c r="S154" s="1">
        <v>194</v>
      </c>
      <c r="T154" s="1">
        <f t="shared" si="443"/>
        <v>175</v>
      </c>
      <c r="U154" s="20">
        <f t="shared" si="432"/>
        <v>11.104423713511887</v>
      </c>
      <c r="V154" s="20">
        <f t="shared" si="433"/>
        <v>11.736237144585603</v>
      </c>
      <c r="W154" s="20">
        <f t="shared" si="434"/>
        <v>10.479041916167663</v>
      </c>
      <c r="X154" s="21">
        <f>X148-X152</f>
        <v>2454.4427471233489</v>
      </c>
      <c r="Y154" s="21">
        <f t="shared" ref="Y154:Z154" si="455">Y148-Y152</f>
        <v>2602.4071014129217</v>
      </c>
      <c r="Z154" s="21">
        <f t="shared" si="455"/>
        <v>2312.0678019972033</v>
      </c>
      <c r="AA154" s="1" t="s">
        <v>48</v>
      </c>
      <c r="AB154" s="1">
        <v>1568</v>
      </c>
      <c r="AC154" s="1">
        <v>768</v>
      </c>
      <c r="AD154" s="1">
        <v>800</v>
      </c>
      <c r="AE154" s="1">
        <v>105</v>
      </c>
      <c r="AF154" s="1">
        <v>62</v>
      </c>
      <c r="AG154" s="1">
        <f t="shared" si="444"/>
        <v>43</v>
      </c>
      <c r="AH154" s="20">
        <f t="shared" si="437"/>
        <v>6.6964285714285712</v>
      </c>
      <c r="AI154" s="20">
        <f t="shared" si="438"/>
        <v>8.0729166666666679</v>
      </c>
      <c r="AJ154" s="20">
        <f t="shared" si="439"/>
        <v>5.375</v>
      </c>
      <c r="AK154" s="21">
        <f>AK148-AK152</f>
        <v>2493.603870328192</v>
      </c>
      <c r="AL154" s="21">
        <f t="shared" ref="AL154:AM154" si="456">AL148-AL152</f>
        <v>2562.2512072735522</v>
      </c>
      <c r="AM154" s="21">
        <f t="shared" si="456"/>
        <v>2406.9150261407235</v>
      </c>
      <c r="AN154" s="1">
        <v>183</v>
      </c>
    </row>
    <row r="155" spans="1:40" ht="9.6" customHeight="1" x14ac:dyDescent="0.2">
      <c r="A155" s="1" t="s">
        <v>49</v>
      </c>
      <c r="B155" s="1">
        <v>4519</v>
      </c>
      <c r="C155" s="1">
        <v>2234</v>
      </c>
      <c r="D155" s="1">
        <v>2285</v>
      </c>
      <c r="E155" s="1">
        <v>375</v>
      </c>
      <c r="F155" s="1">
        <v>192</v>
      </c>
      <c r="G155" s="1">
        <f t="shared" si="442"/>
        <v>183</v>
      </c>
      <c r="H155" s="20">
        <f t="shared" si="427"/>
        <v>8.2982960832042494</v>
      </c>
      <c r="I155" s="20">
        <f t="shared" si="428"/>
        <v>8.5944494180841549</v>
      </c>
      <c r="J155" s="20">
        <f t="shared" si="429"/>
        <v>8.0087527352297592</v>
      </c>
      <c r="K155" s="21">
        <f>100-K150</f>
        <v>90.956554569874157</v>
      </c>
      <c r="L155" s="21">
        <f t="shared" ref="L155:M155" si="457">100-L150</f>
        <v>90.438671805510566</v>
      </c>
      <c r="M155" s="21">
        <f t="shared" si="457"/>
        <v>91.462946190361222</v>
      </c>
      <c r="N155" s="1" t="s">
        <v>49</v>
      </c>
      <c r="O155" s="1">
        <v>2474</v>
      </c>
      <c r="P155" s="1">
        <v>1229</v>
      </c>
      <c r="Q155" s="1">
        <v>1245</v>
      </c>
      <c r="R155" s="1">
        <v>228</v>
      </c>
      <c r="S155" s="1">
        <v>102</v>
      </c>
      <c r="T155" s="1">
        <f t="shared" si="443"/>
        <v>126</v>
      </c>
      <c r="U155" s="20">
        <f t="shared" si="432"/>
        <v>9.2158447857720294</v>
      </c>
      <c r="V155" s="20">
        <f t="shared" si="433"/>
        <v>8.2994304312449145</v>
      </c>
      <c r="W155" s="20">
        <f t="shared" si="434"/>
        <v>10.120481927710843</v>
      </c>
      <c r="X155" s="21">
        <f>100-X150</f>
        <v>89.839865750358044</v>
      </c>
      <c r="Y155" s="21">
        <f t="shared" ref="Y155:Z155" si="458">100-Y150</f>
        <v>89.982166212084735</v>
      </c>
      <c r="Z155" s="21">
        <f t="shared" si="458"/>
        <v>89.70023807806075</v>
      </c>
      <c r="AA155" s="1" t="s">
        <v>49</v>
      </c>
      <c r="AB155" s="1">
        <v>1429</v>
      </c>
      <c r="AC155" s="1">
        <v>677</v>
      </c>
      <c r="AD155" s="1">
        <v>752</v>
      </c>
      <c r="AE155" s="1">
        <v>72</v>
      </c>
      <c r="AF155" s="1">
        <v>46</v>
      </c>
      <c r="AG155" s="1">
        <f t="shared" si="444"/>
        <v>26</v>
      </c>
      <c r="AH155" s="20">
        <f t="shared" si="437"/>
        <v>5.0384884534639607</v>
      </c>
      <c r="AI155" s="20">
        <f t="shared" si="438"/>
        <v>6.7946824224519951</v>
      </c>
      <c r="AJ155" s="20">
        <f t="shared" si="439"/>
        <v>3.4574468085106385</v>
      </c>
      <c r="AK155" s="21">
        <f>100-AK150</f>
        <v>94.132541487553738</v>
      </c>
      <c r="AL155" s="21">
        <f t="shared" ref="AL155:AM155" si="459">100-AL150</f>
        <v>92.566200455440665</v>
      </c>
      <c r="AM155" s="21">
        <f t="shared" si="459"/>
        <v>95.583776595744681</v>
      </c>
    </row>
    <row r="156" spans="1:40" ht="9.6" customHeight="1" x14ac:dyDescent="0.2">
      <c r="H156" s="20">
        <f>SUM(H148:H154)*5</f>
        <v>1421.4799968112111</v>
      </c>
      <c r="I156" s="20">
        <f>SUM(I148:I154)*5</f>
        <v>1553.9244243966905</v>
      </c>
      <c r="J156" s="20">
        <f>SUM(J148:J154)*5</f>
        <v>1288.6780866657671</v>
      </c>
      <c r="K156" s="22">
        <f>K154/K155</f>
        <v>27.148210890155923</v>
      </c>
      <c r="L156" s="22">
        <f t="shared" ref="L156:M156" si="460">L154/L155</f>
        <v>28.481820478430201</v>
      </c>
      <c r="M156" s="22">
        <f t="shared" si="460"/>
        <v>25.822756586784084</v>
      </c>
      <c r="U156" s="20">
        <f>SUM(U148:U154)*5</f>
        <v>1462.4494596054469</v>
      </c>
      <c r="V156" s="20">
        <f>SUM(V148:V154)*5</f>
        <v>1603.2987908086848</v>
      </c>
      <c r="W156" s="20">
        <f>SUM(W148:W154)*5</f>
        <v>1327.0558980941657</v>
      </c>
      <c r="X156" s="22">
        <f>X154/X155</f>
        <v>27.320196069121653</v>
      </c>
      <c r="Y156" s="22">
        <f t="shared" ref="Y156:Z156" si="461">Y154/Y155</f>
        <v>28.921365321203112</v>
      </c>
      <c r="Z156" s="22">
        <f t="shared" si="461"/>
        <v>25.775492368093261</v>
      </c>
      <c r="AH156" s="20">
        <f>SUM(AH148:AH154)*5</f>
        <v>1286.9767959505054</v>
      </c>
      <c r="AI156" s="20">
        <f>SUM(AI148:AI154)*5</f>
        <v>1433.9411845015188</v>
      </c>
      <c r="AJ156" s="20">
        <f>SUM(AJ148:AJ154)*5</f>
        <v>1127.7261963534895</v>
      </c>
      <c r="AK156" s="22">
        <f>AK154/AK155</f>
        <v>26.490348936960316</v>
      </c>
      <c r="AL156" s="22">
        <f t="shared" ref="AL156:AM156" si="462">AL154/AL155</f>
        <v>27.680202867427443</v>
      </c>
      <c r="AM156" s="22">
        <f t="shared" si="462"/>
        <v>25.181208693190278</v>
      </c>
    </row>
    <row r="157" spans="1:40" ht="9.6" customHeight="1" x14ac:dyDescent="0.2">
      <c r="A157" s="1" t="s">
        <v>76</v>
      </c>
      <c r="N157" s="1" t="s">
        <v>76</v>
      </c>
      <c r="AA157" s="1" t="s">
        <v>76</v>
      </c>
      <c r="AN157" s="1">
        <v>1715</v>
      </c>
    </row>
    <row r="158" spans="1:40" ht="9.6" customHeight="1" x14ac:dyDescent="0.2">
      <c r="A158" s="1" t="s">
        <v>0</v>
      </c>
      <c r="B158" s="1">
        <v>10385</v>
      </c>
      <c r="C158" s="1">
        <v>5259</v>
      </c>
      <c r="D158" s="1">
        <v>5126</v>
      </c>
      <c r="E158" s="1">
        <v>4059</v>
      </c>
      <c r="F158" s="1">
        <v>2344</v>
      </c>
      <c r="G158" s="1">
        <f>SUM(G159:G166)</f>
        <v>1715</v>
      </c>
      <c r="N158" s="1" t="s">
        <v>0</v>
      </c>
      <c r="O158" s="1">
        <v>6061</v>
      </c>
      <c r="P158" s="1">
        <v>2975</v>
      </c>
      <c r="Q158" s="1">
        <v>3086</v>
      </c>
      <c r="R158" s="1">
        <v>2545</v>
      </c>
      <c r="S158" s="1">
        <v>1395</v>
      </c>
      <c r="T158" s="1">
        <f>SUM(T159:T166)</f>
        <v>1150</v>
      </c>
      <c r="AA158" s="1" t="s">
        <v>0</v>
      </c>
      <c r="AB158" s="1">
        <v>3631</v>
      </c>
      <c r="AC158" s="1">
        <v>1886</v>
      </c>
      <c r="AD158" s="1">
        <v>1745</v>
      </c>
      <c r="AE158" s="1">
        <v>1225</v>
      </c>
      <c r="AF158" s="1">
        <v>760</v>
      </c>
      <c r="AG158" s="1">
        <f>SUM(AG159:AG166)</f>
        <v>465</v>
      </c>
      <c r="AN158" s="1">
        <v>762</v>
      </c>
    </row>
    <row r="159" spans="1:40" ht="9.6" customHeight="1" x14ac:dyDescent="0.2">
      <c r="A159" s="1" t="s">
        <v>42</v>
      </c>
      <c r="B159" s="1">
        <v>1697</v>
      </c>
      <c r="C159" s="1">
        <v>852</v>
      </c>
      <c r="D159" s="1">
        <v>845</v>
      </c>
      <c r="E159" s="1">
        <v>1588</v>
      </c>
      <c r="F159" s="1">
        <v>826</v>
      </c>
      <c r="G159" s="1">
        <f>E159-F159</f>
        <v>762</v>
      </c>
      <c r="H159" s="20">
        <f t="shared" ref="H159:H166" si="463">E159/B159*100</f>
        <v>93.576900412492634</v>
      </c>
      <c r="I159" s="20">
        <f t="shared" ref="I159:I166" si="464">F159/C159*100</f>
        <v>96.948356807511743</v>
      </c>
      <c r="J159" s="20">
        <f t="shared" ref="J159:J166" si="465">G159/D159*100</f>
        <v>90.177514792899402</v>
      </c>
      <c r="K159" s="21">
        <f>H167+1500</f>
        <v>2776.7348761656767</v>
      </c>
      <c r="L159" s="21">
        <f t="shared" ref="L159" si="466">I167+1500</f>
        <v>2960.8010145828407</v>
      </c>
      <c r="M159" s="21">
        <f t="shared" ref="M159" si="467">J167+1500</f>
        <v>2588.3615554065177</v>
      </c>
      <c r="N159" s="1" t="s">
        <v>42</v>
      </c>
      <c r="O159" s="1">
        <v>1073</v>
      </c>
      <c r="P159" s="1">
        <v>514</v>
      </c>
      <c r="Q159" s="1">
        <v>559</v>
      </c>
      <c r="R159" s="1">
        <v>1006</v>
      </c>
      <c r="S159" s="1">
        <v>497</v>
      </c>
      <c r="T159" s="1">
        <f>R159-S159</f>
        <v>509</v>
      </c>
      <c r="U159" s="20">
        <f t="shared" ref="U159:U166" si="468">R159/O159*100</f>
        <v>93.755824790307557</v>
      </c>
      <c r="V159" s="20">
        <f t="shared" ref="V159:V166" si="469">S159/P159*100</f>
        <v>96.692607003891055</v>
      </c>
      <c r="W159" s="20">
        <f t="shared" ref="W159:W166" si="470">T159/Q159*100</f>
        <v>91.055456171735244</v>
      </c>
      <c r="X159" s="21">
        <f>U167+1500</f>
        <v>2841.4425341833239</v>
      </c>
      <c r="Y159" s="21">
        <f t="shared" ref="Y159" si="471">V167+1500</f>
        <v>3006.3087410784874</v>
      </c>
      <c r="Z159" s="21">
        <f t="shared" ref="Z159" si="472">W167+1500</f>
        <v>2680.7574350343275</v>
      </c>
      <c r="AA159" s="1" t="s">
        <v>42</v>
      </c>
      <c r="AB159" s="1">
        <v>523</v>
      </c>
      <c r="AC159" s="1">
        <v>277</v>
      </c>
      <c r="AD159" s="1">
        <v>246</v>
      </c>
      <c r="AE159" s="1">
        <v>484</v>
      </c>
      <c r="AF159" s="1">
        <v>270</v>
      </c>
      <c r="AG159" s="1">
        <f>AE159-AF159</f>
        <v>214</v>
      </c>
      <c r="AH159" s="20">
        <f t="shared" ref="AH159:AH166" si="473">AE159/AB159*100</f>
        <v>92.543021032504782</v>
      </c>
      <c r="AI159" s="20">
        <f t="shared" ref="AI159:AI166" si="474">AF159/AC159*100</f>
        <v>97.472924187725624</v>
      </c>
      <c r="AJ159" s="20">
        <f t="shared" ref="AJ159:AJ166" si="475">AG159/AD159*100</f>
        <v>86.99186991869918</v>
      </c>
      <c r="AK159" s="21">
        <f>AH167+1500</f>
        <v>2634.7060037557408</v>
      </c>
      <c r="AL159" s="21">
        <f t="shared" ref="AL159" si="476">AI167+1500</f>
        <v>2843.935855464294</v>
      </c>
      <c r="AM159" s="21">
        <f t="shared" ref="AM159" si="477">AJ167+1500</f>
        <v>2408.2899529351234</v>
      </c>
      <c r="AN159" s="1">
        <v>480</v>
      </c>
    </row>
    <row r="160" spans="1:40" ht="9.6" customHeight="1" x14ac:dyDescent="0.2">
      <c r="A160" s="1" t="s">
        <v>43</v>
      </c>
      <c r="B160" s="1">
        <v>1723</v>
      </c>
      <c r="C160" s="1">
        <v>883</v>
      </c>
      <c r="D160" s="1">
        <v>840</v>
      </c>
      <c r="E160" s="1">
        <v>1222</v>
      </c>
      <c r="F160" s="1">
        <v>742</v>
      </c>
      <c r="G160" s="1">
        <f t="shared" ref="G160:G166" si="478">E160-F160</f>
        <v>480</v>
      </c>
      <c r="H160" s="20">
        <f t="shared" si="463"/>
        <v>70.922809053975627</v>
      </c>
      <c r="I160" s="20">
        <f t="shared" si="464"/>
        <v>84.0317100792752</v>
      </c>
      <c r="J160" s="20">
        <f t="shared" si="465"/>
        <v>57.142857142857139</v>
      </c>
      <c r="K160" s="19"/>
      <c r="L160" s="19"/>
      <c r="M160" s="19"/>
      <c r="N160" s="1" t="s">
        <v>43</v>
      </c>
      <c r="O160" s="1">
        <v>1003</v>
      </c>
      <c r="P160" s="1">
        <v>502</v>
      </c>
      <c r="Q160" s="1">
        <v>501</v>
      </c>
      <c r="R160" s="1">
        <v>721</v>
      </c>
      <c r="S160" s="1">
        <v>422</v>
      </c>
      <c r="T160" s="1">
        <f t="shared" ref="T160:T166" si="479">R160-S160</f>
        <v>299</v>
      </c>
      <c r="U160" s="20">
        <f t="shared" si="468"/>
        <v>71.884346959122638</v>
      </c>
      <c r="V160" s="20">
        <f t="shared" si="469"/>
        <v>84.063745019920319</v>
      </c>
      <c r="W160" s="20">
        <f t="shared" si="470"/>
        <v>59.680638722554889</v>
      </c>
      <c r="X160" s="19"/>
      <c r="Y160" s="19"/>
      <c r="Z160" s="19"/>
      <c r="AA160" s="1" t="s">
        <v>43</v>
      </c>
      <c r="AB160" s="1">
        <v>606</v>
      </c>
      <c r="AC160" s="1">
        <v>319</v>
      </c>
      <c r="AD160" s="1">
        <v>287</v>
      </c>
      <c r="AE160" s="1">
        <v>419</v>
      </c>
      <c r="AF160" s="1">
        <v>266</v>
      </c>
      <c r="AG160" s="1">
        <f t="shared" ref="AG160:AG166" si="480">AE160-AF160</f>
        <v>153</v>
      </c>
      <c r="AH160" s="20">
        <f t="shared" si="473"/>
        <v>69.141914191419147</v>
      </c>
      <c r="AI160" s="20">
        <f t="shared" si="474"/>
        <v>83.385579937304072</v>
      </c>
      <c r="AJ160" s="20">
        <f t="shared" si="475"/>
        <v>53.310104529616723</v>
      </c>
      <c r="AK160" s="19"/>
      <c r="AL160" s="19"/>
      <c r="AM160" s="19"/>
      <c r="AN160" s="1">
        <v>197</v>
      </c>
    </row>
    <row r="161" spans="1:40" ht="9.6" customHeight="1" x14ac:dyDescent="0.2">
      <c r="A161" s="1" t="s">
        <v>44</v>
      </c>
      <c r="B161" s="1">
        <v>1462</v>
      </c>
      <c r="C161" s="1">
        <v>722</v>
      </c>
      <c r="D161" s="1">
        <v>740</v>
      </c>
      <c r="E161" s="1">
        <v>557</v>
      </c>
      <c r="F161" s="1">
        <v>360</v>
      </c>
      <c r="G161" s="1">
        <f t="shared" si="478"/>
        <v>197</v>
      </c>
      <c r="H161" s="20">
        <f t="shared" si="463"/>
        <v>38.098495212038301</v>
      </c>
      <c r="I161" s="20">
        <f t="shared" si="464"/>
        <v>49.86149584487535</v>
      </c>
      <c r="J161" s="20">
        <f t="shared" si="465"/>
        <v>26.621621621621621</v>
      </c>
      <c r="K161" s="21">
        <f>(H165+H166)/2</f>
        <v>6.4156497836221469</v>
      </c>
      <c r="L161" s="21">
        <f t="shared" ref="L161" si="481">(I165+I166)/2</f>
        <v>6.7648592283628783</v>
      </c>
      <c r="M161" s="21">
        <f t="shared" ref="M161" si="482">(J165+J166)/2</f>
        <v>6.0631840796019896</v>
      </c>
      <c r="N161" s="1" t="s">
        <v>44</v>
      </c>
      <c r="O161" s="1">
        <v>860</v>
      </c>
      <c r="P161" s="1">
        <v>421</v>
      </c>
      <c r="Q161" s="1">
        <v>439</v>
      </c>
      <c r="R161" s="1">
        <v>369</v>
      </c>
      <c r="S161" s="1">
        <v>229</v>
      </c>
      <c r="T161" s="1">
        <f t="shared" si="479"/>
        <v>140</v>
      </c>
      <c r="U161" s="20">
        <f t="shared" si="468"/>
        <v>42.906976744186046</v>
      </c>
      <c r="V161" s="20">
        <f t="shared" si="469"/>
        <v>54.394299287410931</v>
      </c>
      <c r="W161" s="20">
        <f t="shared" si="470"/>
        <v>31.890660592255127</v>
      </c>
      <c r="X161" s="21">
        <f>(U165+U166)/2</f>
        <v>6.7922754849183971</v>
      </c>
      <c r="Y161" s="21">
        <f t="shared" ref="Y161" si="483">(V165+V166)/2</f>
        <v>6.4965986394557831</v>
      </c>
      <c r="Z161" s="21">
        <f t="shared" ref="Z161" si="484">(W165+W166)/2</f>
        <v>7.1273712737127379</v>
      </c>
      <c r="AA161" s="1" t="s">
        <v>44</v>
      </c>
      <c r="AB161" s="1">
        <v>519</v>
      </c>
      <c r="AC161" s="1">
        <v>255</v>
      </c>
      <c r="AD161" s="1">
        <v>264</v>
      </c>
      <c r="AE161" s="1">
        <v>155</v>
      </c>
      <c r="AF161" s="1">
        <v>107</v>
      </c>
      <c r="AG161" s="1">
        <f t="shared" si="480"/>
        <v>48</v>
      </c>
      <c r="AH161" s="20">
        <f t="shared" si="473"/>
        <v>29.865125240847785</v>
      </c>
      <c r="AI161" s="20">
        <f t="shared" si="474"/>
        <v>41.96078431372549</v>
      </c>
      <c r="AJ161" s="20">
        <f t="shared" si="475"/>
        <v>18.181818181818183</v>
      </c>
      <c r="AK161" s="21">
        <f>(AH165+AH166)/2</f>
        <v>5.0580378550675578</v>
      </c>
      <c r="AL161" s="21">
        <f t="shared" ref="AL161" si="485">(AI165+AI166)/2</f>
        <v>5.9190203000882606</v>
      </c>
      <c r="AM161" s="21">
        <f t="shared" ref="AM161" si="486">(AJ165+AJ166)/2</f>
        <v>4.2063492063492065</v>
      </c>
      <c r="AN161" s="1">
        <v>99</v>
      </c>
    </row>
    <row r="162" spans="1:40" ht="9.6" customHeight="1" x14ac:dyDescent="0.2">
      <c r="A162" s="1" t="s">
        <v>45</v>
      </c>
      <c r="B162" s="1">
        <v>1389</v>
      </c>
      <c r="C162" s="1">
        <v>715</v>
      </c>
      <c r="D162" s="1">
        <v>674</v>
      </c>
      <c r="E162" s="1">
        <v>297</v>
      </c>
      <c r="F162" s="1">
        <v>198</v>
      </c>
      <c r="G162" s="1">
        <f t="shared" si="478"/>
        <v>99</v>
      </c>
      <c r="H162" s="20">
        <f t="shared" si="463"/>
        <v>21.382289416846653</v>
      </c>
      <c r="I162" s="20">
        <f t="shared" si="464"/>
        <v>27.692307692307693</v>
      </c>
      <c r="J162" s="20">
        <f t="shared" si="465"/>
        <v>14.688427299703264</v>
      </c>
      <c r="K162" s="21"/>
      <c r="L162" s="21"/>
      <c r="M162" s="21"/>
      <c r="N162" s="1" t="s">
        <v>45</v>
      </c>
      <c r="O162" s="1">
        <v>798</v>
      </c>
      <c r="P162" s="1">
        <v>391</v>
      </c>
      <c r="Q162" s="1">
        <v>407</v>
      </c>
      <c r="R162" s="1">
        <v>193</v>
      </c>
      <c r="S162" s="1">
        <v>120</v>
      </c>
      <c r="T162" s="1">
        <f t="shared" si="479"/>
        <v>73</v>
      </c>
      <c r="U162" s="20">
        <f t="shared" si="468"/>
        <v>24.185463659147867</v>
      </c>
      <c r="V162" s="20">
        <f t="shared" si="469"/>
        <v>30.690537084398979</v>
      </c>
      <c r="W162" s="20">
        <f t="shared" si="470"/>
        <v>17.936117936117938</v>
      </c>
      <c r="X162" s="21"/>
      <c r="Y162" s="21"/>
      <c r="Z162" s="21"/>
      <c r="AA162" s="1" t="s">
        <v>45</v>
      </c>
      <c r="AB162" s="1">
        <v>489</v>
      </c>
      <c r="AC162" s="1">
        <v>267</v>
      </c>
      <c r="AD162" s="1">
        <v>222</v>
      </c>
      <c r="AE162" s="1">
        <v>69</v>
      </c>
      <c r="AF162" s="1">
        <v>53</v>
      </c>
      <c r="AG162" s="1">
        <f t="shared" si="480"/>
        <v>16</v>
      </c>
      <c r="AH162" s="20">
        <f t="shared" si="473"/>
        <v>14.110429447852759</v>
      </c>
      <c r="AI162" s="20">
        <f t="shared" si="474"/>
        <v>19.850187265917604</v>
      </c>
      <c r="AJ162" s="20">
        <f t="shared" si="475"/>
        <v>7.2072072072072073</v>
      </c>
      <c r="AK162" s="21"/>
      <c r="AL162" s="21"/>
      <c r="AM162" s="21"/>
      <c r="AN162" s="1">
        <v>69</v>
      </c>
    </row>
    <row r="163" spans="1:40" ht="9.6" customHeight="1" x14ac:dyDescent="0.2">
      <c r="A163" s="1" t="s">
        <v>46</v>
      </c>
      <c r="B163" s="1">
        <v>1109</v>
      </c>
      <c r="C163" s="1">
        <v>566</v>
      </c>
      <c r="D163" s="1">
        <v>543</v>
      </c>
      <c r="E163" s="1">
        <v>172</v>
      </c>
      <c r="F163" s="1">
        <v>103</v>
      </c>
      <c r="G163" s="1">
        <f t="shared" si="478"/>
        <v>69</v>
      </c>
      <c r="H163" s="20">
        <f t="shared" si="463"/>
        <v>15.50946798917944</v>
      </c>
      <c r="I163" s="20">
        <f t="shared" si="464"/>
        <v>18.197879858657242</v>
      </c>
      <c r="J163" s="20">
        <f t="shared" si="465"/>
        <v>12.707182320441991</v>
      </c>
      <c r="K163" s="21">
        <f>K161*50</f>
        <v>320.78248918110734</v>
      </c>
      <c r="L163" s="21">
        <f t="shared" ref="L163:M163" si="487">L161*50</f>
        <v>338.24296141814392</v>
      </c>
      <c r="M163" s="21">
        <f t="shared" si="487"/>
        <v>303.15920398009951</v>
      </c>
      <c r="N163" s="1" t="s">
        <v>46</v>
      </c>
      <c r="O163" s="1">
        <v>692</v>
      </c>
      <c r="P163" s="1">
        <v>345</v>
      </c>
      <c r="Q163" s="1">
        <v>347</v>
      </c>
      <c r="R163" s="1">
        <v>114</v>
      </c>
      <c r="S163" s="1">
        <v>64</v>
      </c>
      <c r="T163" s="1">
        <f t="shared" si="479"/>
        <v>50</v>
      </c>
      <c r="U163" s="20">
        <f t="shared" si="468"/>
        <v>16.473988439306357</v>
      </c>
      <c r="V163" s="20">
        <f t="shared" si="469"/>
        <v>18.55072463768116</v>
      </c>
      <c r="W163" s="20">
        <f t="shared" si="470"/>
        <v>14.409221902017292</v>
      </c>
      <c r="X163" s="21">
        <f>X161*50</f>
        <v>339.61377424591984</v>
      </c>
      <c r="Y163" s="21">
        <f t="shared" ref="Y163:Z163" si="488">Y161*50</f>
        <v>324.82993197278915</v>
      </c>
      <c r="Z163" s="21">
        <f t="shared" si="488"/>
        <v>356.3685636856369</v>
      </c>
      <c r="AA163" s="1" t="s">
        <v>46</v>
      </c>
      <c r="AB163" s="1">
        <v>348</v>
      </c>
      <c r="AC163" s="1">
        <v>181</v>
      </c>
      <c r="AD163" s="1">
        <v>167</v>
      </c>
      <c r="AE163" s="1">
        <v>39</v>
      </c>
      <c r="AF163" s="1">
        <v>27</v>
      </c>
      <c r="AG163" s="1">
        <f t="shared" si="480"/>
        <v>12</v>
      </c>
      <c r="AH163" s="20">
        <f t="shared" si="473"/>
        <v>11.206896551724139</v>
      </c>
      <c r="AI163" s="20">
        <f t="shared" si="474"/>
        <v>14.917127071823206</v>
      </c>
      <c r="AJ163" s="20">
        <f t="shared" si="475"/>
        <v>7.1856287425149699</v>
      </c>
      <c r="AK163" s="21">
        <f>AK161*50</f>
        <v>252.90189275337789</v>
      </c>
      <c r="AL163" s="21">
        <f t="shared" ref="AL163:AM163" si="489">AL161*50</f>
        <v>295.95101500441302</v>
      </c>
      <c r="AM163" s="21">
        <f t="shared" si="489"/>
        <v>210.31746031746033</v>
      </c>
      <c r="AN163" s="1">
        <v>52</v>
      </c>
    </row>
    <row r="164" spans="1:40" ht="9.6" customHeight="1" x14ac:dyDescent="0.2">
      <c r="A164" s="1" t="s">
        <v>47</v>
      </c>
      <c r="B164" s="1">
        <v>1135</v>
      </c>
      <c r="C164" s="1">
        <v>553</v>
      </c>
      <c r="D164" s="1">
        <v>582</v>
      </c>
      <c r="E164" s="1">
        <v>102</v>
      </c>
      <c r="F164" s="1">
        <v>50</v>
      </c>
      <c r="G164" s="1">
        <f t="shared" si="478"/>
        <v>52</v>
      </c>
      <c r="H164" s="20">
        <f t="shared" si="463"/>
        <v>8.9867841409691636</v>
      </c>
      <c r="I164" s="20">
        <f t="shared" si="464"/>
        <v>9.0415913200723335</v>
      </c>
      <c r="J164" s="20">
        <f t="shared" si="465"/>
        <v>8.934707903780069</v>
      </c>
      <c r="K164" s="21"/>
      <c r="L164" s="21"/>
      <c r="M164" s="21"/>
      <c r="N164" s="1" t="s">
        <v>47</v>
      </c>
      <c r="O164" s="1">
        <v>656</v>
      </c>
      <c r="P164" s="1">
        <v>298</v>
      </c>
      <c r="Q164" s="1">
        <v>358</v>
      </c>
      <c r="R164" s="1">
        <v>74</v>
      </c>
      <c r="S164" s="1">
        <v>30</v>
      </c>
      <c r="T164" s="1">
        <f t="shared" si="479"/>
        <v>44</v>
      </c>
      <c r="U164" s="20">
        <f t="shared" si="468"/>
        <v>11.280487804878049</v>
      </c>
      <c r="V164" s="20">
        <f t="shared" si="469"/>
        <v>10.067114093959731</v>
      </c>
      <c r="W164" s="20">
        <f t="shared" si="470"/>
        <v>12.290502793296088</v>
      </c>
      <c r="X164" s="21"/>
      <c r="Y164" s="21"/>
      <c r="Z164" s="21"/>
      <c r="AA164" s="1" t="s">
        <v>47</v>
      </c>
      <c r="AB164" s="1">
        <v>391</v>
      </c>
      <c r="AC164" s="1">
        <v>205</v>
      </c>
      <c r="AD164" s="1">
        <v>186</v>
      </c>
      <c r="AE164" s="1">
        <v>21</v>
      </c>
      <c r="AF164" s="1">
        <v>15</v>
      </c>
      <c r="AG164" s="1">
        <f t="shared" si="480"/>
        <v>6</v>
      </c>
      <c r="AH164" s="20">
        <f t="shared" si="473"/>
        <v>5.3708439897698215</v>
      </c>
      <c r="AI164" s="20">
        <f t="shared" si="474"/>
        <v>7.3170731707317067</v>
      </c>
      <c r="AJ164" s="20">
        <f t="shared" si="475"/>
        <v>3.225806451612903</v>
      </c>
      <c r="AK164" s="21"/>
      <c r="AL164" s="21"/>
      <c r="AM164" s="21"/>
      <c r="AN164" s="1">
        <v>37</v>
      </c>
    </row>
    <row r="165" spans="1:40" ht="9.6" customHeight="1" x14ac:dyDescent="0.2">
      <c r="A165" s="1" t="s">
        <v>48</v>
      </c>
      <c r="B165" s="1">
        <v>1048</v>
      </c>
      <c r="C165" s="1">
        <v>548</v>
      </c>
      <c r="D165" s="1">
        <v>500</v>
      </c>
      <c r="E165" s="1">
        <v>72</v>
      </c>
      <c r="F165" s="1">
        <v>35</v>
      </c>
      <c r="G165" s="1">
        <f t="shared" si="478"/>
        <v>37</v>
      </c>
      <c r="H165" s="20">
        <f t="shared" si="463"/>
        <v>6.8702290076335881</v>
      </c>
      <c r="I165" s="20">
        <f t="shared" si="464"/>
        <v>6.3868613138686134</v>
      </c>
      <c r="J165" s="20">
        <f t="shared" si="465"/>
        <v>7.3999999999999995</v>
      </c>
      <c r="K165" s="21">
        <f>K159-K163</f>
        <v>2455.9523869845693</v>
      </c>
      <c r="L165" s="21">
        <f t="shared" ref="L165:M165" si="490">L159-L163</f>
        <v>2622.558053164697</v>
      </c>
      <c r="M165" s="21">
        <f t="shared" si="490"/>
        <v>2285.2023514264183</v>
      </c>
      <c r="N165" s="1" t="s">
        <v>48</v>
      </c>
      <c r="O165" s="1">
        <v>564</v>
      </c>
      <c r="P165" s="1">
        <v>294</v>
      </c>
      <c r="Q165" s="1">
        <v>270</v>
      </c>
      <c r="R165" s="1">
        <v>44</v>
      </c>
      <c r="S165" s="1">
        <v>20</v>
      </c>
      <c r="T165" s="1">
        <f t="shared" si="479"/>
        <v>24</v>
      </c>
      <c r="U165" s="20">
        <f t="shared" si="468"/>
        <v>7.8014184397163122</v>
      </c>
      <c r="V165" s="20">
        <f t="shared" si="469"/>
        <v>6.8027210884353746</v>
      </c>
      <c r="W165" s="20">
        <f t="shared" si="470"/>
        <v>8.8888888888888893</v>
      </c>
      <c r="X165" s="21">
        <f>X159-X163</f>
        <v>2501.8287599374039</v>
      </c>
      <c r="Y165" s="21">
        <f t="shared" ref="Y165:Z165" si="491">Y159-Y163</f>
        <v>2681.478809105698</v>
      </c>
      <c r="Z165" s="21">
        <f t="shared" si="491"/>
        <v>2324.3888713486904</v>
      </c>
      <c r="AA165" s="1" t="s">
        <v>48</v>
      </c>
      <c r="AB165" s="1">
        <v>404</v>
      </c>
      <c r="AC165" s="1">
        <v>206</v>
      </c>
      <c r="AD165" s="1">
        <v>198</v>
      </c>
      <c r="AE165" s="1">
        <v>19</v>
      </c>
      <c r="AF165" s="1">
        <v>8</v>
      </c>
      <c r="AG165" s="1">
        <f t="shared" si="480"/>
        <v>11</v>
      </c>
      <c r="AH165" s="20">
        <f t="shared" si="473"/>
        <v>4.7029702970297027</v>
      </c>
      <c r="AI165" s="20">
        <f t="shared" si="474"/>
        <v>3.8834951456310676</v>
      </c>
      <c r="AJ165" s="20">
        <f t="shared" si="475"/>
        <v>5.5555555555555554</v>
      </c>
      <c r="AK165" s="21">
        <f>AK159-AK163</f>
        <v>2381.8041110023628</v>
      </c>
      <c r="AL165" s="21">
        <f t="shared" ref="AL165:AM165" si="492">AL159-AL163</f>
        <v>2547.9848404598811</v>
      </c>
      <c r="AM165" s="21">
        <f t="shared" si="492"/>
        <v>2197.9724926176632</v>
      </c>
      <c r="AN165" s="1">
        <v>19</v>
      </c>
    </row>
    <row r="166" spans="1:40" ht="9.6" customHeight="1" x14ac:dyDescent="0.2">
      <c r="A166" s="1" t="s">
        <v>49</v>
      </c>
      <c r="B166" s="1">
        <v>822</v>
      </c>
      <c r="C166" s="1">
        <v>420</v>
      </c>
      <c r="D166" s="1">
        <v>402</v>
      </c>
      <c r="E166" s="1">
        <v>49</v>
      </c>
      <c r="F166" s="1">
        <v>30</v>
      </c>
      <c r="G166" s="1">
        <f t="shared" si="478"/>
        <v>19</v>
      </c>
      <c r="H166" s="20">
        <f t="shared" si="463"/>
        <v>5.9610705596107056</v>
      </c>
      <c r="I166" s="20">
        <f t="shared" si="464"/>
        <v>7.1428571428571423</v>
      </c>
      <c r="J166" s="20">
        <f t="shared" si="465"/>
        <v>4.7263681592039797</v>
      </c>
      <c r="K166" s="21">
        <f>100-K161</f>
        <v>93.584350216377857</v>
      </c>
      <c r="L166" s="21">
        <f t="shared" ref="L166:M166" si="493">100-L161</f>
        <v>93.23514077163712</v>
      </c>
      <c r="M166" s="21">
        <f t="shared" si="493"/>
        <v>93.936815920398004</v>
      </c>
      <c r="N166" s="1" t="s">
        <v>49</v>
      </c>
      <c r="O166" s="1">
        <v>415</v>
      </c>
      <c r="P166" s="1">
        <v>210</v>
      </c>
      <c r="Q166" s="1">
        <v>205</v>
      </c>
      <c r="R166" s="1">
        <v>24</v>
      </c>
      <c r="S166" s="1">
        <v>13</v>
      </c>
      <c r="T166" s="1">
        <f t="shared" si="479"/>
        <v>11</v>
      </c>
      <c r="U166" s="20">
        <f t="shared" si="468"/>
        <v>5.7831325301204819</v>
      </c>
      <c r="V166" s="20">
        <f t="shared" si="469"/>
        <v>6.1904761904761907</v>
      </c>
      <c r="W166" s="20">
        <f t="shared" si="470"/>
        <v>5.3658536585365857</v>
      </c>
      <c r="X166" s="21">
        <f>100-X161</f>
        <v>93.207724515081608</v>
      </c>
      <c r="Y166" s="21">
        <f t="shared" ref="Y166:Z166" si="494">100-Y161</f>
        <v>93.503401360544217</v>
      </c>
      <c r="Z166" s="21">
        <f t="shared" si="494"/>
        <v>92.87262872628726</v>
      </c>
      <c r="AA166" s="1" t="s">
        <v>49</v>
      </c>
      <c r="AB166" s="1">
        <v>351</v>
      </c>
      <c r="AC166" s="1">
        <v>176</v>
      </c>
      <c r="AD166" s="1">
        <v>175</v>
      </c>
      <c r="AE166" s="1">
        <v>19</v>
      </c>
      <c r="AF166" s="1">
        <v>14</v>
      </c>
      <c r="AG166" s="1">
        <f t="shared" si="480"/>
        <v>5</v>
      </c>
      <c r="AH166" s="20">
        <f t="shared" si="473"/>
        <v>5.4131054131054128</v>
      </c>
      <c r="AI166" s="20">
        <f t="shared" si="474"/>
        <v>7.9545454545454541</v>
      </c>
      <c r="AJ166" s="20">
        <f t="shared" si="475"/>
        <v>2.8571428571428572</v>
      </c>
      <c r="AK166" s="21">
        <f>100-AK161</f>
        <v>94.941962144932447</v>
      </c>
      <c r="AL166" s="21">
        <f t="shared" ref="AL166:AM166" si="495">100-AL161</f>
        <v>94.080979699911737</v>
      </c>
      <c r="AM166" s="21">
        <f t="shared" si="495"/>
        <v>95.793650793650798</v>
      </c>
    </row>
    <row r="167" spans="1:40" ht="9.6" customHeight="1" x14ac:dyDescent="0.2">
      <c r="H167" s="20">
        <f>SUM(H159:H165)*5</f>
        <v>1276.734876165677</v>
      </c>
      <c r="I167" s="20">
        <f>SUM(I159:I165)*5</f>
        <v>1460.8010145828407</v>
      </c>
      <c r="J167" s="20">
        <f>SUM(J159:J165)*5</f>
        <v>1088.3615554065177</v>
      </c>
      <c r="K167" s="22">
        <f>K165/K166</f>
        <v>26.243195377283946</v>
      </c>
      <c r="L167" s="22">
        <f t="shared" ref="L167:M167" si="496">L165/L166</f>
        <v>28.128429168012801</v>
      </c>
      <c r="M167" s="22">
        <f t="shared" si="496"/>
        <v>24.327015228650044</v>
      </c>
      <c r="U167" s="20">
        <f>SUM(U159:U165)*5</f>
        <v>1341.4425341833239</v>
      </c>
      <c r="V167" s="20">
        <f>SUM(V159:V165)*5</f>
        <v>1506.3087410784876</v>
      </c>
      <c r="W167" s="20">
        <f>SUM(W159:W165)*5</f>
        <v>1180.7574350343275</v>
      </c>
      <c r="X167" s="22">
        <f>X165/X166</f>
        <v>26.84143157611998</v>
      </c>
      <c r="Y167" s="22">
        <f t="shared" ref="Y167:Z167" si="497">Y165/Y166</f>
        <v>28.677874495346497</v>
      </c>
      <c r="Z167" s="22">
        <f t="shared" si="497"/>
        <v>25.027706259926081</v>
      </c>
      <c r="AH167" s="20">
        <f>SUM(AH159:AH165)*5</f>
        <v>1134.7060037557408</v>
      </c>
      <c r="AI167" s="20">
        <f>SUM(AI159:AI165)*5</f>
        <v>1343.935855464294</v>
      </c>
      <c r="AJ167" s="20">
        <f>SUM(AJ159:AJ165)*5</f>
        <v>908.28995293512344</v>
      </c>
      <c r="AK167" s="22">
        <f>AK165/AK166</f>
        <v>25.086948459801683</v>
      </c>
      <c r="AL167" s="22">
        <f t="shared" ref="AL167:AM167" si="498">AL165/AL166</f>
        <v>27.082890171713121</v>
      </c>
      <c r="AM167" s="22">
        <f t="shared" si="498"/>
        <v>22.944866120118107</v>
      </c>
    </row>
    <row r="168" spans="1:40" ht="9.6" customHeight="1" x14ac:dyDescent="0.2">
      <c r="A168" s="1" t="s">
        <v>77</v>
      </c>
      <c r="N168" s="1" t="s">
        <v>77</v>
      </c>
      <c r="AA168" s="1" t="s">
        <v>77</v>
      </c>
      <c r="AN168" s="1">
        <v>4663</v>
      </c>
    </row>
    <row r="169" spans="1:40" ht="9.6" customHeight="1" x14ac:dyDescent="0.2">
      <c r="A169" s="1" t="s">
        <v>0</v>
      </c>
      <c r="B169" s="1">
        <v>29518</v>
      </c>
      <c r="C169" s="1">
        <v>15038</v>
      </c>
      <c r="D169" s="1">
        <v>14480</v>
      </c>
      <c r="E169" s="1">
        <v>11226</v>
      </c>
      <c r="F169" s="1">
        <v>6563</v>
      </c>
      <c r="G169" s="1">
        <f>SUM(G170:G177)</f>
        <v>4663</v>
      </c>
      <c r="N169" s="1" t="s">
        <v>0</v>
      </c>
      <c r="O169" s="1">
        <v>19725</v>
      </c>
      <c r="P169" s="1">
        <v>9909</v>
      </c>
      <c r="Q169" s="1">
        <v>9816</v>
      </c>
      <c r="R169" s="1">
        <v>7930</v>
      </c>
      <c r="S169" s="1">
        <v>4514</v>
      </c>
      <c r="T169" s="1">
        <f>SUM(T170:T177)</f>
        <v>3416</v>
      </c>
      <c r="AA169" s="1" t="s">
        <v>0</v>
      </c>
      <c r="AB169" s="1">
        <v>9116</v>
      </c>
      <c r="AC169" s="1">
        <v>4782</v>
      </c>
      <c r="AD169" s="1">
        <v>4334</v>
      </c>
      <c r="AE169" s="1">
        <v>3046</v>
      </c>
      <c r="AF169" s="1">
        <v>1898</v>
      </c>
      <c r="AG169" s="1">
        <f>SUM(AG170:AG177)</f>
        <v>1148</v>
      </c>
      <c r="AN169" s="1">
        <v>1933</v>
      </c>
    </row>
    <row r="170" spans="1:40" ht="9.6" customHeight="1" x14ac:dyDescent="0.2">
      <c r="A170" s="1" t="s">
        <v>42</v>
      </c>
      <c r="B170" s="1">
        <v>4489</v>
      </c>
      <c r="C170" s="1">
        <v>2390</v>
      </c>
      <c r="D170" s="1">
        <v>2099</v>
      </c>
      <c r="E170" s="1">
        <v>4254</v>
      </c>
      <c r="F170" s="1">
        <v>2321</v>
      </c>
      <c r="G170" s="1">
        <f>E170-F170</f>
        <v>1933</v>
      </c>
      <c r="H170" s="20">
        <f t="shared" ref="H170:H177" si="499">E170/B170*100</f>
        <v>94.764981064825122</v>
      </c>
      <c r="I170" s="20">
        <f t="shared" ref="I170:I177" si="500">F170/C170*100</f>
        <v>97.112970711297081</v>
      </c>
      <c r="J170" s="20">
        <f t="shared" ref="J170:J177" si="501">G170/D170*100</f>
        <v>92.091472129585512</v>
      </c>
      <c r="K170" s="21">
        <f>H178+1500</f>
        <v>2802.8155072234504</v>
      </c>
      <c r="L170" s="21">
        <f t="shared" ref="L170" si="502">I178+1500</f>
        <v>2985.5272957376228</v>
      </c>
      <c r="M170" s="21">
        <f t="shared" ref="M170" si="503">J178+1500</f>
        <v>2616.9938981811028</v>
      </c>
      <c r="N170" s="1" t="s">
        <v>42</v>
      </c>
      <c r="O170" s="1">
        <v>3097</v>
      </c>
      <c r="P170" s="1">
        <v>1655</v>
      </c>
      <c r="Q170" s="1">
        <v>1442</v>
      </c>
      <c r="R170" s="1">
        <v>2954</v>
      </c>
      <c r="S170" s="1">
        <v>1610</v>
      </c>
      <c r="T170" s="1">
        <f>R170-S170</f>
        <v>1344</v>
      </c>
      <c r="U170" s="20">
        <f t="shared" ref="U170:U177" si="504">R170/O170*100</f>
        <v>95.382628350016148</v>
      </c>
      <c r="V170" s="20">
        <f t="shared" ref="V170:V177" si="505">S170/P170*100</f>
        <v>97.280966767371595</v>
      </c>
      <c r="W170" s="20">
        <f t="shared" ref="W170:W177" si="506">T170/Q170*100</f>
        <v>93.203883495145632</v>
      </c>
      <c r="X170" s="21">
        <f>U178+1500</f>
        <v>2875.6517086404488</v>
      </c>
      <c r="Y170" s="21">
        <f t="shared" ref="Y170" si="507">V178+1500</f>
        <v>3049.0034028360301</v>
      </c>
      <c r="Z170" s="21">
        <f t="shared" ref="Z170" si="508">W178+1500</f>
        <v>2708.3780680604464</v>
      </c>
      <c r="AA170" s="1" t="s">
        <v>42</v>
      </c>
      <c r="AB170" s="1">
        <v>1281</v>
      </c>
      <c r="AC170" s="1">
        <v>673</v>
      </c>
      <c r="AD170" s="1">
        <v>608</v>
      </c>
      <c r="AE170" s="1">
        <v>1195</v>
      </c>
      <c r="AF170" s="1">
        <v>651</v>
      </c>
      <c r="AG170" s="1">
        <f>AE170-AF170</f>
        <v>544</v>
      </c>
      <c r="AH170" s="20">
        <f t="shared" ref="AH170:AH177" si="509">AE170/AB170*100</f>
        <v>93.286494925839193</v>
      </c>
      <c r="AI170" s="20">
        <f t="shared" ref="AI170:AI177" si="510">AF170/AC170*100</f>
        <v>96.731054977711736</v>
      </c>
      <c r="AJ170" s="20">
        <f t="shared" ref="AJ170:AJ177" si="511">AG170/AD170*100</f>
        <v>89.473684210526315</v>
      </c>
      <c r="AK170" s="21">
        <f>AH178+1500</f>
        <v>2650.1851239451516</v>
      </c>
      <c r="AL170" s="21">
        <f t="shared" ref="AL170" si="512">AI178+1500</f>
        <v>2860.4422907578655</v>
      </c>
      <c r="AM170" s="21">
        <f t="shared" ref="AM170" si="513">AJ178+1500</f>
        <v>2415.1006828303202</v>
      </c>
      <c r="AN170" s="1">
        <v>1197</v>
      </c>
    </row>
    <row r="171" spans="1:40" ht="9.6" customHeight="1" x14ac:dyDescent="0.2">
      <c r="A171" s="1" t="s">
        <v>43</v>
      </c>
      <c r="B171" s="1">
        <v>4414</v>
      </c>
      <c r="C171" s="1">
        <v>2266</v>
      </c>
      <c r="D171" s="1">
        <v>2148</v>
      </c>
      <c r="E171" s="1">
        <v>3092</v>
      </c>
      <c r="F171" s="1">
        <v>1895</v>
      </c>
      <c r="G171" s="1">
        <f t="shared" ref="G171:G177" si="514">E171-F171</f>
        <v>1197</v>
      </c>
      <c r="H171" s="20">
        <f t="shared" si="499"/>
        <v>70.049841413683737</v>
      </c>
      <c r="I171" s="20">
        <f t="shared" si="500"/>
        <v>83.627537511032656</v>
      </c>
      <c r="J171" s="20">
        <f t="shared" si="501"/>
        <v>55.726256983240219</v>
      </c>
      <c r="K171" s="19"/>
      <c r="L171" s="19"/>
      <c r="M171" s="19"/>
      <c r="N171" s="1" t="s">
        <v>43</v>
      </c>
      <c r="O171" s="1">
        <v>2881</v>
      </c>
      <c r="P171" s="1">
        <v>1458</v>
      </c>
      <c r="Q171" s="1">
        <v>1423</v>
      </c>
      <c r="R171" s="1">
        <v>2077</v>
      </c>
      <c r="S171" s="1">
        <v>1230</v>
      </c>
      <c r="T171" s="1">
        <f t="shared" ref="T171:T177" si="515">R171-S171</f>
        <v>847</v>
      </c>
      <c r="U171" s="20">
        <f t="shared" si="504"/>
        <v>72.093023255813947</v>
      </c>
      <c r="V171" s="20">
        <f t="shared" si="505"/>
        <v>84.362139917695472</v>
      </c>
      <c r="W171" s="20">
        <f t="shared" si="506"/>
        <v>59.522136331693609</v>
      </c>
      <c r="X171" s="19"/>
      <c r="Y171" s="19"/>
      <c r="Z171" s="19"/>
      <c r="AA171" s="1" t="s">
        <v>43</v>
      </c>
      <c r="AB171" s="1">
        <v>1444</v>
      </c>
      <c r="AC171" s="1">
        <v>762</v>
      </c>
      <c r="AD171" s="1">
        <v>682</v>
      </c>
      <c r="AE171" s="1">
        <v>953</v>
      </c>
      <c r="AF171" s="1">
        <v>626</v>
      </c>
      <c r="AG171" s="1">
        <f t="shared" ref="AG171:AG177" si="516">AE171-AF171</f>
        <v>327</v>
      </c>
      <c r="AH171" s="20">
        <f t="shared" si="509"/>
        <v>65.99722991689751</v>
      </c>
      <c r="AI171" s="20">
        <f t="shared" si="510"/>
        <v>82.152230971128603</v>
      </c>
      <c r="AJ171" s="20">
        <f t="shared" si="511"/>
        <v>47.94721407624634</v>
      </c>
      <c r="AK171" s="19"/>
      <c r="AL171" s="19"/>
      <c r="AM171" s="19"/>
      <c r="AN171" s="1">
        <v>548</v>
      </c>
    </row>
    <row r="172" spans="1:40" ht="9.6" customHeight="1" x14ac:dyDescent="0.2">
      <c r="A172" s="1" t="s">
        <v>44</v>
      </c>
      <c r="B172" s="1">
        <v>4029</v>
      </c>
      <c r="C172" s="1">
        <v>1974</v>
      </c>
      <c r="D172" s="1">
        <v>2055</v>
      </c>
      <c r="E172" s="1">
        <v>1564</v>
      </c>
      <c r="F172" s="1">
        <v>1016</v>
      </c>
      <c r="G172" s="1">
        <f t="shared" si="514"/>
        <v>548</v>
      </c>
      <c r="H172" s="20">
        <f t="shared" si="499"/>
        <v>38.81856540084388</v>
      </c>
      <c r="I172" s="20">
        <f t="shared" si="500"/>
        <v>51.469098277608914</v>
      </c>
      <c r="J172" s="20">
        <f t="shared" si="501"/>
        <v>26.666666666666668</v>
      </c>
      <c r="K172" s="21">
        <f>(H176+H177)/2</f>
        <v>8.4996302726337447</v>
      </c>
      <c r="L172" s="21">
        <f t="shared" ref="L172" si="517">(I176+I177)/2</f>
        <v>8.9088975001899549</v>
      </c>
      <c r="M172" s="21">
        <f t="shared" ref="M172" si="518">(J176+J177)/2</f>
        <v>8.0861451942740281</v>
      </c>
      <c r="N172" s="1" t="s">
        <v>44</v>
      </c>
      <c r="O172" s="1">
        <v>2620</v>
      </c>
      <c r="P172" s="1">
        <v>1231</v>
      </c>
      <c r="Q172" s="1">
        <v>1389</v>
      </c>
      <c r="R172" s="1">
        <v>1092</v>
      </c>
      <c r="S172" s="1">
        <v>669</v>
      </c>
      <c r="T172" s="1">
        <f t="shared" si="515"/>
        <v>423</v>
      </c>
      <c r="U172" s="20">
        <f t="shared" si="504"/>
        <v>41.679389312977101</v>
      </c>
      <c r="V172" s="20">
        <f t="shared" si="505"/>
        <v>54.346060113728676</v>
      </c>
      <c r="W172" s="20">
        <f t="shared" si="506"/>
        <v>30.45356371490281</v>
      </c>
      <c r="X172" s="21">
        <f>(U176+U177)/2</f>
        <v>10.53711900592808</v>
      </c>
      <c r="Y172" s="21">
        <f t="shared" ref="Y172" si="519">(V176+V177)/2</f>
        <v>11.359049633926025</v>
      </c>
      <c r="Z172" s="21">
        <f t="shared" ref="Z172" si="520">(W176+W177)/2</f>
        <v>9.6827970185115806</v>
      </c>
      <c r="AA172" s="1" t="s">
        <v>44</v>
      </c>
      <c r="AB172" s="1">
        <v>1306</v>
      </c>
      <c r="AC172" s="1">
        <v>692</v>
      </c>
      <c r="AD172" s="1">
        <v>614</v>
      </c>
      <c r="AE172" s="1">
        <v>436</v>
      </c>
      <c r="AF172" s="1">
        <v>325</v>
      </c>
      <c r="AG172" s="1">
        <f t="shared" si="516"/>
        <v>111</v>
      </c>
      <c r="AH172" s="20">
        <f t="shared" si="509"/>
        <v>33.384379785604899</v>
      </c>
      <c r="AI172" s="20">
        <f t="shared" si="510"/>
        <v>46.965317919075147</v>
      </c>
      <c r="AJ172" s="20">
        <f t="shared" si="511"/>
        <v>18.078175895765472</v>
      </c>
      <c r="AK172" s="21">
        <f>(AH176+AH177)/2</f>
        <v>4.3749852395909592</v>
      </c>
      <c r="AL172" s="21">
        <f t="shared" ref="AL172" si="521">(AI176+AI177)/2</f>
        <v>4.1527859739963073</v>
      </c>
      <c r="AM172" s="21">
        <f t="shared" ref="AM172" si="522">(AJ176+AJ177)/2</f>
        <v>4.61351868265149</v>
      </c>
      <c r="AN172" s="1">
        <v>438</v>
      </c>
    </row>
    <row r="173" spans="1:40" ht="9.6" customHeight="1" x14ac:dyDescent="0.2">
      <c r="A173" s="1" t="s">
        <v>45</v>
      </c>
      <c r="B173" s="1">
        <v>4137</v>
      </c>
      <c r="C173" s="1">
        <v>2060</v>
      </c>
      <c r="D173" s="1">
        <v>2077</v>
      </c>
      <c r="E173" s="1">
        <v>1027</v>
      </c>
      <c r="F173" s="1">
        <v>589</v>
      </c>
      <c r="G173" s="1">
        <f t="shared" si="514"/>
        <v>438</v>
      </c>
      <c r="H173" s="20">
        <f t="shared" si="499"/>
        <v>24.824752235919746</v>
      </c>
      <c r="I173" s="20">
        <f t="shared" si="500"/>
        <v>28.592233009708739</v>
      </c>
      <c r="J173" s="20">
        <f t="shared" si="501"/>
        <v>21.088107847857486</v>
      </c>
      <c r="K173" s="21"/>
      <c r="L173" s="21"/>
      <c r="M173" s="21"/>
      <c r="N173" s="1" t="s">
        <v>45</v>
      </c>
      <c r="O173" s="1">
        <v>2799</v>
      </c>
      <c r="P173" s="1">
        <v>1332</v>
      </c>
      <c r="Q173" s="1">
        <v>1467</v>
      </c>
      <c r="R173" s="1">
        <v>774</v>
      </c>
      <c r="S173" s="1">
        <v>421</v>
      </c>
      <c r="T173" s="1">
        <f t="shared" si="515"/>
        <v>353</v>
      </c>
      <c r="U173" s="20">
        <f t="shared" si="504"/>
        <v>27.652733118971064</v>
      </c>
      <c r="V173" s="20">
        <f t="shared" si="505"/>
        <v>31.606606606606608</v>
      </c>
      <c r="W173" s="20">
        <f t="shared" si="506"/>
        <v>24.062713019768232</v>
      </c>
      <c r="X173" s="21"/>
      <c r="Y173" s="21"/>
      <c r="Z173" s="21"/>
      <c r="AA173" s="1" t="s">
        <v>45</v>
      </c>
      <c r="AB173" s="1">
        <v>1245</v>
      </c>
      <c r="AC173" s="1">
        <v>672</v>
      </c>
      <c r="AD173" s="1">
        <v>573</v>
      </c>
      <c r="AE173" s="1">
        <v>233</v>
      </c>
      <c r="AF173" s="1">
        <v>153</v>
      </c>
      <c r="AG173" s="1">
        <f t="shared" si="516"/>
        <v>80</v>
      </c>
      <c r="AH173" s="20">
        <f t="shared" si="509"/>
        <v>18.714859437751006</v>
      </c>
      <c r="AI173" s="20">
        <f t="shared" si="510"/>
        <v>22.767857142857142</v>
      </c>
      <c r="AJ173" s="20">
        <f t="shared" si="511"/>
        <v>13.961605584642234</v>
      </c>
      <c r="AK173" s="21"/>
      <c r="AL173" s="21"/>
      <c r="AM173" s="21"/>
      <c r="AN173" s="1">
        <v>181</v>
      </c>
    </row>
    <row r="174" spans="1:40" ht="9.6" customHeight="1" x14ac:dyDescent="0.2">
      <c r="A174" s="1" t="s">
        <v>46</v>
      </c>
      <c r="B174" s="1">
        <v>3440</v>
      </c>
      <c r="C174" s="1">
        <v>1738</v>
      </c>
      <c r="D174" s="1">
        <v>1702</v>
      </c>
      <c r="E174" s="1">
        <v>482</v>
      </c>
      <c r="F174" s="1">
        <v>301</v>
      </c>
      <c r="G174" s="1">
        <f t="shared" si="514"/>
        <v>181</v>
      </c>
      <c r="H174" s="20">
        <f t="shared" si="499"/>
        <v>14.011627906976745</v>
      </c>
      <c r="I174" s="20">
        <f t="shared" si="500"/>
        <v>17.318757192174914</v>
      </c>
      <c r="J174" s="20">
        <f t="shared" si="501"/>
        <v>10.63454759106933</v>
      </c>
      <c r="K174" s="21">
        <f>K172*50</f>
        <v>424.98151363168722</v>
      </c>
      <c r="L174" s="21">
        <f t="shared" ref="L174:M174" si="523">L172*50</f>
        <v>445.44487500949776</v>
      </c>
      <c r="M174" s="21">
        <f t="shared" si="523"/>
        <v>404.3072597137014</v>
      </c>
      <c r="N174" s="1" t="s">
        <v>46</v>
      </c>
      <c r="O174" s="1">
        <v>2328</v>
      </c>
      <c r="P174" s="1">
        <v>1160</v>
      </c>
      <c r="Q174" s="1">
        <v>1168</v>
      </c>
      <c r="R174" s="1">
        <v>368</v>
      </c>
      <c r="S174" s="1">
        <v>223</v>
      </c>
      <c r="T174" s="1">
        <f t="shared" si="515"/>
        <v>145</v>
      </c>
      <c r="U174" s="20">
        <f t="shared" si="504"/>
        <v>15.807560137457044</v>
      </c>
      <c r="V174" s="20">
        <f t="shared" si="505"/>
        <v>19.224137931034484</v>
      </c>
      <c r="W174" s="20">
        <f t="shared" si="506"/>
        <v>12.414383561643834</v>
      </c>
      <c r="X174" s="21">
        <f>X172*50</f>
        <v>526.85595029640399</v>
      </c>
      <c r="Y174" s="21">
        <f t="shared" ref="Y174:Z174" si="524">Y172*50</f>
        <v>567.95248169630122</v>
      </c>
      <c r="Z174" s="21">
        <f t="shared" si="524"/>
        <v>484.13985092557903</v>
      </c>
      <c r="AA174" s="1" t="s">
        <v>46</v>
      </c>
      <c r="AB174" s="1">
        <v>1033</v>
      </c>
      <c r="AC174" s="1">
        <v>545</v>
      </c>
      <c r="AD174" s="1">
        <v>488</v>
      </c>
      <c r="AE174" s="1">
        <v>101</v>
      </c>
      <c r="AF174" s="1">
        <v>71</v>
      </c>
      <c r="AG174" s="1">
        <f t="shared" si="516"/>
        <v>30</v>
      </c>
      <c r="AH174" s="20">
        <f t="shared" si="509"/>
        <v>9.7773475314617624</v>
      </c>
      <c r="AI174" s="20">
        <f t="shared" si="510"/>
        <v>13.027522935779817</v>
      </c>
      <c r="AJ174" s="20">
        <f t="shared" si="511"/>
        <v>6.1475409836065573</v>
      </c>
      <c r="AK174" s="21">
        <f>AK172*50</f>
        <v>218.74926197954795</v>
      </c>
      <c r="AL174" s="21">
        <f t="shared" ref="AL174:AM174" si="525">AL172*50</f>
        <v>207.63929869981536</v>
      </c>
      <c r="AM174" s="21">
        <f t="shared" si="525"/>
        <v>230.6759341325745</v>
      </c>
      <c r="AN174" s="1">
        <v>149</v>
      </c>
    </row>
    <row r="175" spans="1:40" ht="9.6" customHeight="1" x14ac:dyDescent="0.2">
      <c r="A175" s="1" t="s">
        <v>47</v>
      </c>
      <c r="B175" s="1">
        <v>3507</v>
      </c>
      <c r="C175" s="1">
        <v>1775</v>
      </c>
      <c r="D175" s="1">
        <v>1732</v>
      </c>
      <c r="E175" s="1">
        <v>340</v>
      </c>
      <c r="F175" s="1">
        <v>191</v>
      </c>
      <c r="G175" s="1">
        <f t="shared" si="514"/>
        <v>149</v>
      </c>
      <c r="H175" s="20">
        <f t="shared" si="499"/>
        <v>9.694895922440832</v>
      </c>
      <c r="I175" s="20">
        <f t="shared" si="500"/>
        <v>10.76056338028169</v>
      </c>
      <c r="J175" s="20">
        <f t="shared" si="501"/>
        <v>8.6027713625866049</v>
      </c>
      <c r="K175" s="21"/>
      <c r="L175" s="21"/>
      <c r="M175" s="21"/>
      <c r="N175" s="1" t="s">
        <v>47</v>
      </c>
      <c r="O175" s="1">
        <v>2378</v>
      </c>
      <c r="P175" s="1">
        <v>1224</v>
      </c>
      <c r="Q175" s="1">
        <v>1154</v>
      </c>
      <c r="R175" s="1">
        <v>283</v>
      </c>
      <c r="S175" s="1">
        <v>153</v>
      </c>
      <c r="T175" s="1">
        <f t="shared" si="515"/>
        <v>130</v>
      </c>
      <c r="U175" s="20">
        <f t="shared" si="504"/>
        <v>11.90075693860387</v>
      </c>
      <c r="V175" s="20">
        <f t="shared" si="505"/>
        <v>12.5</v>
      </c>
      <c r="W175" s="20">
        <f t="shared" si="506"/>
        <v>11.265164644714037</v>
      </c>
      <c r="X175" s="21"/>
      <c r="Y175" s="21"/>
      <c r="Z175" s="21"/>
      <c r="AA175" s="1" t="s">
        <v>47</v>
      </c>
      <c r="AB175" s="1">
        <v>1052</v>
      </c>
      <c r="AC175" s="1">
        <v>513</v>
      </c>
      <c r="AD175" s="1">
        <v>539</v>
      </c>
      <c r="AE175" s="1">
        <v>52</v>
      </c>
      <c r="AF175" s="1">
        <v>34</v>
      </c>
      <c r="AG175" s="1">
        <f t="shared" si="516"/>
        <v>18</v>
      </c>
      <c r="AH175" s="20">
        <f t="shared" si="509"/>
        <v>4.9429657794676807</v>
      </c>
      <c r="AI175" s="20">
        <f t="shared" si="510"/>
        <v>6.6276803118908383</v>
      </c>
      <c r="AJ175" s="20">
        <f t="shared" si="511"/>
        <v>3.339517625231911</v>
      </c>
      <c r="AK175" s="21"/>
      <c r="AL175" s="21"/>
      <c r="AM175" s="21"/>
      <c r="AN175" s="1">
        <v>126</v>
      </c>
    </row>
    <row r="176" spans="1:40" ht="9.6" customHeight="1" x14ac:dyDescent="0.2">
      <c r="A176" s="1" t="s">
        <v>48</v>
      </c>
      <c r="B176" s="1">
        <v>3072</v>
      </c>
      <c r="C176" s="1">
        <v>1605</v>
      </c>
      <c r="D176" s="1">
        <v>1467</v>
      </c>
      <c r="E176" s="1">
        <v>258</v>
      </c>
      <c r="F176" s="1">
        <v>132</v>
      </c>
      <c r="G176" s="1">
        <f t="shared" si="514"/>
        <v>126</v>
      </c>
      <c r="H176" s="20">
        <f t="shared" si="499"/>
        <v>8.3984375</v>
      </c>
      <c r="I176" s="20">
        <f t="shared" si="500"/>
        <v>8.2242990654205617</v>
      </c>
      <c r="J176" s="20">
        <f t="shared" si="501"/>
        <v>8.5889570552147241</v>
      </c>
      <c r="K176" s="21">
        <f>K170-K174</f>
        <v>2377.8339935917629</v>
      </c>
      <c r="L176" s="21">
        <f t="shared" ref="L176:M176" si="526">L170-L174</f>
        <v>2540.0824207281248</v>
      </c>
      <c r="M176" s="21">
        <f t="shared" si="526"/>
        <v>2212.6866384674013</v>
      </c>
      <c r="N176" s="1" t="s">
        <v>48</v>
      </c>
      <c r="O176" s="1">
        <v>2035</v>
      </c>
      <c r="P176" s="1">
        <v>1040</v>
      </c>
      <c r="Q176" s="1">
        <v>995</v>
      </c>
      <c r="R176" s="1">
        <v>216</v>
      </c>
      <c r="S176" s="1">
        <v>109</v>
      </c>
      <c r="T176" s="1">
        <f t="shared" si="515"/>
        <v>107</v>
      </c>
      <c r="U176" s="20">
        <f t="shared" si="504"/>
        <v>10.614250614250615</v>
      </c>
      <c r="V176" s="20">
        <f t="shared" si="505"/>
        <v>10.480769230769232</v>
      </c>
      <c r="W176" s="20">
        <f t="shared" si="506"/>
        <v>10.753768844221105</v>
      </c>
      <c r="X176" s="21">
        <f>X170-X174</f>
        <v>2348.7957583440448</v>
      </c>
      <c r="Y176" s="21">
        <f t="shared" ref="Y176:Z176" si="527">Y170-Y174</f>
        <v>2481.0509211397289</v>
      </c>
      <c r="Z176" s="21">
        <f t="shared" si="527"/>
        <v>2224.2382171348672</v>
      </c>
      <c r="AA176" s="1" t="s">
        <v>48</v>
      </c>
      <c r="AB176" s="1">
        <v>966</v>
      </c>
      <c r="AC176" s="1">
        <v>524</v>
      </c>
      <c r="AD176" s="1">
        <v>442</v>
      </c>
      <c r="AE176" s="1">
        <v>38</v>
      </c>
      <c r="AF176" s="1">
        <v>20</v>
      </c>
      <c r="AG176" s="1">
        <f t="shared" si="516"/>
        <v>18</v>
      </c>
      <c r="AH176" s="20">
        <f t="shared" si="509"/>
        <v>3.9337474120082816</v>
      </c>
      <c r="AI176" s="20">
        <f t="shared" si="510"/>
        <v>3.8167938931297711</v>
      </c>
      <c r="AJ176" s="20">
        <f t="shared" si="511"/>
        <v>4.0723981900452486</v>
      </c>
      <c r="AK176" s="21">
        <f>AK170-AK174</f>
        <v>2431.4358619656036</v>
      </c>
      <c r="AL176" s="21">
        <f t="shared" ref="AL176:AM176" si="528">AL170-AL174</f>
        <v>2652.8029920580502</v>
      </c>
      <c r="AM176" s="21">
        <f t="shared" si="528"/>
        <v>2184.4247486977456</v>
      </c>
      <c r="AN176" s="1">
        <v>91</v>
      </c>
    </row>
    <row r="177" spans="1:40" ht="9.6" customHeight="1" x14ac:dyDescent="0.2">
      <c r="A177" s="1" t="s">
        <v>49</v>
      </c>
      <c r="B177" s="1">
        <v>2430</v>
      </c>
      <c r="C177" s="1">
        <v>1230</v>
      </c>
      <c r="D177" s="1">
        <v>1200</v>
      </c>
      <c r="E177" s="1">
        <v>209</v>
      </c>
      <c r="F177" s="1">
        <v>118</v>
      </c>
      <c r="G177" s="1">
        <f t="shared" si="514"/>
        <v>91</v>
      </c>
      <c r="H177" s="20">
        <f t="shared" si="499"/>
        <v>8.6008230452674894</v>
      </c>
      <c r="I177" s="20">
        <f t="shared" si="500"/>
        <v>9.5934959349593498</v>
      </c>
      <c r="J177" s="20">
        <f t="shared" si="501"/>
        <v>7.5833333333333339</v>
      </c>
      <c r="K177" s="21">
        <f>100-K172</f>
        <v>91.500369727366262</v>
      </c>
      <c r="L177" s="21">
        <f t="shared" ref="L177:M177" si="529">100-L172</f>
        <v>91.091102499810049</v>
      </c>
      <c r="M177" s="21">
        <f t="shared" si="529"/>
        <v>91.913854805725975</v>
      </c>
      <c r="N177" s="1" t="s">
        <v>49</v>
      </c>
      <c r="O177" s="1">
        <v>1587</v>
      </c>
      <c r="P177" s="1">
        <v>809</v>
      </c>
      <c r="Q177" s="1">
        <v>778</v>
      </c>
      <c r="R177" s="1">
        <v>166</v>
      </c>
      <c r="S177" s="1">
        <v>99</v>
      </c>
      <c r="T177" s="1">
        <f t="shared" si="515"/>
        <v>67</v>
      </c>
      <c r="U177" s="20">
        <f t="shared" si="504"/>
        <v>10.459987397605545</v>
      </c>
      <c r="V177" s="20">
        <f t="shared" si="505"/>
        <v>12.237330037082819</v>
      </c>
      <c r="W177" s="20">
        <f t="shared" si="506"/>
        <v>8.6118251928020566</v>
      </c>
      <c r="X177" s="21">
        <f>100-X172</f>
        <v>89.462880994071924</v>
      </c>
      <c r="Y177" s="21">
        <f t="shared" ref="Y177:Z177" si="530">100-Y172</f>
        <v>88.64095036607398</v>
      </c>
      <c r="Z177" s="21">
        <f t="shared" si="530"/>
        <v>90.317202981488421</v>
      </c>
      <c r="AA177" s="1" t="s">
        <v>49</v>
      </c>
      <c r="AB177" s="1">
        <v>789</v>
      </c>
      <c r="AC177" s="1">
        <v>401</v>
      </c>
      <c r="AD177" s="1">
        <v>388</v>
      </c>
      <c r="AE177" s="1">
        <v>38</v>
      </c>
      <c r="AF177" s="1">
        <v>18</v>
      </c>
      <c r="AG177" s="1">
        <f t="shared" si="516"/>
        <v>20</v>
      </c>
      <c r="AH177" s="20">
        <f t="shared" si="509"/>
        <v>4.8162230671736372</v>
      </c>
      <c r="AI177" s="20">
        <f t="shared" si="510"/>
        <v>4.4887780548628431</v>
      </c>
      <c r="AJ177" s="20">
        <f t="shared" si="511"/>
        <v>5.1546391752577314</v>
      </c>
      <c r="AK177" s="21">
        <f>100-AK172</f>
        <v>95.625014760409044</v>
      </c>
      <c r="AL177" s="21">
        <f t="shared" ref="AL177:AM177" si="531">100-AL172</f>
        <v>95.847214026003698</v>
      </c>
      <c r="AM177" s="21">
        <f t="shared" si="531"/>
        <v>95.386481317348512</v>
      </c>
    </row>
    <row r="178" spans="1:40" ht="9.6" customHeight="1" x14ac:dyDescent="0.2">
      <c r="H178" s="20">
        <f>SUM(H170:H176)*5</f>
        <v>1302.8155072234504</v>
      </c>
      <c r="I178" s="20">
        <f>SUM(I170:I176)*5</f>
        <v>1485.5272957376226</v>
      </c>
      <c r="J178" s="20">
        <f>SUM(J170:J176)*5</f>
        <v>1116.9938981811026</v>
      </c>
      <c r="K178" s="22">
        <f>K176/K177</f>
        <v>25.987151753339766</v>
      </c>
      <c r="L178" s="22">
        <f t="shared" ref="L178:M178" si="532">L176/L177</f>
        <v>27.885077148269467</v>
      </c>
      <c r="M178" s="22">
        <f t="shared" si="532"/>
        <v>24.073483188625413</v>
      </c>
      <c r="U178" s="20">
        <f>SUM(U170:U176)*5</f>
        <v>1375.6517086404488</v>
      </c>
      <c r="V178" s="20">
        <f>SUM(V170:V176)*5</f>
        <v>1549.0034028360301</v>
      </c>
      <c r="W178" s="20">
        <f>SUM(W170:W176)*5</f>
        <v>1208.3780680604464</v>
      </c>
      <c r="X178" s="22">
        <f>X176/X177</f>
        <v>26.254416717249281</v>
      </c>
      <c r="Y178" s="22">
        <f t="shared" ref="Y178:Z178" si="533">Y176/Y177</f>
        <v>27.989895312418881</v>
      </c>
      <c r="Z178" s="22">
        <f t="shared" si="533"/>
        <v>24.626960797166749</v>
      </c>
      <c r="AH178" s="20">
        <f>SUM(AH170:AH176)*5</f>
        <v>1150.1851239451516</v>
      </c>
      <c r="AI178" s="20">
        <f>SUM(AI170:AI176)*5</f>
        <v>1360.4422907578655</v>
      </c>
      <c r="AJ178" s="20">
        <f>SUM(AJ170:AJ176)*5</f>
        <v>915.10068283032024</v>
      </c>
      <c r="AK178" s="22">
        <f>AK176/AK177</f>
        <v>25.426776331042973</v>
      </c>
      <c r="AL178" s="22">
        <f t="shared" ref="AL178:AM178" si="534">AL176/AL177</f>
        <v>27.677413673581949</v>
      </c>
      <c r="AM178" s="22">
        <f t="shared" si="534"/>
        <v>22.900779214511722</v>
      </c>
    </row>
    <row r="179" spans="1:40" ht="9.6" customHeight="1" x14ac:dyDescent="0.2">
      <c r="A179" s="1" t="s">
        <v>78</v>
      </c>
      <c r="N179" s="1" t="s">
        <v>78</v>
      </c>
      <c r="AA179" s="1" t="s">
        <v>78</v>
      </c>
      <c r="AN179" s="1">
        <v>127</v>
      </c>
    </row>
    <row r="180" spans="1:40" ht="9.6" customHeight="1" x14ac:dyDescent="0.2">
      <c r="A180" s="1" t="s">
        <v>0</v>
      </c>
      <c r="B180" s="1">
        <v>938</v>
      </c>
      <c r="C180" s="1">
        <v>519</v>
      </c>
      <c r="D180" s="1">
        <v>419</v>
      </c>
      <c r="E180" s="1">
        <v>344</v>
      </c>
      <c r="F180" s="1">
        <v>217</v>
      </c>
      <c r="G180" s="1">
        <f>SUM(G181:G188)</f>
        <v>127</v>
      </c>
      <c r="N180" s="1" t="s">
        <v>0</v>
      </c>
      <c r="AA180" s="1" t="s">
        <v>0</v>
      </c>
      <c r="AN180" s="1">
        <v>75</v>
      </c>
    </row>
    <row r="181" spans="1:40" ht="9.6" customHeight="1" x14ac:dyDescent="0.2">
      <c r="A181" s="1" t="s">
        <v>42</v>
      </c>
      <c r="B181" s="1">
        <v>186</v>
      </c>
      <c r="C181" s="1">
        <v>106</v>
      </c>
      <c r="D181" s="1">
        <v>80</v>
      </c>
      <c r="E181" s="1">
        <v>176</v>
      </c>
      <c r="F181" s="1">
        <v>101</v>
      </c>
      <c r="G181" s="1">
        <f>E181-F181</f>
        <v>75</v>
      </c>
      <c r="H181" s="20">
        <f t="shared" ref="H181:H188" si="535">E181/B181*100</f>
        <v>94.623655913978496</v>
      </c>
      <c r="I181" s="20">
        <f t="shared" ref="I181:I188" si="536">F181/C181*100</f>
        <v>95.283018867924525</v>
      </c>
      <c r="J181" s="20">
        <f t="shared" ref="J181:J188" si="537">G181/D181*100</f>
        <v>93.75</v>
      </c>
      <c r="K181" s="21">
        <f>H189+1500</f>
        <v>2766.1621302435979</v>
      </c>
      <c r="L181" s="21">
        <f t="shared" ref="L181" si="538">I189+1500</f>
        <v>2973.6909901723948</v>
      </c>
      <c r="M181" s="21">
        <f t="shared" ref="M181" si="539">J189+1500</f>
        <v>2538.7142456423808</v>
      </c>
      <c r="N181" s="1" t="s">
        <v>42</v>
      </c>
      <c r="U181" s="20"/>
      <c r="V181" s="20"/>
      <c r="W181" s="20"/>
      <c r="X181" s="21"/>
      <c r="Y181" s="21"/>
      <c r="Z181" s="21"/>
      <c r="AA181" s="1" t="s">
        <v>42</v>
      </c>
      <c r="AN181" s="1">
        <v>22</v>
      </c>
    </row>
    <row r="182" spans="1:40" ht="9.6" customHeight="1" x14ac:dyDescent="0.2">
      <c r="A182" s="1" t="s">
        <v>43</v>
      </c>
      <c r="B182" s="1">
        <v>95</v>
      </c>
      <c r="C182" s="1">
        <v>57</v>
      </c>
      <c r="D182" s="1">
        <v>38</v>
      </c>
      <c r="E182" s="1">
        <v>62</v>
      </c>
      <c r="F182" s="1">
        <v>40</v>
      </c>
      <c r="G182" s="1">
        <f t="shared" ref="G182:G188" si="540">E182-F182</f>
        <v>22</v>
      </c>
      <c r="H182" s="20">
        <f t="shared" si="535"/>
        <v>65.26315789473685</v>
      </c>
      <c r="I182" s="20">
        <f t="shared" si="536"/>
        <v>70.175438596491219</v>
      </c>
      <c r="J182" s="20">
        <f t="shared" si="537"/>
        <v>57.894736842105267</v>
      </c>
      <c r="K182" s="19"/>
      <c r="L182" s="19"/>
      <c r="M182" s="19"/>
      <c r="N182" s="1" t="s">
        <v>43</v>
      </c>
      <c r="U182" s="20"/>
      <c r="V182" s="20"/>
      <c r="W182" s="20"/>
      <c r="X182" s="19"/>
      <c r="Y182" s="19"/>
      <c r="Z182" s="19"/>
      <c r="AA182" s="1" t="s">
        <v>43</v>
      </c>
      <c r="AN182" s="1">
        <v>14</v>
      </c>
    </row>
    <row r="183" spans="1:40" ht="9.6" customHeight="1" x14ac:dyDescent="0.2">
      <c r="A183" s="1" t="s">
        <v>44</v>
      </c>
      <c r="B183" s="1">
        <v>78</v>
      </c>
      <c r="C183" s="1">
        <v>35</v>
      </c>
      <c r="D183" s="1">
        <v>43</v>
      </c>
      <c r="E183" s="1">
        <v>31</v>
      </c>
      <c r="F183" s="1">
        <v>17</v>
      </c>
      <c r="G183" s="1">
        <f t="shared" si="540"/>
        <v>14</v>
      </c>
      <c r="H183" s="20">
        <f t="shared" si="535"/>
        <v>39.743589743589745</v>
      </c>
      <c r="I183" s="20">
        <f t="shared" si="536"/>
        <v>48.571428571428569</v>
      </c>
      <c r="J183" s="20">
        <f t="shared" si="537"/>
        <v>32.558139534883722</v>
      </c>
      <c r="K183" s="21">
        <f>(H187+H188)/2</f>
        <v>10.182595182595183</v>
      </c>
      <c r="L183" s="21">
        <f t="shared" ref="L183" si="541">(I187+I188)/2</f>
        <v>12.788018433179722</v>
      </c>
      <c r="M183" s="21">
        <f t="shared" ref="M183" si="542">(J187+J188)/2</f>
        <v>6.4772727272727266</v>
      </c>
      <c r="N183" s="1" t="s">
        <v>44</v>
      </c>
      <c r="U183" s="20"/>
      <c r="V183" s="20"/>
      <c r="W183" s="20"/>
      <c r="X183" s="21"/>
      <c r="Y183" s="21"/>
      <c r="Z183" s="21"/>
      <c r="AA183" s="1" t="s">
        <v>44</v>
      </c>
      <c r="AN183" s="1">
        <v>1</v>
      </c>
    </row>
    <row r="184" spans="1:40" ht="9.6" customHeight="1" x14ac:dyDescent="0.2">
      <c r="A184" s="1" t="s">
        <v>45</v>
      </c>
      <c r="B184" s="1">
        <v>92</v>
      </c>
      <c r="C184" s="1">
        <v>45</v>
      </c>
      <c r="D184" s="1">
        <v>47</v>
      </c>
      <c r="E184" s="1">
        <v>12</v>
      </c>
      <c r="F184" s="1">
        <v>11</v>
      </c>
      <c r="G184" s="1">
        <f t="shared" si="540"/>
        <v>1</v>
      </c>
      <c r="H184" s="20">
        <f t="shared" si="535"/>
        <v>13.043478260869565</v>
      </c>
      <c r="I184" s="20">
        <f t="shared" si="536"/>
        <v>24.444444444444443</v>
      </c>
      <c r="J184" s="20">
        <f t="shared" si="537"/>
        <v>2.1276595744680851</v>
      </c>
      <c r="K184" s="21"/>
      <c r="L184" s="21"/>
      <c r="M184" s="21"/>
      <c r="N184" s="1" t="s">
        <v>45</v>
      </c>
      <c r="U184" s="20"/>
      <c r="V184" s="20"/>
      <c r="W184" s="20"/>
      <c r="X184" s="21"/>
      <c r="Y184" s="21"/>
      <c r="Z184" s="21"/>
      <c r="AA184" s="1" t="s">
        <v>45</v>
      </c>
      <c r="AN184" s="1">
        <v>5</v>
      </c>
    </row>
    <row r="185" spans="1:40" ht="9.6" customHeight="1" x14ac:dyDescent="0.2">
      <c r="A185" s="1" t="s">
        <v>46</v>
      </c>
      <c r="B185" s="1">
        <v>114</v>
      </c>
      <c r="C185" s="1">
        <v>63</v>
      </c>
      <c r="D185" s="1">
        <v>51</v>
      </c>
      <c r="E185" s="1">
        <v>24</v>
      </c>
      <c r="F185" s="1">
        <v>19</v>
      </c>
      <c r="G185" s="1">
        <f t="shared" si="540"/>
        <v>5</v>
      </c>
      <c r="H185" s="20">
        <f t="shared" si="535"/>
        <v>21.052631578947366</v>
      </c>
      <c r="I185" s="20">
        <f t="shared" si="536"/>
        <v>30.158730158730158</v>
      </c>
      <c r="J185" s="20">
        <f t="shared" si="537"/>
        <v>9.8039215686274517</v>
      </c>
      <c r="K185" s="21">
        <f>K183*50</f>
        <v>509.12975912975912</v>
      </c>
      <c r="L185" s="21">
        <f t="shared" ref="L185:M185" si="543">L183*50</f>
        <v>639.40092165898614</v>
      </c>
      <c r="M185" s="21">
        <f t="shared" si="543"/>
        <v>323.86363636363632</v>
      </c>
      <c r="N185" s="1" t="s">
        <v>46</v>
      </c>
      <c r="U185" s="20"/>
      <c r="V185" s="20"/>
      <c r="W185" s="20"/>
      <c r="X185" s="21"/>
      <c r="Y185" s="21"/>
      <c r="Z185" s="21"/>
      <c r="AA185" s="1" t="s">
        <v>46</v>
      </c>
      <c r="AN185" s="1">
        <v>4</v>
      </c>
    </row>
    <row r="186" spans="1:40" ht="9.6" customHeight="1" x14ac:dyDescent="0.2">
      <c r="A186" s="1" t="s">
        <v>47</v>
      </c>
      <c r="B186" s="1">
        <v>146</v>
      </c>
      <c r="C186" s="1">
        <v>81</v>
      </c>
      <c r="D186" s="1">
        <v>65</v>
      </c>
      <c r="E186" s="1">
        <v>16</v>
      </c>
      <c r="F186" s="1">
        <v>12</v>
      </c>
      <c r="G186" s="1">
        <f t="shared" si="540"/>
        <v>4</v>
      </c>
      <c r="H186" s="20">
        <f t="shared" si="535"/>
        <v>10.95890410958904</v>
      </c>
      <c r="I186" s="20">
        <f t="shared" si="536"/>
        <v>14.814814814814813</v>
      </c>
      <c r="J186" s="20">
        <f t="shared" si="537"/>
        <v>6.1538461538461542</v>
      </c>
      <c r="K186" s="21"/>
      <c r="L186" s="21"/>
      <c r="M186" s="21"/>
      <c r="N186" s="1" t="s">
        <v>47</v>
      </c>
      <c r="U186" s="20"/>
      <c r="V186" s="20"/>
      <c r="W186" s="20"/>
      <c r="X186" s="21"/>
      <c r="Y186" s="21"/>
      <c r="Z186" s="21"/>
      <c r="AA186" s="1" t="s">
        <v>47</v>
      </c>
      <c r="AN186" s="1">
        <v>3</v>
      </c>
    </row>
    <row r="187" spans="1:40" ht="9.6" customHeight="1" x14ac:dyDescent="0.2">
      <c r="A187" s="1" t="s">
        <v>48</v>
      </c>
      <c r="B187" s="1">
        <v>117</v>
      </c>
      <c r="C187" s="1">
        <v>62</v>
      </c>
      <c r="D187" s="1">
        <v>55</v>
      </c>
      <c r="E187" s="1">
        <v>10</v>
      </c>
      <c r="F187" s="1">
        <v>7</v>
      </c>
      <c r="G187" s="1">
        <f t="shared" si="540"/>
        <v>3</v>
      </c>
      <c r="H187" s="20">
        <f t="shared" si="535"/>
        <v>8.5470085470085468</v>
      </c>
      <c r="I187" s="20">
        <f t="shared" si="536"/>
        <v>11.29032258064516</v>
      </c>
      <c r="J187" s="20">
        <f t="shared" si="537"/>
        <v>5.4545454545454541</v>
      </c>
      <c r="K187" s="21">
        <f>K181-K185</f>
        <v>2257.032371113839</v>
      </c>
      <c r="L187" s="21">
        <f t="shared" ref="L187:M187" si="544">L181-L185</f>
        <v>2334.2900685134086</v>
      </c>
      <c r="M187" s="21">
        <f t="shared" si="544"/>
        <v>2214.8506092787443</v>
      </c>
      <c r="N187" s="1" t="s">
        <v>48</v>
      </c>
      <c r="U187" s="20"/>
      <c r="V187" s="20"/>
      <c r="W187" s="20"/>
      <c r="X187" s="21"/>
      <c r="Y187" s="21"/>
      <c r="Z187" s="21"/>
      <c r="AA187" s="1" t="s">
        <v>48</v>
      </c>
      <c r="AN187" s="1">
        <v>3</v>
      </c>
    </row>
    <row r="188" spans="1:40" ht="9.6" customHeight="1" x14ac:dyDescent="0.2">
      <c r="A188" s="1" t="s">
        <v>49</v>
      </c>
      <c r="B188" s="1">
        <v>110</v>
      </c>
      <c r="C188" s="1">
        <v>70</v>
      </c>
      <c r="D188" s="1">
        <v>40</v>
      </c>
      <c r="E188" s="1">
        <v>13</v>
      </c>
      <c r="F188" s="1">
        <v>10</v>
      </c>
      <c r="G188" s="1">
        <f t="shared" si="540"/>
        <v>3</v>
      </c>
      <c r="H188" s="20">
        <f t="shared" si="535"/>
        <v>11.818181818181818</v>
      </c>
      <c r="I188" s="20">
        <f t="shared" si="536"/>
        <v>14.285714285714285</v>
      </c>
      <c r="J188" s="20">
        <f t="shared" si="537"/>
        <v>7.5</v>
      </c>
      <c r="K188" s="21">
        <f>100-K183</f>
        <v>89.817404817404821</v>
      </c>
      <c r="L188" s="21">
        <f t="shared" ref="L188:M188" si="545">100-L183</f>
        <v>87.21198156682027</v>
      </c>
      <c r="M188" s="21">
        <f t="shared" si="545"/>
        <v>93.52272727272728</v>
      </c>
      <c r="N188" s="1" t="s">
        <v>49</v>
      </c>
      <c r="U188" s="20"/>
      <c r="V188" s="20"/>
      <c r="W188" s="20"/>
      <c r="X188" s="21"/>
      <c r="Y188" s="21"/>
      <c r="Z188" s="21"/>
      <c r="AA188" s="1" t="s">
        <v>49</v>
      </c>
    </row>
    <row r="189" spans="1:40" ht="9.6" customHeight="1" x14ac:dyDescent="0.2">
      <c r="H189" s="20">
        <f>SUM(H181:H187)*5</f>
        <v>1266.1621302435981</v>
      </c>
      <c r="I189" s="20">
        <f>SUM(I181:I187)*5</f>
        <v>1473.6909901723948</v>
      </c>
      <c r="J189" s="20">
        <f>SUM(J181:J187)*5</f>
        <v>1038.7142456423808</v>
      </c>
      <c r="K189" s="22">
        <f>K187/K188</f>
        <v>25.129120304714828</v>
      </c>
      <c r="L189" s="22">
        <f t="shared" ref="L189:M189" si="546">L187/L188</f>
        <v>26.765703823905401</v>
      </c>
      <c r="M189" s="22">
        <f t="shared" si="546"/>
        <v>23.682485251097141</v>
      </c>
      <c r="U189" s="20"/>
      <c r="V189" s="20"/>
      <c r="W189" s="20"/>
      <c r="X189" s="22"/>
      <c r="Y189" s="22"/>
      <c r="Z189" s="22"/>
    </row>
    <row r="190" spans="1:40" ht="9.6" customHeight="1" x14ac:dyDescent="0.2">
      <c r="A190" s="35" t="s">
        <v>92</v>
      </c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 t="s">
        <v>92</v>
      </c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 t="s">
        <v>92</v>
      </c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</row>
  </sheetData>
  <mergeCells count="45">
    <mergeCell ref="X122:Z122"/>
    <mergeCell ref="AB122:AD122"/>
    <mergeCell ref="AE122:AG122"/>
    <mergeCell ref="AK122:AM122"/>
    <mergeCell ref="B122:D122"/>
    <mergeCell ref="E122:G122"/>
    <mergeCell ref="K122:M122"/>
    <mergeCell ref="O122:Q122"/>
    <mergeCell ref="R122:T122"/>
    <mergeCell ref="N119:Z119"/>
    <mergeCell ref="AA119:AM119"/>
    <mergeCell ref="B121:M121"/>
    <mergeCell ref="O121:Z121"/>
    <mergeCell ref="AB121:AM121"/>
    <mergeCell ref="B61:M61"/>
    <mergeCell ref="O61:Z61"/>
    <mergeCell ref="AB61:AM61"/>
    <mergeCell ref="B62:D62"/>
    <mergeCell ref="E62:G62"/>
    <mergeCell ref="K62:M62"/>
    <mergeCell ref="O62:Q62"/>
    <mergeCell ref="R62:T62"/>
    <mergeCell ref="X62:Z62"/>
    <mergeCell ref="AB62:AD62"/>
    <mergeCell ref="AE62:AG62"/>
    <mergeCell ref="AK62:AM62"/>
    <mergeCell ref="A190:M190"/>
    <mergeCell ref="N190:Z190"/>
    <mergeCell ref="AA190:AM190"/>
    <mergeCell ref="K3:M3"/>
    <mergeCell ref="B2:M2"/>
    <mergeCell ref="O2:Z2"/>
    <mergeCell ref="X3:Z3"/>
    <mergeCell ref="AB2:AM2"/>
    <mergeCell ref="AK3:AM3"/>
    <mergeCell ref="A59:M59"/>
    <mergeCell ref="N59:Z59"/>
    <mergeCell ref="AA59:AM59"/>
    <mergeCell ref="A119:M119"/>
    <mergeCell ref="AB3:AD3"/>
    <mergeCell ref="AE3:AG3"/>
    <mergeCell ref="R3:T3"/>
    <mergeCell ref="B3:D3"/>
    <mergeCell ref="E3:G3"/>
    <mergeCell ref="O3:Q3"/>
  </mergeCells>
  <pageMargins left="0.7" right="0.7" top="0.75" bottom="0.75" header="0.3" footer="0.3"/>
  <pageSetup orientation="portrait" r:id="rId1"/>
  <rowBreaks count="2" manualBreakCount="2">
    <brk id="59" max="16383" man="1"/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F4D6-6415-498F-8160-4CE35AF04ADE}">
  <dimension ref="A1:Q168"/>
  <sheetViews>
    <sheetView view="pageBreakPreview" topLeftCell="A156" zoomScale="125" zoomScaleNormal="100" zoomScaleSheetLayoutView="125" workbookViewId="0">
      <selection activeCell="D170" sqref="D170"/>
    </sheetView>
  </sheetViews>
  <sheetFormatPr defaultColWidth="9.109375" defaultRowHeight="9.6" x14ac:dyDescent="0.2"/>
  <cols>
    <col min="1" max="1" width="4" style="25" customWidth="1"/>
    <col min="2" max="8" width="4.6640625" style="25" customWidth="1"/>
    <col min="9" max="17" width="5.77734375" style="25" customWidth="1"/>
    <col min="18" max="16384" width="9.109375" style="25"/>
  </cols>
  <sheetData>
    <row r="1" spans="1:17" x14ac:dyDescent="0.2">
      <c r="A1" s="25" t="s">
        <v>106</v>
      </c>
    </row>
    <row r="2" spans="1:17" x14ac:dyDescent="0.2">
      <c r="A2" s="30" t="s">
        <v>90</v>
      </c>
      <c r="B2" s="31" t="s">
        <v>0</v>
      </c>
      <c r="C2" s="31" t="s">
        <v>79</v>
      </c>
      <c r="D2" s="31" t="s">
        <v>80</v>
      </c>
      <c r="E2" s="31" t="s">
        <v>81</v>
      </c>
      <c r="F2" s="31" t="s">
        <v>82</v>
      </c>
      <c r="G2" s="31" t="s">
        <v>83</v>
      </c>
      <c r="H2" s="31" t="s">
        <v>84</v>
      </c>
      <c r="I2" s="31" t="s">
        <v>97</v>
      </c>
      <c r="J2" s="31" t="s">
        <v>98</v>
      </c>
      <c r="K2" s="31" t="s">
        <v>99</v>
      </c>
      <c r="L2" s="31" t="s">
        <v>100</v>
      </c>
      <c r="M2" s="31" t="s">
        <v>101</v>
      </c>
      <c r="N2" s="31" t="s">
        <v>102</v>
      </c>
      <c r="O2" s="31" t="s">
        <v>103</v>
      </c>
      <c r="P2" s="31" t="s">
        <v>104</v>
      </c>
      <c r="Q2" s="32" t="s">
        <v>105</v>
      </c>
    </row>
    <row r="3" spans="1:17" x14ac:dyDescent="0.2">
      <c r="A3" s="25" t="s">
        <v>0</v>
      </c>
      <c r="B3" s="25">
        <v>212337</v>
      </c>
      <c r="C3" s="25">
        <v>389364</v>
      </c>
      <c r="D3" s="25">
        <v>376089</v>
      </c>
      <c r="E3" s="25">
        <v>200678</v>
      </c>
      <c r="F3" s="25">
        <v>193410</v>
      </c>
      <c r="G3" s="25">
        <v>188686</v>
      </c>
      <c r="H3" s="25">
        <v>182679</v>
      </c>
      <c r="I3" s="27">
        <f>C3/B3</f>
        <v>1.8337077381709264</v>
      </c>
      <c r="J3" s="27">
        <f>D3/B3</f>
        <v>1.7711891945351022</v>
      </c>
      <c r="K3" s="28">
        <f>D3*100/C3</f>
        <v>96.590593891577029</v>
      </c>
      <c r="L3" s="27">
        <f>E3/B3</f>
        <v>0.945091999981162</v>
      </c>
      <c r="M3" s="27">
        <f>F3/B3</f>
        <v>0.91086339168397401</v>
      </c>
      <c r="N3" s="28">
        <f>F3*100/E3</f>
        <v>96.378277638804448</v>
      </c>
      <c r="O3" s="27">
        <f>G3/B3</f>
        <v>0.88861573818976436</v>
      </c>
      <c r="P3" s="27">
        <f>H3/B3</f>
        <v>0.86032580285112814</v>
      </c>
      <c r="Q3" s="28">
        <f>H3*100/G3</f>
        <v>96.816403972737774</v>
      </c>
    </row>
    <row r="4" spans="1:17" x14ac:dyDescent="0.2">
      <c r="A4" s="25" t="s">
        <v>22</v>
      </c>
      <c r="B4" s="25">
        <v>34961</v>
      </c>
      <c r="C4" s="25">
        <v>3239</v>
      </c>
      <c r="D4" s="25">
        <v>2977</v>
      </c>
      <c r="E4" s="25">
        <v>1643</v>
      </c>
      <c r="F4" s="25">
        <v>1517</v>
      </c>
      <c r="G4" s="25">
        <v>1596</v>
      </c>
      <c r="H4" s="25">
        <v>1460</v>
      </c>
      <c r="I4" s="27">
        <f t="shared" ref="I4:I10" si="0">C4/B4</f>
        <v>9.264609135894282E-2</v>
      </c>
      <c r="J4" s="27">
        <f t="shared" ref="J4:J10" si="1">D4/B4</f>
        <v>8.5152026543863168E-2</v>
      </c>
      <c r="K4" s="28">
        <f t="shared" ref="K4:K10" si="2">D4*100/C4</f>
        <v>91.911083667798707</v>
      </c>
      <c r="L4" s="27">
        <f t="shared" ref="L4:L10" si="3">E4/B4</f>
        <v>4.6995223248762909E-2</v>
      </c>
      <c r="M4" s="27">
        <f t="shared" ref="M4:M10" si="4">F4/B4</f>
        <v>4.339120734532765E-2</v>
      </c>
      <c r="N4" s="28">
        <f t="shared" ref="N4:N10" si="5">F4*100/E4</f>
        <v>92.331101643335359</v>
      </c>
      <c r="O4" s="27">
        <f t="shared" ref="O4:O10" si="6">G4/B4</f>
        <v>4.5650868110179918E-2</v>
      </c>
      <c r="P4" s="27">
        <f t="shared" ref="P4:P10" si="7">H4/B4</f>
        <v>4.1760819198535512E-2</v>
      </c>
      <c r="Q4" s="28">
        <f t="shared" ref="Q4:Q10" si="8">H4*100/G4</f>
        <v>91.478696741854634</v>
      </c>
    </row>
    <row r="5" spans="1:17" x14ac:dyDescent="0.2">
      <c r="A5" s="25" t="s">
        <v>23</v>
      </c>
      <c r="B5" s="25">
        <v>36823</v>
      </c>
      <c r="C5" s="25">
        <v>24213</v>
      </c>
      <c r="D5" s="25">
        <v>22866</v>
      </c>
      <c r="E5" s="25">
        <v>12090</v>
      </c>
      <c r="F5" s="25">
        <v>11404</v>
      </c>
      <c r="G5" s="25">
        <v>12123</v>
      </c>
      <c r="H5" s="25">
        <v>11462</v>
      </c>
      <c r="I5" s="27">
        <f t="shared" si="0"/>
        <v>0.65755098715476745</v>
      </c>
      <c r="J5" s="27">
        <f t="shared" si="1"/>
        <v>0.62097058903402769</v>
      </c>
      <c r="K5" s="28">
        <f t="shared" si="2"/>
        <v>94.43687275430554</v>
      </c>
      <c r="L5" s="27">
        <f t="shared" si="3"/>
        <v>0.32832740406810962</v>
      </c>
      <c r="M5" s="27">
        <f t="shared" si="4"/>
        <v>0.30969774325828964</v>
      </c>
      <c r="N5" s="28">
        <f t="shared" si="5"/>
        <v>94.325889164598848</v>
      </c>
      <c r="O5" s="27">
        <f t="shared" si="6"/>
        <v>0.32922358308665778</v>
      </c>
      <c r="P5" s="27">
        <f t="shared" si="7"/>
        <v>0.31127284577573799</v>
      </c>
      <c r="Q5" s="28">
        <f t="shared" si="8"/>
        <v>94.547554235750226</v>
      </c>
    </row>
    <row r="6" spans="1:17" x14ac:dyDescent="0.2">
      <c r="A6" s="25" t="s">
        <v>24</v>
      </c>
      <c r="B6" s="25">
        <v>34308</v>
      </c>
      <c r="C6" s="25">
        <v>52394</v>
      </c>
      <c r="D6" s="25">
        <v>50477</v>
      </c>
      <c r="E6" s="25">
        <v>26859</v>
      </c>
      <c r="F6" s="25">
        <v>25815</v>
      </c>
      <c r="G6" s="25">
        <v>25535</v>
      </c>
      <c r="H6" s="25">
        <v>24662</v>
      </c>
      <c r="I6" s="27">
        <f t="shared" si="0"/>
        <v>1.5271656756441647</v>
      </c>
      <c r="J6" s="27">
        <f t="shared" si="1"/>
        <v>1.4712894951614783</v>
      </c>
      <c r="K6" s="28">
        <f t="shared" si="2"/>
        <v>96.341184105050203</v>
      </c>
      <c r="L6" s="27">
        <f t="shared" si="3"/>
        <v>0.78287862889122073</v>
      </c>
      <c r="M6" s="27">
        <f t="shared" si="4"/>
        <v>0.75244840853445261</v>
      </c>
      <c r="N6" s="28">
        <f t="shared" si="5"/>
        <v>96.113034736959676</v>
      </c>
      <c r="O6" s="27">
        <f t="shared" si="6"/>
        <v>0.74428704675294388</v>
      </c>
      <c r="P6" s="27">
        <f t="shared" si="7"/>
        <v>0.71884108662702573</v>
      </c>
      <c r="Q6" s="28">
        <f t="shared" si="8"/>
        <v>96.581163109457606</v>
      </c>
    </row>
    <row r="7" spans="1:17" x14ac:dyDescent="0.2">
      <c r="A7" s="25" t="s">
        <v>25</v>
      </c>
      <c r="B7" s="25">
        <v>29491</v>
      </c>
      <c r="C7" s="25">
        <v>69933</v>
      </c>
      <c r="D7" s="25">
        <v>67860</v>
      </c>
      <c r="E7" s="25">
        <v>36051</v>
      </c>
      <c r="F7" s="25">
        <v>34919</v>
      </c>
      <c r="G7" s="25">
        <v>33882</v>
      </c>
      <c r="H7" s="25">
        <v>32941</v>
      </c>
      <c r="I7" s="27">
        <f t="shared" si="0"/>
        <v>2.3713336272083008</v>
      </c>
      <c r="J7" s="27">
        <f t="shared" si="1"/>
        <v>2.3010409955579667</v>
      </c>
      <c r="K7" s="28">
        <f t="shared" si="2"/>
        <v>97.035734202736904</v>
      </c>
      <c r="L7" s="27">
        <f t="shared" si="3"/>
        <v>1.222440744633956</v>
      </c>
      <c r="M7" s="27">
        <f t="shared" si="4"/>
        <v>1.1840561527245601</v>
      </c>
      <c r="N7" s="28">
        <f t="shared" si="5"/>
        <v>96.860003883387421</v>
      </c>
      <c r="O7" s="27">
        <f t="shared" si="6"/>
        <v>1.1488928825743447</v>
      </c>
      <c r="P7" s="27">
        <f t="shared" si="7"/>
        <v>1.1169848428334068</v>
      </c>
      <c r="Q7" s="28">
        <f t="shared" si="8"/>
        <v>97.222714125494363</v>
      </c>
    </row>
    <row r="8" spans="1:17" x14ac:dyDescent="0.2">
      <c r="A8" s="25" t="s">
        <v>26</v>
      </c>
      <c r="B8" s="25">
        <v>26621</v>
      </c>
      <c r="C8" s="25">
        <v>76351</v>
      </c>
      <c r="D8" s="25">
        <v>73990</v>
      </c>
      <c r="E8" s="25">
        <v>39314</v>
      </c>
      <c r="F8" s="25">
        <v>38061</v>
      </c>
      <c r="G8" s="25">
        <v>37037</v>
      </c>
      <c r="H8" s="25">
        <v>35929</v>
      </c>
      <c r="I8" s="27">
        <f t="shared" si="0"/>
        <v>2.8680740768566171</v>
      </c>
      <c r="J8" s="27">
        <f t="shared" si="1"/>
        <v>2.7793846962924009</v>
      </c>
      <c r="K8" s="28">
        <f t="shared" si="2"/>
        <v>96.907702584118084</v>
      </c>
      <c r="L8" s="27">
        <f t="shared" si="3"/>
        <v>1.4768040268960596</v>
      </c>
      <c r="M8" s="27">
        <f t="shared" si="4"/>
        <v>1.4297359227677398</v>
      </c>
      <c r="N8" s="28">
        <f t="shared" si="5"/>
        <v>96.81284020959454</v>
      </c>
      <c r="O8" s="27">
        <f t="shared" si="6"/>
        <v>1.3912700499605575</v>
      </c>
      <c r="P8" s="27">
        <f t="shared" si="7"/>
        <v>1.3496487735246609</v>
      </c>
      <c r="Q8" s="28">
        <f t="shared" si="8"/>
        <v>97.008397008397012</v>
      </c>
    </row>
    <row r="9" spans="1:17" x14ac:dyDescent="0.2">
      <c r="A9" s="25" t="s">
        <v>27</v>
      </c>
      <c r="B9" s="25">
        <v>26603</v>
      </c>
      <c r="C9" s="25">
        <v>84534</v>
      </c>
      <c r="D9" s="25">
        <v>81930</v>
      </c>
      <c r="E9" s="25">
        <v>43771</v>
      </c>
      <c r="F9" s="25">
        <v>42298</v>
      </c>
      <c r="G9" s="25">
        <v>40763</v>
      </c>
      <c r="H9" s="25">
        <v>39632</v>
      </c>
      <c r="I9" s="27">
        <f t="shared" si="0"/>
        <v>3.177611547569823</v>
      </c>
      <c r="J9" s="27">
        <f t="shared" si="1"/>
        <v>3.0797278502424539</v>
      </c>
      <c r="K9" s="28">
        <f t="shared" si="2"/>
        <v>96.919582653133645</v>
      </c>
      <c r="L9" s="27">
        <f t="shared" si="3"/>
        <v>1.6453407510431155</v>
      </c>
      <c r="M9" s="27">
        <f t="shared" si="4"/>
        <v>1.5899710558959517</v>
      </c>
      <c r="N9" s="28">
        <f t="shared" si="5"/>
        <v>96.634758173219709</v>
      </c>
      <c r="O9" s="27">
        <f t="shared" si="6"/>
        <v>1.5322707965267075</v>
      </c>
      <c r="P9" s="27">
        <f t="shared" si="7"/>
        <v>1.4897567943465022</v>
      </c>
      <c r="Q9" s="28">
        <f t="shared" si="8"/>
        <v>97.225425017785739</v>
      </c>
    </row>
    <row r="10" spans="1:17" x14ac:dyDescent="0.2">
      <c r="A10" s="25" t="s">
        <v>28</v>
      </c>
      <c r="B10" s="25">
        <v>23530</v>
      </c>
      <c r="C10" s="25">
        <v>78700</v>
      </c>
      <c r="D10" s="25">
        <v>75989</v>
      </c>
      <c r="E10" s="25">
        <v>40950</v>
      </c>
      <c r="F10" s="25">
        <v>39396</v>
      </c>
      <c r="G10" s="25">
        <v>37750</v>
      </c>
      <c r="H10" s="25">
        <v>36593</v>
      </c>
      <c r="I10" s="27">
        <f t="shared" si="0"/>
        <v>3.3446663833404164</v>
      </c>
      <c r="J10" s="27">
        <f t="shared" si="1"/>
        <v>3.2294517637059075</v>
      </c>
      <c r="K10" s="28">
        <f t="shared" si="2"/>
        <v>96.555273189326556</v>
      </c>
      <c r="L10" s="27">
        <f t="shared" si="3"/>
        <v>1.7403314917127073</v>
      </c>
      <c r="M10" s="27">
        <f t="shared" si="4"/>
        <v>1.67428814279643</v>
      </c>
      <c r="N10" s="28">
        <f t="shared" si="5"/>
        <v>96.205128205128204</v>
      </c>
      <c r="O10" s="27">
        <f t="shared" si="6"/>
        <v>1.6043348916277094</v>
      </c>
      <c r="P10" s="27">
        <f t="shared" si="7"/>
        <v>1.5551636209094772</v>
      </c>
      <c r="Q10" s="28">
        <f t="shared" si="8"/>
        <v>96.935099337748341</v>
      </c>
    </row>
    <row r="11" spans="1:17" x14ac:dyDescent="0.2">
      <c r="A11" s="25" t="s">
        <v>64</v>
      </c>
    </row>
    <row r="12" spans="1:17" x14ac:dyDescent="0.2">
      <c r="A12" s="25" t="s">
        <v>85</v>
      </c>
      <c r="I12" s="26" t="s">
        <v>97</v>
      </c>
      <c r="J12" s="26" t="s">
        <v>98</v>
      </c>
      <c r="K12" s="26" t="s">
        <v>99</v>
      </c>
      <c r="L12" s="26" t="s">
        <v>100</v>
      </c>
      <c r="M12" s="26" t="s">
        <v>101</v>
      </c>
      <c r="N12" s="26" t="s">
        <v>102</v>
      </c>
      <c r="O12" s="26" t="s">
        <v>103</v>
      </c>
      <c r="P12" s="26" t="s">
        <v>104</v>
      </c>
      <c r="Q12" s="26" t="s">
        <v>105</v>
      </c>
    </row>
    <row r="13" spans="1:17" x14ac:dyDescent="0.2">
      <c r="A13" s="25" t="s">
        <v>0</v>
      </c>
      <c r="B13" s="25">
        <v>60258</v>
      </c>
      <c r="C13" s="25">
        <v>105799</v>
      </c>
      <c r="D13" s="25">
        <v>101396</v>
      </c>
      <c r="E13" s="25">
        <v>54586</v>
      </c>
      <c r="F13" s="25">
        <v>52219</v>
      </c>
      <c r="G13" s="25">
        <v>51213</v>
      </c>
      <c r="H13" s="25">
        <v>49177</v>
      </c>
      <c r="I13" s="27">
        <f>C13/B13</f>
        <v>1.7557668691294102</v>
      </c>
      <c r="J13" s="27">
        <f>D13/B13</f>
        <v>1.6826977330810846</v>
      </c>
      <c r="K13" s="28">
        <f>D13*100/C13</f>
        <v>95.838334955906959</v>
      </c>
      <c r="L13" s="27">
        <f>E13/B13</f>
        <v>0.90587141956254769</v>
      </c>
      <c r="M13" s="27">
        <f>F13/B13</f>
        <v>0.86659032825516946</v>
      </c>
      <c r="N13" s="28">
        <f>F13*100/E13</f>
        <v>95.663723299014393</v>
      </c>
      <c r="O13" s="27">
        <f>G13/B13</f>
        <v>0.84989544956686247</v>
      </c>
      <c r="P13" s="27">
        <f>H13/B13</f>
        <v>0.81610740482591526</v>
      </c>
      <c r="Q13" s="28">
        <f>H13*100/G13</f>
        <v>96.024446917774782</v>
      </c>
    </row>
    <row r="14" spans="1:17" x14ac:dyDescent="0.2">
      <c r="A14" s="25" t="s">
        <v>22</v>
      </c>
      <c r="B14" s="25">
        <v>9908</v>
      </c>
      <c r="C14" s="25">
        <v>907</v>
      </c>
      <c r="D14" s="25">
        <v>799</v>
      </c>
      <c r="E14" s="25">
        <v>480</v>
      </c>
      <c r="F14" s="25">
        <v>421</v>
      </c>
      <c r="G14" s="25">
        <v>427</v>
      </c>
      <c r="H14" s="25">
        <v>378</v>
      </c>
      <c r="I14" s="27">
        <f t="shared" ref="I14:I20" si="9">C14/B14</f>
        <v>9.1542188130803392E-2</v>
      </c>
      <c r="J14" s="27">
        <f t="shared" ref="J14:J20" si="10">D14/B14</f>
        <v>8.0641905530884128E-2</v>
      </c>
      <c r="K14" s="28">
        <f t="shared" ref="K14:K20" si="11">D14*100/C14</f>
        <v>88.092613009922829</v>
      </c>
      <c r="L14" s="27">
        <f t="shared" ref="L14:L20" si="12">E14/B14</f>
        <v>4.8445700444085589E-2</v>
      </c>
      <c r="M14" s="27">
        <f t="shared" ref="M14:M20" si="13">F14/B14</f>
        <v>4.2490916431166731E-2</v>
      </c>
      <c r="N14" s="28">
        <f t="shared" ref="N14:N20" si="14">F14*100/E14</f>
        <v>87.708333333333329</v>
      </c>
      <c r="O14" s="27">
        <f t="shared" ref="O14:O20" si="15">G14/B14</f>
        <v>4.3096487686717803E-2</v>
      </c>
      <c r="P14" s="27">
        <f t="shared" ref="P14:P20" si="16">H14/B14</f>
        <v>3.8150989099717397E-2</v>
      </c>
      <c r="Q14" s="28">
        <f t="shared" ref="Q14:Q20" si="17">H14*100/G14</f>
        <v>88.52459016393442</v>
      </c>
    </row>
    <row r="15" spans="1:17" x14ac:dyDescent="0.2">
      <c r="A15" s="25" t="s">
        <v>23</v>
      </c>
      <c r="B15" s="25">
        <v>10328</v>
      </c>
      <c r="C15" s="25">
        <v>6513</v>
      </c>
      <c r="D15" s="25">
        <v>6001</v>
      </c>
      <c r="E15" s="25">
        <v>3299</v>
      </c>
      <c r="F15" s="25">
        <v>3025</v>
      </c>
      <c r="G15" s="25">
        <v>3214</v>
      </c>
      <c r="H15" s="25">
        <v>2976</v>
      </c>
      <c r="I15" s="27">
        <f t="shared" si="9"/>
        <v>0.63061580170410536</v>
      </c>
      <c r="J15" s="27">
        <f t="shared" si="10"/>
        <v>0.58104182804027882</v>
      </c>
      <c r="K15" s="28">
        <f t="shared" si="11"/>
        <v>92.138799324428064</v>
      </c>
      <c r="L15" s="27">
        <f t="shared" si="12"/>
        <v>0.31942292796281951</v>
      </c>
      <c r="M15" s="27">
        <f t="shared" si="13"/>
        <v>0.29289310611928737</v>
      </c>
      <c r="N15" s="28">
        <f t="shared" si="14"/>
        <v>91.694452864504399</v>
      </c>
      <c r="O15" s="27">
        <f t="shared" si="15"/>
        <v>0.31119287374128585</v>
      </c>
      <c r="P15" s="27">
        <f t="shared" si="16"/>
        <v>0.2881487219209915</v>
      </c>
      <c r="Q15" s="28">
        <f t="shared" si="17"/>
        <v>92.594897324206599</v>
      </c>
    </row>
    <row r="16" spans="1:17" x14ac:dyDescent="0.2">
      <c r="A16" s="25" t="s">
        <v>24</v>
      </c>
      <c r="B16" s="25">
        <v>9959</v>
      </c>
      <c r="C16" s="25">
        <v>14944</v>
      </c>
      <c r="D16" s="25">
        <v>14254</v>
      </c>
      <c r="E16" s="25">
        <v>7708</v>
      </c>
      <c r="F16" s="25">
        <v>7321</v>
      </c>
      <c r="G16" s="25">
        <v>7236</v>
      </c>
      <c r="H16" s="25">
        <v>6933</v>
      </c>
      <c r="I16" s="27">
        <f t="shared" si="9"/>
        <v>1.5005522642835627</v>
      </c>
      <c r="J16" s="27">
        <f t="shared" si="10"/>
        <v>1.4312681996184355</v>
      </c>
      <c r="K16" s="28">
        <f t="shared" si="11"/>
        <v>95.38276231263383</v>
      </c>
      <c r="L16" s="27">
        <f t="shared" si="12"/>
        <v>0.77397329049101316</v>
      </c>
      <c r="M16" s="27">
        <f t="shared" si="13"/>
        <v>0.7351139672657897</v>
      </c>
      <c r="N16" s="28">
        <f t="shared" si="14"/>
        <v>94.979242345614949</v>
      </c>
      <c r="O16" s="27">
        <f t="shared" si="15"/>
        <v>0.72657897379254943</v>
      </c>
      <c r="P16" s="27">
        <f t="shared" si="16"/>
        <v>0.69615423235264584</v>
      </c>
      <c r="Q16" s="28">
        <f t="shared" si="17"/>
        <v>95.812603648424542</v>
      </c>
    </row>
    <row r="17" spans="1:17" x14ac:dyDescent="0.2">
      <c r="A17" s="25" t="s">
        <v>25</v>
      </c>
      <c r="B17" s="25">
        <v>8249</v>
      </c>
      <c r="C17" s="25">
        <v>18781</v>
      </c>
      <c r="D17" s="25">
        <v>18074</v>
      </c>
      <c r="E17" s="25">
        <v>9634</v>
      </c>
      <c r="F17" s="25">
        <v>9280</v>
      </c>
      <c r="G17" s="25">
        <v>9147</v>
      </c>
      <c r="H17" s="25">
        <v>8794</v>
      </c>
      <c r="I17" s="27">
        <f t="shared" si="9"/>
        <v>2.2767608194932718</v>
      </c>
      <c r="J17" s="27">
        <f t="shared" si="10"/>
        <v>2.1910534610255787</v>
      </c>
      <c r="K17" s="28">
        <f t="shared" si="11"/>
        <v>96.235557212076031</v>
      </c>
      <c r="L17" s="27">
        <f t="shared" si="12"/>
        <v>1.1678991392896108</v>
      </c>
      <c r="M17" s="27">
        <f t="shared" si="13"/>
        <v>1.1249848466480785</v>
      </c>
      <c r="N17" s="28">
        <f t="shared" si="14"/>
        <v>96.32551380527299</v>
      </c>
      <c r="O17" s="27">
        <f t="shared" si="15"/>
        <v>1.108861680203661</v>
      </c>
      <c r="P17" s="27">
        <f t="shared" si="16"/>
        <v>1.0660686143775002</v>
      </c>
      <c r="Q17" s="28">
        <f t="shared" si="17"/>
        <v>96.140811194927295</v>
      </c>
    </row>
    <row r="18" spans="1:17" x14ac:dyDescent="0.2">
      <c r="A18" s="25" t="s">
        <v>26</v>
      </c>
      <c r="B18" s="25">
        <v>7486</v>
      </c>
      <c r="C18" s="25">
        <v>20472</v>
      </c>
      <c r="D18" s="25">
        <v>19735</v>
      </c>
      <c r="E18" s="25">
        <v>10554</v>
      </c>
      <c r="F18" s="25">
        <v>10178</v>
      </c>
      <c r="G18" s="25">
        <v>9918</v>
      </c>
      <c r="H18" s="25">
        <v>9557</v>
      </c>
      <c r="I18" s="27">
        <f t="shared" si="9"/>
        <v>2.7347047822602191</v>
      </c>
      <c r="J18" s="27">
        <f t="shared" si="10"/>
        <v>2.6362543414373496</v>
      </c>
      <c r="K18" s="28">
        <f t="shared" si="11"/>
        <v>96.399960922235252</v>
      </c>
      <c r="L18" s="27">
        <f t="shared" si="12"/>
        <v>1.4098316858135185</v>
      </c>
      <c r="M18" s="27">
        <f t="shared" si="13"/>
        <v>1.3596045952444564</v>
      </c>
      <c r="N18" s="28">
        <f t="shared" si="14"/>
        <v>96.437369717642596</v>
      </c>
      <c r="O18" s="27">
        <f t="shared" si="15"/>
        <v>1.3248730964467006</v>
      </c>
      <c r="P18" s="27">
        <f t="shared" si="16"/>
        <v>1.2766497461928934</v>
      </c>
      <c r="Q18" s="28">
        <f t="shared" si="17"/>
        <v>96.360153256704976</v>
      </c>
    </row>
    <row r="19" spans="1:17" x14ac:dyDescent="0.2">
      <c r="A19" s="25" t="s">
        <v>27</v>
      </c>
      <c r="B19" s="25">
        <v>7517</v>
      </c>
      <c r="C19" s="25">
        <v>22321</v>
      </c>
      <c r="D19" s="25">
        <v>21514</v>
      </c>
      <c r="E19" s="25">
        <v>11611</v>
      </c>
      <c r="F19" s="25">
        <v>11136</v>
      </c>
      <c r="G19" s="25">
        <v>10710</v>
      </c>
      <c r="H19" s="25">
        <v>10378</v>
      </c>
      <c r="I19" s="27">
        <f t="shared" si="9"/>
        <v>2.9694026872422508</v>
      </c>
      <c r="J19" s="27">
        <f t="shared" si="10"/>
        <v>2.8620460290009313</v>
      </c>
      <c r="K19" s="28">
        <f t="shared" si="11"/>
        <v>96.384570583755206</v>
      </c>
      <c r="L19" s="27">
        <f t="shared" si="12"/>
        <v>1.5446321670879339</v>
      </c>
      <c r="M19" s="27">
        <f t="shared" si="13"/>
        <v>1.4814420646534521</v>
      </c>
      <c r="N19" s="28">
        <f t="shared" si="14"/>
        <v>95.909051761260869</v>
      </c>
      <c r="O19" s="27">
        <f t="shared" si="15"/>
        <v>1.4247705201543168</v>
      </c>
      <c r="P19" s="27">
        <f t="shared" si="16"/>
        <v>1.380603964347479</v>
      </c>
      <c r="Q19" s="28">
        <f t="shared" si="17"/>
        <v>96.900093370681603</v>
      </c>
    </row>
    <row r="20" spans="1:17" x14ac:dyDescent="0.2">
      <c r="A20" s="25" t="s">
        <v>28</v>
      </c>
      <c r="B20" s="25">
        <v>6811</v>
      </c>
      <c r="C20" s="25">
        <v>21861</v>
      </c>
      <c r="D20" s="25">
        <v>21019</v>
      </c>
      <c r="E20" s="25">
        <v>11300</v>
      </c>
      <c r="F20" s="25">
        <v>10858</v>
      </c>
      <c r="G20" s="25">
        <v>10561</v>
      </c>
      <c r="H20" s="25">
        <v>10161</v>
      </c>
      <c r="I20" s="27">
        <f t="shared" si="9"/>
        <v>3.209660842754368</v>
      </c>
      <c r="J20" s="27">
        <f t="shared" si="10"/>
        <v>3.0860372926148876</v>
      </c>
      <c r="K20" s="28">
        <f t="shared" si="11"/>
        <v>96.148392113809976</v>
      </c>
      <c r="L20" s="27">
        <f t="shared" si="12"/>
        <v>1.6590808985464689</v>
      </c>
      <c r="M20" s="27">
        <f t="shared" si="13"/>
        <v>1.5941858757891645</v>
      </c>
      <c r="N20" s="28">
        <f t="shared" si="14"/>
        <v>96.088495575221245</v>
      </c>
      <c r="O20" s="27">
        <f t="shared" si="15"/>
        <v>1.5505799442078989</v>
      </c>
      <c r="P20" s="27">
        <f t="shared" si="16"/>
        <v>1.4918514168257231</v>
      </c>
      <c r="Q20" s="28">
        <f t="shared" si="17"/>
        <v>96.212479878799357</v>
      </c>
    </row>
    <row r="21" spans="1:17" x14ac:dyDescent="0.2">
      <c r="A21" s="25" t="s">
        <v>65</v>
      </c>
    </row>
    <row r="22" spans="1:17" x14ac:dyDescent="0.2">
      <c r="A22" s="25" t="s">
        <v>85</v>
      </c>
      <c r="I22" s="26" t="s">
        <v>97</v>
      </c>
      <c r="J22" s="26" t="s">
        <v>98</v>
      </c>
      <c r="K22" s="26" t="s">
        <v>99</v>
      </c>
      <c r="L22" s="26" t="s">
        <v>100</v>
      </c>
      <c r="M22" s="26" t="s">
        <v>101</v>
      </c>
      <c r="N22" s="26" t="s">
        <v>102</v>
      </c>
      <c r="O22" s="26" t="s">
        <v>103</v>
      </c>
      <c r="P22" s="26" t="s">
        <v>104</v>
      </c>
      <c r="Q22" s="26" t="s">
        <v>105</v>
      </c>
    </row>
    <row r="23" spans="1:17" x14ac:dyDescent="0.2">
      <c r="A23" s="25" t="s">
        <v>0</v>
      </c>
      <c r="B23" s="25">
        <v>2967</v>
      </c>
      <c r="C23" s="25">
        <v>7259</v>
      </c>
      <c r="D23" s="25">
        <v>7069</v>
      </c>
      <c r="E23" s="25">
        <v>3840</v>
      </c>
      <c r="F23" s="25">
        <v>3742</v>
      </c>
      <c r="G23" s="25">
        <v>3419</v>
      </c>
      <c r="H23" s="25">
        <v>3327</v>
      </c>
      <c r="I23" s="27">
        <f>C23/B23</f>
        <v>2.4465790360633637</v>
      </c>
      <c r="J23" s="27">
        <f>D23/B23</f>
        <v>2.382541287495787</v>
      </c>
      <c r="K23" s="28">
        <f>D23*100/C23</f>
        <v>97.382559581209534</v>
      </c>
      <c r="L23" s="27">
        <f>E23/B23</f>
        <v>1.294236602628918</v>
      </c>
      <c r="M23" s="27">
        <f>F23/B23</f>
        <v>1.2612066059993259</v>
      </c>
      <c r="N23" s="28">
        <f>F23*100/E23</f>
        <v>97.447916666666671</v>
      </c>
      <c r="O23" s="27">
        <f>G23/B23</f>
        <v>1.1523424334344456</v>
      </c>
      <c r="P23" s="27">
        <f>H23/B23</f>
        <v>1.1213346814964611</v>
      </c>
      <c r="Q23" s="28">
        <f>H23*100/G23</f>
        <v>97.309154723603399</v>
      </c>
    </row>
    <row r="24" spans="1:17" x14ac:dyDescent="0.2">
      <c r="A24" s="25" t="s">
        <v>22</v>
      </c>
      <c r="B24" s="25">
        <v>429</v>
      </c>
      <c r="C24" s="25">
        <v>89</v>
      </c>
      <c r="D24" s="25">
        <v>88</v>
      </c>
      <c r="E24" s="25">
        <v>48</v>
      </c>
      <c r="F24" s="25">
        <v>48</v>
      </c>
      <c r="G24" s="25">
        <v>41</v>
      </c>
      <c r="H24" s="25">
        <v>40</v>
      </c>
      <c r="I24" s="27">
        <f t="shared" ref="I24:I30" si="18">C24/B24</f>
        <v>0.20745920745920746</v>
      </c>
      <c r="J24" s="27">
        <f t="shared" ref="J24:J30" si="19">D24/B24</f>
        <v>0.20512820512820512</v>
      </c>
      <c r="K24" s="28">
        <f t="shared" ref="K24:K30" si="20">D24*100/C24</f>
        <v>98.876404494382029</v>
      </c>
      <c r="L24" s="27">
        <f t="shared" ref="L24:L30" si="21">E24/B24</f>
        <v>0.11188811188811189</v>
      </c>
      <c r="M24" s="27">
        <f t="shared" ref="M24:M30" si="22">F24/B24</f>
        <v>0.11188811188811189</v>
      </c>
      <c r="N24" s="28">
        <f t="shared" ref="N24:N30" si="23">F24*100/E24</f>
        <v>100</v>
      </c>
      <c r="O24" s="27">
        <f t="shared" ref="O24:O30" si="24">G24/B24</f>
        <v>9.5571095571095568E-2</v>
      </c>
      <c r="P24" s="27">
        <f t="shared" ref="P24:P30" si="25">H24/B24</f>
        <v>9.3240093240093247E-2</v>
      </c>
      <c r="Q24" s="28">
        <f t="shared" ref="Q24:Q30" si="26">H24*100/G24</f>
        <v>97.560975609756099</v>
      </c>
    </row>
    <row r="25" spans="1:17" x14ac:dyDescent="0.2">
      <c r="A25" s="25" t="s">
        <v>23</v>
      </c>
      <c r="B25" s="25">
        <v>449</v>
      </c>
      <c r="C25" s="25">
        <v>475</v>
      </c>
      <c r="D25" s="25">
        <v>437</v>
      </c>
      <c r="E25" s="25">
        <v>246</v>
      </c>
      <c r="F25" s="25">
        <v>230</v>
      </c>
      <c r="G25" s="25">
        <v>229</v>
      </c>
      <c r="H25" s="25">
        <v>207</v>
      </c>
      <c r="I25" s="27">
        <f t="shared" si="18"/>
        <v>1.0579064587973275</v>
      </c>
      <c r="J25" s="27">
        <f t="shared" si="19"/>
        <v>0.97327394209354123</v>
      </c>
      <c r="K25" s="28">
        <f t="shared" si="20"/>
        <v>92</v>
      </c>
      <c r="L25" s="27">
        <f t="shared" si="21"/>
        <v>0.54788418708240538</v>
      </c>
      <c r="M25" s="27">
        <f t="shared" si="22"/>
        <v>0.51224944320712695</v>
      </c>
      <c r="N25" s="28">
        <f t="shared" si="23"/>
        <v>93.495934959349597</v>
      </c>
      <c r="O25" s="27">
        <f t="shared" si="24"/>
        <v>0.51002227171492209</v>
      </c>
      <c r="P25" s="27">
        <f t="shared" si="25"/>
        <v>0.46102449888641428</v>
      </c>
      <c r="Q25" s="28">
        <f t="shared" si="26"/>
        <v>90.393013100436676</v>
      </c>
    </row>
    <row r="26" spans="1:17" x14ac:dyDescent="0.2">
      <c r="A26" s="25" t="s">
        <v>24</v>
      </c>
      <c r="B26" s="25">
        <v>470</v>
      </c>
      <c r="C26" s="25">
        <v>972</v>
      </c>
      <c r="D26" s="25">
        <v>942</v>
      </c>
      <c r="E26" s="25">
        <v>519</v>
      </c>
      <c r="F26" s="25">
        <v>501</v>
      </c>
      <c r="G26" s="25">
        <v>453</v>
      </c>
      <c r="H26" s="25">
        <v>441</v>
      </c>
      <c r="I26" s="27">
        <f t="shared" si="18"/>
        <v>2.0680851063829788</v>
      </c>
      <c r="J26" s="27">
        <f t="shared" si="19"/>
        <v>2.0042553191489363</v>
      </c>
      <c r="K26" s="28">
        <f t="shared" si="20"/>
        <v>96.913580246913583</v>
      </c>
      <c r="L26" s="27">
        <f t="shared" si="21"/>
        <v>1.1042553191489362</v>
      </c>
      <c r="M26" s="27">
        <f t="shared" si="22"/>
        <v>1.0659574468085107</v>
      </c>
      <c r="N26" s="28">
        <f t="shared" si="23"/>
        <v>96.531791907514446</v>
      </c>
      <c r="O26" s="27">
        <f t="shared" si="24"/>
        <v>0.96382978723404256</v>
      </c>
      <c r="P26" s="27">
        <f t="shared" si="25"/>
        <v>0.9382978723404255</v>
      </c>
      <c r="Q26" s="28">
        <f t="shared" si="26"/>
        <v>97.350993377483448</v>
      </c>
    </row>
    <row r="27" spans="1:17" x14ac:dyDescent="0.2">
      <c r="A27" s="25" t="s">
        <v>25</v>
      </c>
      <c r="B27" s="25">
        <v>435</v>
      </c>
      <c r="C27" s="25">
        <v>1263</v>
      </c>
      <c r="D27" s="25">
        <v>1231</v>
      </c>
      <c r="E27" s="25">
        <v>672</v>
      </c>
      <c r="F27" s="25">
        <v>648</v>
      </c>
      <c r="G27" s="25">
        <v>591</v>
      </c>
      <c r="H27" s="25">
        <v>583</v>
      </c>
      <c r="I27" s="27">
        <f t="shared" si="18"/>
        <v>2.9034482758620688</v>
      </c>
      <c r="J27" s="27">
        <f t="shared" si="19"/>
        <v>2.8298850574712642</v>
      </c>
      <c r="K27" s="28">
        <f t="shared" si="20"/>
        <v>97.466349960411719</v>
      </c>
      <c r="L27" s="27">
        <f t="shared" si="21"/>
        <v>1.5448275862068965</v>
      </c>
      <c r="M27" s="27">
        <f t="shared" si="22"/>
        <v>1.4896551724137932</v>
      </c>
      <c r="N27" s="28">
        <f t="shared" si="23"/>
        <v>96.428571428571431</v>
      </c>
      <c r="O27" s="27">
        <f t="shared" si="24"/>
        <v>1.3586206896551725</v>
      </c>
      <c r="P27" s="27">
        <f t="shared" si="25"/>
        <v>1.3402298850574712</v>
      </c>
      <c r="Q27" s="28">
        <f t="shared" si="26"/>
        <v>98.646362098138752</v>
      </c>
    </row>
    <row r="28" spans="1:17" x14ac:dyDescent="0.2">
      <c r="A28" s="25" t="s">
        <v>26</v>
      </c>
      <c r="B28" s="25">
        <v>431</v>
      </c>
      <c r="C28" s="25">
        <v>1559</v>
      </c>
      <c r="D28" s="25">
        <v>1520</v>
      </c>
      <c r="E28" s="25">
        <v>823</v>
      </c>
      <c r="F28" s="25">
        <v>796</v>
      </c>
      <c r="G28" s="25">
        <v>736</v>
      </c>
      <c r="H28" s="25">
        <v>724</v>
      </c>
      <c r="I28" s="27">
        <f t="shared" si="18"/>
        <v>3.617169373549884</v>
      </c>
      <c r="J28" s="27">
        <f t="shared" si="19"/>
        <v>3.5266821345707657</v>
      </c>
      <c r="K28" s="28">
        <f t="shared" si="20"/>
        <v>97.49839640795382</v>
      </c>
      <c r="L28" s="27">
        <f t="shared" si="21"/>
        <v>1.9095127610208817</v>
      </c>
      <c r="M28" s="27">
        <f t="shared" si="22"/>
        <v>1.8468677494199537</v>
      </c>
      <c r="N28" s="28">
        <f t="shared" si="23"/>
        <v>96.719319562575947</v>
      </c>
      <c r="O28" s="27">
        <f t="shared" si="24"/>
        <v>1.7076566125290022</v>
      </c>
      <c r="P28" s="27">
        <f t="shared" si="25"/>
        <v>1.6798143851508121</v>
      </c>
      <c r="Q28" s="28">
        <f t="shared" si="26"/>
        <v>98.369565217391298</v>
      </c>
    </row>
    <row r="29" spans="1:17" x14ac:dyDescent="0.2">
      <c r="A29" s="25" t="s">
        <v>27</v>
      </c>
      <c r="B29" s="25">
        <v>414</v>
      </c>
      <c r="C29" s="25">
        <v>1545</v>
      </c>
      <c r="D29" s="25">
        <v>1513</v>
      </c>
      <c r="E29" s="25">
        <v>829</v>
      </c>
      <c r="F29" s="25">
        <v>826</v>
      </c>
      <c r="G29" s="25">
        <v>716</v>
      </c>
      <c r="H29" s="25">
        <v>687</v>
      </c>
      <c r="I29" s="27">
        <f t="shared" si="18"/>
        <v>3.7318840579710146</v>
      </c>
      <c r="J29" s="27">
        <f t="shared" si="19"/>
        <v>3.6545893719806761</v>
      </c>
      <c r="K29" s="28">
        <f t="shared" si="20"/>
        <v>97.92880258899676</v>
      </c>
      <c r="L29" s="27">
        <f t="shared" si="21"/>
        <v>2.0024154589371981</v>
      </c>
      <c r="M29" s="27">
        <f t="shared" si="22"/>
        <v>1.9951690821256038</v>
      </c>
      <c r="N29" s="28">
        <f t="shared" si="23"/>
        <v>99.638118214716528</v>
      </c>
      <c r="O29" s="27">
        <f t="shared" si="24"/>
        <v>1.7294685990338163</v>
      </c>
      <c r="P29" s="27">
        <f t="shared" si="25"/>
        <v>1.6594202898550725</v>
      </c>
      <c r="Q29" s="28">
        <f t="shared" si="26"/>
        <v>95.949720670391059</v>
      </c>
    </row>
    <row r="30" spans="1:17" x14ac:dyDescent="0.2">
      <c r="A30" s="25" t="s">
        <v>28</v>
      </c>
      <c r="B30" s="25">
        <v>339</v>
      </c>
      <c r="C30" s="25">
        <v>1356</v>
      </c>
      <c r="D30" s="25">
        <v>1338</v>
      </c>
      <c r="E30" s="25">
        <v>703</v>
      </c>
      <c r="F30" s="25">
        <v>693</v>
      </c>
      <c r="G30" s="25">
        <v>653</v>
      </c>
      <c r="H30" s="25">
        <v>645</v>
      </c>
      <c r="I30" s="27">
        <f t="shared" si="18"/>
        <v>4</v>
      </c>
      <c r="J30" s="27">
        <f t="shared" si="19"/>
        <v>3.9469026548672566</v>
      </c>
      <c r="K30" s="28">
        <f t="shared" si="20"/>
        <v>98.672566371681413</v>
      </c>
      <c r="L30" s="27">
        <f t="shared" si="21"/>
        <v>2.0737463126843658</v>
      </c>
      <c r="M30" s="27">
        <f t="shared" si="22"/>
        <v>2.0442477876106193</v>
      </c>
      <c r="N30" s="28">
        <f t="shared" si="23"/>
        <v>98.577524893314362</v>
      </c>
      <c r="O30" s="27">
        <f t="shared" si="24"/>
        <v>1.9262536873156342</v>
      </c>
      <c r="P30" s="27">
        <f t="shared" si="25"/>
        <v>1.9026548672566372</v>
      </c>
      <c r="Q30" s="28">
        <f t="shared" si="26"/>
        <v>98.774885145482386</v>
      </c>
    </row>
    <row r="31" spans="1:17" x14ac:dyDescent="0.2">
      <c r="A31" s="25" t="s">
        <v>66</v>
      </c>
    </row>
    <row r="32" spans="1:17" x14ac:dyDescent="0.2">
      <c r="A32" s="25" t="s">
        <v>85</v>
      </c>
      <c r="I32" s="26" t="s">
        <v>97</v>
      </c>
      <c r="J32" s="26" t="s">
        <v>98</v>
      </c>
      <c r="K32" s="26" t="s">
        <v>99</v>
      </c>
      <c r="L32" s="26" t="s">
        <v>100</v>
      </c>
      <c r="M32" s="26" t="s">
        <v>101</v>
      </c>
      <c r="N32" s="26" t="s">
        <v>102</v>
      </c>
      <c r="O32" s="26" t="s">
        <v>103</v>
      </c>
      <c r="P32" s="26" t="s">
        <v>104</v>
      </c>
      <c r="Q32" s="26" t="s">
        <v>105</v>
      </c>
    </row>
    <row r="33" spans="1:17" x14ac:dyDescent="0.2">
      <c r="A33" s="25" t="s">
        <v>0</v>
      </c>
      <c r="B33" s="25">
        <v>10901</v>
      </c>
      <c r="C33" s="25">
        <v>25252</v>
      </c>
      <c r="D33" s="25">
        <v>24540</v>
      </c>
      <c r="E33" s="25">
        <v>13124</v>
      </c>
      <c r="F33" s="25">
        <v>12712</v>
      </c>
      <c r="G33" s="25">
        <v>12128</v>
      </c>
      <c r="H33" s="25">
        <v>11828</v>
      </c>
      <c r="I33" s="27">
        <f>C33/B33</f>
        <v>2.316484726171911</v>
      </c>
      <c r="J33" s="27">
        <f>D33/B33</f>
        <v>2.2511696174662874</v>
      </c>
      <c r="K33" s="28">
        <f>D33*100/C33</f>
        <v>97.180421352764142</v>
      </c>
      <c r="L33" s="27">
        <f>E33/B33</f>
        <v>1.2039262452985964</v>
      </c>
      <c r="M33" s="27">
        <f>F33/B33</f>
        <v>1.1661315475644436</v>
      </c>
      <c r="N33" s="28">
        <f>F33*100/E33</f>
        <v>96.860713197195977</v>
      </c>
      <c r="O33" s="27">
        <f>G33/B33</f>
        <v>1.1125584808733144</v>
      </c>
      <c r="P33" s="27">
        <f>H33/B33</f>
        <v>1.0850380699018438</v>
      </c>
      <c r="Q33" s="28">
        <f>H33*100/G33</f>
        <v>97.526385224274406</v>
      </c>
    </row>
    <row r="34" spans="1:17" x14ac:dyDescent="0.2">
      <c r="A34" s="25" t="s">
        <v>22</v>
      </c>
      <c r="B34" s="25">
        <v>1757</v>
      </c>
      <c r="C34" s="25">
        <v>199</v>
      </c>
      <c r="D34" s="25">
        <v>200</v>
      </c>
      <c r="E34" s="25">
        <v>117</v>
      </c>
      <c r="F34" s="25">
        <v>117</v>
      </c>
      <c r="G34" s="25">
        <v>82</v>
      </c>
      <c r="H34" s="25">
        <v>83</v>
      </c>
      <c r="I34" s="27">
        <f t="shared" ref="I34:I40" si="27">C34/B34</f>
        <v>0.11326124075128059</v>
      </c>
      <c r="J34" s="27">
        <f t="shared" ref="J34:J40" si="28">D34/B34</f>
        <v>0.11383039271485487</v>
      </c>
      <c r="K34" s="28">
        <f t="shared" ref="K34:K40" si="29">D34*100/C34</f>
        <v>100.50251256281408</v>
      </c>
      <c r="L34" s="27">
        <f t="shared" ref="L34:L40" si="30">E34/B34</f>
        <v>6.6590779738190095E-2</v>
      </c>
      <c r="M34" s="27">
        <f t="shared" ref="M34:M40" si="31">F34/B34</f>
        <v>6.6590779738190095E-2</v>
      </c>
      <c r="N34" s="28">
        <f t="shared" ref="N34:N40" si="32">F34*100/E34</f>
        <v>100</v>
      </c>
      <c r="O34" s="27">
        <f t="shared" ref="O34:O40" si="33">G34/B34</f>
        <v>4.6670461013090497E-2</v>
      </c>
      <c r="P34" s="27">
        <f t="shared" ref="P34:P40" si="34">H34/B34</f>
        <v>4.723961297666477E-2</v>
      </c>
      <c r="Q34" s="28">
        <f t="shared" ref="Q34:Q40" si="35">H34*100/G34</f>
        <v>101.21951219512195</v>
      </c>
    </row>
    <row r="35" spans="1:17" x14ac:dyDescent="0.2">
      <c r="A35" s="25" t="s">
        <v>23</v>
      </c>
      <c r="B35" s="25">
        <v>1617</v>
      </c>
      <c r="C35" s="25">
        <v>1613</v>
      </c>
      <c r="D35" s="25">
        <v>1555</v>
      </c>
      <c r="E35" s="25">
        <v>809</v>
      </c>
      <c r="F35" s="25">
        <v>769</v>
      </c>
      <c r="G35" s="25">
        <v>804</v>
      </c>
      <c r="H35" s="25">
        <v>786</v>
      </c>
      <c r="I35" s="27">
        <f t="shared" si="27"/>
        <v>0.99752628324056891</v>
      </c>
      <c r="J35" s="27">
        <f t="shared" si="28"/>
        <v>0.9616573902288188</v>
      </c>
      <c r="K35" s="28">
        <f t="shared" si="29"/>
        <v>96.404215747055176</v>
      </c>
      <c r="L35" s="27">
        <f t="shared" si="30"/>
        <v>0.50030921459492883</v>
      </c>
      <c r="M35" s="27">
        <f t="shared" si="31"/>
        <v>0.47557204700061845</v>
      </c>
      <c r="N35" s="28">
        <f t="shared" si="32"/>
        <v>95.055624227441285</v>
      </c>
      <c r="O35" s="27">
        <f t="shared" si="33"/>
        <v>0.49721706864564008</v>
      </c>
      <c r="P35" s="27">
        <f t="shared" si="34"/>
        <v>0.48608534322820035</v>
      </c>
      <c r="Q35" s="28">
        <f t="shared" si="35"/>
        <v>97.761194029850742</v>
      </c>
    </row>
    <row r="36" spans="1:17" x14ac:dyDescent="0.2">
      <c r="A36" s="25" t="s">
        <v>24</v>
      </c>
      <c r="B36" s="25">
        <v>1702</v>
      </c>
      <c r="C36" s="25">
        <v>3334</v>
      </c>
      <c r="D36" s="25">
        <v>3247</v>
      </c>
      <c r="E36" s="25">
        <v>1753</v>
      </c>
      <c r="F36" s="25">
        <v>1699</v>
      </c>
      <c r="G36" s="25">
        <v>1581</v>
      </c>
      <c r="H36" s="25">
        <v>1548</v>
      </c>
      <c r="I36" s="27">
        <f t="shared" si="27"/>
        <v>1.9588719153936545</v>
      </c>
      <c r="J36" s="27">
        <f t="shared" si="28"/>
        <v>1.9077555816686251</v>
      </c>
      <c r="K36" s="28">
        <f t="shared" si="29"/>
        <v>97.390521895620878</v>
      </c>
      <c r="L36" s="27">
        <f t="shared" si="30"/>
        <v>1.0299647473560518</v>
      </c>
      <c r="M36" s="27">
        <f t="shared" si="31"/>
        <v>0.99823736780258521</v>
      </c>
      <c r="N36" s="28">
        <f t="shared" si="32"/>
        <v>96.919566457501432</v>
      </c>
      <c r="O36" s="27">
        <f t="shared" si="33"/>
        <v>0.92890716803760287</v>
      </c>
      <c r="P36" s="27">
        <f t="shared" si="34"/>
        <v>0.90951821386603993</v>
      </c>
      <c r="Q36" s="28">
        <f t="shared" si="35"/>
        <v>97.912713472485763</v>
      </c>
    </row>
    <row r="37" spans="1:17" x14ac:dyDescent="0.2">
      <c r="A37" s="25" t="s">
        <v>25</v>
      </c>
      <c r="B37" s="25">
        <v>1644</v>
      </c>
      <c r="C37" s="25">
        <v>4818</v>
      </c>
      <c r="D37" s="25">
        <v>4676</v>
      </c>
      <c r="E37" s="25">
        <v>2451</v>
      </c>
      <c r="F37" s="25">
        <v>2368</v>
      </c>
      <c r="G37" s="25">
        <v>2367</v>
      </c>
      <c r="H37" s="25">
        <v>2308</v>
      </c>
      <c r="I37" s="27">
        <f t="shared" si="27"/>
        <v>2.9306569343065694</v>
      </c>
      <c r="J37" s="27">
        <f t="shared" si="28"/>
        <v>2.8442822384428226</v>
      </c>
      <c r="K37" s="28">
        <f t="shared" si="29"/>
        <v>97.052718970527195</v>
      </c>
      <c r="L37" s="27">
        <f t="shared" si="30"/>
        <v>1.4908759124087592</v>
      </c>
      <c r="M37" s="27">
        <f t="shared" si="31"/>
        <v>1.440389294403893</v>
      </c>
      <c r="N37" s="28">
        <f t="shared" si="32"/>
        <v>96.613627090983272</v>
      </c>
      <c r="O37" s="27">
        <f t="shared" si="33"/>
        <v>1.4397810218978102</v>
      </c>
      <c r="P37" s="27">
        <f t="shared" si="34"/>
        <v>1.4038929440389294</v>
      </c>
      <c r="Q37" s="28">
        <f t="shared" si="35"/>
        <v>97.507393324883822</v>
      </c>
    </row>
    <row r="38" spans="1:17" x14ac:dyDescent="0.2">
      <c r="A38" s="25" t="s">
        <v>26</v>
      </c>
      <c r="B38" s="25">
        <v>1492</v>
      </c>
      <c r="C38" s="25">
        <v>4990</v>
      </c>
      <c r="D38" s="25">
        <v>4865</v>
      </c>
      <c r="E38" s="25">
        <v>2603</v>
      </c>
      <c r="F38" s="25">
        <v>2544</v>
      </c>
      <c r="G38" s="25">
        <v>2387</v>
      </c>
      <c r="H38" s="25">
        <v>2321</v>
      </c>
      <c r="I38" s="27">
        <f t="shared" si="27"/>
        <v>3.3445040214477211</v>
      </c>
      <c r="J38" s="27">
        <f t="shared" si="28"/>
        <v>3.2607238605898123</v>
      </c>
      <c r="K38" s="28">
        <f t="shared" si="29"/>
        <v>97.494989979959925</v>
      </c>
      <c r="L38" s="27">
        <f t="shared" si="30"/>
        <v>1.7446380697050938</v>
      </c>
      <c r="M38" s="27">
        <f t="shared" si="31"/>
        <v>1.7050938337801609</v>
      </c>
      <c r="N38" s="28">
        <f t="shared" si="32"/>
        <v>97.733384556281209</v>
      </c>
      <c r="O38" s="27">
        <f t="shared" si="33"/>
        <v>1.5998659517426272</v>
      </c>
      <c r="P38" s="27">
        <f t="shared" si="34"/>
        <v>1.5556300268096515</v>
      </c>
      <c r="Q38" s="28">
        <f t="shared" si="35"/>
        <v>97.235023041474648</v>
      </c>
    </row>
    <row r="39" spans="1:17" x14ac:dyDescent="0.2">
      <c r="A39" s="25" t="s">
        <v>27</v>
      </c>
      <c r="B39" s="25">
        <v>1436</v>
      </c>
      <c r="C39" s="25">
        <v>5467</v>
      </c>
      <c r="D39" s="25">
        <v>5306</v>
      </c>
      <c r="E39" s="25">
        <v>2851</v>
      </c>
      <c r="F39" s="25">
        <v>2756</v>
      </c>
      <c r="G39" s="25">
        <v>2616</v>
      </c>
      <c r="H39" s="25">
        <v>2550</v>
      </c>
      <c r="I39" s="27">
        <f t="shared" si="27"/>
        <v>3.8071030640668524</v>
      </c>
      <c r="J39" s="27">
        <f t="shared" si="28"/>
        <v>3.6949860724233985</v>
      </c>
      <c r="K39" s="28">
        <f t="shared" si="29"/>
        <v>97.0550576184379</v>
      </c>
      <c r="L39" s="27">
        <f t="shared" si="30"/>
        <v>1.9853760445682451</v>
      </c>
      <c r="M39" s="27">
        <f t="shared" si="31"/>
        <v>1.9192200557103065</v>
      </c>
      <c r="N39" s="28">
        <f t="shared" si="32"/>
        <v>96.667835847071203</v>
      </c>
      <c r="O39" s="27">
        <f t="shared" si="33"/>
        <v>1.8217270194986073</v>
      </c>
      <c r="P39" s="27">
        <f t="shared" si="34"/>
        <v>1.775766016713092</v>
      </c>
      <c r="Q39" s="28">
        <f t="shared" si="35"/>
        <v>97.477064220183493</v>
      </c>
    </row>
    <row r="40" spans="1:17" x14ac:dyDescent="0.2">
      <c r="A40" s="25" t="s">
        <v>28</v>
      </c>
      <c r="B40" s="25">
        <v>1253</v>
      </c>
      <c r="C40" s="25">
        <v>4831</v>
      </c>
      <c r="D40" s="25">
        <v>4691</v>
      </c>
      <c r="E40" s="25">
        <v>2540</v>
      </c>
      <c r="F40" s="25">
        <v>2459</v>
      </c>
      <c r="G40" s="25">
        <v>2291</v>
      </c>
      <c r="H40" s="25">
        <v>2232</v>
      </c>
      <c r="I40" s="27">
        <f t="shared" si="27"/>
        <v>3.8555466879489226</v>
      </c>
      <c r="J40" s="27">
        <f t="shared" si="28"/>
        <v>3.7438148443735035</v>
      </c>
      <c r="K40" s="28">
        <f t="shared" si="29"/>
        <v>97.102049265162492</v>
      </c>
      <c r="L40" s="27">
        <f t="shared" si="30"/>
        <v>2.0271348762968873</v>
      </c>
      <c r="M40" s="27">
        <f t="shared" si="31"/>
        <v>1.962490023942538</v>
      </c>
      <c r="N40" s="28">
        <f t="shared" si="32"/>
        <v>96.811023622047244</v>
      </c>
      <c r="O40" s="27">
        <f t="shared" si="33"/>
        <v>1.8284118116520351</v>
      </c>
      <c r="P40" s="27">
        <f t="shared" si="34"/>
        <v>1.7813248204309657</v>
      </c>
      <c r="Q40" s="28">
        <f t="shared" si="35"/>
        <v>97.424705368834566</v>
      </c>
    </row>
    <row r="41" spans="1:17" x14ac:dyDescent="0.2">
      <c r="A41" s="25" t="s">
        <v>67</v>
      </c>
    </row>
    <row r="42" spans="1:17" x14ac:dyDescent="0.2">
      <c r="A42" s="25" t="s">
        <v>85</v>
      </c>
      <c r="I42" s="26" t="s">
        <v>97</v>
      </c>
      <c r="J42" s="26" t="s">
        <v>98</v>
      </c>
      <c r="K42" s="26" t="s">
        <v>99</v>
      </c>
      <c r="L42" s="26" t="s">
        <v>100</v>
      </c>
      <c r="M42" s="26" t="s">
        <v>101</v>
      </c>
      <c r="N42" s="26" t="s">
        <v>102</v>
      </c>
      <c r="O42" s="26" t="s">
        <v>103</v>
      </c>
      <c r="P42" s="26" t="s">
        <v>104</v>
      </c>
      <c r="Q42" s="26" t="s">
        <v>105</v>
      </c>
    </row>
    <row r="43" spans="1:17" x14ac:dyDescent="0.2">
      <c r="A43" s="25" t="s">
        <v>0</v>
      </c>
      <c r="B43" s="25">
        <v>1889</v>
      </c>
      <c r="C43" s="25">
        <v>4838</v>
      </c>
      <c r="D43" s="25">
        <v>4695</v>
      </c>
      <c r="E43" s="25">
        <v>2492</v>
      </c>
      <c r="F43" s="25">
        <v>2405</v>
      </c>
      <c r="G43" s="25">
        <v>2346</v>
      </c>
      <c r="H43" s="25">
        <v>2290</v>
      </c>
      <c r="I43" s="27">
        <f>C43/B43</f>
        <v>2.5611434621492855</v>
      </c>
      <c r="J43" s="27">
        <f>D43/B43</f>
        <v>2.4854420328215987</v>
      </c>
      <c r="K43" s="28">
        <f>D43*100/C43</f>
        <v>97.04423315419595</v>
      </c>
      <c r="L43" s="27">
        <f>E43/B43</f>
        <v>1.3192165166754897</v>
      </c>
      <c r="M43" s="27">
        <f>F43/B43</f>
        <v>1.2731604023292749</v>
      </c>
      <c r="N43" s="28">
        <f>F43*100/E43</f>
        <v>96.50882825040128</v>
      </c>
      <c r="O43" s="27">
        <f>G43/B43</f>
        <v>1.2419269454737956</v>
      </c>
      <c r="P43" s="27">
        <f>H43/B43</f>
        <v>1.2122816304923241</v>
      </c>
      <c r="Q43" s="28">
        <f>H43*100/G43</f>
        <v>97.612958226768967</v>
      </c>
    </row>
    <row r="44" spans="1:17" x14ac:dyDescent="0.2">
      <c r="A44" s="25" t="s">
        <v>22</v>
      </c>
      <c r="B44" s="25">
        <v>163</v>
      </c>
      <c r="C44" s="25">
        <v>28</v>
      </c>
      <c r="D44" s="25">
        <v>26</v>
      </c>
      <c r="E44" s="25">
        <v>11</v>
      </c>
      <c r="F44" s="25">
        <v>10</v>
      </c>
      <c r="G44" s="25">
        <v>17</v>
      </c>
      <c r="H44" s="25">
        <v>16</v>
      </c>
      <c r="I44" s="27">
        <f t="shared" ref="I44:I50" si="36">C44/B44</f>
        <v>0.17177914110429449</v>
      </c>
      <c r="J44" s="27">
        <f t="shared" ref="J44:J50" si="37">D44/B44</f>
        <v>0.15950920245398773</v>
      </c>
      <c r="K44" s="28">
        <f t="shared" ref="K44:K50" si="38">D44*100/C44</f>
        <v>92.857142857142861</v>
      </c>
      <c r="L44" s="27">
        <f t="shared" ref="L44:L50" si="39">E44/B44</f>
        <v>6.7484662576687116E-2</v>
      </c>
      <c r="M44" s="27">
        <f t="shared" ref="M44:M50" si="40">F44/B44</f>
        <v>6.1349693251533742E-2</v>
      </c>
      <c r="N44" s="28">
        <f t="shared" ref="N44:N50" si="41">F44*100/E44</f>
        <v>90.909090909090907</v>
      </c>
      <c r="O44" s="27">
        <f t="shared" ref="O44:O50" si="42">G44/B44</f>
        <v>0.10429447852760736</v>
      </c>
      <c r="P44" s="27">
        <f t="shared" ref="P44:P50" si="43">H44/B44</f>
        <v>9.815950920245399E-2</v>
      </c>
      <c r="Q44" s="28">
        <f t="shared" ref="Q44:Q50" si="44">H44*100/G44</f>
        <v>94.117647058823536</v>
      </c>
    </row>
    <row r="45" spans="1:17" x14ac:dyDescent="0.2">
      <c r="A45" s="25" t="s">
        <v>23</v>
      </c>
      <c r="B45" s="25">
        <v>285</v>
      </c>
      <c r="C45" s="25">
        <v>252</v>
      </c>
      <c r="D45" s="25">
        <v>246</v>
      </c>
      <c r="E45" s="25">
        <v>141</v>
      </c>
      <c r="F45" s="25">
        <v>138</v>
      </c>
      <c r="G45" s="25">
        <v>111</v>
      </c>
      <c r="H45" s="25">
        <v>108</v>
      </c>
      <c r="I45" s="27">
        <f t="shared" si="36"/>
        <v>0.88421052631578945</v>
      </c>
      <c r="J45" s="27">
        <f t="shared" si="37"/>
        <v>0.86315789473684212</v>
      </c>
      <c r="K45" s="28">
        <f t="shared" si="38"/>
        <v>97.61904761904762</v>
      </c>
      <c r="L45" s="27">
        <f t="shared" si="39"/>
        <v>0.49473684210526314</v>
      </c>
      <c r="M45" s="27">
        <f t="shared" si="40"/>
        <v>0.48421052631578948</v>
      </c>
      <c r="N45" s="28">
        <f t="shared" si="41"/>
        <v>97.872340425531917</v>
      </c>
      <c r="O45" s="27">
        <f t="shared" si="42"/>
        <v>0.38947368421052631</v>
      </c>
      <c r="P45" s="27">
        <f t="shared" si="43"/>
        <v>0.37894736842105264</v>
      </c>
      <c r="Q45" s="28">
        <f t="shared" si="44"/>
        <v>97.297297297297291</v>
      </c>
    </row>
    <row r="46" spans="1:17" x14ac:dyDescent="0.2">
      <c r="A46" s="25" t="s">
        <v>24</v>
      </c>
      <c r="B46" s="25">
        <v>354</v>
      </c>
      <c r="C46" s="25">
        <v>679</v>
      </c>
      <c r="D46" s="25">
        <v>663</v>
      </c>
      <c r="E46" s="25">
        <v>359</v>
      </c>
      <c r="F46" s="25">
        <v>350</v>
      </c>
      <c r="G46" s="25">
        <v>320</v>
      </c>
      <c r="H46" s="25">
        <v>313</v>
      </c>
      <c r="I46" s="27">
        <f t="shared" si="36"/>
        <v>1.9180790960451977</v>
      </c>
      <c r="J46" s="27">
        <f t="shared" si="37"/>
        <v>1.8728813559322033</v>
      </c>
      <c r="K46" s="28">
        <f t="shared" si="38"/>
        <v>97.643593519882174</v>
      </c>
      <c r="L46" s="27">
        <f t="shared" si="39"/>
        <v>1.0141242937853108</v>
      </c>
      <c r="M46" s="27">
        <f t="shared" si="40"/>
        <v>0.98870056497175141</v>
      </c>
      <c r="N46" s="28">
        <f t="shared" si="41"/>
        <v>97.493036211699163</v>
      </c>
      <c r="O46" s="27">
        <f t="shared" si="42"/>
        <v>0.903954802259887</v>
      </c>
      <c r="P46" s="27">
        <f t="shared" si="43"/>
        <v>0.88418079096045199</v>
      </c>
      <c r="Q46" s="28">
        <f t="shared" si="44"/>
        <v>97.8125</v>
      </c>
    </row>
    <row r="47" spans="1:17" x14ac:dyDescent="0.2">
      <c r="A47" s="25" t="s">
        <v>25</v>
      </c>
      <c r="B47" s="25">
        <v>285</v>
      </c>
      <c r="C47" s="25">
        <v>812</v>
      </c>
      <c r="D47" s="25">
        <v>787</v>
      </c>
      <c r="E47" s="25">
        <v>406</v>
      </c>
      <c r="F47" s="25">
        <v>393</v>
      </c>
      <c r="G47" s="25">
        <v>406</v>
      </c>
      <c r="H47" s="25">
        <v>394</v>
      </c>
      <c r="I47" s="27">
        <f t="shared" si="36"/>
        <v>2.8491228070175438</v>
      </c>
      <c r="J47" s="27">
        <f t="shared" si="37"/>
        <v>2.76140350877193</v>
      </c>
      <c r="K47" s="28">
        <f t="shared" si="38"/>
        <v>96.921182266009851</v>
      </c>
      <c r="L47" s="27">
        <f t="shared" si="39"/>
        <v>1.4245614035087719</v>
      </c>
      <c r="M47" s="27">
        <f t="shared" si="40"/>
        <v>1.3789473684210527</v>
      </c>
      <c r="N47" s="28">
        <f t="shared" si="41"/>
        <v>96.798029556650249</v>
      </c>
      <c r="O47" s="27">
        <f t="shared" si="42"/>
        <v>1.4245614035087719</v>
      </c>
      <c r="P47" s="27">
        <f t="shared" si="43"/>
        <v>1.3824561403508773</v>
      </c>
      <c r="Q47" s="28">
        <f t="shared" si="44"/>
        <v>97.044334975369452</v>
      </c>
    </row>
    <row r="48" spans="1:17" x14ac:dyDescent="0.2">
      <c r="A48" s="25" t="s">
        <v>26</v>
      </c>
      <c r="B48" s="25">
        <v>248</v>
      </c>
      <c r="C48" s="25">
        <v>837</v>
      </c>
      <c r="D48" s="25">
        <v>830</v>
      </c>
      <c r="E48" s="25">
        <v>390</v>
      </c>
      <c r="F48" s="25">
        <v>386</v>
      </c>
      <c r="G48" s="25">
        <v>447</v>
      </c>
      <c r="H48" s="25">
        <v>444</v>
      </c>
      <c r="I48" s="27">
        <f t="shared" si="36"/>
        <v>3.375</v>
      </c>
      <c r="J48" s="27">
        <f t="shared" si="37"/>
        <v>3.346774193548387</v>
      </c>
      <c r="K48" s="28">
        <f t="shared" si="38"/>
        <v>99.163679808841096</v>
      </c>
      <c r="L48" s="27">
        <f t="shared" si="39"/>
        <v>1.5725806451612903</v>
      </c>
      <c r="M48" s="27">
        <f t="shared" si="40"/>
        <v>1.5564516129032258</v>
      </c>
      <c r="N48" s="28">
        <f t="shared" si="41"/>
        <v>98.974358974358978</v>
      </c>
      <c r="O48" s="27">
        <f t="shared" si="42"/>
        <v>1.8024193548387097</v>
      </c>
      <c r="P48" s="27">
        <f t="shared" si="43"/>
        <v>1.7903225806451613</v>
      </c>
      <c r="Q48" s="28">
        <f t="shared" si="44"/>
        <v>99.328859060402678</v>
      </c>
    </row>
    <row r="49" spans="1:17" x14ac:dyDescent="0.2">
      <c r="A49" s="25" t="s">
        <v>27</v>
      </c>
      <c r="B49" s="25">
        <v>296</v>
      </c>
      <c r="C49" s="25">
        <v>1216</v>
      </c>
      <c r="D49" s="25">
        <v>1170</v>
      </c>
      <c r="E49" s="25">
        <v>649</v>
      </c>
      <c r="F49" s="25">
        <v>618</v>
      </c>
      <c r="G49" s="25">
        <v>567</v>
      </c>
      <c r="H49" s="25">
        <v>552</v>
      </c>
      <c r="I49" s="27">
        <f t="shared" si="36"/>
        <v>4.1081081081081079</v>
      </c>
      <c r="J49" s="27">
        <f t="shared" si="37"/>
        <v>3.9527027027027026</v>
      </c>
      <c r="K49" s="28">
        <f t="shared" si="38"/>
        <v>96.21710526315789</v>
      </c>
      <c r="L49" s="27">
        <f t="shared" si="39"/>
        <v>2.1925675675675675</v>
      </c>
      <c r="M49" s="27">
        <f t="shared" si="40"/>
        <v>2.0878378378378377</v>
      </c>
      <c r="N49" s="28">
        <f t="shared" si="41"/>
        <v>95.223420647149467</v>
      </c>
      <c r="O49" s="27">
        <f t="shared" si="42"/>
        <v>1.9155405405405406</v>
      </c>
      <c r="P49" s="27">
        <f t="shared" si="43"/>
        <v>1.8648648648648649</v>
      </c>
      <c r="Q49" s="28">
        <f t="shared" si="44"/>
        <v>97.354497354497354</v>
      </c>
    </row>
    <row r="50" spans="1:17" x14ac:dyDescent="0.2">
      <c r="A50" s="25" t="s">
        <v>28</v>
      </c>
      <c r="B50" s="25">
        <v>258</v>
      </c>
      <c r="C50" s="25">
        <v>1014</v>
      </c>
      <c r="D50" s="25">
        <v>973</v>
      </c>
      <c r="E50" s="25">
        <v>536</v>
      </c>
      <c r="F50" s="25">
        <v>510</v>
      </c>
      <c r="G50" s="25">
        <v>478</v>
      </c>
      <c r="H50" s="25">
        <v>463</v>
      </c>
      <c r="I50" s="27">
        <f t="shared" si="36"/>
        <v>3.9302325581395348</v>
      </c>
      <c r="J50" s="27">
        <f t="shared" si="37"/>
        <v>3.7713178294573644</v>
      </c>
      <c r="K50" s="28">
        <f t="shared" si="38"/>
        <v>95.956607495069036</v>
      </c>
      <c r="L50" s="27">
        <f t="shared" si="39"/>
        <v>2.0775193798449614</v>
      </c>
      <c r="M50" s="27">
        <f t="shared" si="40"/>
        <v>1.9767441860465116</v>
      </c>
      <c r="N50" s="28">
        <f t="shared" si="41"/>
        <v>95.149253731343279</v>
      </c>
      <c r="O50" s="27">
        <f t="shared" si="42"/>
        <v>1.8527131782945736</v>
      </c>
      <c r="P50" s="27">
        <f t="shared" si="43"/>
        <v>1.7945736434108528</v>
      </c>
      <c r="Q50" s="28">
        <f t="shared" si="44"/>
        <v>96.861924686192467</v>
      </c>
    </row>
    <row r="51" spans="1:17" x14ac:dyDescent="0.2">
      <c r="A51" s="25" t="s">
        <v>68</v>
      </c>
    </row>
    <row r="52" spans="1:17" x14ac:dyDescent="0.2">
      <c r="A52" s="25" t="s">
        <v>85</v>
      </c>
      <c r="I52" s="26" t="s">
        <v>97</v>
      </c>
      <c r="J52" s="26" t="s">
        <v>98</v>
      </c>
      <c r="K52" s="26" t="s">
        <v>99</v>
      </c>
      <c r="L52" s="26" t="s">
        <v>100</v>
      </c>
      <c r="M52" s="26" t="s">
        <v>101</v>
      </c>
      <c r="N52" s="26" t="s">
        <v>102</v>
      </c>
      <c r="O52" s="26" t="s">
        <v>103</v>
      </c>
      <c r="P52" s="26" t="s">
        <v>104</v>
      </c>
      <c r="Q52" s="26" t="s">
        <v>105</v>
      </c>
    </row>
    <row r="53" spans="1:17" x14ac:dyDescent="0.2">
      <c r="A53" s="25" t="s">
        <v>0</v>
      </c>
      <c r="B53" s="25">
        <v>2058</v>
      </c>
      <c r="C53" s="25">
        <v>5156</v>
      </c>
      <c r="D53" s="25">
        <v>4995</v>
      </c>
      <c r="E53" s="25">
        <v>2700</v>
      </c>
      <c r="F53" s="25">
        <v>2605</v>
      </c>
      <c r="G53" s="25">
        <v>2456</v>
      </c>
      <c r="H53" s="25">
        <v>2390</v>
      </c>
      <c r="I53" s="27">
        <f>C53/B53</f>
        <v>2.5053449951409137</v>
      </c>
      <c r="J53" s="27">
        <f>D53/B53</f>
        <v>2.4271137026239069</v>
      </c>
      <c r="K53" s="28">
        <f>D53*100/C53</f>
        <v>96.87742435996897</v>
      </c>
      <c r="L53" s="27">
        <f>E53/B53</f>
        <v>1.3119533527696794</v>
      </c>
      <c r="M53" s="27">
        <f>F53/B53</f>
        <v>1.2657920310981536</v>
      </c>
      <c r="N53" s="28">
        <f>F53*100/E53</f>
        <v>96.481481481481481</v>
      </c>
      <c r="O53" s="27">
        <f>G53/B53</f>
        <v>1.1933916423712343</v>
      </c>
      <c r="P53" s="27">
        <f>H53/B53</f>
        <v>1.1613216715257531</v>
      </c>
      <c r="Q53" s="28">
        <f>H53*100/G53</f>
        <v>97.312703583061889</v>
      </c>
    </row>
    <row r="54" spans="1:17" x14ac:dyDescent="0.2">
      <c r="A54" s="25" t="s">
        <v>22</v>
      </c>
      <c r="B54" s="25">
        <v>252</v>
      </c>
      <c r="C54" s="25">
        <v>41</v>
      </c>
      <c r="D54" s="25">
        <v>37</v>
      </c>
      <c r="E54" s="25">
        <v>14</v>
      </c>
      <c r="F54" s="25">
        <v>13</v>
      </c>
      <c r="G54" s="25">
        <v>27</v>
      </c>
      <c r="H54" s="25">
        <v>24</v>
      </c>
      <c r="I54" s="27">
        <f t="shared" ref="I54:I60" si="45">C54/B54</f>
        <v>0.1626984126984127</v>
      </c>
      <c r="J54" s="27">
        <f t="shared" ref="J54:J60" si="46">D54/B54</f>
        <v>0.14682539682539683</v>
      </c>
      <c r="K54" s="28">
        <f t="shared" ref="K54:K60" si="47">D54*100/C54</f>
        <v>90.243902439024396</v>
      </c>
      <c r="L54" s="27">
        <f t="shared" ref="L54:L60" si="48">E54/B54</f>
        <v>5.5555555555555552E-2</v>
      </c>
      <c r="M54" s="27">
        <f t="shared" ref="M54:M60" si="49">F54/B54</f>
        <v>5.1587301587301584E-2</v>
      </c>
      <c r="N54" s="28">
        <f t="shared" ref="N54:N60" si="50">F54*100/E54</f>
        <v>92.857142857142861</v>
      </c>
      <c r="O54" s="27">
        <f t="shared" ref="O54:O60" si="51">G54/B54</f>
        <v>0.10714285714285714</v>
      </c>
      <c r="P54" s="27">
        <f t="shared" ref="P54:P60" si="52">H54/B54</f>
        <v>9.5238095238095233E-2</v>
      </c>
      <c r="Q54" s="28">
        <f t="shared" ref="Q54:Q60" si="53">H54*100/G54</f>
        <v>88.888888888888886</v>
      </c>
    </row>
    <row r="55" spans="1:17" x14ac:dyDescent="0.2">
      <c r="A55" s="25" t="s">
        <v>23</v>
      </c>
      <c r="B55" s="25">
        <v>303</v>
      </c>
      <c r="C55" s="25">
        <v>289</v>
      </c>
      <c r="D55" s="25">
        <v>276</v>
      </c>
      <c r="E55" s="25">
        <v>160</v>
      </c>
      <c r="F55" s="25">
        <v>149</v>
      </c>
      <c r="G55" s="25">
        <v>129</v>
      </c>
      <c r="H55" s="25">
        <v>127</v>
      </c>
      <c r="I55" s="27">
        <f t="shared" si="45"/>
        <v>0.95379537953795379</v>
      </c>
      <c r="J55" s="27">
        <f t="shared" si="46"/>
        <v>0.91089108910891092</v>
      </c>
      <c r="K55" s="28">
        <f t="shared" si="47"/>
        <v>95.501730103806224</v>
      </c>
      <c r="L55" s="27">
        <f t="shared" si="48"/>
        <v>0.528052805280528</v>
      </c>
      <c r="M55" s="27">
        <f t="shared" si="49"/>
        <v>0.49174917491749176</v>
      </c>
      <c r="N55" s="28">
        <f t="shared" si="50"/>
        <v>93.125</v>
      </c>
      <c r="O55" s="27">
        <f t="shared" si="51"/>
        <v>0.42574257425742573</v>
      </c>
      <c r="P55" s="27">
        <f t="shared" si="52"/>
        <v>0.41914191419141916</v>
      </c>
      <c r="Q55" s="28">
        <f t="shared" si="53"/>
        <v>98.449612403100772</v>
      </c>
    </row>
    <row r="56" spans="1:17" x14ac:dyDescent="0.2">
      <c r="A56" s="25" t="s">
        <v>24</v>
      </c>
      <c r="B56" s="25">
        <v>333</v>
      </c>
      <c r="C56" s="25">
        <v>626</v>
      </c>
      <c r="D56" s="25">
        <v>606</v>
      </c>
      <c r="E56" s="25">
        <v>326</v>
      </c>
      <c r="F56" s="25">
        <v>319</v>
      </c>
      <c r="G56" s="25">
        <v>300</v>
      </c>
      <c r="H56" s="25">
        <v>287</v>
      </c>
      <c r="I56" s="27">
        <f t="shared" si="45"/>
        <v>1.8798798798798799</v>
      </c>
      <c r="J56" s="27">
        <f t="shared" si="46"/>
        <v>1.8198198198198199</v>
      </c>
      <c r="K56" s="28">
        <f t="shared" si="47"/>
        <v>96.805111821086257</v>
      </c>
      <c r="L56" s="27">
        <f t="shared" si="48"/>
        <v>0.97897897897897901</v>
      </c>
      <c r="M56" s="27">
        <f t="shared" si="49"/>
        <v>0.95795795795795791</v>
      </c>
      <c r="N56" s="28">
        <f t="shared" si="50"/>
        <v>97.852760736196316</v>
      </c>
      <c r="O56" s="27">
        <f t="shared" si="51"/>
        <v>0.90090090090090091</v>
      </c>
      <c r="P56" s="27">
        <f t="shared" si="52"/>
        <v>0.86186186186186187</v>
      </c>
      <c r="Q56" s="28">
        <f t="shared" si="53"/>
        <v>95.666666666666671</v>
      </c>
    </row>
    <row r="57" spans="1:17" x14ac:dyDescent="0.2">
      <c r="A57" s="25" t="s">
        <v>25</v>
      </c>
      <c r="B57" s="25">
        <v>258</v>
      </c>
      <c r="C57" s="25">
        <v>707</v>
      </c>
      <c r="D57" s="25">
        <v>684</v>
      </c>
      <c r="E57" s="25">
        <v>342</v>
      </c>
      <c r="F57" s="25">
        <v>328</v>
      </c>
      <c r="G57" s="25">
        <v>365</v>
      </c>
      <c r="H57" s="25">
        <v>356</v>
      </c>
      <c r="I57" s="27">
        <f t="shared" si="45"/>
        <v>2.7403100775193798</v>
      </c>
      <c r="J57" s="27">
        <f t="shared" si="46"/>
        <v>2.6511627906976742</v>
      </c>
      <c r="K57" s="28">
        <f t="shared" si="47"/>
        <v>96.74681753889675</v>
      </c>
      <c r="L57" s="27">
        <f t="shared" si="48"/>
        <v>1.3255813953488371</v>
      </c>
      <c r="M57" s="27">
        <f t="shared" si="49"/>
        <v>1.2713178294573644</v>
      </c>
      <c r="N57" s="28">
        <f t="shared" si="50"/>
        <v>95.906432748538009</v>
      </c>
      <c r="O57" s="27">
        <f t="shared" si="51"/>
        <v>1.4147286821705427</v>
      </c>
      <c r="P57" s="27">
        <f t="shared" si="52"/>
        <v>1.3798449612403101</v>
      </c>
      <c r="Q57" s="28">
        <f t="shared" si="53"/>
        <v>97.534246575342465</v>
      </c>
    </row>
    <row r="58" spans="1:17" x14ac:dyDescent="0.2">
      <c r="A58" s="25" t="s">
        <v>26</v>
      </c>
      <c r="B58" s="25">
        <v>318</v>
      </c>
      <c r="C58" s="25">
        <v>1118</v>
      </c>
      <c r="D58" s="25">
        <v>1096</v>
      </c>
      <c r="E58" s="25">
        <v>588</v>
      </c>
      <c r="F58" s="25">
        <v>573</v>
      </c>
      <c r="G58" s="25">
        <v>530</v>
      </c>
      <c r="H58" s="25">
        <v>523</v>
      </c>
      <c r="I58" s="27">
        <f t="shared" si="45"/>
        <v>3.5157232704402515</v>
      </c>
      <c r="J58" s="27">
        <f t="shared" si="46"/>
        <v>3.4465408805031448</v>
      </c>
      <c r="K58" s="28">
        <f t="shared" si="47"/>
        <v>98.032200357781747</v>
      </c>
      <c r="L58" s="27">
        <f t="shared" si="48"/>
        <v>1.8490566037735849</v>
      </c>
      <c r="M58" s="27">
        <f t="shared" si="49"/>
        <v>1.8018867924528301</v>
      </c>
      <c r="N58" s="28">
        <f t="shared" si="50"/>
        <v>97.448979591836732</v>
      </c>
      <c r="O58" s="27">
        <f t="shared" si="51"/>
        <v>1.6666666666666667</v>
      </c>
      <c r="P58" s="27">
        <f t="shared" si="52"/>
        <v>1.6446540880503144</v>
      </c>
      <c r="Q58" s="28">
        <f t="shared" si="53"/>
        <v>98.679245283018872</v>
      </c>
    </row>
    <row r="59" spans="1:17" x14ac:dyDescent="0.2">
      <c r="A59" s="25" t="s">
        <v>27</v>
      </c>
      <c r="B59" s="25">
        <v>322</v>
      </c>
      <c r="C59" s="25">
        <v>1303</v>
      </c>
      <c r="D59" s="25">
        <v>1267</v>
      </c>
      <c r="E59" s="25">
        <v>704</v>
      </c>
      <c r="F59" s="25">
        <v>684</v>
      </c>
      <c r="G59" s="25">
        <v>599</v>
      </c>
      <c r="H59" s="25">
        <v>583</v>
      </c>
      <c r="I59" s="27">
        <f t="shared" si="45"/>
        <v>4.0465838509316772</v>
      </c>
      <c r="J59" s="27">
        <f t="shared" si="46"/>
        <v>3.9347826086956523</v>
      </c>
      <c r="K59" s="28">
        <f t="shared" si="47"/>
        <v>97.237145049884887</v>
      </c>
      <c r="L59" s="27">
        <f t="shared" si="48"/>
        <v>2.1863354037267082</v>
      </c>
      <c r="M59" s="27">
        <f t="shared" si="49"/>
        <v>2.1242236024844718</v>
      </c>
      <c r="N59" s="28">
        <f t="shared" si="50"/>
        <v>97.159090909090907</v>
      </c>
      <c r="O59" s="27">
        <f t="shared" si="51"/>
        <v>1.860248447204969</v>
      </c>
      <c r="P59" s="27">
        <f t="shared" si="52"/>
        <v>1.81055900621118</v>
      </c>
      <c r="Q59" s="28">
        <f t="shared" si="53"/>
        <v>97.328881469115188</v>
      </c>
    </row>
    <row r="60" spans="1:17" x14ac:dyDescent="0.2">
      <c r="A60" s="25" t="s">
        <v>28</v>
      </c>
      <c r="B60" s="25">
        <v>272</v>
      </c>
      <c r="C60" s="25">
        <v>1072</v>
      </c>
      <c r="D60" s="25">
        <v>1029</v>
      </c>
      <c r="E60" s="25">
        <v>566</v>
      </c>
      <c r="F60" s="25">
        <v>539</v>
      </c>
      <c r="G60" s="25">
        <v>506</v>
      </c>
      <c r="H60" s="25">
        <v>490</v>
      </c>
      <c r="I60" s="27">
        <f t="shared" si="45"/>
        <v>3.9411764705882355</v>
      </c>
      <c r="J60" s="27">
        <f t="shared" si="46"/>
        <v>3.7830882352941178</v>
      </c>
      <c r="K60" s="28">
        <f t="shared" si="47"/>
        <v>95.988805970149258</v>
      </c>
      <c r="L60" s="27">
        <f t="shared" si="48"/>
        <v>2.0808823529411766</v>
      </c>
      <c r="M60" s="27">
        <f t="shared" si="49"/>
        <v>1.9816176470588236</v>
      </c>
      <c r="N60" s="28">
        <f t="shared" si="50"/>
        <v>95.229681978798581</v>
      </c>
      <c r="O60" s="27">
        <f t="shared" si="51"/>
        <v>1.8602941176470589</v>
      </c>
      <c r="P60" s="27">
        <f t="shared" si="52"/>
        <v>1.8014705882352942</v>
      </c>
      <c r="Q60" s="28">
        <f t="shared" si="53"/>
        <v>96.837944664031625</v>
      </c>
    </row>
    <row r="61" spans="1:17" x14ac:dyDescent="0.2">
      <c r="A61" s="25" t="s">
        <v>69</v>
      </c>
    </row>
    <row r="62" spans="1:17" x14ac:dyDescent="0.2">
      <c r="A62" s="25" t="s">
        <v>85</v>
      </c>
      <c r="I62" s="26" t="s">
        <v>97</v>
      </c>
      <c r="J62" s="26" t="s">
        <v>98</v>
      </c>
      <c r="K62" s="26" t="s">
        <v>99</v>
      </c>
      <c r="L62" s="26" t="s">
        <v>100</v>
      </c>
      <c r="M62" s="26" t="s">
        <v>101</v>
      </c>
      <c r="N62" s="26" t="s">
        <v>102</v>
      </c>
      <c r="O62" s="26" t="s">
        <v>103</v>
      </c>
      <c r="P62" s="26" t="s">
        <v>104</v>
      </c>
      <c r="Q62" s="26" t="s">
        <v>105</v>
      </c>
    </row>
    <row r="63" spans="1:17" x14ac:dyDescent="0.2">
      <c r="A63" s="25" t="s">
        <v>0</v>
      </c>
      <c r="B63" s="25">
        <v>3342</v>
      </c>
      <c r="C63" s="25">
        <v>8037</v>
      </c>
      <c r="D63" s="25">
        <v>7755</v>
      </c>
      <c r="E63" s="25">
        <v>4237</v>
      </c>
      <c r="F63" s="25">
        <v>4079</v>
      </c>
      <c r="G63" s="25">
        <v>3800</v>
      </c>
      <c r="H63" s="25">
        <v>3676</v>
      </c>
      <c r="I63" s="27">
        <f>C63/B63</f>
        <v>2.4048473967684023</v>
      </c>
      <c r="J63" s="27">
        <f>D63/B63</f>
        <v>2.3204667863554755</v>
      </c>
      <c r="K63" s="28">
        <f>D63*100/C63</f>
        <v>96.491228070175438</v>
      </c>
      <c r="L63" s="27">
        <f>E63/B63</f>
        <v>1.2678037103530819</v>
      </c>
      <c r="M63" s="27">
        <f>F63/B63</f>
        <v>1.220526630760024</v>
      </c>
      <c r="N63" s="28">
        <f>F63*100/E63</f>
        <v>96.27094642435685</v>
      </c>
      <c r="O63" s="27">
        <f>G63/B63</f>
        <v>1.1370436864153202</v>
      </c>
      <c r="P63" s="27">
        <f>H63/B63</f>
        <v>1.0999401555954518</v>
      </c>
      <c r="Q63" s="28">
        <f>H63*100/G63</f>
        <v>96.736842105263165</v>
      </c>
    </row>
    <row r="64" spans="1:17" x14ac:dyDescent="0.2">
      <c r="A64" s="25" t="s">
        <v>22</v>
      </c>
      <c r="B64" s="25">
        <v>462</v>
      </c>
      <c r="C64" s="25">
        <v>44</v>
      </c>
      <c r="D64" s="25">
        <v>39</v>
      </c>
      <c r="E64" s="25">
        <v>26</v>
      </c>
      <c r="F64" s="25">
        <v>22</v>
      </c>
      <c r="G64" s="25">
        <v>18</v>
      </c>
      <c r="H64" s="25">
        <v>17</v>
      </c>
      <c r="I64" s="27">
        <f t="shared" ref="I64:I70" si="54">C64/B64</f>
        <v>9.5238095238095233E-2</v>
      </c>
      <c r="J64" s="27">
        <f t="shared" ref="J64:J70" si="55">D64/B64</f>
        <v>8.4415584415584416E-2</v>
      </c>
      <c r="K64" s="28">
        <f t="shared" ref="K64:K70" si="56">D64*100/C64</f>
        <v>88.63636363636364</v>
      </c>
      <c r="L64" s="27">
        <f t="shared" ref="L64:L70" si="57">E64/B64</f>
        <v>5.627705627705628E-2</v>
      </c>
      <c r="M64" s="27">
        <f t="shared" ref="M64:M70" si="58">F64/B64</f>
        <v>4.7619047619047616E-2</v>
      </c>
      <c r="N64" s="28">
        <f t="shared" ref="N64:N70" si="59">F64*100/E64</f>
        <v>84.615384615384613</v>
      </c>
      <c r="O64" s="27">
        <f t="shared" ref="O64:O70" si="60">G64/B64</f>
        <v>3.896103896103896E-2</v>
      </c>
      <c r="P64" s="27">
        <f t="shared" ref="P64:P70" si="61">H64/B64</f>
        <v>3.67965367965368E-2</v>
      </c>
      <c r="Q64" s="28">
        <f t="shared" ref="Q64:Q70" si="62">H64*100/G64</f>
        <v>94.444444444444443</v>
      </c>
    </row>
    <row r="65" spans="1:17" x14ac:dyDescent="0.2">
      <c r="A65" s="25" t="s">
        <v>23</v>
      </c>
      <c r="B65" s="25">
        <v>491</v>
      </c>
      <c r="C65" s="25">
        <v>430</v>
      </c>
      <c r="D65" s="25">
        <v>422</v>
      </c>
      <c r="E65" s="25">
        <v>207</v>
      </c>
      <c r="F65" s="25">
        <v>203</v>
      </c>
      <c r="G65" s="25">
        <v>223</v>
      </c>
      <c r="H65" s="25">
        <v>219</v>
      </c>
      <c r="I65" s="27">
        <f t="shared" si="54"/>
        <v>0.87576374745417518</v>
      </c>
      <c r="J65" s="27">
        <f t="shared" si="55"/>
        <v>0.85947046843177188</v>
      </c>
      <c r="K65" s="28">
        <f t="shared" si="56"/>
        <v>98.139534883720927</v>
      </c>
      <c r="L65" s="27">
        <f t="shared" si="57"/>
        <v>0.42158859470468429</v>
      </c>
      <c r="M65" s="27">
        <f t="shared" si="58"/>
        <v>0.4134419551934827</v>
      </c>
      <c r="N65" s="28">
        <f t="shared" si="59"/>
        <v>98.067632850241552</v>
      </c>
      <c r="O65" s="27">
        <f t="shared" si="60"/>
        <v>0.45417515274949083</v>
      </c>
      <c r="P65" s="27">
        <f t="shared" si="61"/>
        <v>0.44602851323828918</v>
      </c>
      <c r="Q65" s="28">
        <f t="shared" si="62"/>
        <v>98.206278026905835</v>
      </c>
    </row>
    <row r="66" spans="1:17" x14ac:dyDescent="0.2">
      <c r="A66" s="25" t="s">
        <v>24</v>
      </c>
      <c r="B66" s="25">
        <v>511</v>
      </c>
      <c r="C66" s="25">
        <v>924</v>
      </c>
      <c r="D66" s="25">
        <v>886</v>
      </c>
      <c r="E66" s="25">
        <v>464</v>
      </c>
      <c r="F66" s="25">
        <v>444</v>
      </c>
      <c r="G66" s="25">
        <v>460</v>
      </c>
      <c r="H66" s="25">
        <v>442</v>
      </c>
      <c r="I66" s="27">
        <f t="shared" si="54"/>
        <v>1.8082191780821917</v>
      </c>
      <c r="J66" s="27">
        <f t="shared" si="55"/>
        <v>1.7338551859099804</v>
      </c>
      <c r="K66" s="28">
        <f t="shared" si="56"/>
        <v>95.887445887445892</v>
      </c>
      <c r="L66" s="27">
        <f t="shared" si="57"/>
        <v>0.90802348336594907</v>
      </c>
      <c r="M66" s="27">
        <f t="shared" si="58"/>
        <v>0.86888454011741678</v>
      </c>
      <c r="N66" s="28">
        <f t="shared" si="59"/>
        <v>95.689655172413794</v>
      </c>
      <c r="O66" s="27">
        <f t="shared" si="60"/>
        <v>0.90019569471624261</v>
      </c>
      <c r="P66" s="27">
        <f t="shared" si="61"/>
        <v>0.86497064579256355</v>
      </c>
      <c r="Q66" s="28">
        <f t="shared" si="62"/>
        <v>96.086956521739125</v>
      </c>
    </row>
    <row r="67" spans="1:17" x14ac:dyDescent="0.2">
      <c r="A67" s="25" t="s">
        <v>25</v>
      </c>
      <c r="B67" s="25">
        <v>506</v>
      </c>
      <c r="C67" s="25">
        <v>1449</v>
      </c>
      <c r="D67" s="25">
        <v>1413</v>
      </c>
      <c r="E67" s="25">
        <v>718</v>
      </c>
      <c r="F67" s="25">
        <v>695</v>
      </c>
      <c r="G67" s="25">
        <v>731</v>
      </c>
      <c r="H67" s="25">
        <v>718</v>
      </c>
      <c r="I67" s="27">
        <f t="shared" si="54"/>
        <v>2.8636363636363638</v>
      </c>
      <c r="J67" s="27">
        <f t="shared" si="55"/>
        <v>2.7924901185770752</v>
      </c>
      <c r="K67" s="28">
        <f t="shared" si="56"/>
        <v>97.515527950310556</v>
      </c>
      <c r="L67" s="27">
        <f t="shared" si="57"/>
        <v>1.4189723320158103</v>
      </c>
      <c r="M67" s="27">
        <f t="shared" si="58"/>
        <v>1.3735177865612649</v>
      </c>
      <c r="N67" s="28">
        <f t="shared" si="59"/>
        <v>96.796657381615603</v>
      </c>
      <c r="O67" s="27">
        <f t="shared" si="60"/>
        <v>1.4446640316205535</v>
      </c>
      <c r="P67" s="27">
        <f t="shared" si="61"/>
        <v>1.4189723320158103</v>
      </c>
      <c r="Q67" s="28">
        <f t="shared" si="62"/>
        <v>98.221614227086178</v>
      </c>
    </row>
    <row r="68" spans="1:17" x14ac:dyDescent="0.2">
      <c r="A68" s="25" t="s">
        <v>26</v>
      </c>
      <c r="B68" s="25">
        <v>508</v>
      </c>
      <c r="C68" s="25">
        <v>1812</v>
      </c>
      <c r="D68" s="25">
        <v>1731</v>
      </c>
      <c r="E68" s="25">
        <v>985</v>
      </c>
      <c r="F68" s="25">
        <v>947</v>
      </c>
      <c r="G68" s="25">
        <v>827</v>
      </c>
      <c r="H68" s="25">
        <v>784</v>
      </c>
      <c r="I68" s="27">
        <f t="shared" si="54"/>
        <v>3.5669291338582676</v>
      </c>
      <c r="J68" s="27">
        <f t="shared" si="55"/>
        <v>3.4074803149606301</v>
      </c>
      <c r="K68" s="28">
        <f t="shared" si="56"/>
        <v>95.52980132450331</v>
      </c>
      <c r="L68" s="27">
        <f t="shared" si="57"/>
        <v>1.938976377952756</v>
      </c>
      <c r="M68" s="27">
        <f t="shared" si="58"/>
        <v>1.8641732283464567</v>
      </c>
      <c r="N68" s="28">
        <f t="shared" si="59"/>
        <v>96.142131979695435</v>
      </c>
      <c r="O68" s="27">
        <f t="shared" si="60"/>
        <v>1.6279527559055118</v>
      </c>
      <c r="P68" s="27">
        <f t="shared" si="61"/>
        <v>1.5433070866141732</v>
      </c>
      <c r="Q68" s="28">
        <f t="shared" si="62"/>
        <v>94.800483675937116</v>
      </c>
    </row>
    <row r="69" spans="1:17" x14ac:dyDescent="0.2">
      <c r="A69" s="25" t="s">
        <v>27</v>
      </c>
      <c r="B69" s="25">
        <v>460</v>
      </c>
      <c r="C69" s="25">
        <v>1807</v>
      </c>
      <c r="D69" s="25">
        <v>1742</v>
      </c>
      <c r="E69" s="25">
        <v>1009</v>
      </c>
      <c r="F69" s="25">
        <v>970</v>
      </c>
      <c r="G69" s="25">
        <v>798</v>
      </c>
      <c r="H69" s="25">
        <v>772</v>
      </c>
      <c r="I69" s="27">
        <f t="shared" si="54"/>
        <v>3.9282608695652175</v>
      </c>
      <c r="J69" s="27">
        <f t="shared" si="55"/>
        <v>3.7869565217391306</v>
      </c>
      <c r="K69" s="28">
        <f t="shared" si="56"/>
        <v>96.402877697841731</v>
      </c>
      <c r="L69" s="27">
        <f t="shared" si="57"/>
        <v>2.1934782608695653</v>
      </c>
      <c r="M69" s="27">
        <f t="shared" si="58"/>
        <v>2.1086956521739131</v>
      </c>
      <c r="N69" s="28">
        <f t="shared" si="59"/>
        <v>96.134786917740342</v>
      </c>
      <c r="O69" s="27">
        <f t="shared" si="60"/>
        <v>1.7347826086956522</v>
      </c>
      <c r="P69" s="27">
        <f t="shared" si="61"/>
        <v>1.6782608695652175</v>
      </c>
      <c r="Q69" s="28">
        <f t="shared" si="62"/>
        <v>96.741854636591484</v>
      </c>
    </row>
    <row r="70" spans="1:17" x14ac:dyDescent="0.2">
      <c r="A70" s="25" t="s">
        <v>28</v>
      </c>
      <c r="B70" s="25">
        <v>404</v>
      </c>
      <c r="C70" s="25">
        <v>1571</v>
      </c>
      <c r="D70" s="25">
        <v>1522</v>
      </c>
      <c r="E70" s="25">
        <v>828</v>
      </c>
      <c r="F70" s="25">
        <v>798</v>
      </c>
      <c r="G70" s="25">
        <v>743</v>
      </c>
      <c r="H70" s="25">
        <v>724</v>
      </c>
      <c r="I70" s="27">
        <f t="shared" si="54"/>
        <v>3.8886138613861387</v>
      </c>
      <c r="J70" s="27">
        <f t="shared" si="55"/>
        <v>3.7673267326732671</v>
      </c>
      <c r="K70" s="28">
        <f t="shared" si="56"/>
        <v>96.880967536600892</v>
      </c>
      <c r="L70" s="27">
        <f t="shared" si="57"/>
        <v>2.0495049504950495</v>
      </c>
      <c r="M70" s="27">
        <f t="shared" si="58"/>
        <v>1.9752475247524752</v>
      </c>
      <c r="N70" s="28">
        <f t="shared" si="59"/>
        <v>96.376811594202906</v>
      </c>
      <c r="O70" s="27">
        <f t="shared" si="60"/>
        <v>1.8391089108910892</v>
      </c>
      <c r="P70" s="27">
        <f t="shared" si="61"/>
        <v>1.7920792079207921</v>
      </c>
      <c r="Q70" s="28">
        <f t="shared" si="62"/>
        <v>97.442799461641997</v>
      </c>
    </row>
    <row r="71" spans="1:17" x14ac:dyDescent="0.2">
      <c r="A71" s="29" t="s">
        <v>92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1:17" x14ac:dyDescent="0.2">
      <c r="A72" s="25" t="s">
        <v>106</v>
      </c>
    </row>
    <row r="73" spans="1:17" x14ac:dyDescent="0.2">
      <c r="A73" s="30" t="s">
        <v>90</v>
      </c>
      <c r="B73" s="31" t="s">
        <v>0</v>
      </c>
      <c r="C73" s="31" t="s">
        <v>79</v>
      </c>
      <c r="D73" s="31" t="s">
        <v>80</v>
      </c>
      <c r="E73" s="31" t="s">
        <v>81</v>
      </c>
      <c r="F73" s="31" t="s">
        <v>82</v>
      </c>
      <c r="G73" s="31" t="s">
        <v>83</v>
      </c>
      <c r="H73" s="31" t="s">
        <v>84</v>
      </c>
      <c r="I73" s="31" t="s">
        <v>97</v>
      </c>
      <c r="J73" s="31" t="s">
        <v>98</v>
      </c>
      <c r="K73" s="31" t="s">
        <v>99</v>
      </c>
      <c r="L73" s="31" t="s">
        <v>100</v>
      </c>
      <c r="M73" s="31" t="s">
        <v>101</v>
      </c>
      <c r="N73" s="31" t="s">
        <v>102</v>
      </c>
      <c r="O73" s="31" t="s">
        <v>103</v>
      </c>
      <c r="P73" s="31" t="s">
        <v>104</v>
      </c>
      <c r="Q73" s="32" t="s">
        <v>105</v>
      </c>
    </row>
    <row r="74" spans="1:17" x14ac:dyDescent="0.2">
      <c r="A74" s="25" t="s">
        <v>70</v>
      </c>
    </row>
    <row r="75" spans="1:17" x14ac:dyDescent="0.2">
      <c r="A75" s="25" t="s">
        <v>85</v>
      </c>
      <c r="I75" s="26" t="s">
        <v>97</v>
      </c>
      <c r="J75" s="26" t="s">
        <v>98</v>
      </c>
      <c r="K75" s="26" t="s">
        <v>99</v>
      </c>
      <c r="L75" s="26" t="s">
        <v>100</v>
      </c>
      <c r="M75" s="26" t="s">
        <v>101</v>
      </c>
      <c r="N75" s="26" t="s">
        <v>102</v>
      </c>
      <c r="O75" s="26" t="s">
        <v>103</v>
      </c>
      <c r="P75" s="26" t="s">
        <v>104</v>
      </c>
      <c r="Q75" s="26" t="s">
        <v>105</v>
      </c>
    </row>
    <row r="76" spans="1:17" x14ac:dyDescent="0.2">
      <c r="A76" s="25" t="s">
        <v>0</v>
      </c>
      <c r="B76" s="25">
        <v>18096</v>
      </c>
      <c r="C76" s="25">
        <v>35147</v>
      </c>
      <c r="D76" s="25">
        <v>33925</v>
      </c>
      <c r="E76" s="25">
        <v>17875</v>
      </c>
      <c r="F76" s="25">
        <v>17229</v>
      </c>
      <c r="G76" s="25">
        <v>17272</v>
      </c>
      <c r="H76" s="25">
        <v>16696</v>
      </c>
      <c r="I76" s="27">
        <f>C76/B76</f>
        <v>1.9422524314765695</v>
      </c>
      <c r="J76" s="27">
        <f>D76/B76</f>
        <v>1.8747236958443856</v>
      </c>
      <c r="K76" s="28">
        <f>D76*100/C76</f>
        <v>96.523174097362499</v>
      </c>
      <c r="L76" s="27">
        <f>E76/B76</f>
        <v>0.98778735632183912</v>
      </c>
      <c r="M76" s="27">
        <f>F76/B76</f>
        <v>0.95208885941644561</v>
      </c>
      <c r="N76" s="28">
        <f>F76*100/E76</f>
        <v>96.386013986013992</v>
      </c>
      <c r="O76" s="27">
        <f>G76/B76</f>
        <v>0.95446507515473034</v>
      </c>
      <c r="P76" s="27">
        <f>H76/B76</f>
        <v>0.92263483642793986</v>
      </c>
      <c r="Q76" s="28">
        <f>H76*100/G76</f>
        <v>96.665122742010183</v>
      </c>
    </row>
    <row r="77" spans="1:17" x14ac:dyDescent="0.2">
      <c r="A77" s="25" t="s">
        <v>22</v>
      </c>
      <c r="B77" s="25">
        <v>3559</v>
      </c>
      <c r="C77" s="25">
        <v>273</v>
      </c>
      <c r="D77" s="25">
        <v>251</v>
      </c>
      <c r="E77" s="25">
        <v>126</v>
      </c>
      <c r="F77" s="25">
        <v>119</v>
      </c>
      <c r="G77" s="25">
        <v>147</v>
      </c>
      <c r="H77" s="25">
        <v>132</v>
      </c>
      <c r="I77" s="27">
        <f t="shared" ref="I77:I83" si="63">C77/B77</f>
        <v>7.670694015172802E-2</v>
      </c>
      <c r="J77" s="27">
        <f t="shared" ref="J77:J83" si="64">D77/B77</f>
        <v>7.0525428491149206E-2</v>
      </c>
      <c r="K77" s="28">
        <f t="shared" ref="K77:K83" si="65">D77*100/C77</f>
        <v>91.941391941391942</v>
      </c>
      <c r="L77" s="27">
        <f t="shared" ref="L77:L83" si="66">E77/B77</f>
        <v>3.540320314695139E-2</v>
      </c>
      <c r="M77" s="27">
        <f t="shared" ref="M77:M83" si="67">F77/B77</f>
        <v>3.3436358527676312E-2</v>
      </c>
      <c r="N77" s="28">
        <f t="shared" ref="N77:N83" si="68">F77*100/E77</f>
        <v>94.444444444444443</v>
      </c>
      <c r="O77" s="27">
        <f t="shared" ref="O77:O83" si="69">G77/B77</f>
        <v>4.1303737004776624E-2</v>
      </c>
      <c r="P77" s="27">
        <f t="shared" ref="P77:P83" si="70">H77/B77</f>
        <v>3.7089069963472887E-2</v>
      </c>
      <c r="Q77" s="28">
        <f t="shared" ref="Q77:Q83" si="71">H77*100/G77</f>
        <v>89.795918367346943</v>
      </c>
    </row>
    <row r="78" spans="1:17" x14ac:dyDescent="0.2">
      <c r="A78" s="25" t="s">
        <v>23</v>
      </c>
      <c r="B78" s="25">
        <v>2525</v>
      </c>
      <c r="C78" s="25">
        <v>2044</v>
      </c>
      <c r="D78" s="25">
        <v>1941</v>
      </c>
      <c r="E78" s="25">
        <v>969</v>
      </c>
      <c r="F78" s="25">
        <v>918</v>
      </c>
      <c r="G78" s="25">
        <v>1075</v>
      </c>
      <c r="H78" s="25">
        <v>1023</v>
      </c>
      <c r="I78" s="27">
        <f t="shared" si="63"/>
        <v>0.80950495049504956</v>
      </c>
      <c r="J78" s="27">
        <f t="shared" si="64"/>
        <v>0.76871287128712873</v>
      </c>
      <c r="K78" s="28">
        <f t="shared" si="65"/>
        <v>94.960861056751469</v>
      </c>
      <c r="L78" s="27">
        <f t="shared" si="66"/>
        <v>0.38376237623762377</v>
      </c>
      <c r="M78" s="27">
        <f t="shared" si="67"/>
        <v>0.36356435643564355</v>
      </c>
      <c r="N78" s="28">
        <f t="shared" si="68"/>
        <v>94.736842105263165</v>
      </c>
      <c r="O78" s="27">
        <f t="shared" si="69"/>
        <v>0.42574257425742573</v>
      </c>
      <c r="P78" s="27">
        <f t="shared" si="70"/>
        <v>0.40514851485148518</v>
      </c>
      <c r="Q78" s="28">
        <f t="shared" si="71"/>
        <v>95.162790697674424</v>
      </c>
    </row>
    <row r="79" spans="1:17" x14ac:dyDescent="0.2">
      <c r="A79" s="25" t="s">
        <v>24</v>
      </c>
      <c r="B79" s="25">
        <v>2546</v>
      </c>
      <c r="C79" s="25">
        <v>4521</v>
      </c>
      <c r="D79" s="25">
        <v>4345</v>
      </c>
      <c r="E79" s="25">
        <v>2294</v>
      </c>
      <c r="F79" s="25">
        <v>2194</v>
      </c>
      <c r="G79" s="25">
        <v>2227</v>
      </c>
      <c r="H79" s="25">
        <v>2151</v>
      </c>
      <c r="I79" s="27">
        <f t="shared" si="63"/>
        <v>1.7757266300078554</v>
      </c>
      <c r="J79" s="27">
        <f t="shared" si="64"/>
        <v>1.7065985860172821</v>
      </c>
      <c r="K79" s="28">
        <f t="shared" si="65"/>
        <v>96.107055961070557</v>
      </c>
      <c r="L79" s="27">
        <f t="shared" si="66"/>
        <v>0.90102120974076982</v>
      </c>
      <c r="M79" s="27">
        <f t="shared" si="67"/>
        <v>0.86174391201885314</v>
      </c>
      <c r="N79" s="28">
        <f t="shared" si="68"/>
        <v>95.640802092415001</v>
      </c>
      <c r="O79" s="27">
        <f t="shared" si="69"/>
        <v>0.87470542026708564</v>
      </c>
      <c r="P79" s="27">
        <f t="shared" si="70"/>
        <v>0.84485467399842895</v>
      </c>
      <c r="Q79" s="28">
        <f t="shared" si="71"/>
        <v>96.587337224966319</v>
      </c>
    </row>
    <row r="80" spans="1:17" x14ac:dyDescent="0.2">
      <c r="A80" s="25" t="s">
        <v>25</v>
      </c>
      <c r="B80" s="25">
        <v>2398</v>
      </c>
      <c r="C80" s="25">
        <v>6153</v>
      </c>
      <c r="D80" s="25">
        <v>5971</v>
      </c>
      <c r="E80" s="25">
        <v>3190</v>
      </c>
      <c r="F80" s="25">
        <v>3087</v>
      </c>
      <c r="G80" s="25">
        <v>2963</v>
      </c>
      <c r="H80" s="25">
        <v>2884</v>
      </c>
      <c r="I80" s="27">
        <f t="shared" si="63"/>
        <v>2.5658882402001666</v>
      </c>
      <c r="J80" s="27">
        <f t="shared" si="64"/>
        <v>2.4899916597164302</v>
      </c>
      <c r="K80" s="28">
        <f t="shared" si="65"/>
        <v>97.042093287827072</v>
      </c>
      <c r="L80" s="27">
        <f t="shared" si="66"/>
        <v>1.3302752293577982</v>
      </c>
      <c r="M80" s="27">
        <f t="shared" si="67"/>
        <v>1.2873227689741451</v>
      </c>
      <c r="N80" s="28">
        <f t="shared" si="68"/>
        <v>96.771159874608145</v>
      </c>
      <c r="O80" s="27">
        <f t="shared" si="69"/>
        <v>1.2356130108423686</v>
      </c>
      <c r="P80" s="27">
        <f t="shared" si="70"/>
        <v>1.2026688907422853</v>
      </c>
      <c r="Q80" s="28">
        <f t="shared" si="71"/>
        <v>97.333783327708403</v>
      </c>
    </row>
    <row r="81" spans="1:17" x14ac:dyDescent="0.2">
      <c r="A81" s="25" t="s">
        <v>26</v>
      </c>
      <c r="B81" s="25">
        <v>2417</v>
      </c>
      <c r="C81" s="25">
        <v>7051</v>
      </c>
      <c r="D81" s="25">
        <v>6853</v>
      </c>
      <c r="E81" s="25">
        <v>3622</v>
      </c>
      <c r="F81" s="25">
        <v>3520</v>
      </c>
      <c r="G81" s="25">
        <v>3429</v>
      </c>
      <c r="H81" s="25">
        <v>3333</v>
      </c>
      <c r="I81" s="27">
        <f t="shared" si="63"/>
        <v>2.9172527927182457</v>
      </c>
      <c r="J81" s="27">
        <f t="shared" si="64"/>
        <v>2.8353330575093092</v>
      </c>
      <c r="K81" s="28">
        <f t="shared" si="65"/>
        <v>97.191887675507019</v>
      </c>
      <c r="L81" s="27">
        <f t="shared" si="66"/>
        <v>1.4985519238725693</v>
      </c>
      <c r="M81" s="27">
        <f t="shared" si="67"/>
        <v>1.4563508481588747</v>
      </c>
      <c r="N81" s="28">
        <f t="shared" si="68"/>
        <v>97.183876311430154</v>
      </c>
      <c r="O81" s="27">
        <f t="shared" si="69"/>
        <v>1.4187008688456764</v>
      </c>
      <c r="P81" s="27">
        <f t="shared" si="70"/>
        <v>1.3789822093504345</v>
      </c>
      <c r="Q81" s="28">
        <f t="shared" si="71"/>
        <v>97.200349956255465</v>
      </c>
    </row>
    <row r="82" spans="1:17" x14ac:dyDescent="0.2">
      <c r="A82" s="25" t="s">
        <v>27</v>
      </c>
      <c r="B82" s="25">
        <v>2483</v>
      </c>
      <c r="C82" s="25">
        <v>7867</v>
      </c>
      <c r="D82" s="25">
        <v>7610</v>
      </c>
      <c r="E82" s="25">
        <v>4012</v>
      </c>
      <c r="F82" s="25">
        <v>3885</v>
      </c>
      <c r="G82" s="25">
        <v>3855</v>
      </c>
      <c r="H82" s="25">
        <v>3725</v>
      </c>
      <c r="I82" s="27">
        <f t="shared" si="63"/>
        <v>3.1683447442609745</v>
      </c>
      <c r="J82" s="27">
        <f t="shared" si="64"/>
        <v>3.0648409182440597</v>
      </c>
      <c r="K82" s="28">
        <f t="shared" si="65"/>
        <v>96.733189271641038</v>
      </c>
      <c r="L82" s="27">
        <f t="shared" si="66"/>
        <v>1.6157873540072494</v>
      </c>
      <c r="M82" s="27">
        <f t="shared" si="67"/>
        <v>1.5646395489327427</v>
      </c>
      <c r="N82" s="28">
        <f t="shared" si="68"/>
        <v>96.834496510468597</v>
      </c>
      <c r="O82" s="27">
        <f t="shared" si="69"/>
        <v>1.5525573902537253</v>
      </c>
      <c r="P82" s="27">
        <f t="shared" si="70"/>
        <v>1.500201369311317</v>
      </c>
      <c r="Q82" s="28">
        <f t="shared" si="71"/>
        <v>96.627756160830089</v>
      </c>
    </row>
    <row r="83" spans="1:17" x14ac:dyDescent="0.2">
      <c r="A83" s="25" t="s">
        <v>28</v>
      </c>
      <c r="B83" s="25">
        <v>2168</v>
      </c>
      <c r="C83" s="25">
        <v>7238</v>
      </c>
      <c r="D83" s="25">
        <v>6954</v>
      </c>
      <c r="E83" s="25">
        <v>3662</v>
      </c>
      <c r="F83" s="25">
        <v>3506</v>
      </c>
      <c r="G83" s="25">
        <v>3576</v>
      </c>
      <c r="H83" s="25">
        <v>3448</v>
      </c>
      <c r="I83" s="27">
        <f t="shared" si="63"/>
        <v>3.3385608856088562</v>
      </c>
      <c r="J83" s="27">
        <f t="shared" si="64"/>
        <v>3.2075645756457565</v>
      </c>
      <c r="K83" s="28">
        <f t="shared" si="65"/>
        <v>96.076264161370545</v>
      </c>
      <c r="L83" s="27">
        <f t="shared" si="66"/>
        <v>1.6891143911439115</v>
      </c>
      <c r="M83" s="27">
        <f t="shared" si="67"/>
        <v>1.6171586715867159</v>
      </c>
      <c r="N83" s="28">
        <f t="shared" si="68"/>
        <v>95.740032768978693</v>
      </c>
      <c r="O83" s="27">
        <f t="shared" si="69"/>
        <v>1.6494464944649447</v>
      </c>
      <c r="P83" s="27">
        <f t="shared" si="70"/>
        <v>1.5904059040590406</v>
      </c>
      <c r="Q83" s="28">
        <f t="shared" si="71"/>
        <v>96.420581655480987</v>
      </c>
    </row>
    <row r="84" spans="1:17" x14ac:dyDescent="0.2">
      <c r="A84" s="25" t="s">
        <v>71</v>
      </c>
    </row>
    <row r="85" spans="1:17" x14ac:dyDescent="0.2">
      <c r="A85" s="25" t="s">
        <v>85</v>
      </c>
      <c r="I85" s="26" t="s">
        <v>97</v>
      </c>
      <c r="J85" s="26" t="s">
        <v>98</v>
      </c>
      <c r="K85" s="26" t="s">
        <v>99</v>
      </c>
      <c r="L85" s="26" t="s">
        <v>100</v>
      </c>
      <c r="M85" s="26" t="s">
        <v>101</v>
      </c>
      <c r="N85" s="26" t="s">
        <v>102</v>
      </c>
      <c r="O85" s="26" t="s">
        <v>103</v>
      </c>
      <c r="P85" s="26" t="s">
        <v>104</v>
      </c>
      <c r="Q85" s="26" t="s">
        <v>105</v>
      </c>
    </row>
    <row r="86" spans="1:17" x14ac:dyDescent="0.2">
      <c r="A86" s="25" t="s">
        <v>0</v>
      </c>
      <c r="B86" s="25">
        <v>14327</v>
      </c>
      <c r="C86" s="25">
        <v>27033</v>
      </c>
      <c r="D86" s="25">
        <v>26121</v>
      </c>
      <c r="E86" s="25">
        <v>13988</v>
      </c>
      <c r="F86" s="25">
        <v>13441</v>
      </c>
      <c r="G86" s="25">
        <v>13045</v>
      </c>
      <c r="H86" s="25">
        <v>12680</v>
      </c>
      <c r="I86" s="27">
        <f>C86/B86</f>
        <v>1.8868569833182103</v>
      </c>
      <c r="J86" s="27">
        <f>D86/B86</f>
        <v>1.8232009492566483</v>
      </c>
      <c r="K86" s="28">
        <f>D86*100/C86</f>
        <v>96.626345577627347</v>
      </c>
      <c r="L86" s="27">
        <f>E86/B86</f>
        <v>0.97633838207580093</v>
      </c>
      <c r="M86" s="27">
        <f>F86/B86</f>
        <v>0.93815872129545608</v>
      </c>
      <c r="N86" s="28">
        <f>F86*100/E86</f>
        <v>96.089505290248781</v>
      </c>
      <c r="O86" s="27">
        <f>G86/B86</f>
        <v>0.91051860124240946</v>
      </c>
      <c r="P86" s="27">
        <f>H86/B86</f>
        <v>0.88504222796119214</v>
      </c>
      <c r="Q86" s="28">
        <f>H86*100/G86</f>
        <v>97.201993100804913</v>
      </c>
    </row>
    <row r="87" spans="1:17" x14ac:dyDescent="0.2">
      <c r="A87" s="25" t="s">
        <v>22</v>
      </c>
      <c r="B87" s="25">
        <v>2170</v>
      </c>
      <c r="C87" s="25">
        <v>271</v>
      </c>
      <c r="D87" s="25">
        <v>256</v>
      </c>
      <c r="E87" s="25">
        <v>137</v>
      </c>
      <c r="F87" s="25">
        <v>130</v>
      </c>
      <c r="G87" s="25">
        <v>134</v>
      </c>
      <c r="H87" s="25">
        <v>126</v>
      </c>
      <c r="I87" s="27">
        <f t="shared" ref="I87:I93" si="72">C87/B87</f>
        <v>0.12488479262672811</v>
      </c>
      <c r="J87" s="27">
        <f t="shared" ref="J87:J93" si="73">D87/B87</f>
        <v>0.11797235023041475</v>
      </c>
      <c r="K87" s="28">
        <f t="shared" ref="K87:K93" si="74">D87*100/C87</f>
        <v>94.464944649446494</v>
      </c>
      <c r="L87" s="27">
        <f t="shared" ref="L87:L93" si="75">E87/B87</f>
        <v>6.313364055299539E-2</v>
      </c>
      <c r="M87" s="27">
        <f t="shared" ref="M87:M93" si="76">F87/B87</f>
        <v>5.9907834101382486E-2</v>
      </c>
      <c r="N87" s="28">
        <f t="shared" ref="N87:N93" si="77">F87*100/E87</f>
        <v>94.890510948905103</v>
      </c>
      <c r="O87" s="27">
        <f t="shared" ref="O87:O93" si="78">G87/B87</f>
        <v>6.1751152073732718E-2</v>
      </c>
      <c r="P87" s="27">
        <f t="shared" ref="P87:P93" si="79">H87/B87</f>
        <v>5.8064516129032261E-2</v>
      </c>
      <c r="Q87" s="28">
        <f t="shared" ref="Q87:Q93" si="80">H87*100/G87</f>
        <v>94.02985074626865</v>
      </c>
    </row>
    <row r="88" spans="1:17" x14ac:dyDescent="0.2">
      <c r="A88" s="25" t="s">
        <v>23</v>
      </c>
      <c r="B88" s="25">
        <v>2396</v>
      </c>
      <c r="C88" s="25">
        <v>1855</v>
      </c>
      <c r="D88" s="25">
        <v>1770</v>
      </c>
      <c r="E88" s="25">
        <v>895</v>
      </c>
      <c r="F88" s="25">
        <v>854</v>
      </c>
      <c r="G88" s="25">
        <v>960</v>
      </c>
      <c r="H88" s="25">
        <v>916</v>
      </c>
      <c r="I88" s="27">
        <f t="shared" si="72"/>
        <v>0.77420701168614359</v>
      </c>
      <c r="J88" s="27">
        <f t="shared" si="73"/>
        <v>0.73873121869782976</v>
      </c>
      <c r="K88" s="28">
        <f t="shared" si="74"/>
        <v>95.417789757412393</v>
      </c>
      <c r="L88" s="27">
        <f t="shared" si="75"/>
        <v>0.37353923205342238</v>
      </c>
      <c r="M88" s="27">
        <f t="shared" si="76"/>
        <v>0.35642737896494159</v>
      </c>
      <c r="N88" s="28">
        <f t="shared" si="77"/>
        <v>95.418994413407816</v>
      </c>
      <c r="O88" s="27">
        <f t="shared" si="78"/>
        <v>0.40066777963272121</v>
      </c>
      <c r="P88" s="27">
        <f t="shared" si="79"/>
        <v>0.38230383973288817</v>
      </c>
      <c r="Q88" s="28">
        <f t="shared" si="80"/>
        <v>95.416666666666671</v>
      </c>
    </row>
    <row r="89" spans="1:17" x14ac:dyDescent="0.2">
      <c r="A89" s="25" t="s">
        <v>24</v>
      </c>
      <c r="B89" s="25">
        <v>2350</v>
      </c>
      <c r="C89" s="25">
        <v>3621</v>
      </c>
      <c r="D89" s="25">
        <v>3528</v>
      </c>
      <c r="E89" s="25">
        <v>1771</v>
      </c>
      <c r="F89" s="25">
        <v>1735</v>
      </c>
      <c r="G89" s="25">
        <v>1850</v>
      </c>
      <c r="H89" s="25">
        <v>1793</v>
      </c>
      <c r="I89" s="27">
        <f t="shared" si="72"/>
        <v>1.5408510638297872</v>
      </c>
      <c r="J89" s="27">
        <f t="shared" si="73"/>
        <v>1.5012765957446808</v>
      </c>
      <c r="K89" s="28">
        <f t="shared" si="74"/>
        <v>97.431648715824352</v>
      </c>
      <c r="L89" s="27">
        <f t="shared" si="75"/>
        <v>0.7536170212765958</v>
      </c>
      <c r="M89" s="27">
        <f t="shared" si="76"/>
        <v>0.73829787234042554</v>
      </c>
      <c r="N89" s="28">
        <f t="shared" si="77"/>
        <v>97.967250141163191</v>
      </c>
      <c r="O89" s="27">
        <f t="shared" si="78"/>
        <v>0.78723404255319152</v>
      </c>
      <c r="P89" s="27">
        <f t="shared" si="79"/>
        <v>0.76297872340425532</v>
      </c>
      <c r="Q89" s="28">
        <f t="shared" si="80"/>
        <v>96.918918918918919</v>
      </c>
    </row>
    <row r="90" spans="1:17" x14ac:dyDescent="0.2">
      <c r="A90" s="25" t="s">
        <v>25</v>
      </c>
      <c r="B90" s="25">
        <v>2037</v>
      </c>
      <c r="C90" s="25">
        <v>4748</v>
      </c>
      <c r="D90" s="25">
        <v>4614</v>
      </c>
      <c r="E90" s="25">
        <v>2488</v>
      </c>
      <c r="F90" s="25">
        <v>2402</v>
      </c>
      <c r="G90" s="25">
        <v>2260</v>
      </c>
      <c r="H90" s="25">
        <v>2212</v>
      </c>
      <c r="I90" s="27">
        <f t="shared" si="72"/>
        <v>2.3308787432498774</v>
      </c>
      <c r="J90" s="27">
        <f t="shared" si="73"/>
        <v>2.2650957290132547</v>
      </c>
      <c r="K90" s="28">
        <f t="shared" si="74"/>
        <v>97.177759056444813</v>
      </c>
      <c r="L90" s="27">
        <f t="shared" si="75"/>
        <v>1.221404025527737</v>
      </c>
      <c r="M90" s="27">
        <f t="shared" si="76"/>
        <v>1.1791850760922926</v>
      </c>
      <c r="N90" s="28">
        <f t="shared" si="77"/>
        <v>96.543408360128623</v>
      </c>
      <c r="O90" s="27">
        <f t="shared" si="78"/>
        <v>1.1094747177221405</v>
      </c>
      <c r="P90" s="27">
        <f t="shared" si="79"/>
        <v>1.0859106529209621</v>
      </c>
      <c r="Q90" s="28">
        <f t="shared" si="80"/>
        <v>97.876106194690266</v>
      </c>
    </row>
    <row r="91" spans="1:17" x14ac:dyDescent="0.2">
      <c r="A91" s="25" t="s">
        <v>26</v>
      </c>
      <c r="B91" s="25">
        <v>1792</v>
      </c>
      <c r="C91" s="25">
        <v>5037</v>
      </c>
      <c r="D91" s="25">
        <v>4867</v>
      </c>
      <c r="E91" s="25">
        <v>2619</v>
      </c>
      <c r="F91" s="25">
        <v>2499</v>
      </c>
      <c r="G91" s="25">
        <v>2418</v>
      </c>
      <c r="H91" s="25">
        <v>2368</v>
      </c>
      <c r="I91" s="27">
        <f t="shared" si="72"/>
        <v>2.8108258928571428</v>
      </c>
      <c r="J91" s="27">
        <f t="shared" si="73"/>
        <v>2.7159598214285716</v>
      </c>
      <c r="K91" s="28">
        <f t="shared" si="74"/>
        <v>96.624975183641055</v>
      </c>
      <c r="L91" s="27">
        <f t="shared" si="75"/>
        <v>1.4614955357142858</v>
      </c>
      <c r="M91" s="27">
        <f t="shared" si="76"/>
        <v>1.39453125</v>
      </c>
      <c r="N91" s="28">
        <f t="shared" si="77"/>
        <v>95.418098510882018</v>
      </c>
      <c r="O91" s="27">
        <f t="shared" si="78"/>
        <v>1.3493303571428572</v>
      </c>
      <c r="P91" s="27">
        <f t="shared" si="79"/>
        <v>1.3214285714285714</v>
      </c>
      <c r="Q91" s="28">
        <f t="shared" si="80"/>
        <v>97.932175351530191</v>
      </c>
    </row>
    <row r="92" spans="1:17" x14ac:dyDescent="0.2">
      <c r="A92" s="25" t="s">
        <v>27</v>
      </c>
      <c r="B92" s="25">
        <v>1877</v>
      </c>
      <c r="C92" s="25">
        <v>5969</v>
      </c>
      <c r="D92" s="25">
        <v>5761</v>
      </c>
      <c r="E92" s="25">
        <v>3121</v>
      </c>
      <c r="F92" s="25">
        <v>2990</v>
      </c>
      <c r="G92" s="25">
        <v>2848</v>
      </c>
      <c r="H92" s="25">
        <v>2771</v>
      </c>
      <c r="I92" s="27">
        <f t="shared" si="72"/>
        <v>3.1800745871070859</v>
      </c>
      <c r="J92" s="27">
        <f t="shared" si="73"/>
        <v>3.0692594565796485</v>
      </c>
      <c r="K92" s="28">
        <f t="shared" si="74"/>
        <v>96.515329200871165</v>
      </c>
      <c r="L92" s="27">
        <f t="shared" si="75"/>
        <v>1.6627597229621738</v>
      </c>
      <c r="M92" s="27">
        <f t="shared" si="76"/>
        <v>1.5929675013319127</v>
      </c>
      <c r="N92" s="28">
        <f t="shared" si="77"/>
        <v>95.802627363024669</v>
      </c>
      <c r="O92" s="27">
        <f t="shared" si="78"/>
        <v>1.5173148641449121</v>
      </c>
      <c r="P92" s="27">
        <f t="shared" si="79"/>
        <v>1.4762919552477358</v>
      </c>
      <c r="Q92" s="28">
        <f t="shared" si="80"/>
        <v>97.296348314606746</v>
      </c>
    </row>
    <row r="93" spans="1:17" x14ac:dyDescent="0.2">
      <c r="A93" s="25" t="s">
        <v>28</v>
      </c>
      <c r="B93" s="25">
        <v>1705</v>
      </c>
      <c r="C93" s="25">
        <v>5532</v>
      </c>
      <c r="D93" s="25">
        <v>5325</v>
      </c>
      <c r="E93" s="25">
        <v>2957</v>
      </c>
      <c r="F93" s="25">
        <v>2831</v>
      </c>
      <c r="G93" s="25">
        <v>2575</v>
      </c>
      <c r="H93" s="25">
        <v>2494</v>
      </c>
      <c r="I93" s="27">
        <f t="shared" si="72"/>
        <v>3.2445747800586511</v>
      </c>
      <c r="J93" s="27">
        <f t="shared" si="73"/>
        <v>3.1231671554252198</v>
      </c>
      <c r="K93" s="28">
        <f t="shared" si="74"/>
        <v>96.258134490238618</v>
      </c>
      <c r="L93" s="27">
        <f t="shared" si="75"/>
        <v>1.7343108504398828</v>
      </c>
      <c r="M93" s="27">
        <f t="shared" si="76"/>
        <v>1.6604105571847507</v>
      </c>
      <c r="N93" s="28">
        <f t="shared" si="77"/>
        <v>95.738924585728782</v>
      </c>
      <c r="O93" s="27">
        <f t="shared" si="78"/>
        <v>1.5102639296187683</v>
      </c>
      <c r="P93" s="27">
        <f t="shared" si="79"/>
        <v>1.4627565982404691</v>
      </c>
      <c r="Q93" s="28">
        <f t="shared" si="80"/>
        <v>96.854368932038838</v>
      </c>
    </row>
    <row r="94" spans="1:17" x14ac:dyDescent="0.2">
      <c r="A94" s="25" t="s">
        <v>72</v>
      </c>
    </row>
    <row r="95" spans="1:17" x14ac:dyDescent="0.2">
      <c r="A95" s="25" t="s">
        <v>85</v>
      </c>
      <c r="I95" s="26" t="s">
        <v>97</v>
      </c>
      <c r="J95" s="26" t="s">
        <v>98</v>
      </c>
      <c r="K95" s="26" t="s">
        <v>99</v>
      </c>
      <c r="L95" s="26" t="s">
        <v>100</v>
      </c>
      <c r="M95" s="26" t="s">
        <v>101</v>
      </c>
      <c r="N95" s="26" t="s">
        <v>102</v>
      </c>
      <c r="O95" s="26" t="s">
        <v>103</v>
      </c>
      <c r="P95" s="26" t="s">
        <v>104</v>
      </c>
      <c r="Q95" s="26" t="s">
        <v>105</v>
      </c>
    </row>
    <row r="96" spans="1:17" x14ac:dyDescent="0.2">
      <c r="A96" s="25" t="s">
        <v>0</v>
      </c>
      <c r="B96" s="25">
        <v>44562</v>
      </c>
      <c r="C96" s="25">
        <v>74156</v>
      </c>
      <c r="D96" s="25">
        <v>71864</v>
      </c>
      <c r="E96" s="25">
        <v>38038</v>
      </c>
      <c r="F96" s="25">
        <v>36792</v>
      </c>
      <c r="G96" s="25">
        <v>36118</v>
      </c>
      <c r="H96" s="25">
        <v>35072</v>
      </c>
      <c r="I96" s="27">
        <f>C96/B96</f>
        <v>1.6641084331942013</v>
      </c>
      <c r="J96" s="27">
        <f>D96/B96</f>
        <v>1.612674476010951</v>
      </c>
      <c r="K96" s="28">
        <f>D96*100/C96</f>
        <v>96.909218404444687</v>
      </c>
      <c r="L96" s="27">
        <f>E96/B96</f>
        <v>0.85359723531259812</v>
      </c>
      <c r="M96" s="27">
        <f>F96/B96</f>
        <v>0.82563619227144203</v>
      </c>
      <c r="N96" s="28">
        <f>F96*100/E96</f>
        <v>96.724328303275669</v>
      </c>
      <c r="O96" s="27">
        <f>G96/B96</f>
        <v>0.8105111978816032</v>
      </c>
      <c r="P96" s="27">
        <f>H96/B96</f>
        <v>0.78703828373950901</v>
      </c>
      <c r="Q96" s="28">
        <f>H96*100/G96</f>
        <v>97.103937095077242</v>
      </c>
    </row>
    <row r="97" spans="1:17" x14ac:dyDescent="0.2">
      <c r="A97" s="25" t="s">
        <v>22</v>
      </c>
      <c r="B97" s="25">
        <v>7466</v>
      </c>
      <c r="C97" s="25">
        <v>554</v>
      </c>
      <c r="D97" s="25">
        <v>506</v>
      </c>
      <c r="E97" s="25">
        <v>253</v>
      </c>
      <c r="F97" s="25">
        <v>228</v>
      </c>
      <c r="G97" s="25">
        <v>301</v>
      </c>
      <c r="H97" s="25">
        <v>278</v>
      </c>
      <c r="I97" s="27">
        <f t="shared" ref="I97:I103" si="81">C97/B97</f>
        <v>7.4203053844093217E-2</v>
      </c>
      <c r="J97" s="27">
        <f t="shared" ref="J97:J103" si="82">D97/B97</f>
        <v>6.7773908384677201E-2</v>
      </c>
      <c r="K97" s="28">
        <f t="shared" ref="K97:K103" si="83">D97*100/C97</f>
        <v>91.335740072202171</v>
      </c>
      <c r="L97" s="27">
        <f t="shared" ref="L97:L103" si="84">E97/B97</f>
        <v>3.38869541923386E-2</v>
      </c>
      <c r="M97" s="27">
        <f t="shared" ref="M97:M103" si="85">F97/B97</f>
        <v>3.0538440932226091E-2</v>
      </c>
      <c r="N97" s="28">
        <f t="shared" ref="N97:N103" si="86">F97*100/E97</f>
        <v>90.118577075098813</v>
      </c>
      <c r="O97" s="27">
        <f t="shared" ref="O97:O103" si="87">G97/B97</f>
        <v>4.0316099651754624E-2</v>
      </c>
      <c r="P97" s="27">
        <f t="shared" ref="P97:P103" si="88">H97/B97</f>
        <v>3.7235467452451113E-2</v>
      </c>
      <c r="Q97" s="28">
        <f t="shared" ref="Q97:Q103" si="89">H97*100/G97</f>
        <v>92.358803986710967</v>
      </c>
    </row>
    <row r="98" spans="1:17" x14ac:dyDescent="0.2">
      <c r="A98" s="25" t="s">
        <v>23</v>
      </c>
      <c r="B98" s="25">
        <v>8667</v>
      </c>
      <c r="C98" s="25">
        <v>4972</v>
      </c>
      <c r="D98" s="25">
        <v>4746</v>
      </c>
      <c r="E98" s="25">
        <v>2460</v>
      </c>
      <c r="F98" s="25">
        <v>2361</v>
      </c>
      <c r="G98" s="25">
        <v>2512</v>
      </c>
      <c r="H98" s="25">
        <v>2385</v>
      </c>
      <c r="I98" s="27">
        <f t="shared" si="81"/>
        <v>0.57367024345217488</v>
      </c>
      <c r="J98" s="27">
        <f t="shared" si="82"/>
        <v>0.54759432329525792</v>
      </c>
      <c r="K98" s="28">
        <f t="shared" si="83"/>
        <v>95.454545454545453</v>
      </c>
      <c r="L98" s="27">
        <f t="shared" si="84"/>
        <v>0.28383523710626513</v>
      </c>
      <c r="M98" s="27">
        <f t="shared" si="85"/>
        <v>0.27241259951540325</v>
      </c>
      <c r="N98" s="28">
        <f t="shared" si="86"/>
        <v>95.975609756097555</v>
      </c>
      <c r="O98" s="27">
        <f t="shared" si="87"/>
        <v>0.28983500634590975</v>
      </c>
      <c r="P98" s="27">
        <f t="shared" si="88"/>
        <v>0.27518172377985461</v>
      </c>
      <c r="Q98" s="28">
        <f t="shared" si="89"/>
        <v>94.94426751592357</v>
      </c>
    </row>
    <row r="99" spans="1:17" x14ac:dyDescent="0.2">
      <c r="A99" s="25" t="s">
        <v>24</v>
      </c>
      <c r="B99" s="25">
        <v>7469</v>
      </c>
      <c r="C99" s="25">
        <v>10365</v>
      </c>
      <c r="D99" s="25">
        <v>10007</v>
      </c>
      <c r="E99" s="25">
        <v>5302</v>
      </c>
      <c r="F99" s="25">
        <v>5112</v>
      </c>
      <c r="G99" s="25">
        <v>5063</v>
      </c>
      <c r="H99" s="25">
        <v>4895</v>
      </c>
      <c r="I99" s="27">
        <f t="shared" si="81"/>
        <v>1.3877359753648413</v>
      </c>
      <c r="J99" s="27">
        <f t="shared" si="82"/>
        <v>1.3398045253715356</v>
      </c>
      <c r="K99" s="28">
        <f t="shared" si="83"/>
        <v>96.546068499758803</v>
      </c>
      <c r="L99" s="27">
        <f t="shared" si="84"/>
        <v>0.7098674521354934</v>
      </c>
      <c r="M99" s="27">
        <f t="shared" si="85"/>
        <v>0.68442897308876693</v>
      </c>
      <c r="N99" s="28">
        <f t="shared" si="86"/>
        <v>96.416446623915505</v>
      </c>
      <c r="O99" s="27">
        <f t="shared" si="87"/>
        <v>0.67786852322934799</v>
      </c>
      <c r="P99" s="27">
        <f t="shared" si="88"/>
        <v>0.65537555228276878</v>
      </c>
      <c r="Q99" s="28">
        <f t="shared" si="89"/>
        <v>96.681809204029236</v>
      </c>
    </row>
    <row r="100" spans="1:17" x14ac:dyDescent="0.2">
      <c r="A100" s="25" t="s">
        <v>25</v>
      </c>
      <c r="B100" s="25">
        <v>5886</v>
      </c>
      <c r="C100" s="25">
        <v>13085</v>
      </c>
      <c r="D100" s="25">
        <v>12743</v>
      </c>
      <c r="E100" s="25">
        <v>6693</v>
      </c>
      <c r="F100" s="25">
        <v>6509</v>
      </c>
      <c r="G100" s="25">
        <v>6392</v>
      </c>
      <c r="H100" s="25">
        <v>6234</v>
      </c>
      <c r="I100" s="27">
        <f t="shared" si="81"/>
        <v>2.2230716955487599</v>
      </c>
      <c r="J100" s="27">
        <f t="shared" si="82"/>
        <v>2.1649677200135917</v>
      </c>
      <c r="K100" s="28">
        <f t="shared" si="83"/>
        <v>97.386320213985485</v>
      </c>
      <c r="L100" s="27">
        <f t="shared" si="84"/>
        <v>1.13710499490316</v>
      </c>
      <c r="M100" s="27">
        <f t="shared" si="85"/>
        <v>1.1058443764865784</v>
      </c>
      <c r="N100" s="28">
        <f t="shared" si="86"/>
        <v>97.250859106529205</v>
      </c>
      <c r="O100" s="27">
        <f t="shared" si="87"/>
        <v>1.0859667006455997</v>
      </c>
      <c r="P100" s="27">
        <f t="shared" si="88"/>
        <v>1.0591233435270133</v>
      </c>
      <c r="Q100" s="28">
        <f t="shared" si="89"/>
        <v>97.528160200250312</v>
      </c>
    </row>
    <row r="101" spans="1:17" x14ac:dyDescent="0.2">
      <c r="A101" s="25" t="s">
        <v>26</v>
      </c>
      <c r="B101" s="25">
        <v>5357</v>
      </c>
      <c r="C101" s="25">
        <v>14453</v>
      </c>
      <c r="D101" s="25">
        <v>14023</v>
      </c>
      <c r="E101" s="25">
        <v>7403</v>
      </c>
      <c r="F101" s="25">
        <v>7183</v>
      </c>
      <c r="G101" s="25">
        <v>7050</v>
      </c>
      <c r="H101" s="25">
        <v>6840</v>
      </c>
      <c r="I101" s="27">
        <f t="shared" si="81"/>
        <v>2.6979652790741087</v>
      </c>
      <c r="J101" s="27">
        <f t="shared" si="82"/>
        <v>2.6176964719059175</v>
      </c>
      <c r="K101" s="28">
        <f t="shared" si="83"/>
        <v>97.024839133743853</v>
      </c>
      <c r="L101" s="27">
        <f t="shared" si="84"/>
        <v>1.3819301848049281</v>
      </c>
      <c r="M101" s="27">
        <f t="shared" si="85"/>
        <v>1.3408624229979467</v>
      </c>
      <c r="N101" s="28">
        <f t="shared" si="86"/>
        <v>97.028231797919759</v>
      </c>
      <c r="O101" s="27">
        <f t="shared" si="87"/>
        <v>1.3160350942691805</v>
      </c>
      <c r="P101" s="27">
        <f t="shared" si="88"/>
        <v>1.2768340489079708</v>
      </c>
      <c r="Q101" s="28">
        <f t="shared" si="89"/>
        <v>97.021276595744681</v>
      </c>
    </row>
    <row r="102" spans="1:17" x14ac:dyDescent="0.2">
      <c r="A102" s="25" t="s">
        <v>27</v>
      </c>
      <c r="B102" s="25">
        <v>5175</v>
      </c>
      <c r="C102" s="25">
        <v>15949</v>
      </c>
      <c r="D102" s="25">
        <v>15492</v>
      </c>
      <c r="E102" s="25">
        <v>8278</v>
      </c>
      <c r="F102" s="25">
        <v>8024</v>
      </c>
      <c r="G102" s="25">
        <v>7671</v>
      </c>
      <c r="H102" s="25">
        <v>7468</v>
      </c>
      <c r="I102" s="27">
        <f t="shared" si="81"/>
        <v>3.0819323671497583</v>
      </c>
      <c r="J102" s="27">
        <f t="shared" si="82"/>
        <v>2.9936231884057971</v>
      </c>
      <c r="K102" s="28">
        <f t="shared" si="83"/>
        <v>97.134616590381839</v>
      </c>
      <c r="L102" s="27">
        <f t="shared" si="84"/>
        <v>1.5996135265700484</v>
      </c>
      <c r="M102" s="27">
        <f t="shared" si="85"/>
        <v>1.5505314009661835</v>
      </c>
      <c r="N102" s="28">
        <f t="shared" si="86"/>
        <v>96.931625996617541</v>
      </c>
      <c r="O102" s="27">
        <f t="shared" si="87"/>
        <v>1.4823188405797101</v>
      </c>
      <c r="P102" s="27">
        <f t="shared" si="88"/>
        <v>1.4430917874396134</v>
      </c>
      <c r="Q102" s="28">
        <f t="shared" si="89"/>
        <v>97.353669664971974</v>
      </c>
    </row>
    <row r="103" spans="1:17" x14ac:dyDescent="0.2">
      <c r="A103" s="25" t="s">
        <v>28</v>
      </c>
      <c r="B103" s="25">
        <v>4542</v>
      </c>
      <c r="C103" s="25">
        <v>14778</v>
      </c>
      <c r="D103" s="25">
        <v>14347</v>
      </c>
      <c r="E103" s="25">
        <v>7649</v>
      </c>
      <c r="F103" s="25">
        <v>7375</v>
      </c>
      <c r="G103" s="25">
        <v>7129</v>
      </c>
      <c r="H103" s="25">
        <v>6972</v>
      </c>
      <c r="I103" s="27">
        <f t="shared" si="81"/>
        <v>3.2536327608982827</v>
      </c>
      <c r="J103" s="27">
        <f t="shared" si="82"/>
        <v>3.1587406428885951</v>
      </c>
      <c r="K103" s="28">
        <f t="shared" si="83"/>
        <v>97.083502503721746</v>
      </c>
      <c r="L103" s="27">
        <f t="shared" si="84"/>
        <v>1.6840598855129898</v>
      </c>
      <c r="M103" s="27">
        <f t="shared" si="85"/>
        <v>1.6237340378687803</v>
      </c>
      <c r="N103" s="28">
        <f t="shared" si="86"/>
        <v>96.417832396391688</v>
      </c>
      <c r="O103" s="27">
        <f t="shared" si="87"/>
        <v>1.5695728753852929</v>
      </c>
      <c r="P103" s="27">
        <f t="shared" si="88"/>
        <v>1.535006605019815</v>
      </c>
      <c r="Q103" s="28">
        <f t="shared" si="89"/>
        <v>97.797727591527561</v>
      </c>
    </row>
    <row r="104" spans="1:17" x14ac:dyDescent="0.2">
      <c r="A104" s="25" t="s">
        <v>73</v>
      </c>
    </row>
    <row r="105" spans="1:17" x14ac:dyDescent="0.2">
      <c r="A105" s="25" t="s">
        <v>85</v>
      </c>
      <c r="I105" s="26" t="s">
        <v>97</v>
      </c>
      <c r="J105" s="26" t="s">
        <v>98</v>
      </c>
      <c r="K105" s="26" t="s">
        <v>99</v>
      </c>
      <c r="L105" s="26" t="s">
        <v>100</v>
      </c>
      <c r="M105" s="26" t="s">
        <v>101</v>
      </c>
      <c r="N105" s="26" t="s">
        <v>102</v>
      </c>
      <c r="O105" s="26" t="s">
        <v>103</v>
      </c>
      <c r="P105" s="26" t="s">
        <v>104</v>
      </c>
      <c r="Q105" s="26" t="s">
        <v>105</v>
      </c>
    </row>
    <row r="106" spans="1:17" x14ac:dyDescent="0.2">
      <c r="A106" s="25" t="s">
        <v>0</v>
      </c>
      <c r="B106" s="25">
        <v>1601</v>
      </c>
      <c r="C106" s="25">
        <v>3610</v>
      </c>
      <c r="D106" s="25">
        <v>3491</v>
      </c>
      <c r="E106" s="25">
        <v>1858</v>
      </c>
      <c r="F106" s="25">
        <v>1786</v>
      </c>
      <c r="G106" s="25">
        <v>1752</v>
      </c>
      <c r="H106" s="25">
        <v>1705</v>
      </c>
      <c r="I106" s="27">
        <f>C106/B106</f>
        <v>2.254840724547158</v>
      </c>
      <c r="J106" s="27">
        <f>D106/B106</f>
        <v>2.1805121798875704</v>
      </c>
      <c r="K106" s="28">
        <f>D106*100/C106</f>
        <v>96.70360110803324</v>
      </c>
      <c r="L106" s="27">
        <f>E106/B106</f>
        <v>1.16052467207995</v>
      </c>
      <c r="M106" s="27">
        <f>F106/B106</f>
        <v>1.1155527795128044</v>
      </c>
      <c r="N106" s="28">
        <f>F106*100/E106</f>
        <v>96.124865446716896</v>
      </c>
      <c r="O106" s="27">
        <f>G106/B106</f>
        <v>1.094316052467208</v>
      </c>
      <c r="P106" s="27">
        <f>H106/B106</f>
        <v>1.0649594003747658</v>
      </c>
      <c r="Q106" s="28">
        <f>H106*100/G106</f>
        <v>97.317351598173516</v>
      </c>
    </row>
    <row r="107" spans="1:17" x14ac:dyDescent="0.2">
      <c r="A107" s="25" t="s">
        <v>22</v>
      </c>
      <c r="B107" s="25">
        <v>226</v>
      </c>
      <c r="C107" s="25">
        <v>20</v>
      </c>
      <c r="D107" s="25">
        <v>21</v>
      </c>
      <c r="E107" s="25">
        <v>11</v>
      </c>
      <c r="F107" s="25">
        <v>12</v>
      </c>
      <c r="G107" s="25">
        <v>9</v>
      </c>
      <c r="H107" s="25">
        <v>9</v>
      </c>
      <c r="I107" s="27">
        <f t="shared" ref="I107:I113" si="90">C107/B107</f>
        <v>8.8495575221238937E-2</v>
      </c>
      <c r="J107" s="27">
        <f t="shared" ref="J107:J113" si="91">D107/B107</f>
        <v>9.2920353982300891E-2</v>
      </c>
      <c r="K107" s="28">
        <f t="shared" ref="K107:K113" si="92">D107*100/C107</f>
        <v>105</v>
      </c>
      <c r="L107" s="27">
        <f t="shared" ref="L107:L113" si="93">E107/B107</f>
        <v>4.8672566371681415E-2</v>
      </c>
      <c r="M107" s="27">
        <f t="shared" ref="M107:M113" si="94">F107/B107</f>
        <v>5.3097345132743362E-2</v>
      </c>
      <c r="N107" s="28">
        <f t="shared" ref="N107:N113" si="95">F107*100/E107</f>
        <v>109.09090909090909</v>
      </c>
      <c r="O107" s="27">
        <f t="shared" ref="O107:O113" si="96">G107/B107</f>
        <v>3.9823008849557522E-2</v>
      </c>
      <c r="P107" s="27">
        <f t="shared" ref="P107:P113" si="97">H107/B107</f>
        <v>3.9823008849557522E-2</v>
      </c>
      <c r="Q107" s="28">
        <f t="shared" ref="Q107:Q113" si="98">H107*100/G107</f>
        <v>100</v>
      </c>
    </row>
    <row r="108" spans="1:17" x14ac:dyDescent="0.2">
      <c r="A108" s="25" t="s">
        <v>23</v>
      </c>
      <c r="B108" s="25">
        <v>277</v>
      </c>
      <c r="C108" s="25">
        <v>201</v>
      </c>
      <c r="D108" s="25">
        <v>196</v>
      </c>
      <c r="E108" s="25">
        <v>109</v>
      </c>
      <c r="F108" s="25">
        <v>107</v>
      </c>
      <c r="G108" s="25">
        <v>92</v>
      </c>
      <c r="H108" s="25">
        <v>89</v>
      </c>
      <c r="I108" s="27">
        <f t="shared" si="90"/>
        <v>0.72563176895306858</v>
      </c>
      <c r="J108" s="27">
        <f t="shared" si="91"/>
        <v>0.70758122743682306</v>
      </c>
      <c r="K108" s="28">
        <f t="shared" si="92"/>
        <v>97.512437810945272</v>
      </c>
      <c r="L108" s="27">
        <f t="shared" si="93"/>
        <v>0.39350180505415161</v>
      </c>
      <c r="M108" s="27">
        <f t="shared" si="94"/>
        <v>0.38628158844765342</v>
      </c>
      <c r="N108" s="28">
        <f t="shared" si="95"/>
        <v>98.165137614678898</v>
      </c>
      <c r="O108" s="27">
        <f t="shared" si="96"/>
        <v>0.33212996389891697</v>
      </c>
      <c r="P108" s="27">
        <f t="shared" si="97"/>
        <v>0.32129963898916969</v>
      </c>
      <c r="Q108" s="28">
        <f t="shared" si="98"/>
        <v>96.739130434782609</v>
      </c>
    </row>
    <row r="109" spans="1:17" x14ac:dyDescent="0.2">
      <c r="A109" s="25" t="s">
        <v>24</v>
      </c>
      <c r="B109" s="25">
        <v>271</v>
      </c>
      <c r="C109" s="25">
        <v>466</v>
      </c>
      <c r="D109" s="25">
        <v>457</v>
      </c>
      <c r="E109" s="25">
        <v>226</v>
      </c>
      <c r="F109" s="25">
        <v>223</v>
      </c>
      <c r="G109" s="25">
        <v>240</v>
      </c>
      <c r="H109" s="25">
        <v>234</v>
      </c>
      <c r="I109" s="27">
        <f t="shared" si="90"/>
        <v>1.7195571955719557</v>
      </c>
      <c r="J109" s="27">
        <f t="shared" si="91"/>
        <v>1.6863468634686347</v>
      </c>
      <c r="K109" s="28">
        <f t="shared" si="92"/>
        <v>98.068669527897001</v>
      </c>
      <c r="L109" s="27">
        <f t="shared" si="93"/>
        <v>0.83394833948339486</v>
      </c>
      <c r="M109" s="27">
        <f t="shared" si="94"/>
        <v>0.82287822878228778</v>
      </c>
      <c r="N109" s="28">
        <f t="shared" si="95"/>
        <v>98.672566371681413</v>
      </c>
      <c r="O109" s="27">
        <f t="shared" si="96"/>
        <v>0.88560885608856088</v>
      </c>
      <c r="P109" s="27">
        <f t="shared" si="97"/>
        <v>0.86346863468634683</v>
      </c>
      <c r="Q109" s="28">
        <f t="shared" si="98"/>
        <v>97.5</v>
      </c>
    </row>
    <row r="110" spans="1:17" x14ac:dyDescent="0.2">
      <c r="A110" s="25" t="s">
        <v>25</v>
      </c>
      <c r="B110" s="25">
        <v>255</v>
      </c>
      <c r="C110" s="25">
        <v>706</v>
      </c>
      <c r="D110" s="25">
        <v>687</v>
      </c>
      <c r="E110" s="25">
        <v>370</v>
      </c>
      <c r="F110" s="25">
        <v>355</v>
      </c>
      <c r="G110" s="25">
        <v>336</v>
      </c>
      <c r="H110" s="25">
        <v>332</v>
      </c>
      <c r="I110" s="27">
        <f t="shared" si="90"/>
        <v>2.7686274509803921</v>
      </c>
      <c r="J110" s="27">
        <f t="shared" si="91"/>
        <v>2.6941176470588237</v>
      </c>
      <c r="K110" s="28">
        <f t="shared" si="92"/>
        <v>97.308781869688389</v>
      </c>
      <c r="L110" s="27">
        <f t="shared" si="93"/>
        <v>1.4509803921568627</v>
      </c>
      <c r="M110" s="27">
        <f t="shared" si="94"/>
        <v>1.392156862745098</v>
      </c>
      <c r="N110" s="28">
        <f t="shared" si="95"/>
        <v>95.945945945945951</v>
      </c>
      <c r="O110" s="27">
        <f t="shared" si="96"/>
        <v>1.3176470588235294</v>
      </c>
      <c r="P110" s="27">
        <f t="shared" si="97"/>
        <v>1.3019607843137255</v>
      </c>
      <c r="Q110" s="28">
        <f t="shared" si="98"/>
        <v>98.80952380952381</v>
      </c>
    </row>
    <row r="111" spans="1:17" x14ac:dyDescent="0.2">
      <c r="A111" s="25" t="s">
        <v>26</v>
      </c>
      <c r="B111" s="25">
        <v>209</v>
      </c>
      <c r="C111" s="25">
        <v>735</v>
      </c>
      <c r="D111" s="25">
        <v>733</v>
      </c>
      <c r="E111" s="25">
        <v>385</v>
      </c>
      <c r="F111" s="25">
        <v>381</v>
      </c>
      <c r="G111" s="25">
        <v>350</v>
      </c>
      <c r="H111" s="25">
        <v>352</v>
      </c>
      <c r="I111" s="27">
        <f t="shared" si="90"/>
        <v>3.5167464114832536</v>
      </c>
      <c r="J111" s="27">
        <f t="shared" si="91"/>
        <v>3.5071770334928232</v>
      </c>
      <c r="K111" s="28">
        <f t="shared" si="92"/>
        <v>99.72789115646259</v>
      </c>
      <c r="L111" s="27">
        <f t="shared" si="93"/>
        <v>1.8421052631578947</v>
      </c>
      <c r="M111" s="27">
        <f t="shared" si="94"/>
        <v>1.8229665071770336</v>
      </c>
      <c r="N111" s="28">
        <f t="shared" si="95"/>
        <v>98.961038961038966</v>
      </c>
      <c r="O111" s="27">
        <f t="shared" si="96"/>
        <v>1.6746411483253589</v>
      </c>
      <c r="P111" s="27">
        <f t="shared" si="97"/>
        <v>1.6842105263157894</v>
      </c>
      <c r="Q111" s="28">
        <f t="shared" si="98"/>
        <v>100.57142857142857</v>
      </c>
    </row>
    <row r="112" spans="1:17" x14ac:dyDescent="0.2">
      <c r="A112" s="25" t="s">
        <v>27</v>
      </c>
      <c r="B112" s="25">
        <v>197</v>
      </c>
      <c r="C112" s="25">
        <v>832</v>
      </c>
      <c r="D112" s="25">
        <v>788</v>
      </c>
      <c r="E112" s="25">
        <v>442</v>
      </c>
      <c r="F112" s="25">
        <v>422</v>
      </c>
      <c r="G112" s="25">
        <v>390</v>
      </c>
      <c r="H112" s="25">
        <v>366</v>
      </c>
      <c r="I112" s="27">
        <f t="shared" si="90"/>
        <v>4.2233502538071068</v>
      </c>
      <c r="J112" s="27">
        <f t="shared" si="91"/>
        <v>4</v>
      </c>
      <c r="K112" s="28">
        <f t="shared" si="92"/>
        <v>94.711538461538467</v>
      </c>
      <c r="L112" s="27">
        <f t="shared" si="93"/>
        <v>2.2436548223350252</v>
      </c>
      <c r="M112" s="27">
        <f t="shared" si="94"/>
        <v>2.1421319796954315</v>
      </c>
      <c r="N112" s="28">
        <f t="shared" si="95"/>
        <v>95.475113122171948</v>
      </c>
      <c r="O112" s="27">
        <f t="shared" si="96"/>
        <v>1.9796954314720812</v>
      </c>
      <c r="P112" s="27">
        <f t="shared" si="97"/>
        <v>1.8578680203045685</v>
      </c>
      <c r="Q112" s="28">
        <f t="shared" si="98"/>
        <v>93.84615384615384</v>
      </c>
    </row>
    <row r="113" spans="1:17" x14ac:dyDescent="0.2">
      <c r="A113" s="25" t="s">
        <v>28</v>
      </c>
      <c r="B113" s="25">
        <v>166</v>
      </c>
      <c r="C113" s="25">
        <v>650</v>
      </c>
      <c r="D113" s="25">
        <v>609</v>
      </c>
      <c r="E113" s="25">
        <v>315</v>
      </c>
      <c r="F113" s="25">
        <v>286</v>
      </c>
      <c r="G113" s="25">
        <v>335</v>
      </c>
      <c r="H113" s="25">
        <v>323</v>
      </c>
      <c r="I113" s="27">
        <f t="shared" si="90"/>
        <v>3.9156626506024095</v>
      </c>
      <c r="J113" s="27">
        <f t="shared" si="91"/>
        <v>3.6686746987951806</v>
      </c>
      <c r="K113" s="28">
        <f t="shared" si="92"/>
        <v>93.692307692307693</v>
      </c>
      <c r="L113" s="27">
        <f t="shared" si="93"/>
        <v>1.8975903614457832</v>
      </c>
      <c r="M113" s="27">
        <f t="shared" si="94"/>
        <v>1.7228915662650603</v>
      </c>
      <c r="N113" s="28">
        <f t="shared" si="95"/>
        <v>90.793650793650798</v>
      </c>
      <c r="O113" s="27">
        <f t="shared" si="96"/>
        <v>2.0180722891566263</v>
      </c>
      <c r="P113" s="27">
        <f t="shared" si="97"/>
        <v>1.9457831325301205</v>
      </c>
      <c r="Q113" s="28">
        <f t="shared" si="98"/>
        <v>96.417910447761187</v>
      </c>
    </row>
    <row r="114" spans="1:17" x14ac:dyDescent="0.2">
      <c r="A114" s="25" t="s">
        <v>74</v>
      </c>
    </row>
    <row r="115" spans="1:17" x14ac:dyDescent="0.2">
      <c r="A115" s="25" t="s">
        <v>85</v>
      </c>
      <c r="I115" s="26" t="s">
        <v>97</v>
      </c>
      <c r="J115" s="26" t="s">
        <v>98</v>
      </c>
      <c r="K115" s="26" t="s">
        <v>99</v>
      </c>
      <c r="L115" s="26" t="s">
        <v>100</v>
      </c>
      <c r="M115" s="26" t="s">
        <v>101</v>
      </c>
      <c r="N115" s="26" t="s">
        <v>102</v>
      </c>
      <c r="O115" s="26" t="s">
        <v>103</v>
      </c>
      <c r="P115" s="26" t="s">
        <v>104</v>
      </c>
      <c r="Q115" s="26" t="s">
        <v>105</v>
      </c>
    </row>
    <row r="116" spans="1:17" x14ac:dyDescent="0.2">
      <c r="A116" s="25" t="s">
        <v>0</v>
      </c>
      <c r="B116" s="25">
        <v>6728</v>
      </c>
      <c r="C116" s="25">
        <v>13984</v>
      </c>
      <c r="D116" s="25">
        <v>13518</v>
      </c>
      <c r="E116" s="25">
        <v>7209</v>
      </c>
      <c r="F116" s="25">
        <v>6943</v>
      </c>
      <c r="G116" s="25">
        <v>6775</v>
      </c>
      <c r="H116" s="25">
        <v>6575</v>
      </c>
      <c r="I116" s="27">
        <f>C116/B116</f>
        <v>2.0784780023781213</v>
      </c>
      <c r="J116" s="27">
        <f>D116/B116</f>
        <v>2.0092152199762188</v>
      </c>
      <c r="K116" s="28">
        <f>D116*100/C116</f>
        <v>96.667620137299778</v>
      </c>
      <c r="L116" s="27">
        <f>E116/B116</f>
        <v>1.0714922711058263</v>
      </c>
      <c r="M116" s="27">
        <f>F116/B116</f>
        <v>1.0319560047562426</v>
      </c>
      <c r="N116" s="28">
        <f>F116*100/E116</f>
        <v>96.310167845748367</v>
      </c>
      <c r="O116" s="27">
        <f>G116/B116</f>
        <v>1.006985731272295</v>
      </c>
      <c r="P116" s="27">
        <f>H116/B116</f>
        <v>0.97725921521997627</v>
      </c>
      <c r="Q116" s="28">
        <f>H116*100/G116</f>
        <v>97.047970479704802</v>
      </c>
    </row>
    <row r="117" spans="1:17" x14ac:dyDescent="0.2">
      <c r="A117" s="25" t="s">
        <v>22</v>
      </c>
      <c r="B117" s="25">
        <v>1131</v>
      </c>
      <c r="C117" s="25">
        <v>120</v>
      </c>
      <c r="D117" s="25">
        <v>112</v>
      </c>
      <c r="E117" s="25">
        <v>60</v>
      </c>
      <c r="F117" s="25">
        <v>59</v>
      </c>
      <c r="G117" s="25">
        <v>60</v>
      </c>
      <c r="H117" s="25">
        <v>53</v>
      </c>
      <c r="I117" s="27">
        <f t="shared" ref="I117:I123" si="99">C117/B117</f>
        <v>0.10610079575596817</v>
      </c>
      <c r="J117" s="27">
        <f t="shared" ref="J117:J123" si="100">D117/B117</f>
        <v>9.902740937223696E-2</v>
      </c>
      <c r="K117" s="28">
        <f t="shared" ref="K117:K123" si="101">D117*100/C117</f>
        <v>93.333333333333329</v>
      </c>
      <c r="L117" s="27">
        <f t="shared" ref="L117:L123" si="102">E117/B117</f>
        <v>5.3050397877984087E-2</v>
      </c>
      <c r="M117" s="27">
        <f t="shared" ref="M117:M123" si="103">F117/B117</f>
        <v>5.2166224580017684E-2</v>
      </c>
      <c r="N117" s="28">
        <f t="shared" ref="N117:N123" si="104">F117*100/E117</f>
        <v>98.333333333333329</v>
      </c>
      <c r="O117" s="27">
        <f t="shared" ref="O117:O123" si="105">G117/B117</f>
        <v>5.3050397877984087E-2</v>
      </c>
      <c r="P117" s="27">
        <f t="shared" ref="P117:P123" si="106">H117/B117</f>
        <v>4.6861184792219276E-2</v>
      </c>
      <c r="Q117" s="28">
        <f t="shared" ref="Q117:Q123" si="107">H117*100/G117</f>
        <v>88.333333333333329</v>
      </c>
    </row>
    <row r="118" spans="1:17" x14ac:dyDescent="0.2">
      <c r="A118" s="25" t="s">
        <v>23</v>
      </c>
      <c r="B118" s="25">
        <v>1082</v>
      </c>
      <c r="C118" s="25">
        <v>761</v>
      </c>
      <c r="D118" s="25">
        <v>717</v>
      </c>
      <c r="E118" s="25">
        <v>390</v>
      </c>
      <c r="F118" s="25">
        <v>359</v>
      </c>
      <c r="G118" s="25">
        <v>371</v>
      </c>
      <c r="H118" s="25">
        <v>358</v>
      </c>
      <c r="I118" s="27">
        <f t="shared" si="99"/>
        <v>0.70332717190388172</v>
      </c>
      <c r="J118" s="27">
        <f t="shared" si="100"/>
        <v>0.66266173752310531</v>
      </c>
      <c r="K118" s="28">
        <f t="shared" si="101"/>
        <v>94.218134034165573</v>
      </c>
      <c r="L118" s="27">
        <f t="shared" si="102"/>
        <v>0.36044362292051757</v>
      </c>
      <c r="M118" s="27">
        <f t="shared" si="103"/>
        <v>0.33179297597042512</v>
      </c>
      <c r="N118" s="28">
        <f t="shared" si="104"/>
        <v>92.051282051282058</v>
      </c>
      <c r="O118" s="27">
        <f t="shared" si="105"/>
        <v>0.34288354898336415</v>
      </c>
      <c r="P118" s="27">
        <f t="shared" si="106"/>
        <v>0.33086876155268025</v>
      </c>
      <c r="Q118" s="28">
        <f t="shared" si="107"/>
        <v>96.495956873315365</v>
      </c>
    </row>
    <row r="119" spans="1:17" x14ac:dyDescent="0.2">
      <c r="A119" s="25" t="s">
        <v>24</v>
      </c>
      <c r="B119" s="25">
        <v>1036</v>
      </c>
      <c r="C119" s="25">
        <v>1834</v>
      </c>
      <c r="D119" s="25">
        <v>1783</v>
      </c>
      <c r="E119" s="25">
        <v>908</v>
      </c>
      <c r="F119" s="25">
        <v>877</v>
      </c>
      <c r="G119" s="25">
        <v>926</v>
      </c>
      <c r="H119" s="25">
        <v>906</v>
      </c>
      <c r="I119" s="27">
        <f t="shared" si="99"/>
        <v>1.7702702702702702</v>
      </c>
      <c r="J119" s="27">
        <f t="shared" si="100"/>
        <v>1.721042471042471</v>
      </c>
      <c r="K119" s="28">
        <f t="shared" si="101"/>
        <v>97.219193020719743</v>
      </c>
      <c r="L119" s="27">
        <f t="shared" si="102"/>
        <v>0.87644787644787647</v>
      </c>
      <c r="M119" s="27">
        <f t="shared" si="103"/>
        <v>0.84652509652509655</v>
      </c>
      <c r="N119" s="28">
        <f t="shared" si="104"/>
        <v>96.585903083700444</v>
      </c>
      <c r="O119" s="27">
        <f t="shared" si="105"/>
        <v>0.89382239382239381</v>
      </c>
      <c r="P119" s="27">
        <f t="shared" si="106"/>
        <v>0.87451737451737455</v>
      </c>
      <c r="Q119" s="28">
        <f t="shared" si="107"/>
        <v>97.840172786177106</v>
      </c>
    </row>
    <row r="120" spans="1:17" x14ac:dyDescent="0.2">
      <c r="A120" s="25" t="s">
        <v>25</v>
      </c>
      <c r="B120" s="25">
        <v>951</v>
      </c>
      <c r="C120" s="25">
        <v>2496</v>
      </c>
      <c r="D120" s="25">
        <v>2426</v>
      </c>
      <c r="E120" s="25">
        <v>1354</v>
      </c>
      <c r="F120" s="25">
        <v>1319</v>
      </c>
      <c r="G120" s="25">
        <v>1142</v>
      </c>
      <c r="H120" s="25">
        <v>1107</v>
      </c>
      <c r="I120" s="27">
        <f t="shared" si="99"/>
        <v>2.6246056782334386</v>
      </c>
      <c r="J120" s="27">
        <f t="shared" si="100"/>
        <v>2.5509989484752893</v>
      </c>
      <c r="K120" s="28">
        <f t="shared" si="101"/>
        <v>97.195512820512818</v>
      </c>
      <c r="L120" s="27">
        <f t="shared" si="102"/>
        <v>1.423764458464774</v>
      </c>
      <c r="M120" s="27">
        <f t="shared" si="103"/>
        <v>1.3869610935856993</v>
      </c>
      <c r="N120" s="28">
        <f t="shared" si="104"/>
        <v>97.415066469719349</v>
      </c>
      <c r="O120" s="27">
        <f t="shared" si="105"/>
        <v>1.2008412197686646</v>
      </c>
      <c r="P120" s="27">
        <f t="shared" si="106"/>
        <v>1.16403785488959</v>
      </c>
      <c r="Q120" s="28">
        <f t="shared" si="107"/>
        <v>96.93520140105079</v>
      </c>
    </row>
    <row r="121" spans="1:17" x14ac:dyDescent="0.2">
      <c r="A121" s="25" t="s">
        <v>26</v>
      </c>
      <c r="B121" s="25">
        <v>881</v>
      </c>
      <c r="C121" s="25">
        <v>2854</v>
      </c>
      <c r="D121" s="25">
        <v>2763</v>
      </c>
      <c r="E121" s="25">
        <v>1425</v>
      </c>
      <c r="F121" s="25">
        <v>1373</v>
      </c>
      <c r="G121" s="25">
        <v>1429</v>
      </c>
      <c r="H121" s="25">
        <v>1390</v>
      </c>
      <c r="I121" s="27">
        <f t="shared" si="99"/>
        <v>3.23950056753689</v>
      </c>
      <c r="J121" s="27">
        <f t="shared" si="100"/>
        <v>3.1362088535754826</v>
      </c>
      <c r="K121" s="28">
        <f t="shared" si="101"/>
        <v>96.811492641906099</v>
      </c>
      <c r="L121" s="27">
        <f t="shared" si="102"/>
        <v>1.6174801362088536</v>
      </c>
      <c r="M121" s="27">
        <f t="shared" si="103"/>
        <v>1.558456299659478</v>
      </c>
      <c r="N121" s="28">
        <f t="shared" si="104"/>
        <v>96.350877192982452</v>
      </c>
      <c r="O121" s="27">
        <f t="shared" si="105"/>
        <v>1.6220204313280364</v>
      </c>
      <c r="P121" s="27">
        <f t="shared" si="106"/>
        <v>1.5777525539160044</v>
      </c>
      <c r="Q121" s="28">
        <f t="shared" si="107"/>
        <v>97.270818754373693</v>
      </c>
    </row>
    <row r="122" spans="1:17" x14ac:dyDescent="0.2">
      <c r="A122" s="25" t="s">
        <v>27</v>
      </c>
      <c r="B122" s="25">
        <v>903</v>
      </c>
      <c r="C122" s="25">
        <v>3160</v>
      </c>
      <c r="D122" s="25">
        <v>3058</v>
      </c>
      <c r="E122" s="25">
        <v>1627</v>
      </c>
      <c r="F122" s="25">
        <v>1566</v>
      </c>
      <c r="G122" s="25">
        <v>1533</v>
      </c>
      <c r="H122" s="25">
        <v>1492</v>
      </c>
      <c r="I122" s="27">
        <f t="shared" si="99"/>
        <v>3.4994462901439647</v>
      </c>
      <c r="J122" s="27">
        <f t="shared" si="100"/>
        <v>3.3864894795127354</v>
      </c>
      <c r="K122" s="28">
        <f t="shared" si="101"/>
        <v>96.77215189873418</v>
      </c>
      <c r="L122" s="27">
        <f t="shared" si="102"/>
        <v>1.8017718715393134</v>
      </c>
      <c r="M122" s="27">
        <f t="shared" si="103"/>
        <v>1.7342192691029901</v>
      </c>
      <c r="N122" s="28">
        <f t="shared" si="104"/>
        <v>96.250768285187462</v>
      </c>
      <c r="O122" s="27">
        <f t="shared" si="105"/>
        <v>1.6976744186046511</v>
      </c>
      <c r="P122" s="27">
        <f t="shared" si="106"/>
        <v>1.6522702104097453</v>
      </c>
      <c r="Q122" s="28">
        <f t="shared" si="107"/>
        <v>97.325505544683622</v>
      </c>
    </row>
    <row r="123" spans="1:17" x14ac:dyDescent="0.2">
      <c r="A123" s="25" t="s">
        <v>28</v>
      </c>
      <c r="B123" s="25">
        <v>744</v>
      </c>
      <c r="C123" s="25">
        <v>2759</v>
      </c>
      <c r="D123" s="25">
        <v>2659</v>
      </c>
      <c r="E123" s="25">
        <v>1445</v>
      </c>
      <c r="F123" s="25">
        <v>1390</v>
      </c>
      <c r="G123" s="25">
        <v>1314</v>
      </c>
      <c r="H123" s="25">
        <v>1269</v>
      </c>
      <c r="I123" s="27">
        <f t="shared" si="99"/>
        <v>3.7083333333333335</v>
      </c>
      <c r="J123" s="27">
        <f t="shared" si="100"/>
        <v>3.5739247311827955</v>
      </c>
      <c r="K123" s="28">
        <f t="shared" si="101"/>
        <v>96.375498368974263</v>
      </c>
      <c r="L123" s="27">
        <f t="shared" si="102"/>
        <v>1.9422043010752688</v>
      </c>
      <c r="M123" s="27">
        <f t="shared" si="103"/>
        <v>1.868279569892473</v>
      </c>
      <c r="N123" s="28">
        <f t="shared" si="104"/>
        <v>96.193771626297575</v>
      </c>
      <c r="O123" s="27">
        <f t="shared" si="105"/>
        <v>1.7661290322580645</v>
      </c>
      <c r="P123" s="27">
        <f t="shared" si="106"/>
        <v>1.7056451612903225</v>
      </c>
      <c r="Q123" s="28">
        <f t="shared" si="107"/>
        <v>96.575342465753423</v>
      </c>
    </row>
    <row r="124" spans="1:17" x14ac:dyDescent="0.2">
      <c r="A124" s="25" t="s">
        <v>75</v>
      </c>
    </row>
    <row r="125" spans="1:17" x14ac:dyDescent="0.2">
      <c r="A125" s="25" t="s">
        <v>85</v>
      </c>
      <c r="I125" s="26" t="s">
        <v>97</v>
      </c>
      <c r="J125" s="26" t="s">
        <v>98</v>
      </c>
      <c r="K125" s="26" t="s">
        <v>99</v>
      </c>
      <c r="L125" s="26" t="s">
        <v>100</v>
      </c>
      <c r="M125" s="26" t="s">
        <v>101</v>
      </c>
      <c r="N125" s="26" t="s">
        <v>102</v>
      </c>
      <c r="O125" s="26" t="s">
        <v>103</v>
      </c>
      <c r="P125" s="26" t="s">
        <v>104</v>
      </c>
      <c r="Q125" s="26" t="s">
        <v>105</v>
      </c>
    </row>
    <row r="126" spans="1:17" x14ac:dyDescent="0.2">
      <c r="A126" s="25" t="s">
        <v>0</v>
      </c>
      <c r="B126" s="25">
        <v>27225</v>
      </c>
      <c r="C126" s="25">
        <v>42524</v>
      </c>
      <c r="D126" s="25">
        <v>41209</v>
      </c>
      <c r="E126" s="25">
        <v>21666</v>
      </c>
      <c r="F126" s="25">
        <v>20943</v>
      </c>
      <c r="G126" s="25">
        <v>20858</v>
      </c>
      <c r="H126" s="25">
        <v>20266</v>
      </c>
      <c r="I126" s="27">
        <f>C126/B126</f>
        <v>1.5619467401285583</v>
      </c>
      <c r="J126" s="27">
        <f>D126/B126</f>
        <v>1.5136455463728191</v>
      </c>
      <c r="K126" s="28">
        <f>D126*100/C126</f>
        <v>96.90762863324241</v>
      </c>
      <c r="L126" s="27">
        <f>E126/B126</f>
        <v>0.79581267217630858</v>
      </c>
      <c r="M126" s="27">
        <f>F126/B126</f>
        <v>0.76925619834710746</v>
      </c>
      <c r="N126" s="28">
        <f>F126*100/E126</f>
        <v>96.662974245361397</v>
      </c>
      <c r="O126" s="27">
        <f>G126/B126</f>
        <v>0.76613406795224981</v>
      </c>
      <c r="P126" s="27">
        <f>H126/B126</f>
        <v>0.74438934802571166</v>
      </c>
      <c r="Q126" s="28">
        <f>H126*100/G126</f>
        <v>97.161760475596893</v>
      </c>
    </row>
    <row r="127" spans="1:17" x14ac:dyDescent="0.2">
      <c r="A127" s="25" t="s">
        <v>22</v>
      </c>
      <c r="B127" s="25">
        <v>4414</v>
      </c>
      <c r="C127" s="25">
        <v>357</v>
      </c>
      <c r="D127" s="25">
        <v>324</v>
      </c>
      <c r="E127" s="25">
        <v>185</v>
      </c>
      <c r="F127" s="25">
        <v>170</v>
      </c>
      <c r="G127" s="25">
        <v>172</v>
      </c>
      <c r="H127" s="25">
        <v>154</v>
      </c>
      <c r="I127" s="27">
        <f t="shared" ref="I127:I133" si="108">C127/B127</f>
        <v>8.0879021295876749E-2</v>
      </c>
      <c r="J127" s="27">
        <f t="shared" ref="J127:J133" si="109">D127/B127</f>
        <v>7.3402809243316713E-2</v>
      </c>
      <c r="K127" s="28">
        <f t="shared" ref="K127:K133" si="110">D127*100/C127</f>
        <v>90.756302521008408</v>
      </c>
      <c r="L127" s="27">
        <f t="shared" ref="L127:L133" si="111">E127/B127</f>
        <v>4.1912097870412328E-2</v>
      </c>
      <c r="M127" s="27">
        <f t="shared" ref="M127:M133" si="112">F127/B127</f>
        <v>3.8513819664703214E-2</v>
      </c>
      <c r="N127" s="28">
        <f t="shared" ref="N127:N133" si="113">F127*100/E127</f>
        <v>91.891891891891888</v>
      </c>
      <c r="O127" s="27">
        <f t="shared" ref="O127:O133" si="114">G127/B127</f>
        <v>3.8966923425464428E-2</v>
      </c>
      <c r="P127" s="27">
        <f t="shared" ref="P127:P133" si="115">H127/B127</f>
        <v>3.48889895786135E-2</v>
      </c>
      <c r="Q127" s="28">
        <f t="shared" ref="Q127:Q133" si="116">H127*100/G127</f>
        <v>89.534883720930239</v>
      </c>
    </row>
    <row r="128" spans="1:17" x14ac:dyDescent="0.2">
      <c r="A128" s="25" t="s">
        <v>23</v>
      </c>
      <c r="B128" s="25">
        <v>5377</v>
      </c>
      <c r="C128" s="25">
        <v>2731</v>
      </c>
      <c r="D128" s="25">
        <v>2560</v>
      </c>
      <c r="E128" s="25">
        <v>1370</v>
      </c>
      <c r="F128" s="25">
        <v>1287</v>
      </c>
      <c r="G128" s="25">
        <v>1361</v>
      </c>
      <c r="H128" s="25">
        <v>1273</v>
      </c>
      <c r="I128" s="27">
        <f t="shared" si="108"/>
        <v>0.50790403570764364</v>
      </c>
      <c r="J128" s="27">
        <f t="shared" si="109"/>
        <v>0.47610191556630094</v>
      </c>
      <c r="K128" s="28">
        <f t="shared" si="110"/>
        <v>93.738557305016471</v>
      </c>
      <c r="L128" s="27">
        <f t="shared" si="111"/>
        <v>0.25478891575227824</v>
      </c>
      <c r="M128" s="27">
        <f t="shared" si="112"/>
        <v>0.23935279895852707</v>
      </c>
      <c r="N128" s="28">
        <f t="shared" si="113"/>
        <v>93.941605839416056</v>
      </c>
      <c r="O128" s="27">
        <f t="shared" si="114"/>
        <v>0.25311511995536545</v>
      </c>
      <c r="P128" s="27">
        <f t="shared" si="115"/>
        <v>0.23674911660777384</v>
      </c>
      <c r="Q128" s="28">
        <f t="shared" si="116"/>
        <v>93.534166054371781</v>
      </c>
    </row>
    <row r="129" spans="1:17" x14ac:dyDescent="0.2">
      <c r="A129" s="25" t="s">
        <v>24</v>
      </c>
      <c r="B129" s="25">
        <v>4469</v>
      </c>
      <c r="C129" s="25">
        <v>5293</v>
      </c>
      <c r="D129" s="25">
        <v>5092</v>
      </c>
      <c r="E129" s="25">
        <v>2662</v>
      </c>
      <c r="F129" s="25">
        <v>2565</v>
      </c>
      <c r="G129" s="25">
        <v>2631</v>
      </c>
      <c r="H129" s="25">
        <v>2527</v>
      </c>
      <c r="I129" s="27">
        <f t="shared" si="108"/>
        <v>1.1843812933542179</v>
      </c>
      <c r="J129" s="27">
        <f t="shared" si="109"/>
        <v>1.1394047885432983</v>
      </c>
      <c r="K129" s="28">
        <f t="shared" si="110"/>
        <v>96.202531645569621</v>
      </c>
      <c r="L129" s="27">
        <f t="shared" si="111"/>
        <v>0.59565898411277696</v>
      </c>
      <c r="M129" s="27">
        <f t="shared" si="112"/>
        <v>0.57395390467666141</v>
      </c>
      <c r="N129" s="28">
        <f t="shared" si="113"/>
        <v>96.356123215627349</v>
      </c>
      <c r="O129" s="27">
        <f t="shared" si="114"/>
        <v>0.58872230924144109</v>
      </c>
      <c r="P129" s="27">
        <f t="shared" si="115"/>
        <v>0.56545088386663678</v>
      </c>
      <c r="Q129" s="28">
        <f t="shared" si="116"/>
        <v>96.04713036868111</v>
      </c>
    </row>
    <row r="130" spans="1:17" x14ac:dyDescent="0.2">
      <c r="A130" s="25" t="s">
        <v>25</v>
      </c>
      <c r="B130" s="25">
        <v>3789</v>
      </c>
      <c r="C130" s="25">
        <v>7794</v>
      </c>
      <c r="D130" s="25">
        <v>7601</v>
      </c>
      <c r="E130" s="25">
        <v>4010</v>
      </c>
      <c r="F130" s="25">
        <v>3902</v>
      </c>
      <c r="G130" s="25">
        <v>3784</v>
      </c>
      <c r="H130" s="25">
        <v>3699</v>
      </c>
      <c r="I130" s="27">
        <f t="shared" si="108"/>
        <v>2.0570071258907365</v>
      </c>
      <c r="J130" s="27">
        <f t="shared" si="109"/>
        <v>2.006070203219847</v>
      </c>
      <c r="K130" s="28">
        <f t="shared" si="110"/>
        <v>97.523736207338985</v>
      </c>
      <c r="L130" s="27">
        <f t="shared" si="111"/>
        <v>1.0583267352863552</v>
      </c>
      <c r="M130" s="27">
        <f t="shared" si="112"/>
        <v>1.029823172340987</v>
      </c>
      <c r="N130" s="28">
        <f t="shared" si="113"/>
        <v>97.306733167082299</v>
      </c>
      <c r="O130" s="27">
        <f t="shared" si="114"/>
        <v>0.99868039060438107</v>
      </c>
      <c r="P130" s="27">
        <f t="shared" si="115"/>
        <v>0.97624703087885989</v>
      </c>
      <c r="Q130" s="28">
        <f t="shared" si="116"/>
        <v>97.753699788583504</v>
      </c>
    </row>
    <row r="131" spans="1:17" x14ac:dyDescent="0.2">
      <c r="A131" s="25" t="s">
        <v>26</v>
      </c>
      <c r="B131" s="25">
        <v>3186</v>
      </c>
      <c r="C131" s="25">
        <v>8266</v>
      </c>
      <c r="D131" s="25">
        <v>8033</v>
      </c>
      <c r="E131" s="25">
        <v>4220</v>
      </c>
      <c r="F131" s="25">
        <v>4098</v>
      </c>
      <c r="G131" s="25">
        <v>4046</v>
      </c>
      <c r="H131" s="25">
        <v>3935</v>
      </c>
      <c r="I131" s="27">
        <f t="shared" si="108"/>
        <v>2.5944758317639676</v>
      </c>
      <c r="J131" s="27">
        <f t="shared" si="109"/>
        <v>2.5213433772755804</v>
      </c>
      <c r="K131" s="28">
        <f t="shared" si="110"/>
        <v>97.181224292281641</v>
      </c>
      <c r="L131" s="27">
        <f t="shared" si="111"/>
        <v>1.3245448838669178</v>
      </c>
      <c r="M131" s="27">
        <f t="shared" si="112"/>
        <v>1.2862523540489643</v>
      </c>
      <c r="N131" s="28">
        <f t="shared" si="113"/>
        <v>97.109004739336498</v>
      </c>
      <c r="O131" s="27">
        <f t="shared" si="114"/>
        <v>1.2699309478970495</v>
      </c>
      <c r="P131" s="27">
        <f t="shared" si="115"/>
        <v>1.2350910232266163</v>
      </c>
      <c r="Q131" s="28">
        <f t="shared" si="116"/>
        <v>97.256549678695009</v>
      </c>
    </row>
    <row r="132" spans="1:17" x14ac:dyDescent="0.2">
      <c r="A132" s="25" t="s">
        <v>27</v>
      </c>
      <c r="B132" s="25">
        <v>3144</v>
      </c>
      <c r="C132" s="25">
        <v>9214</v>
      </c>
      <c r="D132" s="25">
        <v>8972</v>
      </c>
      <c r="E132" s="25">
        <v>4606</v>
      </c>
      <c r="F132" s="25">
        <v>4467</v>
      </c>
      <c r="G132" s="25">
        <v>4608</v>
      </c>
      <c r="H132" s="25">
        <v>4505</v>
      </c>
      <c r="I132" s="27">
        <f t="shared" si="108"/>
        <v>2.9306615776081424</v>
      </c>
      <c r="J132" s="27">
        <f t="shared" si="109"/>
        <v>2.8536895674300253</v>
      </c>
      <c r="K132" s="28">
        <f t="shared" si="110"/>
        <v>97.373561970913826</v>
      </c>
      <c r="L132" s="27">
        <f t="shared" si="111"/>
        <v>1.4650127226463103</v>
      </c>
      <c r="M132" s="27">
        <f t="shared" si="112"/>
        <v>1.4208015267175573</v>
      </c>
      <c r="N132" s="28">
        <f t="shared" si="113"/>
        <v>96.982197134172822</v>
      </c>
      <c r="O132" s="27">
        <f t="shared" si="114"/>
        <v>1.4656488549618321</v>
      </c>
      <c r="P132" s="27">
        <f t="shared" si="115"/>
        <v>1.4328880407124682</v>
      </c>
      <c r="Q132" s="28">
        <f t="shared" si="116"/>
        <v>97.764756944444443</v>
      </c>
    </row>
    <row r="133" spans="1:17" x14ac:dyDescent="0.2">
      <c r="A133" s="25" t="s">
        <v>28</v>
      </c>
      <c r="B133" s="25">
        <v>2846</v>
      </c>
      <c r="C133" s="25">
        <v>8869</v>
      </c>
      <c r="D133" s="25">
        <v>8627</v>
      </c>
      <c r="E133" s="25">
        <v>4613</v>
      </c>
      <c r="F133" s="25">
        <v>4454</v>
      </c>
      <c r="G133" s="25">
        <v>4256</v>
      </c>
      <c r="H133" s="25">
        <v>4173</v>
      </c>
      <c r="I133" s="27">
        <f t="shared" si="108"/>
        <v>3.1163035839775124</v>
      </c>
      <c r="J133" s="27">
        <f t="shared" si="109"/>
        <v>3.0312719606465213</v>
      </c>
      <c r="K133" s="28">
        <f t="shared" si="110"/>
        <v>97.271394745743606</v>
      </c>
      <c r="L133" s="27">
        <f t="shared" si="111"/>
        <v>1.6208713984539704</v>
      </c>
      <c r="M133" s="27">
        <f t="shared" si="112"/>
        <v>1.5650035137034435</v>
      </c>
      <c r="N133" s="28">
        <f t="shared" si="113"/>
        <v>96.553219163234331</v>
      </c>
      <c r="O133" s="27">
        <f t="shared" si="114"/>
        <v>1.4954321855235417</v>
      </c>
      <c r="P133" s="27">
        <f t="shared" si="115"/>
        <v>1.466268446943078</v>
      </c>
      <c r="Q133" s="28">
        <f t="shared" si="116"/>
        <v>98.049812030075188</v>
      </c>
    </row>
    <row r="134" spans="1:17" x14ac:dyDescent="0.2">
      <c r="A134" s="29" t="s">
        <v>92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 x14ac:dyDescent="0.2">
      <c r="I135" s="27"/>
      <c r="J135" s="27"/>
      <c r="K135" s="28"/>
      <c r="L135" s="27"/>
      <c r="M135" s="27"/>
      <c r="N135" s="28"/>
      <c r="O135" s="27"/>
      <c r="P135" s="27"/>
      <c r="Q135" s="28"/>
    </row>
    <row r="136" spans="1:17" x14ac:dyDescent="0.2">
      <c r="A136" s="25" t="s">
        <v>106</v>
      </c>
    </row>
    <row r="137" spans="1:17" x14ac:dyDescent="0.2">
      <c r="A137" s="30" t="s">
        <v>90</v>
      </c>
      <c r="B137" s="31" t="s">
        <v>0</v>
      </c>
      <c r="C137" s="31" t="s">
        <v>79</v>
      </c>
      <c r="D137" s="31" t="s">
        <v>80</v>
      </c>
      <c r="E137" s="31" t="s">
        <v>81</v>
      </c>
      <c r="F137" s="31" t="s">
        <v>82</v>
      </c>
      <c r="G137" s="31" t="s">
        <v>83</v>
      </c>
      <c r="H137" s="31" t="s">
        <v>84</v>
      </c>
      <c r="I137" s="31" t="s">
        <v>97</v>
      </c>
      <c r="J137" s="31" t="s">
        <v>98</v>
      </c>
      <c r="K137" s="31" t="s">
        <v>99</v>
      </c>
      <c r="L137" s="31" t="s">
        <v>100</v>
      </c>
      <c r="M137" s="31" t="s">
        <v>101</v>
      </c>
      <c r="N137" s="31" t="s">
        <v>102</v>
      </c>
      <c r="O137" s="31" t="s">
        <v>103</v>
      </c>
      <c r="P137" s="31" t="s">
        <v>104</v>
      </c>
      <c r="Q137" s="32" t="s">
        <v>105</v>
      </c>
    </row>
    <row r="138" spans="1:17" x14ac:dyDescent="0.2">
      <c r="A138" s="25" t="s">
        <v>76</v>
      </c>
    </row>
    <row r="139" spans="1:17" x14ac:dyDescent="0.2">
      <c r="A139" s="25" t="s">
        <v>85</v>
      </c>
      <c r="I139" s="26" t="s">
        <v>97</v>
      </c>
      <c r="J139" s="26" t="s">
        <v>98</v>
      </c>
      <c r="K139" s="26" t="s">
        <v>99</v>
      </c>
      <c r="L139" s="26" t="s">
        <v>100</v>
      </c>
      <c r="M139" s="26" t="s">
        <v>101</v>
      </c>
      <c r="N139" s="26" t="s">
        <v>102</v>
      </c>
      <c r="O139" s="26" t="s">
        <v>103</v>
      </c>
      <c r="P139" s="26" t="s">
        <v>104</v>
      </c>
      <c r="Q139" s="26" t="s">
        <v>105</v>
      </c>
    </row>
    <row r="140" spans="1:17" x14ac:dyDescent="0.2">
      <c r="A140" s="25" t="s">
        <v>0</v>
      </c>
      <c r="B140" s="25">
        <v>4724</v>
      </c>
      <c r="C140" s="25">
        <v>9216</v>
      </c>
      <c r="D140" s="25">
        <v>8914</v>
      </c>
      <c r="E140" s="25">
        <v>4764</v>
      </c>
      <c r="F140" s="25">
        <v>4617</v>
      </c>
      <c r="G140" s="25">
        <v>4452</v>
      </c>
      <c r="H140" s="25">
        <v>4297</v>
      </c>
      <c r="I140" s="27">
        <f>C140/B140</f>
        <v>1.9508890770533447</v>
      </c>
      <c r="J140" s="27">
        <f>D140/B140</f>
        <v>1.8869602032176123</v>
      </c>
      <c r="K140" s="28">
        <f>D140*100/C140</f>
        <v>96.723090277777771</v>
      </c>
      <c r="L140" s="27">
        <f>E140/B140</f>
        <v>1.0084674005080441</v>
      </c>
      <c r="M140" s="27">
        <f>F140/B140</f>
        <v>0.97734970364098217</v>
      </c>
      <c r="N140" s="28">
        <f>F140*100/E140</f>
        <v>96.914357682619652</v>
      </c>
      <c r="O140" s="27">
        <f>G140/B140</f>
        <v>0.94242167654530062</v>
      </c>
      <c r="P140" s="27">
        <f>H140/B140</f>
        <v>0.90961049957662998</v>
      </c>
      <c r="Q140" s="28">
        <f>H140*100/G140</f>
        <v>96.518418688230014</v>
      </c>
    </row>
    <row r="141" spans="1:17" x14ac:dyDescent="0.2">
      <c r="A141" s="25" t="s">
        <v>22</v>
      </c>
      <c r="B141" s="25">
        <v>845</v>
      </c>
      <c r="C141" s="25">
        <v>122</v>
      </c>
      <c r="D141" s="25">
        <v>118</v>
      </c>
      <c r="E141" s="25">
        <v>71</v>
      </c>
      <c r="F141" s="25">
        <v>69</v>
      </c>
      <c r="G141" s="25">
        <v>51</v>
      </c>
      <c r="H141" s="25">
        <v>49</v>
      </c>
      <c r="I141" s="27">
        <f t="shared" ref="I141:I147" si="117">C141/B141</f>
        <v>0.14437869822485208</v>
      </c>
      <c r="J141" s="27">
        <f t="shared" ref="J141:J147" si="118">D141/B141</f>
        <v>0.13964497041420118</v>
      </c>
      <c r="K141" s="28">
        <f t="shared" ref="K141:K147" si="119">D141*100/C141</f>
        <v>96.721311475409834</v>
      </c>
      <c r="L141" s="27">
        <f t="shared" ref="L141:L147" si="120">E141/B141</f>
        <v>8.4023668639053251E-2</v>
      </c>
      <c r="M141" s="27">
        <f t="shared" ref="M141:M147" si="121">F141/B141</f>
        <v>8.1656804733727814E-2</v>
      </c>
      <c r="N141" s="28">
        <f t="shared" ref="N141:N147" si="122">F141*100/E141</f>
        <v>97.183098591549296</v>
      </c>
      <c r="O141" s="27">
        <f t="shared" ref="O141:O147" si="123">G141/B141</f>
        <v>6.0355029585798817E-2</v>
      </c>
      <c r="P141" s="27">
        <f t="shared" ref="P141:P147" si="124">H141/B141</f>
        <v>5.7988165680473373E-2</v>
      </c>
      <c r="Q141" s="28">
        <f t="shared" ref="Q141:Q147" si="125">H141*100/G141</f>
        <v>96.078431372549019</v>
      </c>
    </row>
    <row r="142" spans="1:17" x14ac:dyDescent="0.2">
      <c r="A142" s="25" t="s">
        <v>23</v>
      </c>
      <c r="B142" s="25">
        <v>840</v>
      </c>
      <c r="C142" s="25">
        <v>598</v>
      </c>
      <c r="D142" s="25">
        <v>583</v>
      </c>
      <c r="E142" s="25">
        <v>315</v>
      </c>
      <c r="F142" s="25">
        <v>307</v>
      </c>
      <c r="G142" s="25">
        <v>283</v>
      </c>
      <c r="H142" s="25">
        <v>276</v>
      </c>
      <c r="I142" s="27">
        <f t="shared" si="117"/>
        <v>0.71190476190476193</v>
      </c>
      <c r="J142" s="27">
        <f t="shared" si="118"/>
        <v>0.69404761904761902</v>
      </c>
      <c r="K142" s="28">
        <f t="shared" si="119"/>
        <v>97.491638795986617</v>
      </c>
      <c r="L142" s="27">
        <f t="shared" si="120"/>
        <v>0.375</v>
      </c>
      <c r="M142" s="27">
        <f t="shared" si="121"/>
        <v>0.36547619047619045</v>
      </c>
      <c r="N142" s="28">
        <f t="shared" si="122"/>
        <v>97.460317460317455</v>
      </c>
      <c r="O142" s="27">
        <f t="shared" si="123"/>
        <v>0.33690476190476193</v>
      </c>
      <c r="P142" s="27">
        <f t="shared" si="124"/>
        <v>0.32857142857142857</v>
      </c>
      <c r="Q142" s="28">
        <f t="shared" si="125"/>
        <v>97.526501766784449</v>
      </c>
    </row>
    <row r="143" spans="1:17" x14ac:dyDescent="0.2">
      <c r="A143" s="25" t="s">
        <v>24</v>
      </c>
      <c r="B143" s="25">
        <v>740</v>
      </c>
      <c r="C143" s="25">
        <v>1301</v>
      </c>
      <c r="D143" s="25">
        <v>1252</v>
      </c>
      <c r="E143" s="25">
        <v>641</v>
      </c>
      <c r="F143" s="25">
        <v>616</v>
      </c>
      <c r="G143" s="25">
        <v>660</v>
      </c>
      <c r="H143" s="25">
        <v>636</v>
      </c>
      <c r="I143" s="27">
        <f t="shared" si="117"/>
        <v>1.758108108108108</v>
      </c>
      <c r="J143" s="27">
        <f t="shared" si="118"/>
        <v>1.6918918918918919</v>
      </c>
      <c r="K143" s="28">
        <f t="shared" si="119"/>
        <v>96.233666410453495</v>
      </c>
      <c r="L143" s="27">
        <f t="shared" si="120"/>
        <v>0.86621621621621625</v>
      </c>
      <c r="M143" s="27">
        <f t="shared" si="121"/>
        <v>0.83243243243243248</v>
      </c>
      <c r="N143" s="28">
        <f t="shared" si="122"/>
        <v>96.099843993759748</v>
      </c>
      <c r="O143" s="27">
        <f t="shared" si="123"/>
        <v>0.89189189189189189</v>
      </c>
      <c r="P143" s="27">
        <f t="shared" si="124"/>
        <v>0.85945945945945945</v>
      </c>
      <c r="Q143" s="28">
        <f t="shared" si="125"/>
        <v>96.36363636363636</v>
      </c>
    </row>
    <row r="144" spans="1:17" x14ac:dyDescent="0.2">
      <c r="A144" s="25" t="s">
        <v>25</v>
      </c>
      <c r="B144" s="25">
        <v>674</v>
      </c>
      <c r="C144" s="25">
        <v>1759</v>
      </c>
      <c r="D144" s="25">
        <v>1681</v>
      </c>
      <c r="E144" s="25">
        <v>899</v>
      </c>
      <c r="F144" s="25">
        <v>865</v>
      </c>
      <c r="G144" s="25">
        <v>860</v>
      </c>
      <c r="H144" s="25">
        <v>816</v>
      </c>
      <c r="I144" s="27">
        <f t="shared" si="117"/>
        <v>2.6097922848664687</v>
      </c>
      <c r="J144" s="27">
        <f t="shared" si="118"/>
        <v>2.4940652818991098</v>
      </c>
      <c r="K144" s="28">
        <f t="shared" si="119"/>
        <v>95.565662308129617</v>
      </c>
      <c r="L144" s="27">
        <f t="shared" si="120"/>
        <v>1.3338278931750742</v>
      </c>
      <c r="M144" s="27">
        <f t="shared" si="121"/>
        <v>1.2833827893175074</v>
      </c>
      <c r="N144" s="28">
        <f t="shared" si="122"/>
        <v>96.218020022246947</v>
      </c>
      <c r="O144" s="27">
        <f t="shared" si="123"/>
        <v>1.2759643916913948</v>
      </c>
      <c r="P144" s="27">
        <f t="shared" si="124"/>
        <v>1.2106824925816024</v>
      </c>
      <c r="Q144" s="28">
        <f t="shared" si="125"/>
        <v>94.883720930232556</v>
      </c>
    </row>
    <row r="145" spans="1:17" x14ac:dyDescent="0.2">
      <c r="A145" s="25" t="s">
        <v>26</v>
      </c>
      <c r="B145" s="25">
        <v>543</v>
      </c>
      <c r="C145" s="25">
        <v>1658</v>
      </c>
      <c r="D145" s="25">
        <v>1609</v>
      </c>
      <c r="E145" s="25">
        <v>862</v>
      </c>
      <c r="F145" s="25">
        <v>835</v>
      </c>
      <c r="G145" s="25">
        <v>796</v>
      </c>
      <c r="H145" s="25">
        <v>774</v>
      </c>
      <c r="I145" s="27">
        <f t="shared" si="117"/>
        <v>3.0534069981583793</v>
      </c>
      <c r="J145" s="27">
        <f t="shared" si="118"/>
        <v>2.9631675874769798</v>
      </c>
      <c r="K145" s="28">
        <f t="shared" si="119"/>
        <v>97.044632086851635</v>
      </c>
      <c r="L145" s="27">
        <f t="shared" si="120"/>
        <v>1.5874769797421731</v>
      </c>
      <c r="M145" s="27">
        <f t="shared" si="121"/>
        <v>1.5377532228360957</v>
      </c>
      <c r="N145" s="28">
        <f t="shared" si="122"/>
        <v>96.867749419953597</v>
      </c>
      <c r="O145" s="27">
        <f t="shared" si="123"/>
        <v>1.4659300184162063</v>
      </c>
      <c r="P145" s="27">
        <f t="shared" si="124"/>
        <v>1.4254143646408839</v>
      </c>
      <c r="Q145" s="28">
        <f t="shared" si="125"/>
        <v>97.236180904522612</v>
      </c>
    </row>
    <row r="146" spans="1:17" x14ac:dyDescent="0.2">
      <c r="A146" s="25" t="s">
        <v>27</v>
      </c>
      <c r="B146" s="25">
        <v>582</v>
      </c>
      <c r="C146" s="25">
        <v>1992</v>
      </c>
      <c r="D146" s="25">
        <v>1955</v>
      </c>
      <c r="E146" s="25">
        <v>1035</v>
      </c>
      <c r="F146" s="25">
        <v>1015</v>
      </c>
      <c r="G146" s="25">
        <v>957</v>
      </c>
      <c r="H146" s="25">
        <v>940</v>
      </c>
      <c r="I146" s="27">
        <f t="shared" si="117"/>
        <v>3.4226804123711339</v>
      </c>
      <c r="J146" s="27">
        <f t="shared" si="118"/>
        <v>3.359106529209622</v>
      </c>
      <c r="K146" s="28">
        <f t="shared" si="119"/>
        <v>98.142570281124492</v>
      </c>
      <c r="L146" s="27">
        <f t="shared" si="120"/>
        <v>1.7783505154639174</v>
      </c>
      <c r="M146" s="27">
        <f t="shared" si="121"/>
        <v>1.7439862542955327</v>
      </c>
      <c r="N146" s="28">
        <f t="shared" si="122"/>
        <v>98.067632850241552</v>
      </c>
      <c r="O146" s="27">
        <f t="shared" si="123"/>
        <v>1.6443298969072164</v>
      </c>
      <c r="P146" s="27">
        <f t="shared" si="124"/>
        <v>1.6151202749140894</v>
      </c>
      <c r="Q146" s="28">
        <f t="shared" si="125"/>
        <v>98.223615464994779</v>
      </c>
    </row>
    <row r="147" spans="1:17" x14ac:dyDescent="0.2">
      <c r="A147" s="25" t="s">
        <v>28</v>
      </c>
      <c r="B147" s="25">
        <v>500</v>
      </c>
      <c r="C147" s="25">
        <v>1786</v>
      </c>
      <c r="D147" s="25">
        <v>1716</v>
      </c>
      <c r="E147" s="25">
        <v>941</v>
      </c>
      <c r="F147" s="25">
        <v>910</v>
      </c>
      <c r="G147" s="25">
        <v>845</v>
      </c>
      <c r="H147" s="25">
        <v>806</v>
      </c>
      <c r="I147" s="27">
        <f t="shared" si="117"/>
        <v>3.5720000000000001</v>
      </c>
      <c r="J147" s="27">
        <f t="shared" si="118"/>
        <v>3.4319999999999999</v>
      </c>
      <c r="K147" s="28">
        <f t="shared" si="119"/>
        <v>96.080627099664056</v>
      </c>
      <c r="L147" s="27">
        <f t="shared" si="120"/>
        <v>1.8819999999999999</v>
      </c>
      <c r="M147" s="27">
        <f t="shared" si="121"/>
        <v>1.82</v>
      </c>
      <c r="N147" s="28">
        <f t="shared" si="122"/>
        <v>96.705632306057382</v>
      </c>
      <c r="O147" s="27">
        <f t="shared" si="123"/>
        <v>1.69</v>
      </c>
      <c r="P147" s="27">
        <f t="shared" si="124"/>
        <v>1.6120000000000001</v>
      </c>
      <c r="Q147" s="28">
        <f t="shared" si="125"/>
        <v>95.384615384615387</v>
      </c>
    </row>
    <row r="148" spans="1:17" x14ac:dyDescent="0.2">
      <c r="A148" s="25" t="s">
        <v>77</v>
      </c>
    </row>
    <row r="149" spans="1:17" x14ac:dyDescent="0.2">
      <c r="A149" s="25" t="s">
        <v>85</v>
      </c>
      <c r="I149" s="26" t="s">
        <v>97</v>
      </c>
      <c r="J149" s="26" t="s">
        <v>98</v>
      </c>
      <c r="K149" s="26" t="s">
        <v>99</v>
      </c>
      <c r="L149" s="26" t="s">
        <v>100</v>
      </c>
      <c r="M149" s="26" t="s">
        <v>101</v>
      </c>
      <c r="N149" s="26" t="s">
        <v>102</v>
      </c>
      <c r="O149" s="26" t="s">
        <v>103</v>
      </c>
      <c r="P149" s="26" t="s">
        <v>104</v>
      </c>
      <c r="Q149" s="26" t="s">
        <v>105</v>
      </c>
    </row>
    <row r="150" spans="1:17" x14ac:dyDescent="0.2">
      <c r="A150" s="25" t="s">
        <v>0</v>
      </c>
      <c r="B150" s="25">
        <v>13280</v>
      </c>
      <c r="C150" s="25">
        <v>26449</v>
      </c>
      <c r="D150" s="25">
        <v>25729</v>
      </c>
      <c r="E150" s="25">
        <v>13844</v>
      </c>
      <c r="F150" s="25">
        <v>13457</v>
      </c>
      <c r="G150" s="25">
        <v>12605</v>
      </c>
      <c r="H150" s="25">
        <v>12272</v>
      </c>
      <c r="I150" s="27">
        <f>C150/B150</f>
        <v>1.9916415662650602</v>
      </c>
      <c r="J150" s="27">
        <f>D150/B150</f>
        <v>1.9374246987951806</v>
      </c>
      <c r="K150" s="28">
        <f>D150*100/C150</f>
        <v>97.277779878256268</v>
      </c>
      <c r="L150" s="27">
        <f>E150/B150</f>
        <v>1.0424698795180722</v>
      </c>
      <c r="M150" s="27">
        <f>F150/B150</f>
        <v>1.013328313253012</v>
      </c>
      <c r="N150" s="28">
        <f>F150*100/E150</f>
        <v>97.204565154579598</v>
      </c>
      <c r="O150" s="27">
        <f>G150/B150</f>
        <v>0.94917168674698793</v>
      </c>
      <c r="P150" s="27">
        <f>H150/B150</f>
        <v>0.92409638554216866</v>
      </c>
      <c r="Q150" s="28">
        <f>H150*100/G150</f>
        <v>97.35819119397064</v>
      </c>
    </row>
    <row r="151" spans="1:17" x14ac:dyDescent="0.2">
      <c r="A151" s="25" t="s">
        <v>22</v>
      </c>
      <c r="B151" s="25">
        <v>2099</v>
      </c>
      <c r="C151" s="25">
        <v>209</v>
      </c>
      <c r="D151" s="25">
        <v>195</v>
      </c>
      <c r="E151" s="25">
        <v>103</v>
      </c>
      <c r="F151" s="25">
        <v>98</v>
      </c>
      <c r="G151" s="25">
        <v>106</v>
      </c>
      <c r="H151" s="25">
        <v>97</v>
      </c>
      <c r="I151" s="27">
        <f t="shared" ref="I151:I157" si="126">C151/B151</f>
        <v>9.9571224392567895E-2</v>
      </c>
      <c r="J151" s="27">
        <f t="shared" ref="J151:J157" si="127">D151/B151</f>
        <v>9.2901381610290615E-2</v>
      </c>
      <c r="K151" s="28">
        <f t="shared" ref="K151:K157" si="128">D151*100/C151</f>
        <v>93.301435406698559</v>
      </c>
      <c r="L151" s="27">
        <f t="shared" ref="L151:L157" si="129">E151/B151</f>
        <v>4.9070986183897096E-2</v>
      </c>
      <c r="M151" s="27">
        <f t="shared" ref="M151:M157" si="130">F151/B151</f>
        <v>4.6688899475940925E-2</v>
      </c>
      <c r="N151" s="28">
        <f t="shared" ref="N151:N157" si="131">F151*100/E151</f>
        <v>95.145631067961162</v>
      </c>
      <c r="O151" s="27">
        <f t="shared" ref="O151:O157" si="132">G151/B151</f>
        <v>5.0500238208670799E-2</v>
      </c>
      <c r="P151" s="27">
        <f t="shared" ref="P151:P157" si="133">H151/B151</f>
        <v>4.621248213434969E-2</v>
      </c>
      <c r="Q151" s="28">
        <f t="shared" ref="Q151:Q157" si="134">H151*100/G151</f>
        <v>91.509433962264154</v>
      </c>
    </row>
    <row r="152" spans="1:17" x14ac:dyDescent="0.2">
      <c r="A152" s="25" t="s">
        <v>23</v>
      </c>
      <c r="B152" s="25">
        <v>2148</v>
      </c>
      <c r="C152" s="25">
        <v>1439</v>
      </c>
      <c r="D152" s="25">
        <v>1380</v>
      </c>
      <c r="E152" s="25">
        <v>701</v>
      </c>
      <c r="F152" s="25">
        <v>678</v>
      </c>
      <c r="G152" s="25">
        <v>738</v>
      </c>
      <c r="H152" s="25">
        <v>702</v>
      </c>
      <c r="I152" s="27">
        <f t="shared" si="126"/>
        <v>0.66992551210428308</v>
      </c>
      <c r="J152" s="27">
        <f t="shared" si="127"/>
        <v>0.64245810055865926</v>
      </c>
      <c r="K152" s="28">
        <f t="shared" si="128"/>
        <v>95.89993050729673</v>
      </c>
      <c r="L152" s="27">
        <f t="shared" si="129"/>
        <v>0.32635009310986962</v>
      </c>
      <c r="M152" s="27">
        <f t="shared" si="130"/>
        <v>0.31564245810055863</v>
      </c>
      <c r="N152" s="28">
        <f t="shared" si="131"/>
        <v>96.718972895863047</v>
      </c>
      <c r="O152" s="27">
        <f t="shared" si="132"/>
        <v>0.34357541899441341</v>
      </c>
      <c r="P152" s="27">
        <f t="shared" si="133"/>
        <v>0.32681564245810057</v>
      </c>
      <c r="Q152" s="28">
        <f t="shared" si="134"/>
        <v>95.121951219512198</v>
      </c>
    </row>
    <row r="153" spans="1:17" x14ac:dyDescent="0.2">
      <c r="A153" s="25" t="s">
        <v>24</v>
      </c>
      <c r="B153" s="25">
        <v>2055</v>
      </c>
      <c r="C153" s="25">
        <v>3439</v>
      </c>
      <c r="D153" s="25">
        <v>3343</v>
      </c>
      <c r="E153" s="25">
        <v>1894</v>
      </c>
      <c r="F153" s="25">
        <v>1827</v>
      </c>
      <c r="G153" s="25">
        <v>1545</v>
      </c>
      <c r="H153" s="25">
        <v>1516</v>
      </c>
      <c r="I153" s="27">
        <f t="shared" si="126"/>
        <v>1.6734793187347932</v>
      </c>
      <c r="J153" s="27">
        <f t="shared" si="127"/>
        <v>1.6267639902676398</v>
      </c>
      <c r="K153" s="28">
        <f t="shared" si="128"/>
        <v>97.208490840360568</v>
      </c>
      <c r="L153" s="27">
        <f t="shared" si="129"/>
        <v>0.92165450121654502</v>
      </c>
      <c r="M153" s="27">
        <f t="shared" si="130"/>
        <v>0.88905109489051093</v>
      </c>
      <c r="N153" s="28">
        <f t="shared" si="131"/>
        <v>96.462513199577614</v>
      </c>
      <c r="O153" s="27">
        <f t="shared" si="132"/>
        <v>0.75182481751824815</v>
      </c>
      <c r="P153" s="27">
        <f t="shared" si="133"/>
        <v>0.73771289537712892</v>
      </c>
      <c r="Q153" s="28">
        <f t="shared" si="134"/>
        <v>98.122977346278319</v>
      </c>
    </row>
    <row r="154" spans="1:17" x14ac:dyDescent="0.2">
      <c r="A154" s="25" t="s">
        <v>25</v>
      </c>
      <c r="B154" s="25">
        <v>2077</v>
      </c>
      <c r="C154" s="25">
        <v>5206</v>
      </c>
      <c r="D154" s="25">
        <v>5120</v>
      </c>
      <c r="E154" s="25">
        <v>2739</v>
      </c>
      <c r="F154" s="25">
        <v>2686</v>
      </c>
      <c r="G154" s="25">
        <v>2467</v>
      </c>
      <c r="H154" s="25">
        <v>2434</v>
      </c>
      <c r="I154" s="27">
        <f t="shared" si="126"/>
        <v>2.5064997592681753</v>
      </c>
      <c r="J154" s="27">
        <f t="shared" si="127"/>
        <v>2.4650938854116515</v>
      </c>
      <c r="K154" s="28">
        <f t="shared" si="128"/>
        <v>98.348059930849018</v>
      </c>
      <c r="L154" s="27">
        <f t="shared" si="129"/>
        <v>1.3187289359653347</v>
      </c>
      <c r="M154" s="27">
        <f t="shared" si="130"/>
        <v>1.293211362542128</v>
      </c>
      <c r="N154" s="28">
        <f t="shared" si="131"/>
        <v>98.064987221613734</v>
      </c>
      <c r="O154" s="27">
        <f t="shared" si="132"/>
        <v>1.1877708233028406</v>
      </c>
      <c r="P154" s="27">
        <f t="shared" si="133"/>
        <v>1.1718825228695233</v>
      </c>
      <c r="Q154" s="28">
        <f t="shared" si="134"/>
        <v>98.662342926631538</v>
      </c>
    </row>
    <row r="155" spans="1:17" x14ac:dyDescent="0.2">
      <c r="A155" s="25" t="s">
        <v>26</v>
      </c>
      <c r="B155" s="25">
        <v>1702</v>
      </c>
      <c r="C155" s="25">
        <v>5325</v>
      </c>
      <c r="D155" s="25">
        <v>5151</v>
      </c>
      <c r="E155" s="25">
        <v>2747</v>
      </c>
      <c r="F155" s="25">
        <v>2663</v>
      </c>
      <c r="G155" s="25">
        <v>2578</v>
      </c>
      <c r="H155" s="25">
        <v>2488</v>
      </c>
      <c r="I155" s="27">
        <f t="shared" si="126"/>
        <v>3.1286721504112807</v>
      </c>
      <c r="J155" s="27">
        <f t="shared" si="127"/>
        <v>3.026439482961222</v>
      </c>
      <c r="K155" s="28">
        <f t="shared" si="128"/>
        <v>96.732394366197184</v>
      </c>
      <c r="L155" s="27">
        <f t="shared" si="129"/>
        <v>1.6139835487661576</v>
      </c>
      <c r="M155" s="27">
        <f t="shared" si="130"/>
        <v>1.5646298472385429</v>
      </c>
      <c r="N155" s="28">
        <f t="shared" si="131"/>
        <v>96.942118674918092</v>
      </c>
      <c r="O155" s="27">
        <f t="shared" si="132"/>
        <v>1.5146886016451233</v>
      </c>
      <c r="P155" s="27">
        <f t="shared" si="133"/>
        <v>1.4618096357226793</v>
      </c>
      <c r="Q155" s="28">
        <f t="shared" si="134"/>
        <v>96.508921644685799</v>
      </c>
    </row>
    <row r="156" spans="1:17" x14ac:dyDescent="0.2">
      <c r="A156" s="25" t="s">
        <v>27</v>
      </c>
      <c r="B156" s="25">
        <v>1732</v>
      </c>
      <c r="C156" s="25">
        <v>5656</v>
      </c>
      <c r="D156" s="25">
        <v>5554</v>
      </c>
      <c r="E156" s="25">
        <v>2872</v>
      </c>
      <c r="F156" s="25">
        <v>2820</v>
      </c>
      <c r="G156" s="25">
        <v>2784</v>
      </c>
      <c r="H156" s="25">
        <v>2734</v>
      </c>
      <c r="I156" s="27">
        <f t="shared" si="126"/>
        <v>3.2655889145496535</v>
      </c>
      <c r="J156" s="27">
        <f t="shared" si="127"/>
        <v>3.2066974595842956</v>
      </c>
      <c r="K156" s="28">
        <f t="shared" si="128"/>
        <v>98.196605374823193</v>
      </c>
      <c r="L156" s="27">
        <f t="shared" si="129"/>
        <v>1.6581986143187066</v>
      </c>
      <c r="M156" s="27">
        <f t="shared" si="130"/>
        <v>1.628175519630485</v>
      </c>
      <c r="N156" s="28">
        <f t="shared" si="131"/>
        <v>98.189415041782723</v>
      </c>
      <c r="O156" s="27">
        <f t="shared" si="132"/>
        <v>1.6073903002309469</v>
      </c>
      <c r="P156" s="27">
        <f t="shared" si="133"/>
        <v>1.5785219399538106</v>
      </c>
      <c r="Q156" s="28">
        <f t="shared" si="134"/>
        <v>98.204022988505741</v>
      </c>
    </row>
    <row r="157" spans="1:17" x14ac:dyDescent="0.2">
      <c r="A157" s="25" t="s">
        <v>28</v>
      </c>
      <c r="B157" s="25">
        <v>1467</v>
      </c>
      <c r="C157" s="25">
        <v>5175</v>
      </c>
      <c r="D157" s="25">
        <v>4986</v>
      </c>
      <c r="E157" s="25">
        <v>2788</v>
      </c>
      <c r="F157" s="25">
        <v>2685</v>
      </c>
      <c r="G157" s="25">
        <v>2387</v>
      </c>
      <c r="H157" s="25">
        <v>2301</v>
      </c>
      <c r="I157" s="27">
        <f t="shared" si="126"/>
        <v>3.5276073619631902</v>
      </c>
      <c r="J157" s="27">
        <f t="shared" si="127"/>
        <v>3.3987730061349692</v>
      </c>
      <c r="K157" s="28">
        <f t="shared" si="128"/>
        <v>96.347826086956516</v>
      </c>
      <c r="L157" s="27">
        <f t="shared" si="129"/>
        <v>1.9004771642808453</v>
      </c>
      <c r="M157" s="27">
        <f t="shared" si="130"/>
        <v>1.8302658486707566</v>
      </c>
      <c r="N157" s="28">
        <f t="shared" si="131"/>
        <v>96.305595408895272</v>
      </c>
      <c r="O157" s="27">
        <f t="shared" si="132"/>
        <v>1.6271301976823449</v>
      </c>
      <c r="P157" s="27">
        <f t="shared" si="133"/>
        <v>1.5685071574642127</v>
      </c>
      <c r="Q157" s="28">
        <f t="shared" si="134"/>
        <v>96.397151235860917</v>
      </c>
    </row>
    <row r="158" spans="1:17" x14ac:dyDescent="0.2">
      <c r="A158" s="25" t="s">
        <v>78</v>
      </c>
    </row>
    <row r="159" spans="1:17" x14ac:dyDescent="0.2">
      <c r="A159" s="25" t="s">
        <v>85</v>
      </c>
      <c r="I159" s="26" t="s">
        <v>97</v>
      </c>
      <c r="J159" s="26" t="s">
        <v>98</v>
      </c>
      <c r="K159" s="26" t="s">
        <v>99</v>
      </c>
      <c r="L159" s="26" t="s">
        <v>100</v>
      </c>
      <c r="M159" s="26" t="s">
        <v>101</v>
      </c>
      <c r="N159" s="26" t="s">
        <v>102</v>
      </c>
      <c r="O159" s="26" t="s">
        <v>103</v>
      </c>
      <c r="P159" s="26" t="s">
        <v>104</v>
      </c>
      <c r="Q159" s="26" t="s">
        <v>105</v>
      </c>
    </row>
    <row r="160" spans="1:17" x14ac:dyDescent="0.2">
      <c r="A160" s="25" t="s">
        <v>0</v>
      </c>
      <c r="B160" s="25">
        <v>379</v>
      </c>
      <c r="C160" s="25">
        <v>904</v>
      </c>
      <c r="D160" s="25">
        <v>868</v>
      </c>
      <c r="E160" s="25">
        <v>457</v>
      </c>
      <c r="F160" s="25">
        <v>440</v>
      </c>
      <c r="G160" s="25">
        <v>447</v>
      </c>
      <c r="H160" s="25">
        <v>428</v>
      </c>
      <c r="I160" s="27">
        <f>C160/B160</f>
        <v>2.3852242744063323</v>
      </c>
      <c r="J160" s="27">
        <f>D160/B160</f>
        <v>2.2902374670184695</v>
      </c>
      <c r="K160" s="28">
        <f>D160*100/C160</f>
        <v>96.017699115044252</v>
      </c>
      <c r="L160" s="27">
        <f>E160/B160</f>
        <v>1.2058047493403694</v>
      </c>
      <c r="M160" s="27">
        <f>F160/B160</f>
        <v>1.1609498680738786</v>
      </c>
      <c r="N160" s="28">
        <f>F160*100/E160</f>
        <v>96.280087527352293</v>
      </c>
      <c r="O160" s="27">
        <f>G160/B160</f>
        <v>1.1794195250659631</v>
      </c>
      <c r="P160" s="27">
        <f>H160/B160</f>
        <v>1.129287598944591</v>
      </c>
      <c r="Q160" s="28">
        <f>H160*100/G160</f>
        <v>95.749440715883665</v>
      </c>
    </row>
    <row r="161" spans="1:17" x14ac:dyDescent="0.2">
      <c r="A161" s="25" t="s">
        <v>22</v>
      </c>
      <c r="B161" s="25">
        <v>80</v>
      </c>
      <c r="C161" s="25">
        <v>5</v>
      </c>
      <c r="D161" s="25">
        <v>5</v>
      </c>
      <c r="E161" s="25">
        <v>1</v>
      </c>
      <c r="F161" s="25">
        <v>1</v>
      </c>
      <c r="G161" s="25">
        <v>4</v>
      </c>
      <c r="H161" s="25">
        <v>4</v>
      </c>
      <c r="I161" s="27">
        <f t="shared" ref="I161:I167" si="135">C161/B161</f>
        <v>6.25E-2</v>
      </c>
      <c r="J161" s="27">
        <f t="shared" ref="J161:J167" si="136">D161/B161</f>
        <v>6.25E-2</v>
      </c>
      <c r="K161" s="28">
        <f t="shared" ref="K161:K167" si="137">D161*100/C161</f>
        <v>100</v>
      </c>
      <c r="L161" s="27">
        <f t="shared" ref="L161:L167" si="138">E161/B161</f>
        <v>1.2500000000000001E-2</v>
      </c>
      <c r="M161" s="27">
        <f t="shared" ref="M161:M167" si="139">F161/B161</f>
        <v>1.2500000000000001E-2</v>
      </c>
      <c r="N161" s="28">
        <f t="shared" ref="N161:N167" si="140">F161*100/E161</f>
        <v>100</v>
      </c>
      <c r="O161" s="27">
        <f t="shared" ref="O161:O167" si="141">G161/B161</f>
        <v>0.05</v>
      </c>
      <c r="P161" s="27">
        <f t="shared" ref="P161:P167" si="142">H161/B161</f>
        <v>0.05</v>
      </c>
      <c r="Q161" s="28">
        <f t="shared" ref="Q161:Q167" si="143">H161*100/G161</f>
        <v>100</v>
      </c>
    </row>
    <row r="162" spans="1:17" x14ac:dyDescent="0.2">
      <c r="A162" s="25" t="s">
        <v>23</v>
      </c>
      <c r="B162" s="25">
        <v>38</v>
      </c>
      <c r="C162" s="25">
        <v>40</v>
      </c>
      <c r="D162" s="25">
        <v>36</v>
      </c>
      <c r="E162" s="25">
        <v>19</v>
      </c>
      <c r="F162" s="25">
        <v>19</v>
      </c>
      <c r="G162" s="25">
        <v>21</v>
      </c>
      <c r="H162" s="25">
        <v>17</v>
      </c>
      <c r="I162" s="27">
        <f t="shared" si="135"/>
        <v>1.0526315789473684</v>
      </c>
      <c r="J162" s="27">
        <f t="shared" si="136"/>
        <v>0.94736842105263153</v>
      </c>
      <c r="K162" s="28">
        <f t="shared" si="137"/>
        <v>90</v>
      </c>
      <c r="L162" s="27">
        <f t="shared" si="138"/>
        <v>0.5</v>
      </c>
      <c r="M162" s="27">
        <f t="shared" si="139"/>
        <v>0.5</v>
      </c>
      <c r="N162" s="28">
        <f t="shared" si="140"/>
        <v>100</v>
      </c>
      <c r="O162" s="27">
        <f t="shared" si="141"/>
        <v>0.55263157894736847</v>
      </c>
      <c r="P162" s="27">
        <f t="shared" si="142"/>
        <v>0.44736842105263158</v>
      </c>
      <c r="Q162" s="28">
        <f t="shared" si="143"/>
        <v>80.952380952380949</v>
      </c>
    </row>
    <row r="163" spans="1:17" x14ac:dyDescent="0.2">
      <c r="A163" s="25" t="s">
        <v>24</v>
      </c>
      <c r="B163" s="25">
        <v>43</v>
      </c>
      <c r="C163" s="25">
        <v>75</v>
      </c>
      <c r="D163" s="25">
        <v>72</v>
      </c>
      <c r="E163" s="25">
        <v>32</v>
      </c>
      <c r="F163" s="25">
        <v>32</v>
      </c>
      <c r="G163" s="25">
        <v>43</v>
      </c>
      <c r="H163" s="25">
        <v>40</v>
      </c>
      <c r="I163" s="27">
        <f t="shared" si="135"/>
        <v>1.7441860465116279</v>
      </c>
      <c r="J163" s="27">
        <f t="shared" si="136"/>
        <v>1.6744186046511629</v>
      </c>
      <c r="K163" s="28">
        <f t="shared" si="137"/>
        <v>96</v>
      </c>
      <c r="L163" s="27">
        <f t="shared" si="138"/>
        <v>0.7441860465116279</v>
      </c>
      <c r="M163" s="27">
        <f t="shared" si="139"/>
        <v>0.7441860465116279</v>
      </c>
      <c r="N163" s="28">
        <f t="shared" si="140"/>
        <v>100</v>
      </c>
      <c r="O163" s="27">
        <f t="shared" si="141"/>
        <v>1</v>
      </c>
      <c r="P163" s="27">
        <f t="shared" si="142"/>
        <v>0.93023255813953487</v>
      </c>
      <c r="Q163" s="28">
        <f t="shared" si="143"/>
        <v>93.023255813953483</v>
      </c>
    </row>
    <row r="164" spans="1:17" x14ac:dyDescent="0.2">
      <c r="A164" s="25" t="s">
        <v>25</v>
      </c>
      <c r="B164" s="25">
        <v>47</v>
      </c>
      <c r="C164" s="25">
        <v>156</v>
      </c>
      <c r="D164" s="25">
        <v>152</v>
      </c>
      <c r="E164" s="25">
        <v>85</v>
      </c>
      <c r="F164" s="25">
        <v>82</v>
      </c>
      <c r="G164" s="25">
        <v>71</v>
      </c>
      <c r="H164" s="25">
        <v>70</v>
      </c>
      <c r="I164" s="27">
        <f t="shared" si="135"/>
        <v>3.3191489361702127</v>
      </c>
      <c r="J164" s="27">
        <f t="shared" si="136"/>
        <v>3.2340425531914891</v>
      </c>
      <c r="K164" s="28">
        <f t="shared" si="137"/>
        <v>97.435897435897431</v>
      </c>
      <c r="L164" s="27">
        <f t="shared" si="138"/>
        <v>1.8085106382978724</v>
      </c>
      <c r="M164" s="27">
        <f t="shared" si="139"/>
        <v>1.7446808510638299</v>
      </c>
      <c r="N164" s="28">
        <f t="shared" si="140"/>
        <v>96.470588235294116</v>
      </c>
      <c r="O164" s="27">
        <f t="shared" si="141"/>
        <v>1.5106382978723405</v>
      </c>
      <c r="P164" s="27">
        <f t="shared" si="142"/>
        <v>1.4893617021276595</v>
      </c>
      <c r="Q164" s="28">
        <f t="shared" si="143"/>
        <v>98.591549295774641</v>
      </c>
    </row>
    <row r="165" spans="1:17" x14ac:dyDescent="0.2">
      <c r="A165" s="25" t="s">
        <v>26</v>
      </c>
      <c r="B165" s="25">
        <v>51</v>
      </c>
      <c r="C165" s="25">
        <v>184</v>
      </c>
      <c r="D165" s="25">
        <v>181</v>
      </c>
      <c r="E165" s="25">
        <v>88</v>
      </c>
      <c r="F165" s="25">
        <v>85</v>
      </c>
      <c r="G165" s="25">
        <v>96</v>
      </c>
      <c r="H165" s="25">
        <v>96</v>
      </c>
      <c r="I165" s="27">
        <f t="shared" si="135"/>
        <v>3.607843137254902</v>
      </c>
      <c r="J165" s="27">
        <f t="shared" si="136"/>
        <v>3.5490196078431371</v>
      </c>
      <c r="K165" s="28">
        <f t="shared" si="137"/>
        <v>98.369565217391298</v>
      </c>
      <c r="L165" s="27">
        <f t="shared" si="138"/>
        <v>1.7254901960784315</v>
      </c>
      <c r="M165" s="27">
        <f t="shared" si="139"/>
        <v>1.6666666666666667</v>
      </c>
      <c r="N165" s="28">
        <f t="shared" si="140"/>
        <v>96.590909090909093</v>
      </c>
      <c r="O165" s="27">
        <f t="shared" si="141"/>
        <v>1.8823529411764706</v>
      </c>
      <c r="P165" s="27">
        <f t="shared" si="142"/>
        <v>1.8823529411764706</v>
      </c>
      <c r="Q165" s="28">
        <f t="shared" si="143"/>
        <v>100</v>
      </c>
    </row>
    <row r="166" spans="1:17" x14ac:dyDescent="0.2">
      <c r="A166" s="25" t="s">
        <v>27</v>
      </c>
      <c r="B166" s="25">
        <v>65</v>
      </c>
      <c r="C166" s="25">
        <v>236</v>
      </c>
      <c r="D166" s="25">
        <v>228</v>
      </c>
      <c r="E166" s="25">
        <v>125</v>
      </c>
      <c r="F166" s="25">
        <v>119</v>
      </c>
      <c r="G166" s="25">
        <v>111</v>
      </c>
      <c r="H166" s="25">
        <v>109</v>
      </c>
      <c r="I166" s="27">
        <f t="shared" si="135"/>
        <v>3.6307692307692307</v>
      </c>
      <c r="J166" s="27">
        <f t="shared" si="136"/>
        <v>3.5076923076923077</v>
      </c>
      <c r="K166" s="28">
        <f t="shared" si="137"/>
        <v>96.610169491525426</v>
      </c>
      <c r="L166" s="27">
        <f t="shared" si="138"/>
        <v>1.9230769230769231</v>
      </c>
      <c r="M166" s="27">
        <f t="shared" si="139"/>
        <v>1.8307692307692307</v>
      </c>
      <c r="N166" s="28">
        <f t="shared" si="140"/>
        <v>95.2</v>
      </c>
      <c r="O166" s="27">
        <f t="shared" si="141"/>
        <v>1.7076923076923076</v>
      </c>
      <c r="P166" s="27">
        <f t="shared" si="142"/>
        <v>1.676923076923077</v>
      </c>
      <c r="Q166" s="28">
        <f t="shared" si="143"/>
        <v>98.198198198198199</v>
      </c>
    </row>
    <row r="167" spans="1:17" x14ac:dyDescent="0.2">
      <c r="A167" s="25" t="s">
        <v>28</v>
      </c>
      <c r="B167" s="25">
        <v>55</v>
      </c>
      <c r="C167" s="25">
        <v>208</v>
      </c>
      <c r="D167" s="25">
        <v>194</v>
      </c>
      <c r="E167" s="25">
        <v>107</v>
      </c>
      <c r="F167" s="25">
        <v>102</v>
      </c>
      <c r="G167" s="25">
        <v>101</v>
      </c>
      <c r="H167" s="25">
        <v>92</v>
      </c>
      <c r="I167" s="27">
        <f t="shared" si="135"/>
        <v>3.7818181818181817</v>
      </c>
      <c r="J167" s="27">
        <f t="shared" si="136"/>
        <v>3.5272727272727273</v>
      </c>
      <c r="K167" s="28">
        <f t="shared" si="137"/>
        <v>93.269230769230774</v>
      </c>
      <c r="L167" s="27">
        <f t="shared" si="138"/>
        <v>1.9454545454545455</v>
      </c>
      <c r="M167" s="27">
        <f t="shared" si="139"/>
        <v>1.8545454545454545</v>
      </c>
      <c r="N167" s="28">
        <f t="shared" si="140"/>
        <v>95.327102803738313</v>
      </c>
      <c r="O167" s="27">
        <f t="shared" si="141"/>
        <v>1.8363636363636364</v>
      </c>
      <c r="P167" s="27">
        <f t="shared" si="142"/>
        <v>1.6727272727272726</v>
      </c>
      <c r="Q167" s="28">
        <f t="shared" si="143"/>
        <v>91.089108910891085</v>
      </c>
    </row>
    <row r="168" spans="1:17" x14ac:dyDescent="0.2">
      <c r="A168" s="29" t="s">
        <v>92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</sheetData>
  <pageMargins left="0.7" right="0.7" top="0.75" bottom="0.75" header="0.3" footer="0.3"/>
  <pageSetup orientation="portrait" r:id="rId1"/>
  <rowBreaks count="1" manualBreakCount="1">
    <brk id="1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400A-1A40-4CED-AE28-A42D08D6BE6D}">
  <dimension ref="A1:Q168"/>
  <sheetViews>
    <sheetView view="pageBreakPreview" topLeftCell="A121" zoomScale="125" zoomScaleNormal="100" zoomScaleSheetLayoutView="125" workbookViewId="0">
      <selection activeCell="A137" sqref="A137:H137"/>
    </sheetView>
  </sheetViews>
  <sheetFormatPr defaultColWidth="4" defaultRowHeight="9.6" x14ac:dyDescent="0.2"/>
  <cols>
    <col min="1" max="1" width="4" style="25"/>
    <col min="2" max="8" width="4.6640625" style="25" customWidth="1"/>
    <col min="9" max="16384" width="4" style="25"/>
  </cols>
  <sheetData>
    <row r="1" spans="1:17" x14ac:dyDescent="0.2">
      <c r="A1" s="25" t="s">
        <v>106</v>
      </c>
    </row>
    <row r="2" spans="1:17" x14ac:dyDescent="0.2">
      <c r="A2" s="30" t="s">
        <v>90</v>
      </c>
      <c r="B2" s="31" t="s">
        <v>96</v>
      </c>
      <c r="C2" s="31" t="s">
        <v>79</v>
      </c>
      <c r="D2" s="31" t="s">
        <v>80</v>
      </c>
      <c r="E2" s="31" t="s">
        <v>81</v>
      </c>
      <c r="F2" s="31" t="s">
        <v>82</v>
      </c>
      <c r="G2" s="31" t="s">
        <v>83</v>
      </c>
      <c r="H2" s="31" t="s">
        <v>84</v>
      </c>
      <c r="I2" s="31" t="s">
        <v>97</v>
      </c>
      <c r="J2" s="31" t="s">
        <v>98</v>
      </c>
      <c r="K2" s="31" t="s">
        <v>99</v>
      </c>
      <c r="L2" s="31" t="s">
        <v>100</v>
      </c>
      <c r="M2" s="31" t="s">
        <v>101</v>
      </c>
      <c r="N2" s="31" t="s">
        <v>102</v>
      </c>
      <c r="O2" s="31" t="s">
        <v>103</v>
      </c>
      <c r="P2" s="31" t="s">
        <v>104</v>
      </c>
      <c r="Q2" s="32" t="s">
        <v>105</v>
      </c>
    </row>
    <row r="3" spans="1:17" x14ac:dyDescent="0.2">
      <c r="A3" s="25" t="s">
        <v>0</v>
      </c>
      <c r="B3" s="25">
        <v>115891</v>
      </c>
      <c r="C3" s="25">
        <v>226194</v>
      </c>
      <c r="D3" s="25">
        <v>218749</v>
      </c>
      <c r="E3" s="25">
        <v>116754</v>
      </c>
      <c r="F3" s="25">
        <v>112594</v>
      </c>
      <c r="G3" s="25">
        <v>109440</v>
      </c>
      <c r="H3" s="25">
        <v>106155</v>
      </c>
      <c r="I3" s="27">
        <f>C3/B3</f>
        <v>1.9517822781751819</v>
      </c>
      <c r="J3" s="27">
        <f>D3/B3</f>
        <v>1.8875408789293389</v>
      </c>
      <c r="K3" s="28">
        <f>D3*100/C3</f>
        <v>96.708577592685927</v>
      </c>
      <c r="L3" s="27">
        <f>E3/B3</f>
        <v>1.0074466524579131</v>
      </c>
      <c r="M3" s="27">
        <f>F3/B3</f>
        <v>0.97155085381953732</v>
      </c>
      <c r="N3" s="28">
        <f>F3*100/E3</f>
        <v>96.436952909536288</v>
      </c>
      <c r="O3" s="27">
        <f>G3/B3</f>
        <v>0.94433562571726881</v>
      </c>
      <c r="P3" s="27">
        <f>H3/B3</f>
        <v>0.91599002510980143</v>
      </c>
      <c r="Q3" s="28">
        <f>H3*100/G3</f>
        <v>96.99835526315789</v>
      </c>
    </row>
    <row r="4" spans="1:17" x14ac:dyDescent="0.2">
      <c r="A4" s="25" t="s">
        <v>22</v>
      </c>
      <c r="B4" s="25">
        <v>19584</v>
      </c>
      <c r="C4" s="25">
        <v>1957</v>
      </c>
      <c r="D4" s="25">
        <v>1808</v>
      </c>
      <c r="E4" s="25">
        <v>1002</v>
      </c>
      <c r="F4" s="25">
        <v>941</v>
      </c>
      <c r="G4" s="25">
        <v>955</v>
      </c>
      <c r="H4" s="25">
        <v>867</v>
      </c>
      <c r="I4" s="27">
        <f t="shared" ref="I4:I10" si="0">C4/B4</f>
        <v>9.9928513071895431E-2</v>
      </c>
      <c r="J4" s="27">
        <f t="shared" ref="J4:J10" si="1">D4/B4</f>
        <v>9.2320261437908502E-2</v>
      </c>
      <c r="K4" s="28">
        <f t="shared" ref="K4:K10" si="2">D4*100/C4</f>
        <v>92.386305569749624</v>
      </c>
      <c r="L4" s="27">
        <f t="shared" ref="L4:L10" si="3">E4/B4</f>
        <v>5.1164215686274508E-2</v>
      </c>
      <c r="M4" s="27">
        <f t="shared" ref="M4:M10" si="4">F4/B4</f>
        <v>4.8049428104575166E-2</v>
      </c>
      <c r="N4" s="28">
        <f t="shared" ref="N4:N10" si="5">F4*100/E4</f>
        <v>93.9121756487026</v>
      </c>
      <c r="O4" s="27">
        <f t="shared" ref="O4:O10" si="6">G4/B4</f>
        <v>4.8764297385620915E-2</v>
      </c>
      <c r="P4" s="27">
        <f t="shared" ref="P4:P10" si="7">H4/B4</f>
        <v>4.4270833333333336E-2</v>
      </c>
      <c r="Q4" s="28">
        <f t="shared" ref="Q4:Q10" si="8">H4*100/G4</f>
        <v>90.785340314136121</v>
      </c>
    </row>
    <row r="5" spans="1:17" x14ac:dyDescent="0.2">
      <c r="A5" s="25" t="s">
        <v>23</v>
      </c>
      <c r="B5" s="25">
        <v>20433</v>
      </c>
      <c r="C5" s="25">
        <v>14335</v>
      </c>
      <c r="D5" s="25">
        <v>13538</v>
      </c>
      <c r="E5" s="25">
        <v>7216</v>
      </c>
      <c r="F5" s="25">
        <v>6798</v>
      </c>
      <c r="G5" s="25">
        <v>7119</v>
      </c>
      <c r="H5" s="25">
        <v>6740</v>
      </c>
      <c r="I5" s="27">
        <f t="shared" si="0"/>
        <v>0.70156120001957623</v>
      </c>
      <c r="J5" s="27">
        <f t="shared" si="1"/>
        <v>0.66255566974991431</v>
      </c>
      <c r="K5" s="28">
        <f t="shared" si="2"/>
        <v>94.440181374258813</v>
      </c>
      <c r="L5" s="27">
        <f t="shared" si="3"/>
        <v>0.35315421132481772</v>
      </c>
      <c r="M5" s="27">
        <f t="shared" si="4"/>
        <v>0.33269710762002641</v>
      </c>
      <c r="N5" s="28">
        <f t="shared" si="5"/>
        <v>94.207317073170728</v>
      </c>
      <c r="O5" s="27">
        <f t="shared" si="6"/>
        <v>0.3484069886947585</v>
      </c>
      <c r="P5" s="27">
        <f t="shared" si="7"/>
        <v>0.3298585621298879</v>
      </c>
      <c r="Q5" s="28">
        <f t="shared" si="8"/>
        <v>94.676218570023877</v>
      </c>
    </row>
    <row r="6" spans="1:17" x14ac:dyDescent="0.2">
      <c r="A6" s="25" t="s">
        <v>24</v>
      </c>
      <c r="B6" s="25">
        <v>18634</v>
      </c>
      <c r="C6" s="25">
        <v>30397</v>
      </c>
      <c r="D6" s="25">
        <v>29341</v>
      </c>
      <c r="E6" s="25">
        <v>15619</v>
      </c>
      <c r="F6" s="25">
        <v>15025</v>
      </c>
      <c r="G6" s="25">
        <v>14778</v>
      </c>
      <c r="H6" s="25">
        <v>14316</v>
      </c>
      <c r="I6" s="27">
        <f t="shared" si="0"/>
        <v>1.6312654287860899</v>
      </c>
      <c r="J6" s="27">
        <f t="shared" si="1"/>
        <v>1.5745948266609424</v>
      </c>
      <c r="K6" s="28">
        <f t="shared" si="2"/>
        <v>96.525972957857689</v>
      </c>
      <c r="L6" s="27">
        <f t="shared" si="3"/>
        <v>0.83819899109155305</v>
      </c>
      <c r="M6" s="27">
        <f t="shared" si="4"/>
        <v>0.80632177739615751</v>
      </c>
      <c r="N6" s="28">
        <f t="shared" si="5"/>
        <v>96.196939624815926</v>
      </c>
      <c r="O6" s="27">
        <f t="shared" si="6"/>
        <v>0.79306643769453689</v>
      </c>
      <c r="P6" s="27">
        <f t="shared" si="7"/>
        <v>0.76827304926478479</v>
      </c>
      <c r="Q6" s="28">
        <f t="shared" si="8"/>
        <v>96.873731222086889</v>
      </c>
    </row>
    <row r="7" spans="1:17" x14ac:dyDescent="0.2">
      <c r="A7" s="25" t="s">
        <v>25</v>
      </c>
      <c r="B7" s="25">
        <v>16810</v>
      </c>
      <c r="C7" s="25">
        <v>42493</v>
      </c>
      <c r="D7" s="25">
        <v>41221</v>
      </c>
      <c r="E7" s="25">
        <v>21938</v>
      </c>
      <c r="F7" s="25">
        <v>21248</v>
      </c>
      <c r="G7" s="25">
        <v>20555</v>
      </c>
      <c r="H7" s="25">
        <v>19973</v>
      </c>
      <c r="I7" s="27">
        <f t="shared" si="0"/>
        <v>2.5278405710886376</v>
      </c>
      <c r="J7" s="27">
        <f t="shared" si="1"/>
        <v>2.4521713265913148</v>
      </c>
      <c r="K7" s="28">
        <f t="shared" si="2"/>
        <v>97.006565787306144</v>
      </c>
      <c r="L7" s="27">
        <f t="shared" si="3"/>
        <v>1.3050565139797738</v>
      </c>
      <c r="M7" s="27">
        <f t="shared" si="4"/>
        <v>1.2640095181439619</v>
      </c>
      <c r="N7" s="28">
        <f t="shared" si="5"/>
        <v>96.854772540796787</v>
      </c>
      <c r="O7" s="27">
        <f t="shared" si="6"/>
        <v>1.2227840571088637</v>
      </c>
      <c r="P7" s="27">
        <f t="shared" si="7"/>
        <v>1.1881618084473529</v>
      </c>
      <c r="Q7" s="28">
        <f t="shared" si="8"/>
        <v>97.168572123570911</v>
      </c>
    </row>
    <row r="8" spans="1:17" x14ac:dyDescent="0.2">
      <c r="A8" s="25" t="s">
        <v>26</v>
      </c>
      <c r="B8" s="25">
        <v>14651</v>
      </c>
      <c r="C8" s="25">
        <v>45444</v>
      </c>
      <c r="D8" s="25">
        <v>44113</v>
      </c>
      <c r="E8" s="25">
        <v>23384</v>
      </c>
      <c r="F8" s="25">
        <v>22651</v>
      </c>
      <c r="G8" s="25">
        <v>22060</v>
      </c>
      <c r="H8" s="25">
        <v>21462</v>
      </c>
      <c r="I8" s="27">
        <f t="shared" si="0"/>
        <v>3.1017677974199716</v>
      </c>
      <c r="J8" s="27">
        <f t="shared" si="1"/>
        <v>3.010920756262371</v>
      </c>
      <c r="K8" s="28">
        <f t="shared" si="2"/>
        <v>97.071120499955995</v>
      </c>
      <c r="L8" s="27">
        <f t="shared" si="3"/>
        <v>1.5960685277455464</v>
      </c>
      <c r="M8" s="27">
        <f t="shared" si="4"/>
        <v>1.5460378131185584</v>
      </c>
      <c r="N8" s="28">
        <f t="shared" si="5"/>
        <v>96.865378036264119</v>
      </c>
      <c r="O8" s="27">
        <f t="shared" si="6"/>
        <v>1.5056992696744249</v>
      </c>
      <c r="P8" s="27">
        <f t="shared" si="7"/>
        <v>1.4648829431438126</v>
      </c>
      <c r="Q8" s="28">
        <f t="shared" si="8"/>
        <v>97.289211242067083</v>
      </c>
    </row>
    <row r="9" spans="1:17" x14ac:dyDescent="0.2">
      <c r="A9" s="25" t="s">
        <v>27</v>
      </c>
      <c r="B9" s="25">
        <v>14170</v>
      </c>
      <c r="C9" s="25">
        <v>49127</v>
      </c>
      <c r="D9" s="25">
        <v>47693</v>
      </c>
      <c r="E9" s="25">
        <v>25496</v>
      </c>
      <c r="F9" s="25">
        <v>24687</v>
      </c>
      <c r="G9" s="25">
        <v>23631</v>
      </c>
      <c r="H9" s="25">
        <v>23006</v>
      </c>
      <c r="I9" s="27">
        <f t="shared" si="0"/>
        <v>3.4669724770642203</v>
      </c>
      <c r="J9" s="27">
        <f t="shared" si="1"/>
        <v>3.3657727593507412</v>
      </c>
      <c r="K9" s="28">
        <f t="shared" si="2"/>
        <v>97.081034868809411</v>
      </c>
      <c r="L9" s="27">
        <f t="shared" si="3"/>
        <v>1.7992942836979535</v>
      </c>
      <c r="M9" s="27">
        <f t="shared" si="4"/>
        <v>1.7422018348623853</v>
      </c>
      <c r="N9" s="28">
        <f t="shared" si="5"/>
        <v>96.826953247568241</v>
      </c>
      <c r="O9" s="27">
        <f t="shared" si="6"/>
        <v>1.6676781933662668</v>
      </c>
      <c r="P9" s="27">
        <f t="shared" si="7"/>
        <v>1.6235709244883556</v>
      </c>
      <c r="Q9" s="28">
        <f t="shared" si="8"/>
        <v>97.355169057593841</v>
      </c>
    </row>
    <row r="10" spans="1:17" x14ac:dyDescent="0.2">
      <c r="A10" s="25" t="s">
        <v>28</v>
      </c>
      <c r="B10" s="25">
        <v>11609</v>
      </c>
      <c r="C10" s="25">
        <v>42441</v>
      </c>
      <c r="D10" s="25">
        <v>41035</v>
      </c>
      <c r="E10" s="25">
        <v>22099</v>
      </c>
      <c r="F10" s="25">
        <v>21244</v>
      </c>
      <c r="G10" s="25">
        <v>20342</v>
      </c>
      <c r="H10" s="25">
        <v>19791</v>
      </c>
      <c r="I10" s="27">
        <f t="shared" si="0"/>
        <v>3.6558704453441297</v>
      </c>
      <c r="J10" s="27">
        <f t="shared" si="1"/>
        <v>3.5347575157205617</v>
      </c>
      <c r="K10" s="28">
        <f t="shared" si="2"/>
        <v>96.687165712400741</v>
      </c>
      <c r="L10" s="27">
        <f t="shared" si="3"/>
        <v>1.9036092686708588</v>
      </c>
      <c r="M10" s="27">
        <f t="shared" si="4"/>
        <v>1.8299595141700404</v>
      </c>
      <c r="N10" s="28">
        <f t="shared" si="5"/>
        <v>96.131046653694739</v>
      </c>
      <c r="O10" s="27">
        <f t="shared" si="6"/>
        <v>1.7522611766732707</v>
      </c>
      <c r="P10" s="27">
        <f t="shared" si="7"/>
        <v>1.7047980015505211</v>
      </c>
      <c r="Q10" s="28">
        <f t="shared" si="8"/>
        <v>97.291318454429259</v>
      </c>
    </row>
    <row r="11" spans="1:17" x14ac:dyDescent="0.2">
      <c r="A11" s="25" t="s">
        <v>64</v>
      </c>
    </row>
    <row r="12" spans="1:17" x14ac:dyDescent="0.2">
      <c r="A12" s="25" t="s">
        <v>85</v>
      </c>
      <c r="I12" s="26" t="s">
        <v>97</v>
      </c>
      <c r="J12" s="26" t="s">
        <v>98</v>
      </c>
      <c r="K12" s="26" t="s">
        <v>99</v>
      </c>
      <c r="L12" s="26" t="s">
        <v>100</v>
      </c>
      <c r="M12" s="26" t="s">
        <v>101</v>
      </c>
      <c r="N12" s="26" t="s">
        <v>102</v>
      </c>
      <c r="O12" s="26" t="s">
        <v>103</v>
      </c>
      <c r="P12" s="26" t="s">
        <v>104</v>
      </c>
      <c r="Q12" s="26" t="s">
        <v>105</v>
      </c>
    </row>
    <row r="13" spans="1:17" x14ac:dyDescent="0.2">
      <c r="A13" s="25" t="s">
        <v>0</v>
      </c>
      <c r="B13" s="25">
        <v>24714</v>
      </c>
      <c r="C13" s="25">
        <v>45191</v>
      </c>
      <c r="D13" s="25">
        <v>43305</v>
      </c>
      <c r="E13" s="25">
        <v>23422</v>
      </c>
      <c r="F13" s="25">
        <v>22392</v>
      </c>
      <c r="G13" s="25">
        <v>21769</v>
      </c>
      <c r="H13" s="25">
        <v>20913</v>
      </c>
      <c r="I13" s="27">
        <f>C13/B13</f>
        <v>1.8285587116614066</v>
      </c>
      <c r="J13" s="27">
        <f>D13/B13</f>
        <v>1.7522456907016266</v>
      </c>
      <c r="K13" s="28">
        <f>D13*100/C13</f>
        <v>95.826602642118999</v>
      </c>
      <c r="L13" s="27">
        <f>E13/B13</f>
        <v>0.94772193898195356</v>
      </c>
      <c r="M13" s="27">
        <f>F13/B13</f>
        <v>0.90604515659140572</v>
      </c>
      <c r="N13" s="28">
        <f>F13*100/E13</f>
        <v>95.602425070446586</v>
      </c>
      <c r="O13" s="27">
        <f>G13/B13</f>
        <v>0.88083677267945293</v>
      </c>
      <c r="P13" s="27">
        <f>H13/B13</f>
        <v>0.84620053411022089</v>
      </c>
      <c r="Q13" s="28">
        <f>H13*100/G13</f>
        <v>96.067802838899354</v>
      </c>
    </row>
    <row r="14" spans="1:17" x14ac:dyDescent="0.2">
      <c r="A14" s="25" t="s">
        <v>22</v>
      </c>
      <c r="B14" s="25">
        <v>4153</v>
      </c>
      <c r="C14" s="25">
        <v>420</v>
      </c>
      <c r="D14" s="25">
        <v>369</v>
      </c>
      <c r="E14" s="25">
        <v>219</v>
      </c>
      <c r="F14" s="25">
        <v>194</v>
      </c>
      <c r="G14" s="25">
        <v>201</v>
      </c>
      <c r="H14" s="25">
        <v>175</v>
      </c>
      <c r="I14" s="27">
        <f t="shared" ref="I14:I20" si="9">C14/B14</f>
        <v>0.10113171201541055</v>
      </c>
      <c r="J14" s="27">
        <f t="shared" ref="J14:J20" si="10">D14/B14</f>
        <v>8.8851432699253552E-2</v>
      </c>
      <c r="K14" s="28">
        <f t="shared" ref="K14:K20" si="11">D14*100/C14</f>
        <v>87.857142857142861</v>
      </c>
      <c r="L14" s="27">
        <f t="shared" ref="L14:L20" si="12">E14/B14</f>
        <v>5.2732964122321216E-2</v>
      </c>
      <c r="M14" s="27">
        <f t="shared" ref="M14:M20" si="13">F14/B14</f>
        <v>4.671321935949916E-2</v>
      </c>
      <c r="N14" s="28">
        <f t="shared" ref="N14:N20" si="14">F14*100/E14</f>
        <v>88.584474885844756</v>
      </c>
      <c r="O14" s="27">
        <f t="shared" ref="O14:O20" si="15">G14/B14</f>
        <v>4.8398747893089331E-2</v>
      </c>
      <c r="P14" s="27">
        <f t="shared" ref="P14:P20" si="16">H14/B14</f>
        <v>4.2138213339754392E-2</v>
      </c>
      <c r="Q14" s="28">
        <f t="shared" ref="Q14:Q20" si="17">H14*100/G14</f>
        <v>87.06467661691542</v>
      </c>
    </row>
    <row r="15" spans="1:17" x14ac:dyDescent="0.2">
      <c r="A15" s="25" t="s">
        <v>23</v>
      </c>
      <c r="B15" s="25">
        <v>4508</v>
      </c>
      <c r="C15" s="25">
        <v>3006</v>
      </c>
      <c r="D15" s="25">
        <v>2740</v>
      </c>
      <c r="E15" s="25">
        <v>1547</v>
      </c>
      <c r="F15" s="25">
        <v>1404</v>
      </c>
      <c r="G15" s="25">
        <v>1459</v>
      </c>
      <c r="H15" s="25">
        <v>1336</v>
      </c>
      <c r="I15" s="27">
        <f t="shared" si="9"/>
        <v>0.66681455190771965</v>
      </c>
      <c r="J15" s="27">
        <f t="shared" si="10"/>
        <v>0.60780834072759538</v>
      </c>
      <c r="K15" s="28">
        <f t="shared" si="11"/>
        <v>91.151031270791748</v>
      </c>
      <c r="L15" s="27">
        <f t="shared" si="12"/>
        <v>0.34316770186335405</v>
      </c>
      <c r="M15" s="27">
        <f t="shared" si="13"/>
        <v>0.31144631765749781</v>
      </c>
      <c r="N15" s="28">
        <f t="shared" si="14"/>
        <v>90.756302521008408</v>
      </c>
      <c r="O15" s="27">
        <f t="shared" si="15"/>
        <v>0.32364685004436555</v>
      </c>
      <c r="P15" s="27">
        <f t="shared" si="16"/>
        <v>0.29636202307009762</v>
      </c>
      <c r="Q15" s="28">
        <f t="shared" si="17"/>
        <v>91.569568197395483</v>
      </c>
    </row>
    <row r="16" spans="1:17" x14ac:dyDescent="0.2">
      <c r="A16" s="25" t="s">
        <v>24</v>
      </c>
      <c r="B16" s="25">
        <v>4230</v>
      </c>
      <c r="C16" s="25">
        <v>6711</v>
      </c>
      <c r="D16" s="25">
        <v>6392</v>
      </c>
      <c r="E16" s="25">
        <v>3480</v>
      </c>
      <c r="F16" s="25">
        <v>3291</v>
      </c>
      <c r="G16" s="25">
        <v>3231</v>
      </c>
      <c r="H16" s="25">
        <v>3101</v>
      </c>
      <c r="I16" s="27">
        <f t="shared" si="9"/>
        <v>1.5865248226950355</v>
      </c>
      <c r="J16" s="27">
        <f t="shared" si="10"/>
        <v>1.5111111111111111</v>
      </c>
      <c r="K16" s="28">
        <f t="shared" si="11"/>
        <v>95.246610043212641</v>
      </c>
      <c r="L16" s="27">
        <f t="shared" si="12"/>
        <v>0.82269503546099287</v>
      </c>
      <c r="M16" s="27">
        <f t="shared" si="13"/>
        <v>0.77801418439716308</v>
      </c>
      <c r="N16" s="28">
        <f t="shared" si="14"/>
        <v>94.568965517241381</v>
      </c>
      <c r="O16" s="27">
        <f t="shared" si="15"/>
        <v>0.7638297872340426</v>
      </c>
      <c r="P16" s="27">
        <f t="shared" si="16"/>
        <v>0.73309692671394799</v>
      </c>
      <c r="Q16" s="28">
        <f t="shared" si="17"/>
        <v>95.976477870628287</v>
      </c>
    </row>
    <row r="17" spans="1:17" x14ac:dyDescent="0.2">
      <c r="A17" s="25" t="s">
        <v>25</v>
      </c>
      <c r="B17" s="25">
        <v>3709</v>
      </c>
      <c r="C17" s="25">
        <v>9074</v>
      </c>
      <c r="D17" s="25">
        <v>8724</v>
      </c>
      <c r="E17" s="25">
        <v>4696</v>
      </c>
      <c r="F17" s="25">
        <v>4529</v>
      </c>
      <c r="G17" s="25">
        <v>4378</v>
      </c>
      <c r="H17" s="25">
        <v>4195</v>
      </c>
      <c r="I17" s="27">
        <f t="shared" si="9"/>
        <v>2.4464815314100834</v>
      </c>
      <c r="J17" s="27">
        <f t="shared" si="10"/>
        <v>2.3521164734429765</v>
      </c>
      <c r="K17" s="28">
        <f t="shared" si="11"/>
        <v>96.142825655719633</v>
      </c>
      <c r="L17" s="27">
        <f t="shared" si="12"/>
        <v>1.2661094634672418</v>
      </c>
      <c r="M17" s="27">
        <f t="shared" si="13"/>
        <v>1.221083850094365</v>
      </c>
      <c r="N17" s="28">
        <f t="shared" si="14"/>
        <v>96.44378194207836</v>
      </c>
      <c r="O17" s="27">
        <f t="shared" si="15"/>
        <v>1.1803720679428418</v>
      </c>
      <c r="P17" s="27">
        <f t="shared" si="16"/>
        <v>1.1310326233486114</v>
      </c>
      <c r="Q17" s="28">
        <f t="shared" si="17"/>
        <v>95.820009136592049</v>
      </c>
    </row>
    <row r="18" spans="1:17" x14ac:dyDescent="0.2">
      <c r="A18" s="25" t="s">
        <v>26</v>
      </c>
      <c r="B18" s="25">
        <v>3088</v>
      </c>
      <c r="C18" s="25">
        <v>8999</v>
      </c>
      <c r="D18" s="25">
        <v>8706</v>
      </c>
      <c r="E18" s="25">
        <v>4665</v>
      </c>
      <c r="F18" s="25">
        <v>4513</v>
      </c>
      <c r="G18" s="25">
        <v>4334</v>
      </c>
      <c r="H18" s="25">
        <v>4193</v>
      </c>
      <c r="I18" s="27">
        <f t="shared" si="9"/>
        <v>2.9141839378238341</v>
      </c>
      <c r="J18" s="27">
        <f t="shared" si="10"/>
        <v>2.8193005181347148</v>
      </c>
      <c r="K18" s="28">
        <f t="shared" si="11"/>
        <v>96.744082675852866</v>
      </c>
      <c r="L18" s="27">
        <f t="shared" si="12"/>
        <v>1.5106865284974094</v>
      </c>
      <c r="M18" s="27">
        <f t="shared" si="13"/>
        <v>1.4614637305699483</v>
      </c>
      <c r="N18" s="28">
        <f t="shared" si="14"/>
        <v>96.741693461950703</v>
      </c>
      <c r="O18" s="27">
        <f t="shared" si="15"/>
        <v>1.403497409326425</v>
      </c>
      <c r="P18" s="27">
        <f t="shared" si="16"/>
        <v>1.3578367875647668</v>
      </c>
      <c r="Q18" s="28">
        <f t="shared" si="17"/>
        <v>96.746654360867552</v>
      </c>
    </row>
    <row r="19" spans="1:17" x14ac:dyDescent="0.2">
      <c r="A19" s="25" t="s">
        <v>27</v>
      </c>
      <c r="B19" s="25">
        <v>2823</v>
      </c>
      <c r="C19" s="25">
        <v>9138</v>
      </c>
      <c r="D19" s="25">
        <v>8852</v>
      </c>
      <c r="E19" s="25">
        <v>4741</v>
      </c>
      <c r="F19" s="25">
        <v>4574</v>
      </c>
      <c r="G19" s="25">
        <v>4397</v>
      </c>
      <c r="H19" s="25">
        <v>4278</v>
      </c>
      <c r="I19" s="27">
        <f t="shared" si="9"/>
        <v>3.236981934112646</v>
      </c>
      <c r="J19" s="27">
        <f t="shared" si="10"/>
        <v>3.1356712716967765</v>
      </c>
      <c r="K19" s="28">
        <f t="shared" si="11"/>
        <v>96.870212300284521</v>
      </c>
      <c r="L19" s="27">
        <f t="shared" si="12"/>
        <v>1.679419057739993</v>
      </c>
      <c r="M19" s="27">
        <f t="shared" si="13"/>
        <v>1.6202621324831739</v>
      </c>
      <c r="N19" s="28">
        <f t="shared" si="14"/>
        <v>96.477536384728964</v>
      </c>
      <c r="O19" s="27">
        <f t="shared" si="15"/>
        <v>1.5575628763726532</v>
      </c>
      <c r="P19" s="27">
        <f t="shared" si="16"/>
        <v>1.5154091392136027</v>
      </c>
      <c r="Q19" s="28">
        <f t="shared" si="17"/>
        <v>97.293609279053896</v>
      </c>
    </row>
    <row r="20" spans="1:17" x14ac:dyDescent="0.2">
      <c r="A20" s="25" t="s">
        <v>28</v>
      </c>
      <c r="B20" s="25">
        <v>2203</v>
      </c>
      <c r="C20" s="25">
        <v>7843</v>
      </c>
      <c r="D20" s="25">
        <v>7522</v>
      </c>
      <c r="E20" s="25">
        <v>4074</v>
      </c>
      <c r="F20" s="25">
        <v>3887</v>
      </c>
      <c r="G20" s="25">
        <v>3769</v>
      </c>
      <c r="H20" s="25">
        <v>3635</v>
      </c>
      <c r="I20" s="27">
        <f t="shared" si="9"/>
        <v>3.5601452564684521</v>
      </c>
      <c r="J20" s="27">
        <f t="shared" si="10"/>
        <v>3.4144348615524285</v>
      </c>
      <c r="K20" s="28">
        <f t="shared" si="11"/>
        <v>95.907178375621569</v>
      </c>
      <c r="L20" s="27">
        <f t="shared" si="12"/>
        <v>1.8492964139809351</v>
      </c>
      <c r="M20" s="27">
        <f t="shared" si="13"/>
        <v>1.7644121652292328</v>
      </c>
      <c r="N20" s="28">
        <f t="shared" si="14"/>
        <v>95.409916543937157</v>
      </c>
      <c r="O20" s="27">
        <f t="shared" si="15"/>
        <v>1.710848842487517</v>
      </c>
      <c r="P20" s="27">
        <f t="shared" si="16"/>
        <v>1.6500226963231956</v>
      </c>
      <c r="Q20" s="28">
        <f t="shared" si="17"/>
        <v>96.444680286548163</v>
      </c>
    </row>
    <row r="21" spans="1:17" x14ac:dyDescent="0.2">
      <c r="A21" s="25" t="s">
        <v>65</v>
      </c>
    </row>
    <row r="22" spans="1:17" x14ac:dyDescent="0.2">
      <c r="A22" s="25" t="s">
        <v>85</v>
      </c>
      <c r="I22" s="26" t="s">
        <v>97</v>
      </c>
      <c r="J22" s="26" t="s">
        <v>98</v>
      </c>
      <c r="K22" s="26" t="s">
        <v>99</v>
      </c>
      <c r="L22" s="26" t="s">
        <v>100</v>
      </c>
      <c r="M22" s="26" t="s">
        <v>101</v>
      </c>
      <c r="N22" s="26" t="s">
        <v>102</v>
      </c>
      <c r="O22" s="26" t="s">
        <v>103</v>
      </c>
      <c r="P22" s="26" t="s">
        <v>104</v>
      </c>
      <c r="Q22" s="26" t="s">
        <v>105</v>
      </c>
    </row>
    <row r="23" spans="1:17" x14ac:dyDescent="0.2">
      <c r="A23" s="25" t="s">
        <v>0</v>
      </c>
      <c r="B23" s="25">
        <v>2290</v>
      </c>
      <c r="C23" s="25">
        <v>5683</v>
      </c>
      <c r="D23" s="25">
        <v>5552</v>
      </c>
      <c r="E23" s="25">
        <v>3027</v>
      </c>
      <c r="F23" s="25">
        <v>2957</v>
      </c>
      <c r="G23" s="25">
        <v>2656</v>
      </c>
      <c r="H23" s="25">
        <v>2595</v>
      </c>
      <c r="I23" s="27">
        <f>C23/B23</f>
        <v>2.4816593886462881</v>
      </c>
      <c r="J23" s="27">
        <f>D23/B23</f>
        <v>2.4244541484716158</v>
      </c>
      <c r="K23" s="28">
        <f>D23*100/C23</f>
        <v>97.694879465071267</v>
      </c>
      <c r="L23" s="27">
        <f>E23/B23</f>
        <v>1.3218340611353712</v>
      </c>
      <c r="M23" s="27">
        <f>F23/B23</f>
        <v>1.2912663755458516</v>
      </c>
      <c r="N23" s="28">
        <f>F23*100/E23</f>
        <v>97.687479352494222</v>
      </c>
      <c r="O23" s="27">
        <f>G23/B23</f>
        <v>1.1598253275109169</v>
      </c>
      <c r="P23" s="27">
        <f>H23/B23</f>
        <v>1.1331877729257642</v>
      </c>
      <c r="Q23" s="28">
        <f>H23*100/G23</f>
        <v>97.703313253012041</v>
      </c>
    </row>
    <row r="24" spans="1:17" x14ac:dyDescent="0.2">
      <c r="A24" s="25" t="s">
        <v>22</v>
      </c>
      <c r="B24" s="25">
        <v>327</v>
      </c>
      <c r="C24" s="25">
        <v>75</v>
      </c>
      <c r="D24" s="25">
        <v>74</v>
      </c>
      <c r="E24" s="25">
        <v>44</v>
      </c>
      <c r="F24" s="25">
        <v>44</v>
      </c>
      <c r="G24" s="25">
        <v>31</v>
      </c>
      <c r="H24" s="25">
        <v>30</v>
      </c>
      <c r="I24" s="27">
        <f t="shared" ref="I24:I30" si="18">C24/B24</f>
        <v>0.22935779816513763</v>
      </c>
      <c r="J24" s="27">
        <f t="shared" ref="J24:J30" si="19">D24/B24</f>
        <v>0.22629969418960244</v>
      </c>
      <c r="K24" s="28">
        <f t="shared" ref="K24:K30" si="20">D24*100/C24</f>
        <v>98.666666666666671</v>
      </c>
      <c r="L24" s="27">
        <f t="shared" ref="L24:L30" si="21">E24/B24</f>
        <v>0.13455657492354739</v>
      </c>
      <c r="M24" s="27">
        <f t="shared" ref="M24:M30" si="22">F24/B24</f>
        <v>0.13455657492354739</v>
      </c>
      <c r="N24" s="28">
        <f t="shared" ref="N24:N30" si="23">F24*100/E24</f>
        <v>100</v>
      </c>
      <c r="O24" s="27">
        <f t="shared" ref="O24:O30" si="24">G24/B24</f>
        <v>9.480122324159021E-2</v>
      </c>
      <c r="P24" s="27">
        <f t="shared" ref="P24:P30" si="25">H24/B24</f>
        <v>9.1743119266055051E-2</v>
      </c>
      <c r="Q24" s="28">
        <f t="shared" ref="Q24:Q30" si="26">H24*100/G24</f>
        <v>96.774193548387103</v>
      </c>
    </row>
    <row r="25" spans="1:17" x14ac:dyDescent="0.2">
      <c r="A25" s="25" t="s">
        <v>23</v>
      </c>
      <c r="B25" s="25">
        <v>356</v>
      </c>
      <c r="C25" s="25">
        <v>366</v>
      </c>
      <c r="D25" s="25">
        <v>338</v>
      </c>
      <c r="E25" s="25">
        <v>198</v>
      </c>
      <c r="F25" s="25">
        <v>183</v>
      </c>
      <c r="G25" s="25">
        <v>168</v>
      </c>
      <c r="H25" s="25">
        <v>155</v>
      </c>
      <c r="I25" s="27">
        <f t="shared" si="18"/>
        <v>1.0280898876404494</v>
      </c>
      <c r="J25" s="27">
        <f t="shared" si="19"/>
        <v>0.949438202247191</v>
      </c>
      <c r="K25" s="28">
        <f t="shared" si="20"/>
        <v>92.349726775956285</v>
      </c>
      <c r="L25" s="27">
        <f t="shared" si="21"/>
        <v>0.5561797752808989</v>
      </c>
      <c r="M25" s="27">
        <f t="shared" si="22"/>
        <v>0.5140449438202247</v>
      </c>
      <c r="N25" s="28">
        <f t="shared" si="23"/>
        <v>92.424242424242422</v>
      </c>
      <c r="O25" s="27">
        <f t="shared" si="24"/>
        <v>0.47191011235955055</v>
      </c>
      <c r="P25" s="27">
        <f t="shared" si="25"/>
        <v>0.4353932584269663</v>
      </c>
      <c r="Q25" s="28">
        <f t="shared" si="26"/>
        <v>92.261904761904759</v>
      </c>
    </row>
    <row r="26" spans="1:17" x14ac:dyDescent="0.2">
      <c r="A26" s="25" t="s">
        <v>24</v>
      </c>
      <c r="B26" s="25">
        <v>357</v>
      </c>
      <c r="C26" s="25">
        <v>749</v>
      </c>
      <c r="D26" s="25">
        <v>725</v>
      </c>
      <c r="E26" s="25">
        <v>405</v>
      </c>
      <c r="F26" s="25">
        <v>392</v>
      </c>
      <c r="G26" s="25">
        <v>344</v>
      </c>
      <c r="H26" s="25">
        <v>333</v>
      </c>
      <c r="I26" s="27">
        <f t="shared" si="18"/>
        <v>2.0980392156862746</v>
      </c>
      <c r="J26" s="27">
        <f t="shared" si="19"/>
        <v>2.0308123249299719</v>
      </c>
      <c r="K26" s="28">
        <f t="shared" si="20"/>
        <v>96.795727636849136</v>
      </c>
      <c r="L26" s="27">
        <f t="shared" si="21"/>
        <v>1.134453781512605</v>
      </c>
      <c r="M26" s="27">
        <f t="shared" si="22"/>
        <v>1.0980392156862746</v>
      </c>
      <c r="N26" s="28">
        <f t="shared" si="23"/>
        <v>96.790123456790127</v>
      </c>
      <c r="O26" s="27">
        <f t="shared" si="24"/>
        <v>0.96358543417366949</v>
      </c>
      <c r="P26" s="27">
        <f t="shared" si="25"/>
        <v>0.9327731092436975</v>
      </c>
      <c r="Q26" s="28">
        <f t="shared" si="26"/>
        <v>96.802325581395351</v>
      </c>
    </row>
    <row r="27" spans="1:17" x14ac:dyDescent="0.2">
      <c r="A27" s="25" t="s">
        <v>25</v>
      </c>
      <c r="B27" s="25">
        <v>338</v>
      </c>
      <c r="C27" s="25">
        <v>982</v>
      </c>
      <c r="D27" s="25">
        <v>957</v>
      </c>
      <c r="E27" s="25">
        <v>521</v>
      </c>
      <c r="F27" s="25">
        <v>506</v>
      </c>
      <c r="G27" s="25">
        <v>461</v>
      </c>
      <c r="H27" s="25">
        <v>451</v>
      </c>
      <c r="I27" s="27">
        <f t="shared" si="18"/>
        <v>2.9053254437869822</v>
      </c>
      <c r="J27" s="27">
        <f t="shared" si="19"/>
        <v>2.831360946745562</v>
      </c>
      <c r="K27" s="28">
        <f t="shared" si="20"/>
        <v>97.454175152749485</v>
      </c>
      <c r="L27" s="27">
        <f t="shared" si="21"/>
        <v>1.5414201183431953</v>
      </c>
      <c r="M27" s="27">
        <f t="shared" si="22"/>
        <v>1.4970414201183433</v>
      </c>
      <c r="N27" s="28">
        <f t="shared" si="23"/>
        <v>97.120921305182335</v>
      </c>
      <c r="O27" s="27">
        <f t="shared" si="24"/>
        <v>1.363905325443787</v>
      </c>
      <c r="P27" s="27">
        <f t="shared" si="25"/>
        <v>1.334319526627219</v>
      </c>
      <c r="Q27" s="28">
        <f t="shared" si="26"/>
        <v>97.830802603036872</v>
      </c>
    </row>
    <row r="28" spans="1:17" x14ac:dyDescent="0.2">
      <c r="A28" s="25" t="s">
        <v>26</v>
      </c>
      <c r="B28" s="25">
        <v>325</v>
      </c>
      <c r="C28" s="25">
        <v>1188</v>
      </c>
      <c r="D28" s="25">
        <v>1172</v>
      </c>
      <c r="E28" s="25">
        <v>638</v>
      </c>
      <c r="F28" s="25">
        <v>619</v>
      </c>
      <c r="G28" s="25">
        <v>550</v>
      </c>
      <c r="H28" s="25">
        <v>553</v>
      </c>
      <c r="I28" s="27">
        <f t="shared" si="18"/>
        <v>3.6553846153846155</v>
      </c>
      <c r="J28" s="27">
        <f t="shared" si="19"/>
        <v>3.606153846153846</v>
      </c>
      <c r="K28" s="28">
        <f t="shared" si="20"/>
        <v>98.653198653198658</v>
      </c>
      <c r="L28" s="27">
        <f t="shared" si="21"/>
        <v>1.9630769230769232</v>
      </c>
      <c r="M28" s="27">
        <f t="shared" si="22"/>
        <v>1.9046153846153846</v>
      </c>
      <c r="N28" s="28">
        <f t="shared" si="23"/>
        <v>97.021943573667713</v>
      </c>
      <c r="O28" s="27">
        <f t="shared" si="24"/>
        <v>1.6923076923076923</v>
      </c>
      <c r="P28" s="27">
        <f t="shared" si="25"/>
        <v>1.7015384615384614</v>
      </c>
      <c r="Q28" s="28">
        <f t="shared" si="26"/>
        <v>100.54545454545455</v>
      </c>
    </row>
    <row r="29" spans="1:17" x14ac:dyDescent="0.2">
      <c r="A29" s="25" t="s">
        <v>27</v>
      </c>
      <c r="B29" s="25">
        <v>316</v>
      </c>
      <c r="C29" s="25">
        <v>1222</v>
      </c>
      <c r="D29" s="25">
        <v>1197</v>
      </c>
      <c r="E29" s="25">
        <v>657</v>
      </c>
      <c r="F29" s="25">
        <v>656</v>
      </c>
      <c r="G29" s="25">
        <v>565</v>
      </c>
      <c r="H29" s="25">
        <v>541</v>
      </c>
      <c r="I29" s="27">
        <f t="shared" si="18"/>
        <v>3.8670886075949369</v>
      </c>
      <c r="J29" s="27">
        <f t="shared" si="19"/>
        <v>3.787974683544304</v>
      </c>
      <c r="K29" s="28">
        <f t="shared" si="20"/>
        <v>97.954173486088379</v>
      </c>
      <c r="L29" s="27">
        <f t="shared" si="21"/>
        <v>2.0791139240506329</v>
      </c>
      <c r="M29" s="27">
        <f t="shared" si="22"/>
        <v>2.0759493670886076</v>
      </c>
      <c r="N29" s="28">
        <f t="shared" si="23"/>
        <v>99.847792998477928</v>
      </c>
      <c r="O29" s="27">
        <f t="shared" si="24"/>
        <v>1.7879746835443038</v>
      </c>
      <c r="P29" s="27">
        <f t="shared" si="25"/>
        <v>1.7120253164556962</v>
      </c>
      <c r="Q29" s="28">
        <f t="shared" si="26"/>
        <v>95.752212389380531</v>
      </c>
    </row>
    <row r="30" spans="1:17" x14ac:dyDescent="0.2">
      <c r="A30" s="25" t="s">
        <v>28</v>
      </c>
      <c r="B30" s="25">
        <v>271</v>
      </c>
      <c r="C30" s="25">
        <v>1101</v>
      </c>
      <c r="D30" s="25">
        <v>1089</v>
      </c>
      <c r="E30" s="25">
        <v>564</v>
      </c>
      <c r="F30" s="25">
        <v>557</v>
      </c>
      <c r="G30" s="25">
        <v>537</v>
      </c>
      <c r="H30" s="25">
        <v>532</v>
      </c>
      <c r="I30" s="27">
        <f t="shared" si="18"/>
        <v>4.0627306273062729</v>
      </c>
      <c r="J30" s="27">
        <f t="shared" si="19"/>
        <v>4.0184501845018454</v>
      </c>
      <c r="K30" s="28">
        <f t="shared" si="20"/>
        <v>98.910081743869213</v>
      </c>
      <c r="L30" s="27">
        <f t="shared" si="21"/>
        <v>2.0811808118081179</v>
      </c>
      <c r="M30" s="27">
        <f t="shared" si="22"/>
        <v>2.055350553505535</v>
      </c>
      <c r="N30" s="28">
        <f t="shared" si="23"/>
        <v>98.758865248226954</v>
      </c>
      <c r="O30" s="27">
        <f t="shared" si="24"/>
        <v>1.981549815498155</v>
      </c>
      <c r="P30" s="27">
        <f t="shared" si="25"/>
        <v>1.96309963099631</v>
      </c>
      <c r="Q30" s="28">
        <f t="shared" si="26"/>
        <v>99.068901303538169</v>
      </c>
    </row>
    <row r="31" spans="1:17" x14ac:dyDescent="0.2">
      <c r="A31" s="25" t="s">
        <v>66</v>
      </c>
    </row>
    <row r="32" spans="1:17" x14ac:dyDescent="0.2">
      <c r="A32" s="25" t="s">
        <v>85</v>
      </c>
      <c r="I32" s="26" t="s">
        <v>97</v>
      </c>
      <c r="J32" s="26" t="s">
        <v>98</v>
      </c>
      <c r="K32" s="26" t="s">
        <v>99</v>
      </c>
      <c r="L32" s="26" t="s">
        <v>100</v>
      </c>
      <c r="M32" s="26" t="s">
        <v>101</v>
      </c>
      <c r="N32" s="26" t="s">
        <v>102</v>
      </c>
      <c r="O32" s="26" t="s">
        <v>103</v>
      </c>
      <c r="P32" s="26" t="s">
        <v>104</v>
      </c>
      <c r="Q32" s="26" t="s">
        <v>105</v>
      </c>
    </row>
    <row r="33" spans="1:17" x14ac:dyDescent="0.2">
      <c r="A33" s="25" t="s">
        <v>0</v>
      </c>
      <c r="B33" s="25">
        <v>7637</v>
      </c>
      <c r="C33" s="25">
        <v>18425</v>
      </c>
      <c r="D33" s="25">
        <v>17932</v>
      </c>
      <c r="E33" s="25">
        <v>9577</v>
      </c>
      <c r="F33" s="25">
        <v>9289</v>
      </c>
      <c r="G33" s="25">
        <v>8848</v>
      </c>
      <c r="H33" s="25">
        <v>8643</v>
      </c>
      <c r="I33" s="27">
        <f>C33/B33</f>
        <v>2.4125965693335081</v>
      </c>
      <c r="J33" s="27">
        <f>D33/B33</f>
        <v>2.348042425036009</v>
      </c>
      <c r="K33" s="28">
        <f>D33*100/C33</f>
        <v>97.324287652645864</v>
      </c>
      <c r="L33" s="27">
        <f>E33/B33</f>
        <v>1.2540264501767711</v>
      </c>
      <c r="M33" s="27">
        <f>F33/B33</f>
        <v>1.2163153070577453</v>
      </c>
      <c r="N33" s="28">
        <f>F33*100/E33</f>
        <v>96.992795238592464</v>
      </c>
      <c r="O33" s="27">
        <f>G33/B33</f>
        <v>1.158570119156737</v>
      </c>
      <c r="P33" s="27">
        <f>H33/B33</f>
        <v>1.1317271179782638</v>
      </c>
      <c r="Q33" s="28">
        <f>H33*100/G33</f>
        <v>97.683092224231459</v>
      </c>
    </row>
    <row r="34" spans="1:17" x14ac:dyDescent="0.2">
      <c r="A34" s="25" t="s">
        <v>22</v>
      </c>
      <c r="B34" s="25">
        <v>1198</v>
      </c>
      <c r="C34" s="25">
        <v>153</v>
      </c>
      <c r="D34" s="25">
        <v>154</v>
      </c>
      <c r="E34" s="25">
        <v>94</v>
      </c>
      <c r="F34" s="25">
        <v>94</v>
      </c>
      <c r="G34" s="25">
        <v>59</v>
      </c>
      <c r="H34" s="25">
        <v>60</v>
      </c>
      <c r="I34" s="27">
        <f t="shared" ref="I34:I40" si="27">C34/B34</f>
        <v>0.12771285475792987</v>
      </c>
      <c r="J34" s="27">
        <f t="shared" ref="J34:J40" si="28">D34/B34</f>
        <v>0.1285475792988314</v>
      </c>
      <c r="K34" s="28">
        <f t="shared" ref="K34:K40" si="29">D34*100/C34</f>
        <v>100.65359477124183</v>
      </c>
      <c r="L34" s="27">
        <f t="shared" ref="L34:L40" si="30">E34/B34</f>
        <v>7.8464106844741241E-2</v>
      </c>
      <c r="M34" s="27">
        <f t="shared" ref="M34:M40" si="31">F34/B34</f>
        <v>7.8464106844741241E-2</v>
      </c>
      <c r="N34" s="28">
        <f t="shared" ref="N34:N40" si="32">F34*100/E34</f>
        <v>100</v>
      </c>
      <c r="O34" s="27">
        <f t="shared" ref="O34:O40" si="33">G34/B34</f>
        <v>4.9248747913188645E-2</v>
      </c>
      <c r="P34" s="27">
        <f t="shared" ref="P34:P40" si="34">H34/B34</f>
        <v>5.0083472454090151E-2</v>
      </c>
      <c r="Q34" s="28">
        <f t="shared" ref="Q34:Q40" si="35">H34*100/G34</f>
        <v>101.69491525423729</v>
      </c>
    </row>
    <row r="35" spans="1:17" x14ac:dyDescent="0.2">
      <c r="A35" s="25" t="s">
        <v>23</v>
      </c>
      <c r="B35" s="25">
        <v>1179</v>
      </c>
      <c r="C35" s="25">
        <v>1217</v>
      </c>
      <c r="D35" s="25">
        <v>1171</v>
      </c>
      <c r="E35" s="25">
        <v>612</v>
      </c>
      <c r="F35" s="25">
        <v>579</v>
      </c>
      <c r="G35" s="25">
        <v>605</v>
      </c>
      <c r="H35" s="25">
        <v>592</v>
      </c>
      <c r="I35" s="27">
        <f t="shared" si="27"/>
        <v>1.0322307039864291</v>
      </c>
      <c r="J35" s="27">
        <f t="shared" si="28"/>
        <v>0.99321458863443601</v>
      </c>
      <c r="K35" s="28">
        <f t="shared" si="29"/>
        <v>96.220213640098606</v>
      </c>
      <c r="L35" s="27">
        <f t="shared" si="30"/>
        <v>0.51908396946564883</v>
      </c>
      <c r="M35" s="27">
        <f t="shared" si="31"/>
        <v>0.4910941475826972</v>
      </c>
      <c r="N35" s="28">
        <f t="shared" si="32"/>
        <v>94.607843137254903</v>
      </c>
      <c r="O35" s="27">
        <f t="shared" si="33"/>
        <v>0.5131467345207803</v>
      </c>
      <c r="P35" s="27">
        <f t="shared" si="34"/>
        <v>0.50212044105173881</v>
      </c>
      <c r="Q35" s="28">
        <f t="shared" si="35"/>
        <v>97.851239669421489</v>
      </c>
    </row>
    <row r="36" spans="1:17" x14ac:dyDescent="0.2">
      <c r="A36" s="25" t="s">
        <v>24</v>
      </c>
      <c r="B36" s="25">
        <v>1193</v>
      </c>
      <c r="C36" s="25">
        <v>2397</v>
      </c>
      <c r="D36" s="25">
        <v>2343</v>
      </c>
      <c r="E36" s="25">
        <v>1273</v>
      </c>
      <c r="F36" s="25">
        <v>1240</v>
      </c>
      <c r="G36" s="25">
        <v>1124</v>
      </c>
      <c r="H36" s="25">
        <v>1103</v>
      </c>
      <c r="I36" s="27">
        <f t="shared" si="27"/>
        <v>2.0092204526404025</v>
      </c>
      <c r="J36" s="27">
        <f t="shared" si="28"/>
        <v>1.9639564124056998</v>
      </c>
      <c r="K36" s="28">
        <f t="shared" si="29"/>
        <v>97.747183979974963</v>
      </c>
      <c r="L36" s="27">
        <f t="shared" si="30"/>
        <v>1.0670578373847444</v>
      </c>
      <c r="M36" s="27">
        <f t="shared" si="31"/>
        <v>1.0393964794635373</v>
      </c>
      <c r="N36" s="28">
        <f t="shared" si="32"/>
        <v>97.407698350353499</v>
      </c>
      <c r="O36" s="27">
        <f t="shared" si="33"/>
        <v>0.94216261525565803</v>
      </c>
      <c r="P36" s="27">
        <f t="shared" si="34"/>
        <v>0.92455993294216265</v>
      </c>
      <c r="Q36" s="28">
        <f t="shared" si="35"/>
        <v>98.131672597864764</v>
      </c>
    </row>
    <row r="37" spans="1:17" x14ac:dyDescent="0.2">
      <c r="A37" s="25" t="s">
        <v>25</v>
      </c>
      <c r="B37" s="25">
        <v>1198</v>
      </c>
      <c r="C37" s="25">
        <v>3653</v>
      </c>
      <c r="D37" s="25">
        <v>3537</v>
      </c>
      <c r="E37" s="25">
        <v>1853</v>
      </c>
      <c r="F37" s="25">
        <v>1790</v>
      </c>
      <c r="G37" s="25">
        <v>1800</v>
      </c>
      <c r="H37" s="25">
        <v>1747</v>
      </c>
      <c r="I37" s="27">
        <f t="shared" si="27"/>
        <v>3.0492487479131887</v>
      </c>
      <c r="J37" s="27">
        <f t="shared" si="28"/>
        <v>2.9524207011686143</v>
      </c>
      <c r="K37" s="28">
        <f t="shared" si="29"/>
        <v>96.824527785381875</v>
      </c>
      <c r="L37" s="27">
        <f t="shared" si="30"/>
        <v>1.5467445742904842</v>
      </c>
      <c r="M37" s="27">
        <f t="shared" si="31"/>
        <v>1.4941569282136895</v>
      </c>
      <c r="N37" s="28">
        <f t="shared" si="32"/>
        <v>96.600107933081489</v>
      </c>
      <c r="O37" s="27">
        <f t="shared" si="33"/>
        <v>1.5025041736227045</v>
      </c>
      <c r="P37" s="27">
        <f t="shared" si="34"/>
        <v>1.4582637729549248</v>
      </c>
      <c r="Q37" s="28">
        <f t="shared" si="35"/>
        <v>97.055555555555557</v>
      </c>
    </row>
    <row r="38" spans="1:17" x14ac:dyDescent="0.2">
      <c r="A38" s="25" t="s">
        <v>26</v>
      </c>
      <c r="B38" s="25">
        <v>1042</v>
      </c>
      <c r="C38" s="25">
        <v>3602</v>
      </c>
      <c r="D38" s="25">
        <v>3525</v>
      </c>
      <c r="E38" s="25">
        <v>1873</v>
      </c>
      <c r="F38" s="25">
        <v>1832</v>
      </c>
      <c r="G38" s="25">
        <v>1729</v>
      </c>
      <c r="H38" s="25">
        <v>1693</v>
      </c>
      <c r="I38" s="27">
        <f t="shared" si="27"/>
        <v>3.4568138195777349</v>
      </c>
      <c r="J38" s="27">
        <f t="shared" si="28"/>
        <v>3.3829174664107486</v>
      </c>
      <c r="K38" s="28">
        <f t="shared" si="29"/>
        <v>97.862298722931698</v>
      </c>
      <c r="L38" s="27">
        <f t="shared" si="30"/>
        <v>1.7975047984644914</v>
      </c>
      <c r="M38" s="27">
        <f t="shared" si="31"/>
        <v>1.7581573896353166</v>
      </c>
      <c r="N38" s="28">
        <f t="shared" si="32"/>
        <v>97.810998398291517</v>
      </c>
      <c r="O38" s="27">
        <f t="shared" si="33"/>
        <v>1.6593090211132437</v>
      </c>
      <c r="P38" s="27">
        <f t="shared" si="34"/>
        <v>1.6247600767754318</v>
      </c>
      <c r="Q38" s="28">
        <f t="shared" si="35"/>
        <v>97.91787160208213</v>
      </c>
    </row>
    <row r="39" spans="1:17" x14ac:dyDescent="0.2">
      <c r="A39" s="25" t="s">
        <v>27</v>
      </c>
      <c r="B39" s="25">
        <v>1002</v>
      </c>
      <c r="C39" s="25">
        <v>4032</v>
      </c>
      <c r="D39" s="25">
        <v>3925</v>
      </c>
      <c r="E39" s="25">
        <v>2117</v>
      </c>
      <c r="F39" s="25">
        <v>2053</v>
      </c>
      <c r="G39" s="25">
        <v>1915</v>
      </c>
      <c r="H39" s="25">
        <v>1872</v>
      </c>
      <c r="I39" s="27">
        <f t="shared" si="27"/>
        <v>4.023952095808383</v>
      </c>
      <c r="J39" s="27">
        <f t="shared" si="28"/>
        <v>3.9171656686626748</v>
      </c>
      <c r="K39" s="28">
        <f t="shared" si="29"/>
        <v>97.346230158730165</v>
      </c>
      <c r="L39" s="27">
        <f t="shared" si="30"/>
        <v>2.1127744510978044</v>
      </c>
      <c r="M39" s="27">
        <f t="shared" si="31"/>
        <v>2.0489021956087825</v>
      </c>
      <c r="N39" s="28">
        <f t="shared" si="32"/>
        <v>96.976854038734061</v>
      </c>
      <c r="O39" s="27">
        <f t="shared" si="33"/>
        <v>1.9111776447105788</v>
      </c>
      <c r="P39" s="27">
        <f t="shared" si="34"/>
        <v>1.8682634730538923</v>
      </c>
      <c r="Q39" s="28">
        <f t="shared" si="35"/>
        <v>97.75456919060052</v>
      </c>
    </row>
    <row r="40" spans="1:17" x14ac:dyDescent="0.2">
      <c r="A40" s="25" t="s">
        <v>28</v>
      </c>
      <c r="B40" s="25">
        <v>825</v>
      </c>
      <c r="C40" s="25">
        <v>3371</v>
      </c>
      <c r="D40" s="25">
        <v>3277</v>
      </c>
      <c r="E40" s="25">
        <v>1755</v>
      </c>
      <c r="F40" s="25">
        <v>1701</v>
      </c>
      <c r="G40" s="25">
        <v>1616</v>
      </c>
      <c r="H40" s="25">
        <v>1576</v>
      </c>
      <c r="I40" s="27">
        <f t="shared" si="27"/>
        <v>4.0860606060606059</v>
      </c>
      <c r="J40" s="27">
        <f t="shared" si="28"/>
        <v>3.9721212121212122</v>
      </c>
      <c r="K40" s="28">
        <f t="shared" si="29"/>
        <v>97.211509937703951</v>
      </c>
      <c r="L40" s="27">
        <f t="shared" si="30"/>
        <v>2.1272727272727274</v>
      </c>
      <c r="M40" s="27">
        <f t="shared" si="31"/>
        <v>2.061818181818182</v>
      </c>
      <c r="N40" s="28">
        <f t="shared" si="32"/>
        <v>96.92307692307692</v>
      </c>
      <c r="O40" s="27">
        <f t="shared" si="33"/>
        <v>1.9587878787878787</v>
      </c>
      <c r="P40" s="27">
        <f t="shared" si="34"/>
        <v>1.9103030303030304</v>
      </c>
      <c r="Q40" s="28">
        <f t="shared" si="35"/>
        <v>97.524752475247524</v>
      </c>
    </row>
    <row r="41" spans="1:17" x14ac:dyDescent="0.2">
      <c r="A41" s="25" t="s">
        <v>67</v>
      </c>
    </row>
    <row r="42" spans="1:17" x14ac:dyDescent="0.2">
      <c r="A42" s="25" t="s">
        <v>85</v>
      </c>
      <c r="I42" s="26" t="s">
        <v>97</v>
      </c>
      <c r="J42" s="26" t="s">
        <v>98</v>
      </c>
      <c r="K42" s="26" t="s">
        <v>99</v>
      </c>
      <c r="L42" s="26" t="s">
        <v>100</v>
      </c>
      <c r="M42" s="26" t="s">
        <v>101</v>
      </c>
      <c r="N42" s="26" t="s">
        <v>102</v>
      </c>
      <c r="O42" s="26" t="s">
        <v>103</v>
      </c>
      <c r="P42" s="26" t="s">
        <v>104</v>
      </c>
      <c r="Q42" s="26" t="s">
        <v>105</v>
      </c>
    </row>
    <row r="43" spans="1:17" x14ac:dyDescent="0.2">
      <c r="A43" s="25" t="s">
        <v>0</v>
      </c>
      <c r="B43" s="25">
        <v>1851</v>
      </c>
      <c r="C43" s="25">
        <v>4740</v>
      </c>
      <c r="D43" s="25">
        <v>4599</v>
      </c>
      <c r="E43" s="25">
        <v>2433</v>
      </c>
      <c r="F43" s="25">
        <v>2348</v>
      </c>
      <c r="G43" s="25">
        <v>2307</v>
      </c>
      <c r="H43" s="25">
        <v>2251</v>
      </c>
      <c r="I43" s="27">
        <f>C43/B43</f>
        <v>2.560777957860616</v>
      </c>
      <c r="J43" s="27">
        <f>D43/B43</f>
        <v>2.4846029173419772</v>
      </c>
      <c r="K43" s="28">
        <f>D43*100/C43</f>
        <v>97.025316455696199</v>
      </c>
      <c r="L43" s="27">
        <f>E43/B43</f>
        <v>1.3144246353322528</v>
      </c>
      <c r="M43" s="27">
        <f>F43/B43</f>
        <v>1.2685035116153431</v>
      </c>
      <c r="N43" s="28">
        <f>F43*100/E43</f>
        <v>96.506370735717226</v>
      </c>
      <c r="O43" s="27">
        <f>G43/B43</f>
        <v>1.246353322528363</v>
      </c>
      <c r="P43" s="27">
        <f>H43/B43</f>
        <v>1.2160994057266343</v>
      </c>
      <c r="Q43" s="28">
        <f>H43*100/G43</f>
        <v>97.572605114867798</v>
      </c>
    </row>
    <row r="44" spans="1:17" x14ac:dyDescent="0.2">
      <c r="A44" s="25" t="s">
        <v>22</v>
      </c>
      <c r="B44" s="25">
        <v>161</v>
      </c>
      <c r="C44" s="25">
        <v>28</v>
      </c>
      <c r="D44" s="25">
        <v>26</v>
      </c>
      <c r="E44" s="25">
        <v>11</v>
      </c>
      <c r="F44" s="25">
        <v>10</v>
      </c>
      <c r="G44" s="25">
        <v>17</v>
      </c>
      <c r="H44" s="25">
        <v>16</v>
      </c>
      <c r="I44" s="27">
        <f t="shared" ref="I44:I50" si="36">C44/B44</f>
        <v>0.17391304347826086</v>
      </c>
      <c r="J44" s="27">
        <f t="shared" ref="J44:J50" si="37">D44/B44</f>
        <v>0.16149068322981366</v>
      </c>
      <c r="K44" s="28">
        <f t="shared" ref="K44:K50" si="38">D44*100/C44</f>
        <v>92.857142857142861</v>
      </c>
      <c r="L44" s="27">
        <f t="shared" ref="L44:L50" si="39">E44/B44</f>
        <v>6.8322981366459631E-2</v>
      </c>
      <c r="M44" s="27">
        <f t="shared" ref="M44:M50" si="40">F44/B44</f>
        <v>6.2111801242236024E-2</v>
      </c>
      <c r="N44" s="28">
        <f t="shared" ref="N44:N50" si="41">F44*100/E44</f>
        <v>90.909090909090907</v>
      </c>
      <c r="O44" s="27">
        <f t="shared" ref="O44:O50" si="42">G44/B44</f>
        <v>0.10559006211180125</v>
      </c>
      <c r="P44" s="27">
        <f t="shared" ref="P44:P50" si="43">H44/B44</f>
        <v>9.9378881987577633E-2</v>
      </c>
      <c r="Q44" s="28">
        <f t="shared" ref="Q44:Q50" si="44">H44*100/G44</f>
        <v>94.117647058823536</v>
      </c>
    </row>
    <row r="45" spans="1:17" x14ac:dyDescent="0.2">
      <c r="A45" s="25" t="s">
        <v>23</v>
      </c>
      <c r="B45" s="25">
        <v>278</v>
      </c>
      <c r="C45" s="25">
        <v>244</v>
      </c>
      <c r="D45" s="25">
        <v>238</v>
      </c>
      <c r="E45" s="25">
        <v>134</v>
      </c>
      <c r="F45" s="25">
        <v>131</v>
      </c>
      <c r="G45" s="25">
        <v>110</v>
      </c>
      <c r="H45" s="25">
        <v>107</v>
      </c>
      <c r="I45" s="27">
        <f t="shared" si="36"/>
        <v>0.87769784172661869</v>
      </c>
      <c r="J45" s="27">
        <f t="shared" si="37"/>
        <v>0.85611510791366907</v>
      </c>
      <c r="K45" s="28">
        <f t="shared" si="38"/>
        <v>97.540983606557376</v>
      </c>
      <c r="L45" s="27">
        <f t="shared" si="39"/>
        <v>0.48201438848920863</v>
      </c>
      <c r="M45" s="27">
        <f t="shared" si="40"/>
        <v>0.47122302158273383</v>
      </c>
      <c r="N45" s="28">
        <f t="shared" si="41"/>
        <v>97.761194029850742</v>
      </c>
      <c r="O45" s="27">
        <f t="shared" si="42"/>
        <v>0.39568345323741005</v>
      </c>
      <c r="P45" s="27">
        <f t="shared" si="43"/>
        <v>0.38489208633093525</v>
      </c>
      <c r="Q45" s="28">
        <f t="shared" si="44"/>
        <v>97.272727272727266</v>
      </c>
    </row>
    <row r="46" spans="1:17" x14ac:dyDescent="0.2">
      <c r="A46" s="25" t="s">
        <v>24</v>
      </c>
      <c r="B46" s="25">
        <v>346</v>
      </c>
      <c r="C46" s="25">
        <v>666</v>
      </c>
      <c r="D46" s="25">
        <v>650</v>
      </c>
      <c r="E46" s="25">
        <v>352</v>
      </c>
      <c r="F46" s="25">
        <v>343</v>
      </c>
      <c r="G46" s="25">
        <v>314</v>
      </c>
      <c r="H46" s="25">
        <v>307</v>
      </c>
      <c r="I46" s="27">
        <f t="shared" si="36"/>
        <v>1.9248554913294798</v>
      </c>
      <c r="J46" s="27">
        <f t="shared" si="37"/>
        <v>1.8786127167630058</v>
      </c>
      <c r="K46" s="28">
        <f t="shared" si="38"/>
        <v>97.597597597597598</v>
      </c>
      <c r="L46" s="27">
        <f t="shared" si="39"/>
        <v>1.0173410404624277</v>
      </c>
      <c r="M46" s="27">
        <f t="shared" si="40"/>
        <v>0.99132947976878616</v>
      </c>
      <c r="N46" s="28">
        <f t="shared" si="41"/>
        <v>97.443181818181813</v>
      </c>
      <c r="O46" s="27">
        <f t="shared" si="42"/>
        <v>0.90751445086705207</v>
      </c>
      <c r="P46" s="27">
        <f t="shared" si="43"/>
        <v>0.88728323699421963</v>
      </c>
      <c r="Q46" s="28">
        <f t="shared" si="44"/>
        <v>97.770700636942678</v>
      </c>
    </row>
    <row r="47" spans="1:17" x14ac:dyDescent="0.2">
      <c r="A47" s="25" t="s">
        <v>25</v>
      </c>
      <c r="B47" s="25">
        <v>276</v>
      </c>
      <c r="C47" s="25">
        <v>783</v>
      </c>
      <c r="D47" s="25">
        <v>759</v>
      </c>
      <c r="E47" s="25">
        <v>389</v>
      </c>
      <c r="F47" s="25">
        <v>377</v>
      </c>
      <c r="G47" s="25">
        <v>394</v>
      </c>
      <c r="H47" s="25">
        <v>382</v>
      </c>
      <c r="I47" s="27">
        <f t="shared" si="36"/>
        <v>2.8369565217391304</v>
      </c>
      <c r="J47" s="27">
        <f t="shared" si="37"/>
        <v>2.75</v>
      </c>
      <c r="K47" s="28">
        <f t="shared" si="38"/>
        <v>96.934865900383144</v>
      </c>
      <c r="L47" s="27">
        <f t="shared" si="39"/>
        <v>1.4094202898550725</v>
      </c>
      <c r="M47" s="27">
        <f t="shared" si="40"/>
        <v>1.3659420289855073</v>
      </c>
      <c r="N47" s="28">
        <f t="shared" si="41"/>
        <v>96.915167095115677</v>
      </c>
      <c r="O47" s="27">
        <f t="shared" si="42"/>
        <v>1.4275362318840579</v>
      </c>
      <c r="P47" s="27">
        <f t="shared" si="43"/>
        <v>1.3840579710144927</v>
      </c>
      <c r="Q47" s="28">
        <f t="shared" si="44"/>
        <v>96.954314720812178</v>
      </c>
    </row>
    <row r="48" spans="1:17" x14ac:dyDescent="0.2">
      <c r="A48" s="25" t="s">
        <v>26</v>
      </c>
      <c r="B48" s="25">
        <v>245</v>
      </c>
      <c r="C48" s="25">
        <v>825</v>
      </c>
      <c r="D48" s="25">
        <v>818</v>
      </c>
      <c r="E48" s="25">
        <v>381</v>
      </c>
      <c r="F48" s="25">
        <v>377</v>
      </c>
      <c r="G48" s="25">
        <v>444</v>
      </c>
      <c r="H48" s="25">
        <v>441</v>
      </c>
      <c r="I48" s="27">
        <f t="shared" si="36"/>
        <v>3.3673469387755102</v>
      </c>
      <c r="J48" s="27">
        <f t="shared" si="37"/>
        <v>3.3387755102040817</v>
      </c>
      <c r="K48" s="28">
        <f t="shared" si="38"/>
        <v>99.151515151515156</v>
      </c>
      <c r="L48" s="27">
        <f t="shared" si="39"/>
        <v>1.5551020408163265</v>
      </c>
      <c r="M48" s="27">
        <f t="shared" si="40"/>
        <v>1.5387755102040817</v>
      </c>
      <c r="N48" s="28">
        <f t="shared" si="41"/>
        <v>98.950131233595798</v>
      </c>
      <c r="O48" s="27">
        <f t="shared" si="42"/>
        <v>1.8122448979591836</v>
      </c>
      <c r="P48" s="27">
        <f t="shared" si="43"/>
        <v>1.8</v>
      </c>
      <c r="Q48" s="28">
        <f t="shared" si="44"/>
        <v>99.324324324324323</v>
      </c>
    </row>
    <row r="49" spans="1:17" x14ac:dyDescent="0.2">
      <c r="A49" s="25" t="s">
        <v>27</v>
      </c>
      <c r="B49" s="25">
        <v>290</v>
      </c>
      <c r="C49" s="25">
        <v>1196</v>
      </c>
      <c r="D49" s="25">
        <v>1151</v>
      </c>
      <c r="E49" s="25">
        <v>637</v>
      </c>
      <c r="F49" s="25">
        <v>607</v>
      </c>
      <c r="G49" s="25">
        <v>559</v>
      </c>
      <c r="H49" s="25">
        <v>544</v>
      </c>
      <c r="I49" s="27">
        <f t="shared" si="36"/>
        <v>4.1241379310344826</v>
      </c>
      <c r="J49" s="27">
        <f t="shared" si="37"/>
        <v>3.9689655172413794</v>
      </c>
      <c r="K49" s="28">
        <f t="shared" si="38"/>
        <v>96.237458193979933</v>
      </c>
      <c r="L49" s="27">
        <f t="shared" si="39"/>
        <v>2.1965517241379309</v>
      </c>
      <c r="M49" s="27">
        <f t="shared" si="40"/>
        <v>2.0931034482758619</v>
      </c>
      <c r="N49" s="28">
        <f t="shared" si="41"/>
        <v>95.290423861852432</v>
      </c>
      <c r="O49" s="27">
        <f t="shared" si="42"/>
        <v>1.9275862068965517</v>
      </c>
      <c r="P49" s="27">
        <f t="shared" si="43"/>
        <v>1.8758620689655172</v>
      </c>
      <c r="Q49" s="28">
        <f t="shared" si="44"/>
        <v>97.31663685152057</v>
      </c>
    </row>
    <row r="50" spans="1:17" x14ac:dyDescent="0.2">
      <c r="A50" s="25" t="s">
        <v>28</v>
      </c>
      <c r="B50" s="25">
        <v>255</v>
      </c>
      <c r="C50" s="25">
        <v>998</v>
      </c>
      <c r="D50" s="25">
        <v>957</v>
      </c>
      <c r="E50" s="25">
        <v>529</v>
      </c>
      <c r="F50" s="25">
        <v>503</v>
      </c>
      <c r="G50" s="25">
        <v>469</v>
      </c>
      <c r="H50" s="25">
        <v>454</v>
      </c>
      <c r="I50" s="27">
        <f t="shared" si="36"/>
        <v>3.9137254901960783</v>
      </c>
      <c r="J50" s="27">
        <f t="shared" si="37"/>
        <v>3.7529411764705882</v>
      </c>
      <c r="K50" s="28">
        <f t="shared" si="38"/>
        <v>95.891783567134269</v>
      </c>
      <c r="L50" s="27">
        <f t="shared" si="39"/>
        <v>2.0745098039215688</v>
      </c>
      <c r="M50" s="27">
        <f t="shared" si="40"/>
        <v>1.9725490196078432</v>
      </c>
      <c r="N50" s="28">
        <f t="shared" si="41"/>
        <v>95.085066162570882</v>
      </c>
      <c r="O50" s="27">
        <f t="shared" si="42"/>
        <v>1.8392156862745097</v>
      </c>
      <c r="P50" s="27">
        <f t="shared" si="43"/>
        <v>1.780392156862745</v>
      </c>
      <c r="Q50" s="28">
        <f t="shared" si="44"/>
        <v>96.801705756929636</v>
      </c>
    </row>
    <row r="51" spans="1:17" x14ac:dyDescent="0.2">
      <c r="A51" s="25" t="s">
        <v>68</v>
      </c>
    </row>
    <row r="52" spans="1:17" x14ac:dyDescent="0.2">
      <c r="A52" s="25" t="s">
        <v>85</v>
      </c>
      <c r="I52" s="26" t="s">
        <v>97</v>
      </c>
      <c r="J52" s="26" t="s">
        <v>98</v>
      </c>
      <c r="K52" s="26" t="s">
        <v>99</v>
      </c>
      <c r="L52" s="26" t="s">
        <v>100</v>
      </c>
      <c r="M52" s="26" t="s">
        <v>101</v>
      </c>
      <c r="N52" s="26" t="s">
        <v>102</v>
      </c>
      <c r="O52" s="26" t="s">
        <v>103</v>
      </c>
      <c r="P52" s="26" t="s">
        <v>104</v>
      </c>
      <c r="Q52" s="26" t="s">
        <v>105</v>
      </c>
    </row>
    <row r="53" spans="1:17" x14ac:dyDescent="0.2">
      <c r="A53" s="25" t="s">
        <v>0</v>
      </c>
      <c r="B53" s="25">
        <v>2031</v>
      </c>
      <c r="C53" s="25">
        <v>5109</v>
      </c>
      <c r="D53" s="25">
        <v>4950</v>
      </c>
      <c r="E53" s="25">
        <v>2681</v>
      </c>
      <c r="F53" s="25">
        <v>2586</v>
      </c>
      <c r="G53" s="25">
        <v>2428</v>
      </c>
      <c r="H53" s="25">
        <v>2364</v>
      </c>
      <c r="I53" s="27">
        <f>C53/B53</f>
        <v>2.5155096011816838</v>
      </c>
      <c r="J53" s="27">
        <f>D53/B53</f>
        <v>2.4372230428360413</v>
      </c>
      <c r="K53" s="28">
        <f>D53*100/C53</f>
        <v>96.887844979448033</v>
      </c>
      <c r="L53" s="27">
        <f>E53/B53</f>
        <v>1.3200393894633187</v>
      </c>
      <c r="M53" s="27">
        <f>F53/B53</f>
        <v>1.2732644017725259</v>
      </c>
      <c r="N53" s="28">
        <f>F53*100/E53</f>
        <v>96.456546064901161</v>
      </c>
      <c r="O53" s="27">
        <f>G53/B53</f>
        <v>1.1954702117183653</v>
      </c>
      <c r="P53" s="27">
        <f>H53/B53</f>
        <v>1.1639586410635154</v>
      </c>
      <c r="Q53" s="28">
        <f>H53*100/G53</f>
        <v>97.364085667215818</v>
      </c>
    </row>
    <row r="54" spans="1:17" x14ac:dyDescent="0.2">
      <c r="A54" s="25" t="s">
        <v>22</v>
      </c>
      <c r="B54" s="25">
        <v>246</v>
      </c>
      <c r="C54" s="25">
        <v>38</v>
      </c>
      <c r="D54" s="25">
        <v>34</v>
      </c>
      <c r="E54" s="25">
        <v>14</v>
      </c>
      <c r="F54" s="25">
        <v>13</v>
      </c>
      <c r="G54" s="25">
        <v>24</v>
      </c>
      <c r="H54" s="25">
        <v>21</v>
      </c>
      <c r="I54" s="27">
        <f t="shared" ref="I54:I60" si="45">C54/B54</f>
        <v>0.15447154471544716</v>
      </c>
      <c r="J54" s="27">
        <f t="shared" ref="J54:J60" si="46">D54/B54</f>
        <v>0.13821138211382114</v>
      </c>
      <c r="K54" s="28">
        <f t="shared" ref="K54:K60" si="47">D54*100/C54</f>
        <v>89.473684210526315</v>
      </c>
      <c r="L54" s="27">
        <f t="shared" ref="L54:L60" si="48">E54/B54</f>
        <v>5.6910569105691054E-2</v>
      </c>
      <c r="M54" s="27">
        <f t="shared" ref="M54:M60" si="49">F54/B54</f>
        <v>5.2845528455284556E-2</v>
      </c>
      <c r="N54" s="28">
        <f t="shared" ref="N54:N60" si="50">F54*100/E54</f>
        <v>92.857142857142861</v>
      </c>
      <c r="O54" s="27">
        <f t="shared" ref="O54:O60" si="51">G54/B54</f>
        <v>9.7560975609756101E-2</v>
      </c>
      <c r="P54" s="27">
        <f t="shared" ref="P54:P60" si="52">H54/B54</f>
        <v>8.5365853658536592E-2</v>
      </c>
      <c r="Q54" s="28">
        <f t="shared" ref="Q54:Q60" si="53">H54*100/G54</f>
        <v>87.5</v>
      </c>
    </row>
    <row r="55" spans="1:17" x14ac:dyDescent="0.2">
      <c r="A55" s="25" t="s">
        <v>23</v>
      </c>
      <c r="B55" s="25">
        <v>300</v>
      </c>
      <c r="C55" s="25">
        <v>289</v>
      </c>
      <c r="D55" s="25">
        <v>276</v>
      </c>
      <c r="E55" s="25">
        <v>160</v>
      </c>
      <c r="F55" s="25">
        <v>149</v>
      </c>
      <c r="G55" s="25">
        <v>129</v>
      </c>
      <c r="H55" s="25">
        <v>127</v>
      </c>
      <c r="I55" s="27">
        <f t="shared" si="45"/>
        <v>0.96333333333333337</v>
      </c>
      <c r="J55" s="27">
        <f t="shared" si="46"/>
        <v>0.92</v>
      </c>
      <c r="K55" s="28">
        <f t="shared" si="47"/>
        <v>95.501730103806224</v>
      </c>
      <c r="L55" s="27">
        <f t="shared" si="48"/>
        <v>0.53333333333333333</v>
      </c>
      <c r="M55" s="27">
        <f t="shared" si="49"/>
        <v>0.49666666666666665</v>
      </c>
      <c r="N55" s="28">
        <f t="shared" si="50"/>
        <v>93.125</v>
      </c>
      <c r="O55" s="27">
        <f t="shared" si="51"/>
        <v>0.43</v>
      </c>
      <c r="P55" s="27">
        <f t="shared" si="52"/>
        <v>0.42333333333333334</v>
      </c>
      <c r="Q55" s="28">
        <f t="shared" si="53"/>
        <v>98.449612403100772</v>
      </c>
    </row>
    <row r="56" spans="1:17" x14ac:dyDescent="0.2">
      <c r="A56" s="25" t="s">
        <v>24</v>
      </c>
      <c r="B56" s="25">
        <v>323</v>
      </c>
      <c r="C56" s="25">
        <v>615</v>
      </c>
      <c r="D56" s="25">
        <v>597</v>
      </c>
      <c r="E56" s="25">
        <v>323</v>
      </c>
      <c r="F56" s="25">
        <v>316</v>
      </c>
      <c r="G56" s="25">
        <v>292</v>
      </c>
      <c r="H56" s="25">
        <v>281</v>
      </c>
      <c r="I56" s="27">
        <f t="shared" si="45"/>
        <v>1.9040247678018576</v>
      </c>
      <c r="J56" s="27">
        <f t="shared" si="46"/>
        <v>1.848297213622291</v>
      </c>
      <c r="K56" s="28">
        <f t="shared" si="47"/>
        <v>97.073170731707322</v>
      </c>
      <c r="L56" s="27">
        <f t="shared" si="48"/>
        <v>1</v>
      </c>
      <c r="M56" s="27">
        <f t="shared" si="49"/>
        <v>0.97832817337461297</v>
      </c>
      <c r="N56" s="28">
        <f t="shared" si="50"/>
        <v>97.832817337461307</v>
      </c>
      <c r="O56" s="27">
        <f t="shared" si="51"/>
        <v>0.90402476780185759</v>
      </c>
      <c r="P56" s="27">
        <f t="shared" si="52"/>
        <v>0.86996904024767807</v>
      </c>
      <c r="Q56" s="28">
        <f t="shared" si="53"/>
        <v>96.232876712328761</v>
      </c>
    </row>
    <row r="57" spans="1:17" x14ac:dyDescent="0.2">
      <c r="A57" s="25" t="s">
        <v>25</v>
      </c>
      <c r="B57" s="25">
        <v>257</v>
      </c>
      <c r="C57" s="25">
        <v>706</v>
      </c>
      <c r="D57" s="25">
        <v>683</v>
      </c>
      <c r="E57" s="25">
        <v>342</v>
      </c>
      <c r="F57" s="25">
        <v>328</v>
      </c>
      <c r="G57" s="25">
        <v>364</v>
      </c>
      <c r="H57" s="25">
        <v>355</v>
      </c>
      <c r="I57" s="27">
        <f t="shared" si="45"/>
        <v>2.7470817120622568</v>
      </c>
      <c r="J57" s="27">
        <f t="shared" si="46"/>
        <v>2.6575875486381322</v>
      </c>
      <c r="K57" s="28">
        <f t="shared" si="47"/>
        <v>96.742209631728045</v>
      </c>
      <c r="L57" s="27">
        <f t="shared" si="48"/>
        <v>1.3307392996108949</v>
      </c>
      <c r="M57" s="27">
        <f t="shared" si="49"/>
        <v>1.2762645914396886</v>
      </c>
      <c r="N57" s="28">
        <f t="shared" si="50"/>
        <v>95.906432748538009</v>
      </c>
      <c r="O57" s="27">
        <f t="shared" si="51"/>
        <v>1.4163424124513619</v>
      </c>
      <c r="P57" s="27">
        <f t="shared" si="52"/>
        <v>1.3813229571984436</v>
      </c>
      <c r="Q57" s="28">
        <f t="shared" si="53"/>
        <v>97.527472527472526</v>
      </c>
    </row>
    <row r="58" spans="1:17" x14ac:dyDescent="0.2">
      <c r="A58" s="25" t="s">
        <v>26</v>
      </c>
      <c r="B58" s="25">
        <v>314</v>
      </c>
      <c r="C58" s="25">
        <v>1102</v>
      </c>
      <c r="D58" s="25">
        <v>1080</v>
      </c>
      <c r="E58" s="25">
        <v>581</v>
      </c>
      <c r="F58" s="25">
        <v>566</v>
      </c>
      <c r="G58" s="25">
        <v>521</v>
      </c>
      <c r="H58" s="25">
        <v>514</v>
      </c>
      <c r="I58" s="27">
        <f t="shared" si="45"/>
        <v>3.5095541401273884</v>
      </c>
      <c r="J58" s="27">
        <f t="shared" si="46"/>
        <v>3.4394904458598727</v>
      </c>
      <c r="K58" s="28">
        <f t="shared" si="47"/>
        <v>98.003629764065337</v>
      </c>
      <c r="L58" s="27">
        <f t="shared" si="48"/>
        <v>1.8503184713375795</v>
      </c>
      <c r="M58" s="27">
        <f t="shared" si="49"/>
        <v>1.802547770700637</v>
      </c>
      <c r="N58" s="28">
        <f t="shared" si="50"/>
        <v>97.418244406196209</v>
      </c>
      <c r="O58" s="27">
        <f t="shared" si="51"/>
        <v>1.6592356687898089</v>
      </c>
      <c r="P58" s="27">
        <f t="shared" si="52"/>
        <v>1.6369426751592357</v>
      </c>
      <c r="Q58" s="28">
        <f t="shared" si="53"/>
        <v>98.656429942418427</v>
      </c>
    </row>
    <row r="59" spans="1:17" x14ac:dyDescent="0.2">
      <c r="A59" s="25" t="s">
        <v>27</v>
      </c>
      <c r="B59" s="25">
        <v>321</v>
      </c>
      <c r="C59" s="25">
        <v>1297</v>
      </c>
      <c r="D59" s="25">
        <v>1261</v>
      </c>
      <c r="E59" s="25">
        <v>702</v>
      </c>
      <c r="F59" s="25">
        <v>682</v>
      </c>
      <c r="G59" s="25">
        <v>595</v>
      </c>
      <c r="H59" s="25">
        <v>579</v>
      </c>
      <c r="I59" s="27">
        <f t="shared" si="45"/>
        <v>4.0404984423676016</v>
      </c>
      <c r="J59" s="27">
        <f t="shared" si="46"/>
        <v>3.9283489096573208</v>
      </c>
      <c r="K59" s="28">
        <f t="shared" si="47"/>
        <v>97.224363916730923</v>
      </c>
      <c r="L59" s="27">
        <f t="shared" si="48"/>
        <v>2.1869158878504673</v>
      </c>
      <c r="M59" s="27">
        <f t="shared" si="49"/>
        <v>2.1246105919003115</v>
      </c>
      <c r="N59" s="28">
        <f t="shared" si="50"/>
        <v>97.150997150997156</v>
      </c>
      <c r="O59" s="27">
        <f t="shared" si="51"/>
        <v>1.8535825545171341</v>
      </c>
      <c r="P59" s="27">
        <f t="shared" si="52"/>
        <v>1.8037383177570094</v>
      </c>
      <c r="Q59" s="28">
        <f t="shared" si="53"/>
        <v>97.310924369747895</v>
      </c>
    </row>
    <row r="60" spans="1:17" x14ac:dyDescent="0.2">
      <c r="A60" s="25" t="s">
        <v>28</v>
      </c>
      <c r="B60" s="25">
        <v>270</v>
      </c>
      <c r="C60" s="25">
        <v>1062</v>
      </c>
      <c r="D60" s="25">
        <v>1019</v>
      </c>
      <c r="E60" s="25">
        <v>559</v>
      </c>
      <c r="F60" s="25">
        <v>532</v>
      </c>
      <c r="G60" s="25">
        <v>503</v>
      </c>
      <c r="H60" s="25">
        <v>487</v>
      </c>
      <c r="I60" s="27">
        <f t="shared" si="45"/>
        <v>3.9333333333333331</v>
      </c>
      <c r="J60" s="27">
        <f t="shared" si="46"/>
        <v>3.7740740740740741</v>
      </c>
      <c r="K60" s="28">
        <f t="shared" si="47"/>
        <v>95.951035781544263</v>
      </c>
      <c r="L60" s="27">
        <f t="shared" si="48"/>
        <v>2.0703703703703704</v>
      </c>
      <c r="M60" s="27">
        <f t="shared" si="49"/>
        <v>1.9703703703703703</v>
      </c>
      <c r="N60" s="28">
        <f t="shared" si="50"/>
        <v>95.169946332737027</v>
      </c>
      <c r="O60" s="27">
        <f t="shared" si="51"/>
        <v>1.8629629629629629</v>
      </c>
      <c r="P60" s="27">
        <f t="shared" si="52"/>
        <v>1.8037037037037038</v>
      </c>
      <c r="Q60" s="28">
        <f t="shared" si="53"/>
        <v>96.81908548707753</v>
      </c>
    </row>
    <row r="61" spans="1:17" x14ac:dyDescent="0.2">
      <c r="A61" s="25" t="s">
        <v>69</v>
      </c>
    </row>
    <row r="62" spans="1:17" x14ac:dyDescent="0.2">
      <c r="A62" s="25" t="s">
        <v>85</v>
      </c>
      <c r="I62" s="26" t="s">
        <v>97</v>
      </c>
      <c r="J62" s="26" t="s">
        <v>98</v>
      </c>
      <c r="K62" s="26" t="s">
        <v>99</v>
      </c>
      <c r="L62" s="26" t="s">
        <v>100</v>
      </c>
      <c r="M62" s="26" t="s">
        <v>101</v>
      </c>
      <c r="N62" s="26" t="s">
        <v>102</v>
      </c>
      <c r="O62" s="26" t="s">
        <v>103</v>
      </c>
      <c r="P62" s="26" t="s">
        <v>104</v>
      </c>
      <c r="Q62" s="26" t="s">
        <v>105</v>
      </c>
    </row>
    <row r="63" spans="1:17" x14ac:dyDescent="0.2">
      <c r="A63" s="25" t="s">
        <v>0</v>
      </c>
      <c r="B63" s="25">
        <v>3039</v>
      </c>
      <c r="C63" s="25">
        <v>7473</v>
      </c>
      <c r="D63" s="25">
        <v>7217</v>
      </c>
      <c r="E63" s="25">
        <v>3944</v>
      </c>
      <c r="F63" s="25">
        <v>3802</v>
      </c>
      <c r="G63" s="25">
        <v>3529</v>
      </c>
      <c r="H63" s="25">
        <v>3415</v>
      </c>
      <c r="I63" s="27">
        <f>C63/B63</f>
        <v>2.4590325765054293</v>
      </c>
      <c r="J63" s="27">
        <f>D63/B63</f>
        <v>2.374794340243501</v>
      </c>
      <c r="K63" s="28">
        <f>D63*100/C63</f>
        <v>96.574334270038804</v>
      </c>
      <c r="L63" s="27">
        <f>E63/B63</f>
        <v>1.2977953274103324</v>
      </c>
      <c r="M63" s="27">
        <f>F63/B63</f>
        <v>1.251069430733794</v>
      </c>
      <c r="N63" s="28">
        <f>F63*100/E63</f>
        <v>96.399594320486813</v>
      </c>
      <c r="O63" s="27">
        <f>G63/B63</f>
        <v>1.1612372490950971</v>
      </c>
      <c r="P63" s="27">
        <f>H63/B63</f>
        <v>1.123724909509707</v>
      </c>
      <c r="Q63" s="28">
        <f>H63*100/G63</f>
        <v>96.769623122697652</v>
      </c>
    </row>
    <row r="64" spans="1:17" x14ac:dyDescent="0.2">
      <c r="A64" s="25" t="s">
        <v>22</v>
      </c>
      <c r="B64" s="25">
        <v>418</v>
      </c>
      <c r="C64" s="25">
        <v>41</v>
      </c>
      <c r="D64" s="25">
        <v>37</v>
      </c>
      <c r="E64" s="25">
        <v>23</v>
      </c>
      <c r="F64" s="25">
        <v>20</v>
      </c>
      <c r="G64" s="25">
        <v>18</v>
      </c>
      <c r="H64" s="25">
        <v>17</v>
      </c>
      <c r="I64" s="27">
        <f t="shared" ref="I64:I70" si="54">C64/B64</f>
        <v>9.8086124401913874E-2</v>
      </c>
      <c r="J64" s="27">
        <f t="shared" ref="J64:J70" si="55">D64/B64</f>
        <v>8.8516746411483258E-2</v>
      </c>
      <c r="K64" s="28">
        <f t="shared" ref="K64:K70" si="56">D64*100/C64</f>
        <v>90.243902439024396</v>
      </c>
      <c r="L64" s="27">
        <f t="shared" ref="L64:L70" si="57">E64/B64</f>
        <v>5.5023923444976079E-2</v>
      </c>
      <c r="M64" s="27">
        <f t="shared" ref="M64:M70" si="58">F64/B64</f>
        <v>4.784688995215311E-2</v>
      </c>
      <c r="N64" s="28">
        <f t="shared" ref="N64:N70" si="59">F64*100/E64</f>
        <v>86.956521739130437</v>
      </c>
      <c r="O64" s="27">
        <f t="shared" ref="O64:O70" si="60">G64/B64</f>
        <v>4.3062200956937802E-2</v>
      </c>
      <c r="P64" s="27">
        <f t="shared" ref="P64:P70" si="61">H64/B64</f>
        <v>4.0669856459330141E-2</v>
      </c>
      <c r="Q64" s="28">
        <f t="shared" ref="Q64:Q70" si="62">H64*100/G64</f>
        <v>94.444444444444443</v>
      </c>
    </row>
    <row r="65" spans="1:17" x14ac:dyDescent="0.2">
      <c r="A65" s="25" t="s">
        <v>23</v>
      </c>
      <c r="B65" s="25">
        <v>432</v>
      </c>
      <c r="C65" s="25">
        <v>396</v>
      </c>
      <c r="D65" s="25">
        <v>388</v>
      </c>
      <c r="E65" s="25">
        <v>192</v>
      </c>
      <c r="F65" s="25">
        <v>188</v>
      </c>
      <c r="G65" s="25">
        <v>204</v>
      </c>
      <c r="H65" s="25">
        <v>200</v>
      </c>
      <c r="I65" s="27">
        <f t="shared" si="54"/>
        <v>0.91666666666666663</v>
      </c>
      <c r="J65" s="27">
        <f t="shared" si="55"/>
        <v>0.89814814814814814</v>
      </c>
      <c r="K65" s="28">
        <f t="shared" si="56"/>
        <v>97.979797979797979</v>
      </c>
      <c r="L65" s="27">
        <f t="shared" si="57"/>
        <v>0.44444444444444442</v>
      </c>
      <c r="M65" s="27">
        <f t="shared" si="58"/>
        <v>0.43518518518518517</v>
      </c>
      <c r="N65" s="28">
        <f t="shared" si="59"/>
        <v>97.916666666666671</v>
      </c>
      <c r="O65" s="27">
        <f t="shared" si="60"/>
        <v>0.47222222222222221</v>
      </c>
      <c r="P65" s="27">
        <f t="shared" si="61"/>
        <v>0.46296296296296297</v>
      </c>
      <c r="Q65" s="28">
        <f t="shared" si="62"/>
        <v>98.039215686274517</v>
      </c>
    </row>
    <row r="66" spans="1:17" x14ac:dyDescent="0.2">
      <c r="A66" s="25" t="s">
        <v>24</v>
      </c>
      <c r="B66" s="25">
        <v>463</v>
      </c>
      <c r="C66" s="25">
        <v>860</v>
      </c>
      <c r="D66" s="25">
        <v>823</v>
      </c>
      <c r="E66" s="25">
        <v>434</v>
      </c>
      <c r="F66" s="25">
        <v>414</v>
      </c>
      <c r="G66" s="25">
        <v>426</v>
      </c>
      <c r="H66" s="25">
        <v>409</v>
      </c>
      <c r="I66" s="27">
        <f t="shared" si="54"/>
        <v>1.857451403887689</v>
      </c>
      <c r="J66" s="27">
        <f t="shared" si="55"/>
        <v>1.7775377969762418</v>
      </c>
      <c r="K66" s="28">
        <f t="shared" si="56"/>
        <v>95.697674418604649</v>
      </c>
      <c r="L66" s="27">
        <f t="shared" si="57"/>
        <v>0.93736501079913603</v>
      </c>
      <c r="M66" s="27">
        <f t="shared" si="58"/>
        <v>0.89416846652267823</v>
      </c>
      <c r="N66" s="28">
        <f t="shared" si="59"/>
        <v>95.391705069124427</v>
      </c>
      <c r="O66" s="27">
        <f t="shared" si="60"/>
        <v>0.92008639308855289</v>
      </c>
      <c r="P66" s="27">
        <f t="shared" si="61"/>
        <v>0.88336933045356369</v>
      </c>
      <c r="Q66" s="28">
        <f t="shared" si="62"/>
        <v>96.009389671361504</v>
      </c>
    </row>
    <row r="67" spans="1:17" x14ac:dyDescent="0.2">
      <c r="A67" s="25" t="s">
        <v>25</v>
      </c>
      <c r="B67" s="25">
        <v>467</v>
      </c>
      <c r="C67" s="25">
        <v>1339</v>
      </c>
      <c r="D67" s="25">
        <v>1306</v>
      </c>
      <c r="E67" s="25">
        <v>667</v>
      </c>
      <c r="F67" s="25">
        <v>645</v>
      </c>
      <c r="G67" s="25">
        <v>672</v>
      </c>
      <c r="H67" s="25">
        <v>661</v>
      </c>
      <c r="I67" s="27">
        <f t="shared" si="54"/>
        <v>2.8672376873661669</v>
      </c>
      <c r="J67" s="27">
        <f t="shared" si="55"/>
        <v>2.7965738758029977</v>
      </c>
      <c r="K67" s="28">
        <f t="shared" si="56"/>
        <v>97.535474234503354</v>
      </c>
      <c r="L67" s="27">
        <f t="shared" si="57"/>
        <v>1.4282655246252676</v>
      </c>
      <c r="M67" s="27">
        <f t="shared" si="58"/>
        <v>1.3811563169164882</v>
      </c>
      <c r="N67" s="28">
        <f t="shared" si="59"/>
        <v>96.7016491754123</v>
      </c>
      <c r="O67" s="27">
        <f t="shared" si="60"/>
        <v>1.4389721627408993</v>
      </c>
      <c r="P67" s="27">
        <f t="shared" si="61"/>
        <v>1.4154175588865097</v>
      </c>
      <c r="Q67" s="28">
        <f t="shared" si="62"/>
        <v>98.363095238095241</v>
      </c>
    </row>
    <row r="68" spans="1:17" x14ac:dyDescent="0.2">
      <c r="A68" s="25" t="s">
        <v>26</v>
      </c>
      <c r="B68" s="25">
        <v>477</v>
      </c>
      <c r="C68" s="25">
        <v>1731</v>
      </c>
      <c r="D68" s="25">
        <v>1656</v>
      </c>
      <c r="E68" s="25">
        <v>942</v>
      </c>
      <c r="F68" s="25">
        <v>907</v>
      </c>
      <c r="G68" s="25">
        <v>789</v>
      </c>
      <c r="H68" s="25">
        <v>749</v>
      </c>
      <c r="I68" s="27">
        <f t="shared" si="54"/>
        <v>3.6289308176100628</v>
      </c>
      <c r="J68" s="27">
        <f t="shared" si="55"/>
        <v>3.4716981132075473</v>
      </c>
      <c r="K68" s="28">
        <f t="shared" si="56"/>
        <v>95.66724436741768</v>
      </c>
      <c r="L68" s="27">
        <f t="shared" si="57"/>
        <v>1.9748427672955975</v>
      </c>
      <c r="M68" s="27">
        <f t="shared" si="58"/>
        <v>1.9014675052410901</v>
      </c>
      <c r="N68" s="28">
        <f t="shared" si="59"/>
        <v>96.28450106157112</v>
      </c>
      <c r="O68" s="27">
        <f t="shared" si="60"/>
        <v>1.6540880503144655</v>
      </c>
      <c r="P68" s="27">
        <f t="shared" si="61"/>
        <v>1.570230607966457</v>
      </c>
      <c r="Q68" s="28">
        <f t="shared" si="62"/>
        <v>94.93029150823827</v>
      </c>
    </row>
    <row r="69" spans="1:17" x14ac:dyDescent="0.2">
      <c r="A69" s="25" t="s">
        <v>27</v>
      </c>
      <c r="B69" s="25">
        <v>427</v>
      </c>
      <c r="C69" s="25">
        <v>1676</v>
      </c>
      <c r="D69" s="25">
        <v>1618</v>
      </c>
      <c r="E69" s="25">
        <v>931</v>
      </c>
      <c r="F69" s="25">
        <v>896</v>
      </c>
      <c r="G69" s="25">
        <v>745</v>
      </c>
      <c r="H69" s="25">
        <v>722</v>
      </c>
      <c r="I69" s="27">
        <f t="shared" si="54"/>
        <v>3.9250585480093676</v>
      </c>
      <c r="J69" s="27">
        <f t="shared" si="55"/>
        <v>3.7892271662763468</v>
      </c>
      <c r="K69" s="28">
        <f t="shared" si="56"/>
        <v>96.539379474940333</v>
      </c>
      <c r="L69" s="27">
        <f t="shared" si="57"/>
        <v>2.180327868852459</v>
      </c>
      <c r="M69" s="27">
        <f t="shared" si="58"/>
        <v>2.098360655737705</v>
      </c>
      <c r="N69" s="28">
        <f t="shared" si="59"/>
        <v>96.240601503759393</v>
      </c>
      <c r="O69" s="27">
        <f t="shared" si="60"/>
        <v>1.7447306791569086</v>
      </c>
      <c r="P69" s="27">
        <f t="shared" si="61"/>
        <v>1.6908665105386418</v>
      </c>
      <c r="Q69" s="28">
        <f t="shared" si="62"/>
        <v>96.912751677852356</v>
      </c>
    </row>
    <row r="70" spans="1:17" x14ac:dyDescent="0.2">
      <c r="A70" s="25" t="s">
        <v>28</v>
      </c>
      <c r="B70" s="25">
        <v>355</v>
      </c>
      <c r="C70" s="25">
        <v>1430</v>
      </c>
      <c r="D70" s="25">
        <v>1389</v>
      </c>
      <c r="E70" s="25">
        <v>755</v>
      </c>
      <c r="F70" s="25">
        <v>732</v>
      </c>
      <c r="G70" s="25">
        <v>675</v>
      </c>
      <c r="H70" s="25">
        <v>657</v>
      </c>
      <c r="I70" s="27">
        <f t="shared" si="54"/>
        <v>4.028169014084507</v>
      </c>
      <c r="J70" s="27">
        <f t="shared" si="55"/>
        <v>3.9126760563380283</v>
      </c>
      <c r="K70" s="28">
        <f t="shared" si="56"/>
        <v>97.132867132867133</v>
      </c>
      <c r="L70" s="27">
        <f t="shared" si="57"/>
        <v>2.1267605633802815</v>
      </c>
      <c r="M70" s="27">
        <f t="shared" si="58"/>
        <v>2.0619718309859154</v>
      </c>
      <c r="N70" s="28">
        <f t="shared" si="59"/>
        <v>96.953642384105962</v>
      </c>
      <c r="O70" s="27">
        <f t="shared" si="60"/>
        <v>1.9014084507042253</v>
      </c>
      <c r="P70" s="27">
        <f t="shared" si="61"/>
        <v>1.8507042253521127</v>
      </c>
      <c r="Q70" s="28">
        <f t="shared" si="62"/>
        <v>97.333333333333329</v>
      </c>
    </row>
    <row r="71" spans="1:17" x14ac:dyDescent="0.2">
      <c r="A71" s="29" t="s">
        <v>92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1:17" x14ac:dyDescent="0.2">
      <c r="A72" s="25" t="s">
        <v>106</v>
      </c>
    </row>
    <row r="73" spans="1:17" x14ac:dyDescent="0.2">
      <c r="A73" s="30" t="s">
        <v>90</v>
      </c>
      <c r="B73" s="31" t="s">
        <v>96</v>
      </c>
      <c r="C73" s="31" t="s">
        <v>79</v>
      </c>
      <c r="D73" s="31" t="s">
        <v>80</v>
      </c>
      <c r="E73" s="31" t="s">
        <v>81</v>
      </c>
      <c r="F73" s="31" t="s">
        <v>82</v>
      </c>
      <c r="G73" s="31" t="s">
        <v>83</v>
      </c>
      <c r="H73" s="31" t="s">
        <v>84</v>
      </c>
      <c r="I73" s="31" t="s">
        <v>97</v>
      </c>
      <c r="J73" s="31" t="s">
        <v>98</v>
      </c>
      <c r="K73" s="31" t="s">
        <v>99</v>
      </c>
      <c r="L73" s="31" t="s">
        <v>100</v>
      </c>
      <c r="M73" s="31" t="s">
        <v>101</v>
      </c>
      <c r="N73" s="31" t="s">
        <v>102</v>
      </c>
      <c r="O73" s="31" t="s">
        <v>103</v>
      </c>
      <c r="P73" s="31" t="s">
        <v>104</v>
      </c>
      <c r="Q73" s="32" t="s">
        <v>105</v>
      </c>
    </row>
    <row r="74" spans="1:17" x14ac:dyDescent="0.2">
      <c r="A74" s="25" t="s">
        <v>70</v>
      </c>
    </row>
    <row r="75" spans="1:17" x14ac:dyDescent="0.2">
      <c r="A75" s="25" t="s">
        <v>85</v>
      </c>
      <c r="I75" s="26" t="s">
        <v>97</v>
      </c>
      <c r="J75" s="26" t="s">
        <v>98</v>
      </c>
      <c r="K75" s="26" t="s">
        <v>99</v>
      </c>
      <c r="L75" s="26" t="s">
        <v>100</v>
      </c>
      <c r="M75" s="26" t="s">
        <v>101</v>
      </c>
      <c r="N75" s="26" t="s">
        <v>102</v>
      </c>
      <c r="O75" s="26" t="s">
        <v>103</v>
      </c>
      <c r="P75" s="26" t="s">
        <v>104</v>
      </c>
      <c r="Q75" s="26" t="s">
        <v>105</v>
      </c>
    </row>
    <row r="76" spans="1:17" x14ac:dyDescent="0.2">
      <c r="A76" s="25" t="s">
        <v>0</v>
      </c>
      <c r="B76" s="25">
        <v>6366</v>
      </c>
      <c r="C76" s="25">
        <v>13045</v>
      </c>
      <c r="D76" s="25">
        <v>12639</v>
      </c>
      <c r="E76" s="25">
        <v>6700</v>
      </c>
      <c r="F76" s="25">
        <v>6483</v>
      </c>
      <c r="G76" s="25">
        <v>6345</v>
      </c>
      <c r="H76" s="25">
        <v>6156</v>
      </c>
      <c r="I76" s="27">
        <f>C76/B76</f>
        <v>2.049167452089224</v>
      </c>
      <c r="J76" s="27">
        <f>D76/B76</f>
        <v>1.9853911404335534</v>
      </c>
      <c r="K76" s="28">
        <f>D76*100/C76</f>
        <v>96.887696435415862</v>
      </c>
      <c r="L76" s="27">
        <f>E76/B76</f>
        <v>1.0524662268300347</v>
      </c>
      <c r="M76" s="27">
        <f>F76/B76</f>
        <v>1.0183788878416589</v>
      </c>
      <c r="N76" s="28">
        <f>F76*100/E76</f>
        <v>96.761194029850742</v>
      </c>
      <c r="O76" s="27">
        <f>G76/B76</f>
        <v>0.99670122525918947</v>
      </c>
      <c r="P76" s="27">
        <f>H76/B76</f>
        <v>0.96701225259189449</v>
      </c>
      <c r="Q76" s="28">
        <f>H76*100/G76</f>
        <v>97.021276595744681</v>
      </c>
    </row>
    <row r="77" spans="1:17" x14ac:dyDescent="0.2">
      <c r="A77" s="25" t="s">
        <v>22</v>
      </c>
      <c r="B77" s="25">
        <v>1350</v>
      </c>
      <c r="C77" s="25">
        <v>92</v>
      </c>
      <c r="D77" s="25">
        <v>83</v>
      </c>
      <c r="E77" s="25">
        <v>48</v>
      </c>
      <c r="F77" s="25">
        <v>45</v>
      </c>
      <c r="G77" s="25">
        <v>44</v>
      </c>
      <c r="H77" s="25">
        <v>38</v>
      </c>
      <c r="I77" s="27">
        <f t="shared" ref="I77:I83" si="63">C77/B77</f>
        <v>6.8148148148148152E-2</v>
      </c>
      <c r="J77" s="27">
        <f t="shared" ref="J77:J83" si="64">D77/B77</f>
        <v>6.1481481481481484E-2</v>
      </c>
      <c r="K77" s="28">
        <f t="shared" ref="K77:K83" si="65">D77*100/C77</f>
        <v>90.217391304347828</v>
      </c>
      <c r="L77" s="27">
        <f t="shared" ref="L77:L83" si="66">E77/B77</f>
        <v>3.5555555555555556E-2</v>
      </c>
      <c r="M77" s="27">
        <f t="shared" ref="M77:M83" si="67">F77/B77</f>
        <v>3.3333333333333333E-2</v>
      </c>
      <c r="N77" s="28">
        <f t="shared" ref="N77:N83" si="68">F77*100/E77</f>
        <v>93.75</v>
      </c>
      <c r="O77" s="27">
        <f t="shared" ref="O77:O83" si="69">G77/B77</f>
        <v>3.259259259259259E-2</v>
      </c>
      <c r="P77" s="27">
        <f t="shared" ref="P77:P83" si="70">H77/B77</f>
        <v>2.8148148148148148E-2</v>
      </c>
      <c r="Q77" s="28">
        <f t="shared" ref="Q77:Q83" si="71">H77*100/G77</f>
        <v>86.36363636363636</v>
      </c>
    </row>
    <row r="78" spans="1:17" x14ac:dyDescent="0.2">
      <c r="A78" s="25" t="s">
        <v>23</v>
      </c>
      <c r="B78" s="25">
        <v>989</v>
      </c>
      <c r="C78" s="25">
        <v>830</v>
      </c>
      <c r="D78" s="25">
        <v>792</v>
      </c>
      <c r="E78" s="25">
        <v>395</v>
      </c>
      <c r="F78" s="25">
        <v>381</v>
      </c>
      <c r="G78" s="25">
        <v>435</v>
      </c>
      <c r="H78" s="25">
        <v>411</v>
      </c>
      <c r="I78" s="27">
        <f t="shared" si="63"/>
        <v>0.83923154701718905</v>
      </c>
      <c r="J78" s="27">
        <f t="shared" si="64"/>
        <v>0.80080889787664311</v>
      </c>
      <c r="K78" s="28">
        <f t="shared" si="65"/>
        <v>95.421686746987959</v>
      </c>
      <c r="L78" s="27">
        <f t="shared" si="66"/>
        <v>0.39939332659251769</v>
      </c>
      <c r="M78" s="27">
        <f t="shared" si="67"/>
        <v>0.38523761375126392</v>
      </c>
      <c r="N78" s="28">
        <f t="shared" si="68"/>
        <v>96.455696202531641</v>
      </c>
      <c r="O78" s="27">
        <f t="shared" si="69"/>
        <v>0.43983822042467141</v>
      </c>
      <c r="P78" s="27">
        <f t="shared" si="70"/>
        <v>0.41557128412537919</v>
      </c>
      <c r="Q78" s="28">
        <f t="shared" si="71"/>
        <v>94.482758620689651</v>
      </c>
    </row>
    <row r="79" spans="1:17" x14ac:dyDescent="0.2">
      <c r="A79" s="25" t="s">
        <v>24</v>
      </c>
      <c r="B79" s="25">
        <v>956</v>
      </c>
      <c r="C79" s="25">
        <v>1772</v>
      </c>
      <c r="D79" s="25">
        <v>1730</v>
      </c>
      <c r="E79" s="25">
        <v>923</v>
      </c>
      <c r="F79" s="25">
        <v>900</v>
      </c>
      <c r="G79" s="25">
        <v>849</v>
      </c>
      <c r="H79" s="25">
        <v>830</v>
      </c>
      <c r="I79" s="27">
        <f t="shared" si="63"/>
        <v>1.8535564853556485</v>
      </c>
      <c r="J79" s="27">
        <f t="shared" si="64"/>
        <v>1.8096234309623431</v>
      </c>
      <c r="K79" s="28">
        <f t="shared" si="65"/>
        <v>97.629796839729124</v>
      </c>
      <c r="L79" s="27">
        <f t="shared" si="66"/>
        <v>0.96548117154811719</v>
      </c>
      <c r="M79" s="27">
        <f t="shared" si="67"/>
        <v>0.94142259414225937</v>
      </c>
      <c r="N79" s="28">
        <f t="shared" si="68"/>
        <v>97.508125677139759</v>
      </c>
      <c r="O79" s="27">
        <f t="shared" si="69"/>
        <v>0.88807531380753135</v>
      </c>
      <c r="P79" s="27">
        <f t="shared" si="70"/>
        <v>0.86820083682008364</v>
      </c>
      <c r="Q79" s="28">
        <f t="shared" si="71"/>
        <v>97.762073027090693</v>
      </c>
    </row>
    <row r="80" spans="1:17" x14ac:dyDescent="0.2">
      <c r="A80" s="25" t="s">
        <v>25</v>
      </c>
      <c r="B80" s="25">
        <v>891</v>
      </c>
      <c r="C80" s="25">
        <v>2454</v>
      </c>
      <c r="D80" s="25">
        <v>2360</v>
      </c>
      <c r="E80" s="25">
        <v>1298</v>
      </c>
      <c r="F80" s="25">
        <v>1242</v>
      </c>
      <c r="G80" s="25">
        <v>1156</v>
      </c>
      <c r="H80" s="25">
        <v>1118</v>
      </c>
      <c r="I80" s="27">
        <f t="shared" si="63"/>
        <v>2.7542087542087543</v>
      </c>
      <c r="J80" s="27">
        <f t="shared" si="64"/>
        <v>2.648709315375982</v>
      </c>
      <c r="K80" s="28">
        <f t="shared" si="65"/>
        <v>96.169519152404234</v>
      </c>
      <c r="L80" s="27">
        <f t="shared" si="66"/>
        <v>1.4567901234567902</v>
      </c>
      <c r="M80" s="27">
        <f t="shared" si="67"/>
        <v>1.393939393939394</v>
      </c>
      <c r="N80" s="28">
        <f t="shared" si="68"/>
        <v>95.685670261941453</v>
      </c>
      <c r="O80" s="27">
        <f t="shared" si="69"/>
        <v>1.2974186307519642</v>
      </c>
      <c r="P80" s="27">
        <f t="shared" si="70"/>
        <v>1.2547699214365882</v>
      </c>
      <c r="Q80" s="28">
        <f t="shared" si="71"/>
        <v>96.712802768166085</v>
      </c>
    </row>
    <row r="81" spans="1:17" x14ac:dyDescent="0.2">
      <c r="A81" s="25" t="s">
        <v>26</v>
      </c>
      <c r="B81" s="25">
        <v>785</v>
      </c>
      <c r="C81" s="25">
        <v>2633</v>
      </c>
      <c r="D81" s="25">
        <v>2565</v>
      </c>
      <c r="E81" s="25">
        <v>1342</v>
      </c>
      <c r="F81" s="25">
        <v>1305</v>
      </c>
      <c r="G81" s="25">
        <v>1291</v>
      </c>
      <c r="H81" s="25">
        <v>1260</v>
      </c>
      <c r="I81" s="27">
        <f t="shared" si="63"/>
        <v>3.354140127388535</v>
      </c>
      <c r="J81" s="27">
        <f t="shared" si="64"/>
        <v>3.2675159235668789</v>
      </c>
      <c r="K81" s="28">
        <f t="shared" si="65"/>
        <v>97.417394606912268</v>
      </c>
      <c r="L81" s="27">
        <f t="shared" si="66"/>
        <v>1.7095541401273886</v>
      </c>
      <c r="M81" s="27">
        <f t="shared" si="67"/>
        <v>1.6624203821656052</v>
      </c>
      <c r="N81" s="28">
        <f t="shared" si="68"/>
        <v>97.242921013412811</v>
      </c>
      <c r="O81" s="27">
        <f t="shared" si="69"/>
        <v>1.6445859872611466</v>
      </c>
      <c r="P81" s="27">
        <f t="shared" si="70"/>
        <v>1.605095541401274</v>
      </c>
      <c r="Q81" s="28">
        <f t="shared" si="71"/>
        <v>97.598760650658406</v>
      </c>
    </row>
    <row r="82" spans="1:17" x14ac:dyDescent="0.2">
      <c r="A82" s="25" t="s">
        <v>27</v>
      </c>
      <c r="B82" s="25">
        <v>767</v>
      </c>
      <c r="C82" s="25">
        <v>2848</v>
      </c>
      <c r="D82" s="25">
        <v>2759</v>
      </c>
      <c r="E82" s="25">
        <v>1464</v>
      </c>
      <c r="F82" s="25">
        <v>1417</v>
      </c>
      <c r="G82" s="25">
        <v>1384</v>
      </c>
      <c r="H82" s="25">
        <v>1342</v>
      </c>
      <c r="I82" s="27">
        <f t="shared" si="63"/>
        <v>3.7131681877444591</v>
      </c>
      <c r="J82" s="27">
        <f t="shared" si="64"/>
        <v>3.5971316818774448</v>
      </c>
      <c r="K82" s="28">
        <f t="shared" si="65"/>
        <v>96.875</v>
      </c>
      <c r="L82" s="27">
        <f t="shared" si="66"/>
        <v>1.9087353324641461</v>
      </c>
      <c r="M82" s="27">
        <f t="shared" si="67"/>
        <v>1.847457627118644</v>
      </c>
      <c r="N82" s="28">
        <f t="shared" si="68"/>
        <v>96.789617486338798</v>
      </c>
      <c r="O82" s="27">
        <f t="shared" si="69"/>
        <v>1.8044328552803128</v>
      </c>
      <c r="P82" s="27">
        <f t="shared" si="70"/>
        <v>1.7496740547588006</v>
      </c>
      <c r="Q82" s="28">
        <f t="shared" si="71"/>
        <v>96.965317919075147</v>
      </c>
    </row>
    <row r="83" spans="1:17" x14ac:dyDescent="0.2">
      <c r="A83" s="25" t="s">
        <v>28</v>
      </c>
      <c r="B83" s="25">
        <v>628</v>
      </c>
      <c r="C83" s="25">
        <v>2416</v>
      </c>
      <c r="D83" s="25">
        <v>2350</v>
      </c>
      <c r="E83" s="25">
        <v>1230</v>
      </c>
      <c r="F83" s="25">
        <v>1193</v>
      </c>
      <c r="G83" s="25">
        <v>1186</v>
      </c>
      <c r="H83" s="25">
        <v>1157</v>
      </c>
      <c r="I83" s="27">
        <f t="shared" si="63"/>
        <v>3.8471337579617835</v>
      </c>
      <c r="J83" s="27">
        <f t="shared" si="64"/>
        <v>3.7420382165605095</v>
      </c>
      <c r="K83" s="28">
        <f t="shared" si="65"/>
        <v>97.268211920529808</v>
      </c>
      <c r="L83" s="27">
        <f t="shared" si="66"/>
        <v>1.9585987261146496</v>
      </c>
      <c r="M83" s="27">
        <f t="shared" si="67"/>
        <v>1.8996815286624205</v>
      </c>
      <c r="N83" s="28">
        <f t="shared" si="68"/>
        <v>96.99186991869918</v>
      </c>
      <c r="O83" s="27">
        <f t="shared" si="69"/>
        <v>1.8885350318471337</v>
      </c>
      <c r="P83" s="27">
        <f t="shared" si="70"/>
        <v>1.8423566878980893</v>
      </c>
      <c r="Q83" s="28">
        <f t="shared" si="71"/>
        <v>97.554806070826302</v>
      </c>
    </row>
    <row r="84" spans="1:17" x14ac:dyDescent="0.2">
      <c r="A84" s="25" t="s">
        <v>71</v>
      </c>
    </row>
    <row r="85" spans="1:17" x14ac:dyDescent="0.2">
      <c r="A85" s="25" t="s">
        <v>85</v>
      </c>
      <c r="I85" s="26" t="s">
        <v>97</v>
      </c>
      <c r="J85" s="26" t="s">
        <v>98</v>
      </c>
      <c r="K85" s="26" t="s">
        <v>99</v>
      </c>
      <c r="L85" s="26" t="s">
        <v>100</v>
      </c>
      <c r="M85" s="26" t="s">
        <v>101</v>
      </c>
      <c r="N85" s="26" t="s">
        <v>102</v>
      </c>
      <c r="O85" s="26" t="s">
        <v>103</v>
      </c>
      <c r="P85" s="26" t="s">
        <v>104</v>
      </c>
      <c r="Q85" s="26" t="s">
        <v>105</v>
      </c>
    </row>
    <row r="86" spans="1:17" x14ac:dyDescent="0.2">
      <c r="A86" s="25" t="s">
        <v>0</v>
      </c>
      <c r="B86" s="25">
        <v>8436</v>
      </c>
      <c r="C86" s="25">
        <v>16376</v>
      </c>
      <c r="D86" s="25">
        <v>15834</v>
      </c>
      <c r="E86" s="25">
        <v>8411</v>
      </c>
      <c r="F86" s="25">
        <v>8082</v>
      </c>
      <c r="G86" s="25">
        <v>7965</v>
      </c>
      <c r="H86" s="25">
        <v>7752</v>
      </c>
      <c r="I86" s="27">
        <f>C86/B86</f>
        <v>1.9412043622569939</v>
      </c>
      <c r="J86" s="27">
        <f>D86/B86</f>
        <v>1.8769559032716927</v>
      </c>
      <c r="K86" s="28">
        <f>D86*100/C86</f>
        <v>96.690278456277483</v>
      </c>
      <c r="L86" s="27">
        <f>E86/B86</f>
        <v>0.99703651019440498</v>
      </c>
      <c r="M86" s="27">
        <f>F86/B86</f>
        <v>0.95803698435277385</v>
      </c>
      <c r="N86" s="28">
        <f>F86*100/E86</f>
        <v>96.088455593865177</v>
      </c>
      <c r="O86" s="27">
        <f>G86/B86</f>
        <v>0.94416785206258891</v>
      </c>
      <c r="P86" s="27">
        <f>H86/B86</f>
        <v>0.91891891891891897</v>
      </c>
      <c r="Q86" s="28">
        <f>H86*100/G86</f>
        <v>97.325800376647834</v>
      </c>
    </row>
    <row r="87" spans="1:17" x14ac:dyDescent="0.2">
      <c r="A87" s="25" t="s">
        <v>22</v>
      </c>
      <c r="B87" s="25">
        <v>1198</v>
      </c>
      <c r="C87" s="25">
        <v>172</v>
      </c>
      <c r="D87" s="25">
        <v>159</v>
      </c>
      <c r="E87" s="25">
        <v>90</v>
      </c>
      <c r="F87" s="25">
        <v>83</v>
      </c>
      <c r="G87" s="25">
        <v>82</v>
      </c>
      <c r="H87" s="25">
        <v>76</v>
      </c>
      <c r="I87" s="27">
        <f t="shared" ref="I87:I93" si="72">C87/B87</f>
        <v>0.14357262103505844</v>
      </c>
      <c r="J87" s="27">
        <f t="shared" ref="J87:J93" si="73">D87/B87</f>
        <v>0.1327212020033389</v>
      </c>
      <c r="K87" s="28">
        <f t="shared" ref="K87:K93" si="74">D87*100/C87</f>
        <v>92.441860465116278</v>
      </c>
      <c r="L87" s="27">
        <f t="shared" ref="L87:L93" si="75">E87/B87</f>
        <v>7.512520868113523E-2</v>
      </c>
      <c r="M87" s="27">
        <f t="shared" ref="M87:M93" si="76">F87/B87</f>
        <v>6.9282136894824708E-2</v>
      </c>
      <c r="N87" s="28">
        <f t="shared" ref="N87:N93" si="77">F87*100/E87</f>
        <v>92.222222222222229</v>
      </c>
      <c r="O87" s="27">
        <f t="shared" ref="O87:O93" si="78">G87/B87</f>
        <v>6.8447412353923209E-2</v>
      </c>
      <c r="P87" s="27">
        <f t="shared" ref="P87:P93" si="79">H87/B87</f>
        <v>6.3439065108514187E-2</v>
      </c>
      <c r="Q87" s="28">
        <f t="shared" ref="Q87:Q93" si="80">H87*100/G87</f>
        <v>92.682926829268297</v>
      </c>
    </row>
    <row r="88" spans="1:17" x14ac:dyDescent="0.2">
      <c r="A88" s="25" t="s">
        <v>23</v>
      </c>
      <c r="B88" s="25">
        <v>1467</v>
      </c>
      <c r="C88" s="25">
        <v>1152</v>
      </c>
      <c r="D88" s="25">
        <v>1089</v>
      </c>
      <c r="E88" s="25">
        <v>560</v>
      </c>
      <c r="F88" s="25">
        <v>528</v>
      </c>
      <c r="G88" s="25">
        <v>592</v>
      </c>
      <c r="H88" s="25">
        <v>561</v>
      </c>
      <c r="I88" s="27">
        <f t="shared" si="72"/>
        <v>0.78527607361963192</v>
      </c>
      <c r="J88" s="27">
        <f t="shared" si="73"/>
        <v>0.74233128834355833</v>
      </c>
      <c r="K88" s="28">
        <f t="shared" si="74"/>
        <v>94.53125</v>
      </c>
      <c r="L88" s="27">
        <f t="shared" si="75"/>
        <v>0.38173142467620996</v>
      </c>
      <c r="M88" s="27">
        <f t="shared" si="76"/>
        <v>0.35991820040899797</v>
      </c>
      <c r="N88" s="28">
        <f t="shared" si="77"/>
        <v>94.285714285714292</v>
      </c>
      <c r="O88" s="27">
        <f t="shared" si="78"/>
        <v>0.40354464894342196</v>
      </c>
      <c r="P88" s="27">
        <f t="shared" si="79"/>
        <v>0.3824130879345603</v>
      </c>
      <c r="Q88" s="28">
        <f t="shared" si="80"/>
        <v>94.763513513513516</v>
      </c>
    </row>
    <row r="89" spans="1:17" x14ac:dyDescent="0.2">
      <c r="A89" s="25" t="s">
        <v>24</v>
      </c>
      <c r="B89" s="25">
        <v>1446</v>
      </c>
      <c r="C89" s="25">
        <v>2166</v>
      </c>
      <c r="D89" s="25">
        <v>2115</v>
      </c>
      <c r="E89" s="25">
        <v>1047</v>
      </c>
      <c r="F89" s="25">
        <v>1034</v>
      </c>
      <c r="G89" s="25">
        <v>1119</v>
      </c>
      <c r="H89" s="25">
        <v>1081</v>
      </c>
      <c r="I89" s="27">
        <f t="shared" si="72"/>
        <v>1.4979253112033195</v>
      </c>
      <c r="J89" s="27">
        <f t="shared" si="73"/>
        <v>1.4626556016597509</v>
      </c>
      <c r="K89" s="28">
        <f t="shared" si="74"/>
        <v>97.64542936288089</v>
      </c>
      <c r="L89" s="27">
        <f t="shared" si="75"/>
        <v>0.72406639004149376</v>
      </c>
      <c r="M89" s="27">
        <f t="shared" si="76"/>
        <v>0.71507607192254496</v>
      </c>
      <c r="N89" s="28">
        <f t="shared" si="77"/>
        <v>98.758357211079272</v>
      </c>
      <c r="O89" s="27">
        <f t="shared" si="78"/>
        <v>0.77385892116182575</v>
      </c>
      <c r="P89" s="27">
        <f t="shared" si="79"/>
        <v>0.74757952973720609</v>
      </c>
      <c r="Q89" s="28">
        <f t="shared" si="80"/>
        <v>96.6041108132261</v>
      </c>
    </row>
    <row r="90" spans="1:17" x14ac:dyDescent="0.2">
      <c r="A90" s="25" t="s">
        <v>25</v>
      </c>
      <c r="B90" s="25">
        <v>1248</v>
      </c>
      <c r="C90" s="25">
        <v>2999</v>
      </c>
      <c r="D90" s="25">
        <v>2922</v>
      </c>
      <c r="E90" s="25">
        <v>1555</v>
      </c>
      <c r="F90" s="25">
        <v>1506</v>
      </c>
      <c r="G90" s="25">
        <v>1444</v>
      </c>
      <c r="H90" s="25">
        <v>1416</v>
      </c>
      <c r="I90" s="27">
        <f t="shared" si="72"/>
        <v>2.4030448717948718</v>
      </c>
      <c r="J90" s="27">
        <f t="shared" si="73"/>
        <v>2.3413461538461537</v>
      </c>
      <c r="K90" s="28">
        <f t="shared" si="74"/>
        <v>97.432477492497497</v>
      </c>
      <c r="L90" s="27">
        <f t="shared" si="75"/>
        <v>1.2459935897435896</v>
      </c>
      <c r="M90" s="27">
        <f t="shared" si="76"/>
        <v>1.2067307692307692</v>
      </c>
      <c r="N90" s="28">
        <f t="shared" si="77"/>
        <v>96.848874598070736</v>
      </c>
      <c r="O90" s="27">
        <f t="shared" si="78"/>
        <v>1.1570512820512822</v>
      </c>
      <c r="P90" s="27">
        <f t="shared" si="79"/>
        <v>1.1346153846153846</v>
      </c>
      <c r="Q90" s="28">
        <f t="shared" si="80"/>
        <v>98.060941828254855</v>
      </c>
    </row>
    <row r="91" spans="1:17" x14ac:dyDescent="0.2">
      <c r="A91" s="25" t="s">
        <v>26</v>
      </c>
      <c r="B91" s="25">
        <v>1062</v>
      </c>
      <c r="C91" s="25">
        <v>3094</v>
      </c>
      <c r="D91" s="25">
        <v>2981</v>
      </c>
      <c r="E91" s="25">
        <v>1605</v>
      </c>
      <c r="F91" s="25">
        <v>1524</v>
      </c>
      <c r="G91" s="25">
        <v>1489</v>
      </c>
      <c r="H91" s="25">
        <v>1457</v>
      </c>
      <c r="I91" s="27">
        <f t="shared" si="72"/>
        <v>2.9133709981167608</v>
      </c>
      <c r="J91" s="27">
        <f t="shared" si="73"/>
        <v>2.8069679849340865</v>
      </c>
      <c r="K91" s="28">
        <f t="shared" si="74"/>
        <v>96.347769877181648</v>
      </c>
      <c r="L91" s="27">
        <f t="shared" si="75"/>
        <v>1.5112994350282485</v>
      </c>
      <c r="M91" s="27">
        <f t="shared" si="76"/>
        <v>1.4350282485875707</v>
      </c>
      <c r="N91" s="28">
        <f t="shared" si="77"/>
        <v>94.953271028037378</v>
      </c>
      <c r="O91" s="27">
        <f t="shared" si="78"/>
        <v>1.4020715630885123</v>
      </c>
      <c r="P91" s="27">
        <f t="shared" si="79"/>
        <v>1.371939736346516</v>
      </c>
      <c r="Q91" s="28">
        <f t="shared" si="80"/>
        <v>97.850906648757558</v>
      </c>
    </row>
    <row r="92" spans="1:17" x14ac:dyDescent="0.2">
      <c r="A92" s="25" t="s">
        <v>27</v>
      </c>
      <c r="B92" s="25">
        <v>1095</v>
      </c>
      <c r="C92" s="25">
        <v>3670</v>
      </c>
      <c r="D92" s="25">
        <v>3551</v>
      </c>
      <c r="E92" s="25">
        <v>1887</v>
      </c>
      <c r="F92" s="25">
        <v>1813</v>
      </c>
      <c r="G92" s="25">
        <v>1783</v>
      </c>
      <c r="H92" s="25">
        <v>1738</v>
      </c>
      <c r="I92" s="27">
        <f t="shared" si="72"/>
        <v>3.3515981735159817</v>
      </c>
      <c r="J92" s="27">
        <f t="shared" si="73"/>
        <v>3.2429223744292237</v>
      </c>
      <c r="K92" s="28">
        <f t="shared" si="74"/>
        <v>96.757493188010898</v>
      </c>
      <c r="L92" s="27">
        <f t="shared" si="75"/>
        <v>1.7232876712328766</v>
      </c>
      <c r="M92" s="27">
        <f t="shared" si="76"/>
        <v>1.6557077625570775</v>
      </c>
      <c r="N92" s="28">
        <f t="shared" si="77"/>
        <v>96.078431372549019</v>
      </c>
      <c r="O92" s="27">
        <f t="shared" si="78"/>
        <v>1.628310502283105</v>
      </c>
      <c r="P92" s="27">
        <f t="shared" si="79"/>
        <v>1.5872146118721462</v>
      </c>
      <c r="Q92" s="28">
        <f t="shared" si="80"/>
        <v>97.476163768928771</v>
      </c>
    </row>
    <row r="93" spans="1:17" x14ac:dyDescent="0.2">
      <c r="A93" s="25" t="s">
        <v>28</v>
      </c>
      <c r="B93" s="25">
        <v>920</v>
      </c>
      <c r="C93" s="25">
        <v>3123</v>
      </c>
      <c r="D93" s="25">
        <v>3017</v>
      </c>
      <c r="E93" s="25">
        <v>1667</v>
      </c>
      <c r="F93" s="25">
        <v>1594</v>
      </c>
      <c r="G93" s="25">
        <v>1456</v>
      </c>
      <c r="H93" s="25">
        <v>1423</v>
      </c>
      <c r="I93" s="27">
        <f t="shared" si="72"/>
        <v>3.3945652173913046</v>
      </c>
      <c r="J93" s="27">
        <f t="shared" si="73"/>
        <v>3.2793478260869566</v>
      </c>
      <c r="K93" s="28">
        <f t="shared" si="74"/>
        <v>96.605827729747034</v>
      </c>
      <c r="L93" s="27">
        <f t="shared" si="75"/>
        <v>1.8119565217391305</v>
      </c>
      <c r="M93" s="27">
        <f t="shared" si="76"/>
        <v>1.732608695652174</v>
      </c>
      <c r="N93" s="28">
        <f t="shared" si="77"/>
        <v>95.620875824835039</v>
      </c>
      <c r="O93" s="27">
        <f t="shared" si="78"/>
        <v>1.5826086956521739</v>
      </c>
      <c r="P93" s="27">
        <f t="shared" si="79"/>
        <v>1.5467391304347826</v>
      </c>
      <c r="Q93" s="28">
        <f t="shared" si="80"/>
        <v>97.733516483516482</v>
      </c>
    </row>
    <row r="94" spans="1:17" x14ac:dyDescent="0.2">
      <c r="A94" s="25" t="s">
        <v>72</v>
      </c>
    </row>
    <row r="95" spans="1:17" x14ac:dyDescent="0.2">
      <c r="A95" s="25" t="s">
        <v>85</v>
      </c>
      <c r="I95" s="26" t="s">
        <v>97</v>
      </c>
      <c r="J95" s="26" t="s">
        <v>98</v>
      </c>
      <c r="K95" s="26" t="s">
        <v>99</v>
      </c>
      <c r="L95" s="26" t="s">
        <v>100</v>
      </c>
      <c r="M95" s="26" t="s">
        <v>101</v>
      </c>
      <c r="N95" s="26" t="s">
        <v>102</v>
      </c>
      <c r="O95" s="26" t="s">
        <v>103</v>
      </c>
      <c r="P95" s="26" t="s">
        <v>104</v>
      </c>
      <c r="Q95" s="26" t="s">
        <v>105</v>
      </c>
    </row>
    <row r="96" spans="1:17" x14ac:dyDescent="0.2">
      <c r="A96" s="25" t="s">
        <v>0</v>
      </c>
      <c r="B96" s="25">
        <v>25052</v>
      </c>
      <c r="C96" s="25">
        <v>43939</v>
      </c>
      <c r="D96" s="25">
        <v>42580</v>
      </c>
      <c r="E96" s="25">
        <v>22461</v>
      </c>
      <c r="F96" s="25">
        <v>21714</v>
      </c>
      <c r="G96" s="25">
        <v>21478</v>
      </c>
      <c r="H96" s="25">
        <v>20866</v>
      </c>
      <c r="I96" s="27">
        <f>C96/B96</f>
        <v>1.7539118633242854</v>
      </c>
      <c r="J96" s="27">
        <f>D96/B96</f>
        <v>1.699664697429347</v>
      </c>
      <c r="K96" s="28">
        <f>D96*100/C96</f>
        <v>96.907075718609889</v>
      </c>
      <c r="L96" s="27">
        <f>E96/B96</f>
        <v>0.89657512374261539</v>
      </c>
      <c r="M96" s="27">
        <f>F96/B96</f>
        <v>0.86675714513811275</v>
      </c>
      <c r="N96" s="28">
        <f>F96*100/E96</f>
        <v>96.674235341258182</v>
      </c>
      <c r="O96" s="27">
        <f>G96/B96</f>
        <v>0.85733673958167012</v>
      </c>
      <c r="P96" s="27">
        <f>H96/B96</f>
        <v>0.83290755229123425</v>
      </c>
      <c r="Q96" s="28">
        <f>H96*100/G96</f>
        <v>97.150572679020399</v>
      </c>
    </row>
    <row r="97" spans="1:17" x14ac:dyDescent="0.2">
      <c r="A97" s="25" t="s">
        <v>22</v>
      </c>
      <c r="B97" s="25">
        <v>4638</v>
      </c>
      <c r="C97" s="25">
        <v>349</v>
      </c>
      <c r="D97" s="25">
        <v>314</v>
      </c>
      <c r="E97" s="25">
        <v>152</v>
      </c>
      <c r="F97" s="25">
        <v>135</v>
      </c>
      <c r="G97" s="25">
        <v>197</v>
      </c>
      <c r="H97" s="25">
        <v>179</v>
      </c>
      <c r="I97" s="27">
        <f t="shared" ref="I97:I103" si="81">C97/B97</f>
        <v>7.5247951703320395E-2</v>
      </c>
      <c r="J97" s="27">
        <f t="shared" ref="J97:J103" si="82">D97/B97</f>
        <v>6.7701595515308327E-2</v>
      </c>
      <c r="K97" s="28">
        <f t="shared" ref="K97:K103" si="83">D97*100/C97</f>
        <v>89.971346704871067</v>
      </c>
      <c r="L97" s="27">
        <f t="shared" ref="L97:L103" si="84">E97/B97</f>
        <v>3.2772746873652434E-2</v>
      </c>
      <c r="M97" s="27">
        <f t="shared" ref="M97:M103" si="85">F97/B97</f>
        <v>2.9107373868046571E-2</v>
      </c>
      <c r="N97" s="28">
        <f t="shared" ref="N97:N103" si="86">F97*100/E97</f>
        <v>88.815789473684205</v>
      </c>
      <c r="O97" s="27">
        <f t="shared" ref="O97:O103" si="87">G97/B97</f>
        <v>4.2475204829667962E-2</v>
      </c>
      <c r="P97" s="27">
        <f t="shared" ref="P97:P103" si="88">H97/B97</f>
        <v>3.8594221647261749E-2</v>
      </c>
      <c r="Q97" s="28">
        <f t="shared" ref="Q97:Q103" si="89">H97*100/G97</f>
        <v>90.862944162436548</v>
      </c>
    </row>
    <row r="98" spans="1:17" x14ac:dyDescent="0.2">
      <c r="A98" s="25" t="s">
        <v>23</v>
      </c>
      <c r="B98" s="25">
        <v>4850</v>
      </c>
      <c r="C98" s="25">
        <v>2890</v>
      </c>
      <c r="D98" s="25">
        <v>2760</v>
      </c>
      <c r="E98" s="25">
        <v>1425</v>
      </c>
      <c r="F98" s="25">
        <v>1371</v>
      </c>
      <c r="G98" s="25">
        <v>1465</v>
      </c>
      <c r="H98" s="25">
        <v>1389</v>
      </c>
      <c r="I98" s="27">
        <f t="shared" si="81"/>
        <v>0.59587628865979381</v>
      </c>
      <c r="J98" s="27">
        <f t="shared" si="82"/>
        <v>0.56907216494845358</v>
      </c>
      <c r="K98" s="28">
        <f t="shared" si="83"/>
        <v>95.501730103806224</v>
      </c>
      <c r="L98" s="27">
        <f t="shared" si="84"/>
        <v>0.29381443298969073</v>
      </c>
      <c r="M98" s="27">
        <f t="shared" si="85"/>
        <v>0.282680412371134</v>
      </c>
      <c r="N98" s="28">
        <f t="shared" si="86"/>
        <v>96.21052631578948</v>
      </c>
      <c r="O98" s="27">
        <f t="shared" si="87"/>
        <v>0.30206185567010307</v>
      </c>
      <c r="P98" s="27">
        <f t="shared" si="88"/>
        <v>0.28639175257731958</v>
      </c>
      <c r="Q98" s="28">
        <f t="shared" si="89"/>
        <v>94.812286689419793</v>
      </c>
    </row>
    <row r="99" spans="1:17" x14ac:dyDescent="0.2">
      <c r="A99" s="25" t="s">
        <v>24</v>
      </c>
      <c r="B99" s="25">
        <v>3945</v>
      </c>
      <c r="C99" s="25">
        <v>5895</v>
      </c>
      <c r="D99" s="25">
        <v>5660</v>
      </c>
      <c r="E99" s="25">
        <v>2969</v>
      </c>
      <c r="F99" s="25">
        <v>2836</v>
      </c>
      <c r="G99" s="25">
        <v>2926</v>
      </c>
      <c r="H99" s="25">
        <v>2824</v>
      </c>
      <c r="I99" s="27">
        <f t="shared" si="81"/>
        <v>1.4942965779467681</v>
      </c>
      <c r="J99" s="27">
        <f t="shared" si="82"/>
        <v>1.4347275031685678</v>
      </c>
      <c r="K99" s="28">
        <f t="shared" si="83"/>
        <v>96.013570822731126</v>
      </c>
      <c r="L99" s="27">
        <f t="shared" si="84"/>
        <v>0.75259822560202794</v>
      </c>
      <c r="M99" s="27">
        <f t="shared" si="85"/>
        <v>0.7188846641318124</v>
      </c>
      <c r="N99" s="28">
        <f t="shared" si="86"/>
        <v>95.520377231391038</v>
      </c>
      <c r="O99" s="27">
        <f t="shared" si="87"/>
        <v>0.74169835234474013</v>
      </c>
      <c r="P99" s="27">
        <f t="shared" si="88"/>
        <v>0.71584283903675539</v>
      </c>
      <c r="Q99" s="28">
        <f t="shared" si="89"/>
        <v>96.514012303485984</v>
      </c>
    </row>
    <row r="100" spans="1:17" x14ac:dyDescent="0.2">
      <c r="A100" s="25" t="s">
        <v>25</v>
      </c>
      <c r="B100" s="25">
        <v>3316</v>
      </c>
      <c r="C100" s="25">
        <v>7829</v>
      </c>
      <c r="D100" s="25">
        <v>7625</v>
      </c>
      <c r="E100" s="25">
        <v>4052</v>
      </c>
      <c r="F100" s="25">
        <v>3930</v>
      </c>
      <c r="G100" s="25">
        <v>3777</v>
      </c>
      <c r="H100" s="25">
        <v>3695</v>
      </c>
      <c r="I100" s="27">
        <f t="shared" si="81"/>
        <v>2.3609770808202653</v>
      </c>
      <c r="J100" s="27">
        <f t="shared" si="82"/>
        <v>2.2994571773220747</v>
      </c>
      <c r="K100" s="28">
        <f t="shared" si="83"/>
        <v>97.394303231574909</v>
      </c>
      <c r="L100" s="27">
        <f t="shared" si="84"/>
        <v>1.2219541616405307</v>
      </c>
      <c r="M100" s="27">
        <f t="shared" si="85"/>
        <v>1.1851628468033775</v>
      </c>
      <c r="N100" s="28">
        <f t="shared" si="86"/>
        <v>96.989141164856861</v>
      </c>
      <c r="O100" s="27">
        <f t="shared" si="87"/>
        <v>1.1390229191797345</v>
      </c>
      <c r="P100" s="27">
        <f t="shared" si="88"/>
        <v>1.1142943305186972</v>
      </c>
      <c r="Q100" s="28">
        <f t="shared" si="89"/>
        <v>97.828964786867886</v>
      </c>
    </row>
    <row r="101" spans="1:17" x14ac:dyDescent="0.2">
      <c r="A101" s="25" t="s">
        <v>26</v>
      </c>
      <c r="B101" s="25">
        <v>3078</v>
      </c>
      <c r="C101" s="25">
        <v>8992</v>
      </c>
      <c r="D101" s="25">
        <v>8734</v>
      </c>
      <c r="E101" s="25">
        <v>4590</v>
      </c>
      <c r="F101" s="25">
        <v>4459</v>
      </c>
      <c r="G101" s="25">
        <v>4402</v>
      </c>
      <c r="H101" s="25">
        <v>4275</v>
      </c>
      <c r="I101" s="27">
        <f t="shared" si="81"/>
        <v>2.9213775178687458</v>
      </c>
      <c r="J101" s="27">
        <f t="shared" si="82"/>
        <v>2.8375568551007149</v>
      </c>
      <c r="K101" s="28">
        <f t="shared" si="83"/>
        <v>97.130782918149464</v>
      </c>
      <c r="L101" s="27">
        <f t="shared" si="84"/>
        <v>1.4912280701754386</v>
      </c>
      <c r="M101" s="27">
        <f t="shared" si="85"/>
        <v>1.4486679662118258</v>
      </c>
      <c r="N101" s="28">
        <f t="shared" si="86"/>
        <v>97.145969498910674</v>
      </c>
      <c r="O101" s="27">
        <f t="shared" si="87"/>
        <v>1.4301494476933074</v>
      </c>
      <c r="P101" s="27">
        <f t="shared" si="88"/>
        <v>1.3888888888888888</v>
      </c>
      <c r="Q101" s="28">
        <f t="shared" si="89"/>
        <v>97.114947751022257</v>
      </c>
    </row>
    <row r="102" spans="1:17" x14ac:dyDescent="0.2">
      <c r="A102" s="25" t="s">
        <v>27</v>
      </c>
      <c r="B102" s="25">
        <v>2891</v>
      </c>
      <c r="C102" s="25">
        <v>9701</v>
      </c>
      <c r="D102" s="25">
        <v>9418</v>
      </c>
      <c r="E102" s="25">
        <v>5009</v>
      </c>
      <c r="F102" s="25">
        <v>4860</v>
      </c>
      <c r="G102" s="25">
        <v>4692</v>
      </c>
      <c r="H102" s="25">
        <v>4558</v>
      </c>
      <c r="I102" s="27">
        <f t="shared" si="81"/>
        <v>3.3555863023175374</v>
      </c>
      <c r="J102" s="27">
        <f t="shared" si="82"/>
        <v>3.2576962988585265</v>
      </c>
      <c r="K102" s="28">
        <f t="shared" si="83"/>
        <v>97.082774971652412</v>
      </c>
      <c r="L102" s="27">
        <f t="shared" si="84"/>
        <v>1.7326184711172605</v>
      </c>
      <c r="M102" s="27">
        <f t="shared" si="85"/>
        <v>1.6810792113455553</v>
      </c>
      <c r="N102" s="28">
        <f t="shared" si="86"/>
        <v>97.025354362148136</v>
      </c>
      <c r="O102" s="27">
        <f t="shared" si="87"/>
        <v>1.6229678312002767</v>
      </c>
      <c r="P102" s="27">
        <f t="shared" si="88"/>
        <v>1.5766170875129712</v>
      </c>
      <c r="Q102" s="28">
        <f t="shared" si="89"/>
        <v>97.144075021312872</v>
      </c>
    </row>
    <row r="103" spans="1:17" x14ac:dyDescent="0.2">
      <c r="A103" s="25" t="s">
        <v>28</v>
      </c>
      <c r="B103" s="25">
        <v>2334</v>
      </c>
      <c r="C103" s="25">
        <v>8283</v>
      </c>
      <c r="D103" s="25">
        <v>8069</v>
      </c>
      <c r="E103" s="25">
        <v>4264</v>
      </c>
      <c r="F103" s="25">
        <v>4123</v>
      </c>
      <c r="G103" s="25">
        <v>4019</v>
      </c>
      <c r="H103" s="25">
        <v>3946</v>
      </c>
      <c r="I103" s="27">
        <f t="shared" si="81"/>
        <v>3.5488431876606685</v>
      </c>
      <c r="J103" s="27">
        <f t="shared" si="82"/>
        <v>3.4571550985432733</v>
      </c>
      <c r="K103" s="28">
        <f t="shared" si="83"/>
        <v>97.416395025956774</v>
      </c>
      <c r="L103" s="27">
        <f t="shared" si="84"/>
        <v>1.8269065981148243</v>
      </c>
      <c r="M103" s="27">
        <f t="shared" si="85"/>
        <v>1.7664952870608397</v>
      </c>
      <c r="N103" s="28">
        <f t="shared" si="86"/>
        <v>96.693245778611626</v>
      </c>
      <c r="O103" s="27">
        <f t="shared" si="87"/>
        <v>1.7219365895458441</v>
      </c>
      <c r="P103" s="27">
        <f t="shared" si="88"/>
        <v>1.6906598114824336</v>
      </c>
      <c r="Q103" s="28">
        <f t="shared" si="89"/>
        <v>98.183627768101516</v>
      </c>
    </row>
    <row r="104" spans="1:17" x14ac:dyDescent="0.2">
      <c r="A104" s="25" t="s">
        <v>73</v>
      </c>
    </row>
    <row r="105" spans="1:17" x14ac:dyDescent="0.2">
      <c r="A105" s="25" t="s">
        <v>85</v>
      </c>
      <c r="I105" s="26" t="s">
        <v>97</v>
      </c>
      <c r="J105" s="26" t="s">
        <v>98</v>
      </c>
      <c r="K105" s="26" t="s">
        <v>99</v>
      </c>
      <c r="L105" s="26" t="s">
        <v>100</v>
      </c>
      <c r="M105" s="26" t="s">
        <v>101</v>
      </c>
      <c r="N105" s="26" t="s">
        <v>102</v>
      </c>
      <c r="O105" s="26" t="s">
        <v>103</v>
      </c>
      <c r="P105" s="26" t="s">
        <v>104</v>
      </c>
      <c r="Q105" s="26" t="s">
        <v>105</v>
      </c>
    </row>
    <row r="106" spans="1:17" x14ac:dyDescent="0.2">
      <c r="A106" s="25" t="s">
        <v>0</v>
      </c>
      <c r="B106" s="25">
        <v>1427</v>
      </c>
      <c r="C106" s="25">
        <v>3230</v>
      </c>
      <c r="D106" s="25">
        <v>3122</v>
      </c>
      <c r="E106" s="25">
        <v>1667</v>
      </c>
      <c r="F106" s="25">
        <v>1601</v>
      </c>
      <c r="G106" s="25">
        <v>1563</v>
      </c>
      <c r="H106" s="25">
        <v>1521</v>
      </c>
      <c r="I106" s="27">
        <f>C106/B106</f>
        <v>2.2634898388227049</v>
      </c>
      <c r="J106" s="27">
        <f>D106/B106</f>
        <v>2.1878065872459707</v>
      </c>
      <c r="K106" s="28">
        <f>D106*100/C106</f>
        <v>96.656346749226003</v>
      </c>
      <c r="L106" s="27">
        <f>E106/B106</f>
        <v>1.1681850035038543</v>
      </c>
      <c r="M106" s="27">
        <f>F106/B106</f>
        <v>1.1219341275402943</v>
      </c>
      <c r="N106" s="28">
        <f>F106*100/E106</f>
        <v>96.040791841631673</v>
      </c>
      <c r="O106" s="27">
        <f>G106/B106</f>
        <v>1.0953048353188508</v>
      </c>
      <c r="P106" s="27">
        <f>H106/B106</f>
        <v>1.0658724597056763</v>
      </c>
      <c r="Q106" s="28">
        <f>H106*100/G106</f>
        <v>97.312859884836854</v>
      </c>
    </row>
    <row r="107" spans="1:17" x14ac:dyDescent="0.2">
      <c r="A107" s="25" t="s">
        <v>22</v>
      </c>
      <c r="B107" s="25">
        <v>207</v>
      </c>
      <c r="C107" s="25">
        <v>20</v>
      </c>
      <c r="D107" s="25">
        <v>21</v>
      </c>
      <c r="E107" s="25">
        <v>11</v>
      </c>
      <c r="F107" s="25">
        <v>12</v>
      </c>
      <c r="G107" s="25">
        <v>9</v>
      </c>
      <c r="H107" s="25">
        <v>9</v>
      </c>
      <c r="I107" s="27">
        <f t="shared" ref="I107:I113" si="90">C107/B107</f>
        <v>9.6618357487922704E-2</v>
      </c>
      <c r="J107" s="27">
        <f t="shared" ref="J107:J113" si="91">D107/B107</f>
        <v>0.10144927536231885</v>
      </c>
      <c r="K107" s="28">
        <f t="shared" ref="K107:K113" si="92">D107*100/C107</f>
        <v>105</v>
      </c>
      <c r="L107" s="27">
        <f t="shared" ref="L107:L113" si="93">E107/B107</f>
        <v>5.3140096618357488E-2</v>
      </c>
      <c r="M107" s="27">
        <f t="shared" ref="M107:M113" si="94">F107/B107</f>
        <v>5.7971014492753624E-2</v>
      </c>
      <c r="N107" s="28">
        <f t="shared" ref="N107:N113" si="95">F107*100/E107</f>
        <v>109.09090909090909</v>
      </c>
      <c r="O107" s="27">
        <f t="shared" ref="O107:O113" si="96">G107/B107</f>
        <v>4.3478260869565216E-2</v>
      </c>
      <c r="P107" s="27">
        <f t="shared" ref="P107:P113" si="97">H107/B107</f>
        <v>4.3478260869565216E-2</v>
      </c>
      <c r="Q107" s="28">
        <f t="shared" ref="Q107:Q113" si="98">H107*100/G107</f>
        <v>100</v>
      </c>
    </row>
    <row r="108" spans="1:17" x14ac:dyDescent="0.2">
      <c r="A108" s="25" t="s">
        <v>23</v>
      </c>
      <c r="B108" s="25">
        <v>245</v>
      </c>
      <c r="C108" s="25">
        <v>171</v>
      </c>
      <c r="D108" s="25">
        <v>166</v>
      </c>
      <c r="E108" s="25">
        <v>94</v>
      </c>
      <c r="F108" s="25">
        <v>92</v>
      </c>
      <c r="G108" s="25">
        <v>77</v>
      </c>
      <c r="H108" s="25">
        <v>74</v>
      </c>
      <c r="I108" s="27">
        <f t="shared" si="90"/>
        <v>0.69795918367346943</v>
      </c>
      <c r="J108" s="27">
        <f t="shared" si="91"/>
        <v>0.67755102040816328</v>
      </c>
      <c r="K108" s="28">
        <f t="shared" si="92"/>
        <v>97.076023391812868</v>
      </c>
      <c r="L108" s="27">
        <f t="shared" si="93"/>
        <v>0.3836734693877551</v>
      </c>
      <c r="M108" s="27">
        <f t="shared" si="94"/>
        <v>0.37551020408163266</v>
      </c>
      <c r="N108" s="28">
        <f t="shared" si="95"/>
        <v>97.872340425531917</v>
      </c>
      <c r="O108" s="27">
        <f t="shared" si="96"/>
        <v>0.31428571428571428</v>
      </c>
      <c r="P108" s="27">
        <f t="shared" si="97"/>
        <v>0.30204081632653063</v>
      </c>
      <c r="Q108" s="28">
        <f t="shared" si="98"/>
        <v>96.103896103896105</v>
      </c>
    </row>
    <row r="109" spans="1:17" x14ac:dyDescent="0.2">
      <c r="A109" s="25" t="s">
        <v>24</v>
      </c>
      <c r="B109" s="25">
        <v>233</v>
      </c>
      <c r="C109" s="25">
        <v>407</v>
      </c>
      <c r="D109" s="25">
        <v>398</v>
      </c>
      <c r="E109" s="25">
        <v>202</v>
      </c>
      <c r="F109" s="25">
        <v>199</v>
      </c>
      <c r="G109" s="25">
        <v>205</v>
      </c>
      <c r="H109" s="25">
        <v>199</v>
      </c>
      <c r="I109" s="27">
        <f t="shared" si="90"/>
        <v>1.7467811158798283</v>
      </c>
      <c r="J109" s="27">
        <f t="shared" si="91"/>
        <v>1.7081545064377683</v>
      </c>
      <c r="K109" s="28">
        <f t="shared" si="92"/>
        <v>97.788697788697789</v>
      </c>
      <c r="L109" s="27">
        <f t="shared" si="93"/>
        <v>0.86695278969957079</v>
      </c>
      <c r="M109" s="27">
        <f t="shared" si="94"/>
        <v>0.85407725321888417</v>
      </c>
      <c r="N109" s="28">
        <f t="shared" si="95"/>
        <v>98.514851485148512</v>
      </c>
      <c r="O109" s="27">
        <f t="shared" si="96"/>
        <v>0.87982832618025753</v>
      </c>
      <c r="P109" s="27">
        <f t="shared" si="97"/>
        <v>0.85407725321888417</v>
      </c>
      <c r="Q109" s="28">
        <f t="shared" si="98"/>
        <v>97.073170731707322</v>
      </c>
    </row>
    <row r="110" spans="1:17" x14ac:dyDescent="0.2">
      <c r="A110" s="25" t="s">
        <v>25</v>
      </c>
      <c r="B110" s="25">
        <v>230</v>
      </c>
      <c r="C110" s="25">
        <v>626</v>
      </c>
      <c r="D110" s="25">
        <v>608</v>
      </c>
      <c r="E110" s="25">
        <v>327</v>
      </c>
      <c r="F110" s="25">
        <v>313</v>
      </c>
      <c r="G110" s="25">
        <v>299</v>
      </c>
      <c r="H110" s="25">
        <v>295</v>
      </c>
      <c r="I110" s="27">
        <f t="shared" si="90"/>
        <v>2.7217391304347824</v>
      </c>
      <c r="J110" s="27">
        <f t="shared" si="91"/>
        <v>2.6434782608695651</v>
      </c>
      <c r="K110" s="28">
        <f t="shared" si="92"/>
        <v>97.12460063897764</v>
      </c>
      <c r="L110" s="27">
        <f t="shared" si="93"/>
        <v>1.4217391304347826</v>
      </c>
      <c r="M110" s="27">
        <f t="shared" si="94"/>
        <v>1.3608695652173912</v>
      </c>
      <c r="N110" s="28">
        <f t="shared" si="95"/>
        <v>95.718654434250766</v>
      </c>
      <c r="O110" s="27">
        <f t="shared" si="96"/>
        <v>1.3</v>
      </c>
      <c r="P110" s="27">
        <f t="shared" si="97"/>
        <v>1.2826086956521738</v>
      </c>
      <c r="Q110" s="28">
        <f t="shared" si="98"/>
        <v>98.662207357859529</v>
      </c>
    </row>
    <row r="111" spans="1:17" x14ac:dyDescent="0.2">
      <c r="A111" s="25" t="s">
        <v>26</v>
      </c>
      <c r="B111" s="25">
        <v>185</v>
      </c>
      <c r="C111" s="25">
        <v>666</v>
      </c>
      <c r="D111" s="25">
        <v>665</v>
      </c>
      <c r="E111" s="25">
        <v>344</v>
      </c>
      <c r="F111" s="25">
        <v>341</v>
      </c>
      <c r="G111" s="25">
        <v>322</v>
      </c>
      <c r="H111" s="25">
        <v>324</v>
      </c>
      <c r="I111" s="27">
        <f t="shared" si="90"/>
        <v>3.6</v>
      </c>
      <c r="J111" s="27">
        <f t="shared" si="91"/>
        <v>3.5945945945945947</v>
      </c>
      <c r="K111" s="28">
        <f t="shared" si="92"/>
        <v>99.849849849849846</v>
      </c>
      <c r="L111" s="27">
        <f t="shared" si="93"/>
        <v>1.8594594594594596</v>
      </c>
      <c r="M111" s="27">
        <f t="shared" si="94"/>
        <v>1.8432432432432433</v>
      </c>
      <c r="N111" s="28">
        <f t="shared" si="95"/>
        <v>99.127906976744185</v>
      </c>
      <c r="O111" s="27">
        <f t="shared" si="96"/>
        <v>1.7405405405405405</v>
      </c>
      <c r="P111" s="27">
        <f t="shared" si="97"/>
        <v>1.7513513513513514</v>
      </c>
      <c r="Q111" s="28">
        <f t="shared" si="98"/>
        <v>100.62111801242236</v>
      </c>
    </row>
    <row r="112" spans="1:17" x14ac:dyDescent="0.2">
      <c r="A112" s="25" t="s">
        <v>27</v>
      </c>
      <c r="B112" s="25">
        <v>180</v>
      </c>
      <c r="C112" s="25">
        <v>767</v>
      </c>
      <c r="D112" s="25">
        <v>724</v>
      </c>
      <c r="E112" s="25">
        <v>411</v>
      </c>
      <c r="F112" s="25">
        <v>391</v>
      </c>
      <c r="G112" s="25">
        <v>356</v>
      </c>
      <c r="H112" s="25">
        <v>333</v>
      </c>
      <c r="I112" s="27">
        <f t="shared" si="90"/>
        <v>4.2611111111111111</v>
      </c>
      <c r="J112" s="27">
        <f t="shared" si="91"/>
        <v>4.0222222222222221</v>
      </c>
      <c r="K112" s="28">
        <f t="shared" si="92"/>
        <v>94.393741851368972</v>
      </c>
      <c r="L112" s="27">
        <f t="shared" si="93"/>
        <v>2.2833333333333332</v>
      </c>
      <c r="M112" s="27">
        <f t="shared" si="94"/>
        <v>2.1722222222222221</v>
      </c>
      <c r="N112" s="28">
        <f t="shared" si="95"/>
        <v>95.133819951338197</v>
      </c>
      <c r="O112" s="27">
        <f t="shared" si="96"/>
        <v>1.9777777777777779</v>
      </c>
      <c r="P112" s="27">
        <f t="shared" si="97"/>
        <v>1.85</v>
      </c>
      <c r="Q112" s="28">
        <f t="shared" si="98"/>
        <v>93.539325842696627</v>
      </c>
    </row>
    <row r="113" spans="1:17" x14ac:dyDescent="0.2">
      <c r="A113" s="25" t="s">
        <v>28</v>
      </c>
      <c r="B113" s="25">
        <v>147</v>
      </c>
      <c r="C113" s="25">
        <v>573</v>
      </c>
      <c r="D113" s="25">
        <v>540</v>
      </c>
      <c r="E113" s="25">
        <v>278</v>
      </c>
      <c r="F113" s="25">
        <v>253</v>
      </c>
      <c r="G113" s="25">
        <v>295</v>
      </c>
      <c r="H113" s="25">
        <v>287</v>
      </c>
      <c r="I113" s="27">
        <f t="shared" si="90"/>
        <v>3.8979591836734695</v>
      </c>
      <c r="J113" s="27">
        <f t="shared" si="91"/>
        <v>3.6734693877551021</v>
      </c>
      <c r="K113" s="28">
        <f t="shared" si="92"/>
        <v>94.240837696335078</v>
      </c>
      <c r="L113" s="27">
        <f t="shared" si="93"/>
        <v>1.8911564625850341</v>
      </c>
      <c r="M113" s="27">
        <f t="shared" si="94"/>
        <v>1.7210884353741496</v>
      </c>
      <c r="N113" s="28">
        <f t="shared" si="95"/>
        <v>91.007194244604321</v>
      </c>
      <c r="O113" s="27">
        <f t="shared" si="96"/>
        <v>2.0068027210884352</v>
      </c>
      <c r="P113" s="27">
        <f t="shared" si="97"/>
        <v>1.9523809523809523</v>
      </c>
      <c r="Q113" s="28">
        <f t="shared" si="98"/>
        <v>97.288135593220332</v>
      </c>
    </row>
    <row r="114" spans="1:17" x14ac:dyDescent="0.2">
      <c r="A114" s="25" t="s">
        <v>74</v>
      </c>
    </row>
    <row r="115" spans="1:17" x14ac:dyDescent="0.2">
      <c r="A115" s="25" t="s">
        <v>85</v>
      </c>
      <c r="I115" s="26" t="s">
        <v>97</v>
      </c>
      <c r="J115" s="26" t="s">
        <v>98</v>
      </c>
      <c r="K115" s="26" t="s">
        <v>99</v>
      </c>
      <c r="L115" s="26" t="s">
        <v>100</v>
      </c>
      <c r="M115" s="26" t="s">
        <v>101</v>
      </c>
      <c r="N115" s="26" t="s">
        <v>102</v>
      </c>
      <c r="O115" s="26" t="s">
        <v>103</v>
      </c>
      <c r="P115" s="26" t="s">
        <v>104</v>
      </c>
      <c r="Q115" s="26" t="s">
        <v>105</v>
      </c>
    </row>
    <row r="116" spans="1:17" x14ac:dyDescent="0.2">
      <c r="A116" s="25" t="s">
        <v>0</v>
      </c>
      <c r="B116" s="25">
        <v>4389</v>
      </c>
      <c r="C116" s="25">
        <v>9725</v>
      </c>
      <c r="D116" s="25">
        <v>9400</v>
      </c>
      <c r="E116" s="25">
        <v>5003</v>
      </c>
      <c r="F116" s="25">
        <v>4814</v>
      </c>
      <c r="G116" s="25">
        <v>4722</v>
      </c>
      <c r="H116" s="25">
        <v>4586</v>
      </c>
      <c r="I116" s="27">
        <f>C116/B116</f>
        <v>2.2157666894508998</v>
      </c>
      <c r="J116" s="27">
        <f>D116/B116</f>
        <v>2.1417179311916152</v>
      </c>
      <c r="K116" s="28">
        <f>D116*100/C116</f>
        <v>96.658097686375328</v>
      </c>
      <c r="L116" s="27">
        <f>E116/B116</f>
        <v>1.1398951925267715</v>
      </c>
      <c r="M116" s="27">
        <f>F116/B116</f>
        <v>1.0968329915698336</v>
      </c>
      <c r="N116" s="28">
        <f>F116*100/E116</f>
        <v>96.222266640015988</v>
      </c>
      <c r="O116" s="27">
        <f>G116/B116</f>
        <v>1.0758714969241285</v>
      </c>
      <c r="P116" s="27">
        <f>H116/B116</f>
        <v>1.0448849396217816</v>
      </c>
      <c r="Q116" s="28">
        <f>H116*100/G116</f>
        <v>97.119864464210082</v>
      </c>
    </row>
    <row r="117" spans="1:17" x14ac:dyDescent="0.2">
      <c r="A117" s="25" t="s">
        <v>22</v>
      </c>
      <c r="B117" s="25">
        <v>697</v>
      </c>
      <c r="C117" s="25">
        <v>85</v>
      </c>
      <c r="D117" s="25">
        <v>81</v>
      </c>
      <c r="E117" s="25">
        <v>43</v>
      </c>
      <c r="F117" s="25">
        <v>43</v>
      </c>
      <c r="G117" s="25">
        <v>42</v>
      </c>
      <c r="H117" s="25">
        <v>38</v>
      </c>
      <c r="I117" s="27">
        <f t="shared" ref="I117:I123" si="99">C117/B117</f>
        <v>0.12195121951219512</v>
      </c>
      <c r="J117" s="27">
        <f t="shared" ref="J117:J123" si="100">D117/B117</f>
        <v>0.11621233859397417</v>
      </c>
      <c r="K117" s="28">
        <f t="shared" ref="K117:K123" si="101">D117*100/C117</f>
        <v>95.294117647058826</v>
      </c>
      <c r="L117" s="27">
        <f t="shared" ref="L117:L123" si="102">E117/B117</f>
        <v>6.1692969870875178E-2</v>
      </c>
      <c r="M117" s="27">
        <f t="shared" ref="M117:M123" si="103">F117/B117</f>
        <v>6.1692969870875178E-2</v>
      </c>
      <c r="N117" s="28">
        <f t="shared" ref="N117:N123" si="104">F117*100/E117</f>
        <v>100</v>
      </c>
      <c r="O117" s="27">
        <f t="shared" ref="O117:O123" si="105">G117/B117</f>
        <v>6.0258249641319941E-2</v>
      </c>
      <c r="P117" s="27">
        <f t="shared" ref="P117:P123" si="106">H117/B117</f>
        <v>5.4519368723098996E-2</v>
      </c>
      <c r="Q117" s="28">
        <f t="shared" ref="Q117:Q123" si="107">H117*100/G117</f>
        <v>90.476190476190482</v>
      </c>
    </row>
    <row r="118" spans="1:17" x14ac:dyDescent="0.2">
      <c r="A118" s="25" t="s">
        <v>23</v>
      </c>
      <c r="B118" s="25">
        <v>745</v>
      </c>
      <c r="C118" s="25">
        <v>547</v>
      </c>
      <c r="D118" s="25">
        <v>509</v>
      </c>
      <c r="E118" s="25">
        <v>277</v>
      </c>
      <c r="F118" s="25">
        <v>251</v>
      </c>
      <c r="G118" s="25">
        <v>270</v>
      </c>
      <c r="H118" s="25">
        <v>258</v>
      </c>
      <c r="I118" s="27">
        <f t="shared" si="99"/>
        <v>0.73422818791946309</v>
      </c>
      <c r="J118" s="27">
        <f t="shared" si="100"/>
        <v>0.68322147651006715</v>
      </c>
      <c r="K118" s="28">
        <f t="shared" si="101"/>
        <v>93.053016453382085</v>
      </c>
      <c r="L118" s="27">
        <f t="shared" si="102"/>
        <v>0.37181208053691273</v>
      </c>
      <c r="M118" s="27">
        <f t="shared" si="103"/>
        <v>0.33691275167785234</v>
      </c>
      <c r="N118" s="28">
        <f t="shared" si="104"/>
        <v>90.613718411552341</v>
      </c>
      <c r="O118" s="27">
        <f t="shared" si="105"/>
        <v>0.36241610738255031</v>
      </c>
      <c r="P118" s="27">
        <f t="shared" si="106"/>
        <v>0.34630872483221475</v>
      </c>
      <c r="Q118" s="28">
        <f t="shared" si="107"/>
        <v>95.555555555555557</v>
      </c>
    </row>
    <row r="119" spans="1:17" x14ac:dyDescent="0.2">
      <c r="A119" s="25" t="s">
        <v>24</v>
      </c>
      <c r="B119" s="25">
        <v>684</v>
      </c>
      <c r="C119" s="25">
        <v>1272</v>
      </c>
      <c r="D119" s="25">
        <v>1247</v>
      </c>
      <c r="E119" s="25">
        <v>637</v>
      </c>
      <c r="F119" s="25">
        <v>619</v>
      </c>
      <c r="G119" s="25">
        <v>635</v>
      </c>
      <c r="H119" s="25">
        <v>628</v>
      </c>
      <c r="I119" s="27">
        <f t="shared" si="99"/>
        <v>1.8596491228070176</v>
      </c>
      <c r="J119" s="27">
        <f t="shared" si="100"/>
        <v>1.8230994152046784</v>
      </c>
      <c r="K119" s="28">
        <f t="shared" si="101"/>
        <v>98.034591194968556</v>
      </c>
      <c r="L119" s="27">
        <f t="shared" si="102"/>
        <v>0.93128654970760238</v>
      </c>
      <c r="M119" s="27">
        <f t="shared" si="103"/>
        <v>0.90497076023391809</v>
      </c>
      <c r="N119" s="28">
        <f t="shared" si="104"/>
        <v>97.174254317111462</v>
      </c>
      <c r="O119" s="27">
        <f t="shared" si="105"/>
        <v>0.92836257309941517</v>
      </c>
      <c r="P119" s="27">
        <f t="shared" si="106"/>
        <v>0.91812865497076024</v>
      </c>
      <c r="Q119" s="28">
        <f t="shared" si="107"/>
        <v>98.897637795275585</v>
      </c>
    </row>
    <row r="120" spans="1:17" x14ac:dyDescent="0.2">
      <c r="A120" s="25" t="s">
        <v>25</v>
      </c>
      <c r="B120" s="25">
        <v>665</v>
      </c>
      <c r="C120" s="25">
        <v>1837</v>
      </c>
      <c r="D120" s="25">
        <v>1777</v>
      </c>
      <c r="E120" s="25">
        <v>990</v>
      </c>
      <c r="F120" s="25">
        <v>958</v>
      </c>
      <c r="G120" s="25">
        <v>847</v>
      </c>
      <c r="H120" s="25">
        <v>819</v>
      </c>
      <c r="I120" s="27">
        <f t="shared" si="99"/>
        <v>2.7624060150375942</v>
      </c>
      <c r="J120" s="27">
        <f t="shared" si="100"/>
        <v>2.6721804511278195</v>
      </c>
      <c r="K120" s="28">
        <f t="shared" si="101"/>
        <v>96.733805117038656</v>
      </c>
      <c r="L120" s="27">
        <f t="shared" si="102"/>
        <v>1.4887218045112782</v>
      </c>
      <c r="M120" s="27">
        <f t="shared" si="103"/>
        <v>1.4406015037593984</v>
      </c>
      <c r="N120" s="28">
        <f t="shared" si="104"/>
        <v>96.767676767676761</v>
      </c>
      <c r="O120" s="27">
        <f t="shared" si="105"/>
        <v>1.2736842105263158</v>
      </c>
      <c r="P120" s="27">
        <f t="shared" si="106"/>
        <v>1.2315789473684211</v>
      </c>
      <c r="Q120" s="28">
        <f t="shared" si="107"/>
        <v>96.694214876033058</v>
      </c>
    </row>
    <row r="121" spans="1:17" x14ac:dyDescent="0.2">
      <c r="A121" s="25" t="s">
        <v>26</v>
      </c>
      <c r="B121" s="25">
        <v>563</v>
      </c>
      <c r="C121" s="25">
        <v>1991</v>
      </c>
      <c r="D121" s="25">
        <v>1923</v>
      </c>
      <c r="E121" s="25">
        <v>998</v>
      </c>
      <c r="F121" s="25">
        <v>959</v>
      </c>
      <c r="G121" s="25">
        <v>993</v>
      </c>
      <c r="H121" s="25">
        <v>964</v>
      </c>
      <c r="I121" s="27">
        <f t="shared" si="99"/>
        <v>3.536412078152753</v>
      </c>
      <c r="J121" s="27">
        <f t="shared" si="100"/>
        <v>3.4156305506216698</v>
      </c>
      <c r="K121" s="28">
        <f t="shared" si="101"/>
        <v>96.584630838774487</v>
      </c>
      <c r="L121" s="27">
        <f t="shared" si="102"/>
        <v>1.7726465364120783</v>
      </c>
      <c r="M121" s="27">
        <f t="shared" si="103"/>
        <v>1.7033747779751331</v>
      </c>
      <c r="N121" s="28">
        <f t="shared" si="104"/>
        <v>96.092184368737477</v>
      </c>
      <c r="O121" s="27">
        <f t="shared" si="105"/>
        <v>1.763765541740675</v>
      </c>
      <c r="P121" s="27">
        <f t="shared" si="106"/>
        <v>1.7122557726465364</v>
      </c>
      <c r="Q121" s="28">
        <f t="shared" si="107"/>
        <v>97.079556898288018</v>
      </c>
    </row>
    <row r="122" spans="1:17" x14ac:dyDescent="0.2">
      <c r="A122" s="25" t="s">
        <v>27</v>
      </c>
      <c r="B122" s="25">
        <v>571</v>
      </c>
      <c r="C122" s="25">
        <v>2143</v>
      </c>
      <c r="D122" s="25">
        <v>2078</v>
      </c>
      <c r="E122" s="25">
        <v>1103</v>
      </c>
      <c r="F122" s="25">
        <v>1064</v>
      </c>
      <c r="G122" s="25">
        <v>1040</v>
      </c>
      <c r="H122" s="25">
        <v>1014</v>
      </c>
      <c r="I122" s="27">
        <f t="shared" si="99"/>
        <v>3.7530647985989494</v>
      </c>
      <c r="J122" s="27">
        <f t="shared" si="100"/>
        <v>3.63922942206655</v>
      </c>
      <c r="K122" s="28">
        <f t="shared" si="101"/>
        <v>96.966868875408309</v>
      </c>
      <c r="L122" s="27">
        <f t="shared" si="102"/>
        <v>1.9316987740805605</v>
      </c>
      <c r="M122" s="27">
        <f t="shared" si="103"/>
        <v>1.8633975481611209</v>
      </c>
      <c r="N122" s="28">
        <f t="shared" si="104"/>
        <v>96.464188576609246</v>
      </c>
      <c r="O122" s="27">
        <f t="shared" si="105"/>
        <v>1.8213660245183887</v>
      </c>
      <c r="P122" s="27">
        <f t="shared" si="106"/>
        <v>1.7758318739054291</v>
      </c>
      <c r="Q122" s="28">
        <f t="shared" si="107"/>
        <v>97.5</v>
      </c>
    </row>
    <row r="123" spans="1:17" x14ac:dyDescent="0.2">
      <c r="A123" s="25" t="s">
        <v>28</v>
      </c>
      <c r="B123" s="25">
        <v>464</v>
      </c>
      <c r="C123" s="25">
        <v>1850</v>
      </c>
      <c r="D123" s="25">
        <v>1785</v>
      </c>
      <c r="E123" s="25">
        <v>955</v>
      </c>
      <c r="F123" s="25">
        <v>920</v>
      </c>
      <c r="G123" s="25">
        <v>895</v>
      </c>
      <c r="H123" s="25">
        <v>865</v>
      </c>
      <c r="I123" s="27">
        <f t="shared" si="99"/>
        <v>3.9870689655172415</v>
      </c>
      <c r="J123" s="27">
        <f t="shared" si="100"/>
        <v>3.8469827586206895</v>
      </c>
      <c r="K123" s="28">
        <f t="shared" si="101"/>
        <v>96.486486486486484</v>
      </c>
      <c r="L123" s="27">
        <f t="shared" si="102"/>
        <v>2.0581896551724137</v>
      </c>
      <c r="M123" s="27">
        <f t="shared" si="103"/>
        <v>1.9827586206896552</v>
      </c>
      <c r="N123" s="28">
        <f t="shared" si="104"/>
        <v>96.33507853403141</v>
      </c>
      <c r="O123" s="27">
        <f t="shared" si="105"/>
        <v>1.9288793103448276</v>
      </c>
      <c r="P123" s="27">
        <f t="shared" si="106"/>
        <v>1.8642241379310345</v>
      </c>
      <c r="Q123" s="28">
        <f t="shared" si="107"/>
        <v>96.648044692737429</v>
      </c>
    </row>
    <row r="124" spans="1:17" x14ac:dyDescent="0.2">
      <c r="A124" s="25" t="s">
        <v>75</v>
      </c>
    </row>
    <row r="125" spans="1:17" x14ac:dyDescent="0.2">
      <c r="A125" s="25" t="s">
        <v>85</v>
      </c>
      <c r="I125" s="26" t="s">
        <v>97</v>
      </c>
      <c r="J125" s="26" t="s">
        <v>98</v>
      </c>
      <c r="K125" s="26" t="s">
        <v>99</v>
      </c>
      <c r="L125" s="26" t="s">
        <v>100</v>
      </c>
      <c r="M125" s="26" t="s">
        <v>101</v>
      </c>
      <c r="N125" s="26" t="s">
        <v>102</v>
      </c>
      <c r="O125" s="26" t="s">
        <v>103</v>
      </c>
      <c r="P125" s="26" t="s">
        <v>104</v>
      </c>
      <c r="Q125" s="26" t="s">
        <v>105</v>
      </c>
    </row>
    <row r="126" spans="1:17" x14ac:dyDescent="0.2">
      <c r="A126" s="25" t="s">
        <v>0</v>
      </c>
      <c r="B126" s="25">
        <v>16717</v>
      </c>
      <c r="C126" s="25">
        <v>28248</v>
      </c>
      <c r="D126" s="25">
        <v>27397</v>
      </c>
      <c r="E126" s="25">
        <v>14349</v>
      </c>
      <c r="F126" s="25">
        <v>13865</v>
      </c>
      <c r="G126" s="25">
        <v>13899</v>
      </c>
      <c r="H126" s="25">
        <v>13532</v>
      </c>
      <c r="I126" s="27">
        <f>C126/B126</f>
        <v>1.6897768738410002</v>
      </c>
      <c r="J126" s="27">
        <f>D126/B126</f>
        <v>1.6388706107555184</v>
      </c>
      <c r="K126" s="28">
        <f>D126*100/C126</f>
        <v>96.987397337864621</v>
      </c>
      <c r="L126" s="27">
        <f>E126/B126</f>
        <v>0.85834778967518099</v>
      </c>
      <c r="M126" s="27">
        <f>F126/B126</f>
        <v>0.82939522641622299</v>
      </c>
      <c r="N126" s="28">
        <f>F126*100/E126</f>
        <v>96.626942644086697</v>
      </c>
      <c r="O126" s="27">
        <f>G126/B126</f>
        <v>0.83142908416581918</v>
      </c>
      <c r="P126" s="27">
        <f>H126/B126</f>
        <v>0.80947538433929533</v>
      </c>
      <c r="Q126" s="28">
        <f>H126*100/G126</f>
        <v>97.359522267789046</v>
      </c>
    </row>
    <row r="127" spans="1:17" x14ac:dyDescent="0.2">
      <c r="A127" s="25" t="s">
        <v>22</v>
      </c>
      <c r="B127" s="25">
        <v>2986</v>
      </c>
      <c r="C127" s="25">
        <v>254</v>
      </c>
      <c r="D127" s="25">
        <v>234</v>
      </c>
      <c r="E127" s="25">
        <v>133</v>
      </c>
      <c r="F127" s="25">
        <v>128</v>
      </c>
      <c r="G127" s="25">
        <v>121</v>
      </c>
      <c r="H127" s="25">
        <v>106</v>
      </c>
      <c r="I127" s="27">
        <f t="shared" ref="I127:I133" si="108">C127/B127</f>
        <v>8.5063630274614874E-2</v>
      </c>
      <c r="J127" s="27">
        <f t="shared" ref="J127:J133" si="109">D127/B127</f>
        <v>7.8365706630944401E-2</v>
      </c>
      <c r="K127" s="28">
        <f t="shared" ref="K127:K133" si="110">D127*100/C127</f>
        <v>92.125984251968504</v>
      </c>
      <c r="L127" s="27">
        <f t="shared" ref="L127:L133" si="111">E127/B127</f>
        <v>4.4541192230408574E-2</v>
      </c>
      <c r="M127" s="27">
        <f t="shared" ref="M127:M133" si="112">F127/B127</f>
        <v>4.2866711319490956E-2</v>
      </c>
      <c r="N127" s="28">
        <f t="shared" ref="N127:N133" si="113">F127*100/E127</f>
        <v>96.240601503759393</v>
      </c>
      <c r="O127" s="27">
        <f t="shared" ref="O127:O133" si="114">G127/B127</f>
        <v>4.0522438044206299E-2</v>
      </c>
      <c r="P127" s="27">
        <f t="shared" ref="P127:P133" si="115">H127/B127</f>
        <v>3.5498995311453452E-2</v>
      </c>
      <c r="Q127" s="28">
        <f t="shared" ref="Q127:Q133" si="116">H127*100/G127</f>
        <v>87.603305785123965</v>
      </c>
    </row>
    <row r="128" spans="1:17" x14ac:dyDescent="0.2">
      <c r="A128" s="25" t="s">
        <v>23</v>
      </c>
      <c r="B128" s="25">
        <v>3156</v>
      </c>
      <c r="C128" s="25">
        <v>1838</v>
      </c>
      <c r="D128" s="25">
        <v>1742</v>
      </c>
      <c r="E128" s="25">
        <v>925</v>
      </c>
      <c r="F128" s="25">
        <v>873</v>
      </c>
      <c r="G128" s="25">
        <v>913</v>
      </c>
      <c r="H128" s="25">
        <v>869</v>
      </c>
      <c r="I128" s="27">
        <f t="shared" si="108"/>
        <v>0.58238276299112801</v>
      </c>
      <c r="J128" s="27">
        <f t="shared" si="109"/>
        <v>0.55196451204055763</v>
      </c>
      <c r="K128" s="28">
        <f t="shared" si="110"/>
        <v>94.776931447225252</v>
      </c>
      <c r="L128" s="27">
        <f t="shared" si="111"/>
        <v>0.29309252217997467</v>
      </c>
      <c r="M128" s="27">
        <f t="shared" si="112"/>
        <v>0.27661596958174905</v>
      </c>
      <c r="N128" s="28">
        <f t="shared" si="113"/>
        <v>94.378378378378372</v>
      </c>
      <c r="O128" s="27">
        <f t="shared" si="114"/>
        <v>0.28929024081115334</v>
      </c>
      <c r="P128" s="27">
        <f t="shared" si="115"/>
        <v>0.27534854245880863</v>
      </c>
      <c r="Q128" s="28">
        <f t="shared" si="116"/>
        <v>95.180722891566262</v>
      </c>
    </row>
    <row r="129" spans="1:17" x14ac:dyDescent="0.2">
      <c r="A129" s="25" t="s">
        <v>24</v>
      </c>
      <c r="B129" s="25">
        <v>2627</v>
      </c>
      <c r="C129" s="25">
        <v>3595</v>
      </c>
      <c r="D129" s="25">
        <v>3483</v>
      </c>
      <c r="E129" s="25">
        <v>1794</v>
      </c>
      <c r="F129" s="25">
        <v>1731</v>
      </c>
      <c r="G129" s="25">
        <v>1801</v>
      </c>
      <c r="H129" s="25">
        <v>1752</v>
      </c>
      <c r="I129" s="27">
        <f t="shared" si="108"/>
        <v>1.3684811572135516</v>
      </c>
      <c r="J129" s="27">
        <f t="shared" si="109"/>
        <v>1.3258469737342977</v>
      </c>
      <c r="K129" s="28">
        <f t="shared" si="110"/>
        <v>96.884561891516</v>
      </c>
      <c r="L129" s="27">
        <f t="shared" si="111"/>
        <v>0.68290826037304908</v>
      </c>
      <c r="M129" s="27">
        <f t="shared" si="112"/>
        <v>0.65892653216596875</v>
      </c>
      <c r="N129" s="28">
        <f t="shared" si="113"/>
        <v>96.488294314381264</v>
      </c>
      <c r="O129" s="27">
        <f t="shared" si="114"/>
        <v>0.68557289684050249</v>
      </c>
      <c r="P129" s="27">
        <f t="shared" si="115"/>
        <v>0.66692044156832886</v>
      </c>
      <c r="Q129" s="28">
        <f t="shared" si="116"/>
        <v>97.279289283731259</v>
      </c>
    </row>
    <row r="130" spans="1:17" x14ac:dyDescent="0.2">
      <c r="A130" s="25" t="s">
        <v>25</v>
      </c>
      <c r="B130" s="25">
        <v>2339</v>
      </c>
      <c r="C130" s="25">
        <v>5255</v>
      </c>
      <c r="D130" s="25">
        <v>5115</v>
      </c>
      <c r="E130" s="25">
        <v>2654</v>
      </c>
      <c r="F130" s="25">
        <v>2577</v>
      </c>
      <c r="G130" s="25">
        <v>2601</v>
      </c>
      <c r="H130" s="25">
        <v>2538</v>
      </c>
      <c r="I130" s="27">
        <f t="shared" si="108"/>
        <v>2.2466866182129115</v>
      </c>
      <c r="J130" s="27">
        <f t="shared" si="109"/>
        <v>2.1868319794784097</v>
      </c>
      <c r="K130" s="28">
        <f t="shared" si="110"/>
        <v>97.335870599429114</v>
      </c>
      <c r="L130" s="27">
        <f t="shared" si="111"/>
        <v>1.1346729371526294</v>
      </c>
      <c r="M130" s="27">
        <f t="shared" si="112"/>
        <v>1.1017528858486532</v>
      </c>
      <c r="N130" s="28">
        <f t="shared" si="113"/>
        <v>97.09871891484552</v>
      </c>
      <c r="O130" s="27">
        <f t="shared" si="114"/>
        <v>1.1120136810602821</v>
      </c>
      <c r="P130" s="27">
        <f t="shared" si="115"/>
        <v>1.0850790936297563</v>
      </c>
      <c r="Q130" s="28">
        <f t="shared" si="116"/>
        <v>97.577854671280278</v>
      </c>
    </row>
    <row r="131" spans="1:17" x14ac:dyDescent="0.2">
      <c r="A131" s="25" t="s">
        <v>26</v>
      </c>
      <c r="B131" s="25">
        <v>1968</v>
      </c>
      <c r="C131" s="25">
        <v>5519</v>
      </c>
      <c r="D131" s="25">
        <v>5362</v>
      </c>
      <c r="E131" s="25">
        <v>2789</v>
      </c>
      <c r="F131" s="25">
        <v>2709</v>
      </c>
      <c r="G131" s="25">
        <v>2730</v>
      </c>
      <c r="H131" s="25">
        <v>2653</v>
      </c>
      <c r="I131" s="27">
        <f t="shared" si="108"/>
        <v>2.8043699186991868</v>
      </c>
      <c r="J131" s="27">
        <f t="shared" si="109"/>
        <v>2.7245934959349594</v>
      </c>
      <c r="K131" s="28">
        <f t="shared" si="110"/>
        <v>97.155281753940926</v>
      </c>
      <c r="L131" s="27">
        <f t="shared" si="111"/>
        <v>1.4171747967479675</v>
      </c>
      <c r="M131" s="27">
        <f t="shared" si="112"/>
        <v>1.3765243902439024</v>
      </c>
      <c r="N131" s="28">
        <f t="shared" si="113"/>
        <v>97.131588382932947</v>
      </c>
      <c r="O131" s="27">
        <f t="shared" si="114"/>
        <v>1.3871951219512195</v>
      </c>
      <c r="P131" s="27">
        <f t="shared" si="115"/>
        <v>1.348069105691057</v>
      </c>
      <c r="Q131" s="28">
        <f t="shared" si="116"/>
        <v>97.179487179487182</v>
      </c>
    </row>
    <row r="132" spans="1:17" x14ac:dyDescent="0.2">
      <c r="A132" s="25" t="s">
        <v>27</v>
      </c>
      <c r="B132" s="25">
        <v>1971</v>
      </c>
      <c r="C132" s="25">
        <v>6175</v>
      </c>
      <c r="D132" s="25">
        <v>6009</v>
      </c>
      <c r="E132" s="25">
        <v>3120</v>
      </c>
      <c r="F132" s="25">
        <v>3019</v>
      </c>
      <c r="G132" s="25">
        <v>3055</v>
      </c>
      <c r="H132" s="25">
        <v>2990</v>
      </c>
      <c r="I132" s="27">
        <f t="shared" si="108"/>
        <v>3.1329274479959413</v>
      </c>
      <c r="J132" s="27">
        <f t="shared" si="109"/>
        <v>3.0487062404870624</v>
      </c>
      <c r="K132" s="28">
        <f t="shared" si="110"/>
        <v>97.311740890688256</v>
      </c>
      <c r="L132" s="27">
        <f t="shared" si="111"/>
        <v>1.5829528158295281</v>
      </c>
      <c r="M132" s="27">
        <f t="shared" si="112"/>
        <v>1.5317097919837646</v>
      </c>
      <c r="N132" s="28">
        <f t="shared" si="113"/>
        <v>96.762820512820511</v>
      </c>
      <c r="O132" s="27">
        <f t="shared" si="114"/>
        <v>1.549974632166413</v>
      </c>
      <c r="P132" s="27">
        <f t="shared" si="115"/>
        <v>1.5169964485032978</v>
      </c>
      <c r="Q132" s="28">
        <f t="shared" si="116"/>
        <v>97.872340425531917</v>
      </c>
    </row>
    <row r="133" spans="1:17" x14ac:dyDescent="0.2">
      <c r="A133" s="25" t="s">
        <v>28</v>
      </c>
      <c r="B133" s="25">
        <v>1670</v>
      </c>
      <c r="C133" s="25">
        <v>5612</v>
      </c>
      <c r="D133" s="25">
        <v>5452</v>
      </c>
      <c r="E133" s="25">
        <v>2934</v>
      </c>
      <c r="F133" s="25">
        <v>2828</v>
      </c>
      <c r="G133" s="25">
        <v>2678</v>
      </c>
      <c r="H133" s="25">
        <v>2624</v>
      </c>
      <c r="I133" s="27">
        <f t="shared" si="108"/>
        <v>3.3604790419161676</v>
      </c>
      <c r="J133" s="27">
        <f t="shared" si="109"/>
        <v>3.2646706586826348</v>
      </c>
      <c r="K133" s="28">
        <f t="shared" si="110"/>
        <v>97.14896650035638</v>
      </c>
      <c r="L133" s="27">
        <f t="shared" si="111"/>
        <v>1.7568862275449102</v>
      </c>
      <c r="M133" s="27">
        <f t="shared" si="112"/>
        <v>1.6934131736526945</v>
      </c>
      <c r="N133" s="28">
        <f t="shared" si="113"/>
        <v>96.387184730743016</v>
      </c>
      <c r="O133" s="27">
        <f t="shared" si="114"/>
        <v>1.6035928143712574</v>
      </c>
      <c r="P133" s="27">
        <f t="shared" si="115"/>
        <v>1.5712574850299401</v>
      </c>
      <c r="Q133" s="28">
        <f t="shared" si="116"/>
        <v>97.983569828230017</v>
      </c>
    </row>
    <row r="134" spans="1:17" x14ac:dyDescent="0.2">
      <c r="A134" s="29" t="s">
        <v>92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 x14ac:dyDescent="0.2">
      <c r="I135" s="27"/>
      <c r="J135" s="27"/>
      <c r="K135" s="28"/>
      <c r="L135" s="27"/>
      <c r="M135" s="27"/>
      <c r="N135" s="28"/>
      <c r="O135" s="27"/>
      <c r="P135" s="27"/>
      <c r="Q135" s="28"/>
    </row>
    <row r="136" spans="1:17" x14ac:dyDescent="0.2">
      <c r="A136" s="25" t="s">
        <v>106</v>
      </c>
    </row>
    <row r="137" spans="1:17" x14ac:dyDescent="0.2">
      <c r="A137" s="30" t="s">
        <v>90</v>
      </c>
      <c r="B137" s="31" t="s">
        <v>96</v>
      </c>
      <c r="C137" s="31" t="s">
        <v>79</v>
      </c>
      <c r="D137" s="31" t="s">
        <v>80</v>
      </c>
      <c r="E137" s="31" t="s">
        <v>81</v>
      </c>
      <c r="F137" s="31" t="s">
        <v>82</v>
      </c>
      <c r="G137" s="31" t="s">
        <v>83</v>
      </c>
      <c r="H137" s="31" t="s">
        <v>84</v>
      </c>
      <c r="I137" s="31" t="s">
        <v>97</v>
      </c>
      <c r="J137" s="31" t="s">
        <v>98</v>
      </c>
      <c r="K137" s="31" t="s">
        <v>99</v>
      </c>
      <c r="L137" s="31" t="s">
        <v>100</v>
      </c>
      <c r="M137" s="31" t="s">
        <v>101</v>
      </c>
      <c r="N137" s="31" t="s">
        <v>102</v>
      </c>
      <c r="O137" s="31" t="s">
        <v>103</v>
      </c>
      <c r="P137" s="31" t="s">
        <v>104</v>
      </c>
      <c r="Q137" s="32" t="s">
        <v>105</v>
      </c>
    </row>
    <row r="138" spans="1:17" x14ac:dyDescent="0.2">
      <c r="A138" s="25" t="s">
        <v>76</v>
      </c>
    </row>
    <row r="139" spans="1:17" x14ac:dyDescent="0.2">
      <c r="A139" s="25" t="s">
        <v>85</v>
      </c>
      <c r="I139" s="26" t="s">
        <v>97</v>
      </c>
      <c r="J139" s="26" t="s">
        <v>98</v>
      </c>
      <c r="K139" s="26" t="s">
        <v>99</v>
      </c>
      <c r="L139" s="26" t="s">
        <v>100</v>
      </c>
      <c r="M139" s="26" t="s">
        <v>101</v>
      </c>
      <c r="N139" s="26" t="s">
        <v>102</v>
      </c>
      <c r="O139" s="26" t="s">
        <v>103</v>
      </c>
      <c r="P139" s="26" t="s">
        <v>104</v>
      </c>
      <c r="Q139" s="26" t="s">
        <v>105</v>
      </c>
    </row>
    <row r="140" spans="1:17" x14ac:dyDescent="0.2">
      <c r="A140" s="25" t="s">
        <v>0</v>
      </c>
      <c r="B140" s="25">
        <v>2881</v>
      </c>
      <c r="C140" s="25">
        <v>5870</v>
      </c>
      <c r="D140" s="25">
        <v>5645</v>
      </c>
      <c r="E140" s="25">
        <v>3012</v>
      </c>
      <c r="F140" s="25">
        <v>2910</v>
      </c>
      <c r="G140" s="25">
        <v>2858</v>
      </c>
      <c r="H140" s="25">
        <v>2735</v>
      </c>
      <c r="I140" s="27">
        <f>C140/B140</f>
        <v>2.0374869836862199</v>
      </c>
      <c r="J140" s="27">
        <f>D140/B140</f>
        <v>1.9593891010065949</v>
      </c>
      <c r="K140" s="28">
        <f>D140*100/C140</f>
        <v>96.166950596252136</v>
      </c>
      <c r="L140" s="27">
        <f>E140/B140</f>
        <v>1.0454703228045819</v>
      </c>
      <c r="M140" s="27">
        <f>F140/B140</f>
        <v>1.0100659493231516</v>
      </c>
      <c r="N140" s="28">
        <f>F140*100/E140</f>
        <v>96.613545816733065</v>
      </c>
      <c r="O140" s="27">
        <f>G140/B140</f>
        <v>0.99201666088163831</v>
      </c>
      <c r="P140" s="27">
        <f>H140/B140</f>
        <v>0.94932315168344328</v>
      </c>
      <c r="Q140" s="28">
        <f>H140*100/G140</f>
        <v>95.696291112666202</v>
      </c>
    </row>
    <row r="141" spans="1:17" x14ac:dyDescent="0.2">
      <c r="A141" s="25" t="s">
        <v>22</v>
      </c>
      <c r="B141" s="25">
        <v>559</v>
      </c>
      <c r="C141" s="25">
        <v>86</v>
      </c>
      <c r="D141" s="25">
        <v>85</v>
      </c>
      <c r="E141" s="25">
        <v>51</v>
      </c>
      <c r="F141" s="25">
        <v>51</v>
      </c>
      <c r="G141" s="25">
        <v>35</v>
      </c>
      <c r="H141" s="25">
        <v>34</v>
      </c>
      <c r="I141" s="27">
        <f t="shared" ref="I141:I147" si="117">C141/B141</f>
        <v>0.15384615384615385</v>
      </c>
      <c r="J141" s="27">
        <f t="shared" ref="J141:J147" si="118">D141/B141</f>
        <v>0.15205724508050089</v>
      </c>
      <c r="K141" s="28">
        <f t="shared" ref="K141:K147" si="119">D141*100/C141</f>
        <v>98.837209302325576</v>
      </c>
      <c r="L141" s="27">
        <f t="shared" ref="L141:L147" si="120">E141/B141</f>
        <v>9.1234347048300538E-2</v>
      </c>
      <c r="M141" s="27">
        <f t="shared" ref="M141:M147" si="121">F141/B141</f>
        <v>9.1234347048300538E-2</v>
      </c>
      <c r="N141" s="28">
        <f t="shared" ref="N141:N147" si="122">F141*100/E141</f>
        <v>100</v>
      </c>
      <c r="O141" s="27">
        <f t="shared" ref="O141:O147" si="123">G141/B141</f>
        <v>6.2611806797853303E-2</v>
      </c>
      <c r="P141" s="27">
        <f t="shared" ref="P141:P147" si="124">H141/B141</f>
        <v>6.0822898032200361E-2</v>
      </c>
      <c r="Q141" s="28">
        <f t="shared" ref="Q141:Q147" si="125">H141*100/G141</f>
        <v>97.142857142857139</v>
      </c>
    </row>
    <row r="142" spans="1:17" x14ac:dyDescent="0.2">
      <c r="A142" s="25" t="s">
        <v>23</v>
      </c>
      <c r="B142" s="25">
        <v>501</v>
      </c>
      <c r="C142" s="25">
        <v>373</v>
      </c>
      <c r="D142" s="25">
        <v>362</v>
      </c>
      <c r="E142" s="25">
        <v>197</v>
      </c>
      <c r="F142" s="25">
        <v>191</v>
      </c>
      <c r="G142" s="25">
        <v>176</v>
      </c>
      <c r="H142" s="25">
        <v>171</v>
      </c>
      <c r="I142" s="27">
        <f t="shared" si="117"/>
        <v>0.7445109780439122</v>
      </c>
      <c r="J142" s="27">
        <f t="shared" si="118"/>
        <v>0.72255489021956087</v>
      </c>
      <c r="K142" s="28">
        <f t="shared" si="119"/>
        <v>97.050938337801611</v>
      </c>
      <c r="L142" s="27">
        <f t="shared" si="120"/>
        <v>0.39321357285429143</v>
      </c>
      <c r="M142" s="27">
        <f t="shared" si="121"/>
        <v>0.38123752495009983</v>
      </c>
      <c r="N142" s="28">
        <f t="shared" si="122"/>
        <v>96.954314720812178</v>
      </c>
      <c r="O142" s="27">
        <f t="shared" si="123"/>
        <v>0.35129740518962077</v>
      </c>
      <c r="P142" s="27">
        <f t="shared" si="124"/>
        <v>0.3413173652694611</v>
      </c>
      <c r="Q142" s="28">
        <f t="shared" si="125"/>
        <v>97.159090909090907</v>
      </c>
    </row>
    <row r="143" spans="1:17" x14ac:dyDescent="0.2">
      <c r="A143" s="25" t="s">
        <v>24</v>
      </c>
      <c r="B143" s="25">
        <v>439</v>
      </c>
      <c r="C143" s="25">
        <v>826</v>
      </c>
      <c r="D143" s="25">
        <v>787</v>
      </c>
      <c r="E143" s="25">
        <v>413</v>
      </c>
      <c r="F143" s="25">
        <v>394</v>
      </c>
      <c r="G143" s="25">
        <v>413</v>
      </c>
      <c r="H143" s="25">
        <v>393</v>
      </c>
      <c r="I143" s="27">
        <f t="shared" si="117"/>
        <v>1.8815489749430523</v>
      </c>
      <c r="J143" s="27">
        <f t="shared" si="118"/>
        <v>1.7927107061503418</v>
      </c>
      <c r="K143" s="28">
        <f t="shared" si="119"/>
        <v>95.278450363196129</v>
      </c>
      <c r="L143" s="27">
        <f t="shared" si="120"/>
        <v>0.94077448747152614</v>
      </c>
      <c r="M143" s="27">
        <f t="shared" si="121"/>
        <v>0.89749430523917995</v>
      </c>
      <c r="N143" s="28">
        <f t="shared" si="122"/>
        <v>95.399515738498792</v>
      </c>
      <c r="O143" s="27">
        <f t="shared" si="123"/>
        <v>0.94077448747152614</v>
      </c>
      <c r="P143" s="27">
        <f t="shared" si="124"/>
        <v>0.89521640091116172</v>
      </c>
      <c r="Q143" s="28">
        <f t="shared" si="125"/>
        <v>95.157384987893465</v>
      </c>
    </row>
    <row r="144" spans="1:17" x14ac:dyDescent="0.2">
      <c r="A144" s="25" t="s">
        <v>25</v>
      </c>
      <c r="B144" s="25">
        <v>407</v>
      </c>
      <c r="C144" s="25">
        <v>1136</v>
      </c>
      <c r="D144" s="25">
        <v>1082</v>
      </c>
      <c r="E144" s="25">
        <v>570</v>
      </c>
      <c r="F144" s="25">
        <v>552</v>
      </c>
      <c r="G144" s="25">
        <v>566</v>
      </c>
      <c r="H144" s="25">
        <v>530</v>
      </c>
      <c r="I144" s="27">
        <f t="shared" si="117"/>
        <v>2.7911547911547911</v>
      </c>
      <c r="J144" s="27">
        <f t="shared" si="118"/>
        <v>2.6584766584766584</v>
      </c>
      <c r="K144" s="28">
        <f t="shared" si="119"/>
        <v>95.24647887323944</v>
      </c>
      <c r="L144" s="27">
        <f t="shared" si="120"/>
        <v>1.4004914004914004</v>
      </c>
      <c r="M144" s="27">
        <f t="shared" si="121"/>
        <v>1.3562653562653562</v>
      </c>
      <c r="N144" s="28">
        <f t="shared" si="122"/>
        <v>96.84210526315789</v>
      </c>
      <c r="O144" s="27">
        <f t="shared" si="123"/>
        <v>1.3906633906633907</v>
      </c>
      <c r="P144" s="27">
        <f t="shared" si="124"/>
        <v>1.3022113022113022</v>
      </c>
      <c r="Q144" s="28">
        <f t="shared" si="125"/>
        <v>93.639575971731446</v>
      </c>
    </row>
    <row r="145" spans="1:17" x14ac:dyDescent="0.2">
      <c r="A145" s="25" t="s">
        <v>26</v>
      </c>
      <c r="B145" s="25">
        <v>347</v>
      </c>
      <c r="C145" s="25">
        <v>1119</v>
      </c>
      <c r="D145" s="25">
        <v>1079</v>
      </c>
      <c r="E145" s="25">
        <v>578</v>
      </c>
      <c r="F145" s="25">
        <v>555</v>
      </c>
      <c r="G145" s="25">
        <v>541</v>
      </c>
      <c r="H145" s="25">
        <v>524</v>
      </c>
      <c r="I145" s="27">
        <f t="shared" si="117"/>
        <v>3.2247838616714697</v>
      </c>
      <c r="J145" s="27">
        <f t="shared" si="118"/>
        <v>3.1095100864553316</v>
      </c>
      <c r="K145" s="28">
        <f t="shared" si="119"/>
        <v>96.425379803395884</v>
      </c>
      <c r="L145" s="27">
        <f t="shared" si="120"/>
        <v>1.6657060518731988</v>
      </c>
      <c r="M145" s="27">
        <f t="shared" si="121"/>
        <v>1.5994236311239194</v>
      </c>
      <c r="N145" s="28">
        <f t="shared" si="122"/>
        <v>96.020761245674734</v>
      </c>
      <c r="O145" s="27">
        <f t="shared" si="123"/>
        <v>1.5590778097982709</v>
      </c>
      <c r="P145" s="27">
        <f t="shared" si="124"/>
        <v>1.5100864553314122</v>
      </c>
      <c r="Q145" s="28">
        <f t="shared" si="125"/>
        <v>96.857670979667276</v>
      </c>
    </row>
    <row r="146" spans="1:17" x14ac:dyDescent="0.2">
      <c r="A146" s="25" t="s">
        <v>27</v>
      </c>
      <c r="B146" s="25">
        <v>358</v>
      </c>
      <c r="C146" s="25">
        <v>1289</v>
      </c>
      <c r="D146" s="25">
        <v>1260</v>
      </c>
      <c r="E146" s="25">
        <v>662</v>
      </c>
      <c r="F146" s="25">
        <v>647</v>
      </c>
      <c r="G146" s="25">
        <v>627</v>
      </c>
      <c r="H146" s="25">
        <v>613</v>
      </c>
      <c r="I146" s="27">
        <f t="shared" si="117"/>
        <v>3.6005586592178771</v>
      </c>
      <c r="J146" s="27">
        <f t="shared" si="118"/>
        <v>3.5195530726256985</v>
      </c>
      <c r="K146" s="28">
        <f t="shared" si="119"/>
        <v>97.750193948797516</v>
      </c>
      <c r="L146" s="27">
        <f t="shared" si="120"/>
        <v>1.8491620111731844</v>
      </c>
      <c r="M146" s="27">
        <f t="shared" si="121"/>
        <v>1.8072625698324023</v>
      </c>
      <c r="N146" s="28">
        <f t="shared" si="122"/>
        <v>97.734138972809674</v>
      </c>
      <c r="O146" s="27">
        <f t="shared" si="123"/>
        <v>1.7513966480446927</v>
      </c>
      <c r="P146" s="27">
        <f t="shared" si="124"/>
        <v>1.7122905027932962</v>
      </c>
      <c r="Q146" s="28">
        <f t="shared" si="125"/>
        <v>97.767145135566182</v>
      </c>
    </row>
    <row r="147" spans="1:17" x14ac:dyDescent="0.2">
      <c r="A147" s="25" t="s">
        <v>28</v>
      </c>
      <c r="B147" s="25">
        <v>270</v>
      </c>
      <c r="C147" s="25">
        <v>1041</v>
      </c>
      <c r="D147" s="25">
        <v>990</v>
      </c>
      <c r="E147" s="25">
        <v>541</v>
      </c>
      <c r="F147" s="25">
        <v>520</v>
      </c>
      <c r="G147" s="25">
        <v>500</v>
      </c>
      <c r="H147" s="25">
        <v>470</v>
      </c>
      <c r="I147" s="27">
        <f t="shared" si="117"/>
        <v>3.8555555555555556</v>
      </c>
      <c r="J147" s="27">
        <f t="shared" si="118"/>
        <v>3.6666666666666665</v>
      </c>
      <c r="K147" s="28">
        <f t="shared" si="119"/>
        <v>95.100864553314125</v>
      </c>
      <c r="L147" s="27">
        <f t="shared" si="120"/>
        <v>2.0037037037037035</v>
      </c>
      <c r="M147" s="27">
        <f t="shared" si="121"/>
        <v>1.9259259259259258</v>
      </c>
      <c r="N147" s="28">
        <f t="shared" si="122"/>
        <v>96.118299445471351</v>
      </c>
      <c r="O147" s="27">
        <f t="shared" si="123"/>
        <v>1.8518518518518519</v>
      </c>
      <c r="P147" s="27">
        <f t="shared" si="124"/>
        <v>1.7407407407407407</v>
      </c>
      <c r="Q147" s="28">
        <f t="shared" si="125"/>
        <v>94</v>
      </c>
    </row>
    <row r="148" spans="1:17" x14ac:dyDescent="0.2">
      <c r="A148" s="25" t="s">
        <v>77</v>
      </c>
    </row>
    <row r="149" spans="1:17" x14ac:dyDescent="0.2">
      <c r="A149" s="25" t="s">
        <v>85</v>
      </c>
      <c r="I149" s="26" t="s">
        <v>97</v>
      </c>
      <c r="J149" s="26" t="s">
        <v>98</v>
      </c>
      <c r="K149" s="26" t="s">
        <v>99</v>
      </c>
      <c r="L149" s="26" t="s">
        <v>100</v>
      </c>
      <c r="M149" s="26" t="s">
        <v>101</v>
      </c>
      <c r="N149" s="26" t="s">
        <v>102</v>
      </c>
      <c r="O149" s="26" t="s">
        <v>103</v>
      </c>
      <c r="P149" s="26" t="s">
        <v>104</v>
      </c>
      <c r="Q149" s="26" t="s">
        <v>105</v>
      </c>
    </row>
    <row r="150" spans="1:17" x14ac:dyDescent="0.2">
      <c r="A150" s="25" t="s">
        <v>0</v>
      </c>
      <c r="B150" s="25">
        <v>9038</v>
      </c>
      <c r="C150" s="25">
        <v>19087</v>
      </c>
      <c r="D150" s="25">
        <v>18530</v>
      </c>
      <c r="E150" s="25">
        <v>10040</v>
      </c>
      <c r="F150" s="25">
        <v>9727</v>
      </c>
      <c r="G150" s="25">
        <v>9047</v>
      </c>
      <c r="H150" s="25">
        <v>8803</v>
      </c>
      <c r="I150" s="27">
        <f>C150/B150</f>
        <v>2.1118610312015931</v>
      </c>
      <c r="J150" s="27">
        <f>D150/B150</f>
        <v>2.0502323522903296</v>
      </c>
      <c r="K150" s="28">
        <f>D150*100/C150</f>
        <v>97.081783412794053</v>
      </c>
      <c r="L150" s="27">
        <f>E150/B150</f>
        <v>1.1108652356716087</v>
      </c>
      <c r="M150" s="27">
        <f>F150/B150</f>
        <v>1.076233680017703</v>
      </c>
      <c r="N150" s="28">
        <f>F150*100/E150</f>
        <v>96.882470119521912</v>
      </c>
      <c r="O150" s="27">
        <f>G150/B150</f>
        <v>1.0009957955299844</v>
      </c>
      <c r="P150" s="27">
        <f>H150/B150</f>
        <v>0.97399867227262671</v>
      </c>
      <c r="Q150" s="28">
        <f>H150*100/G150</f>
        <v>97.302973361335248</v>
      </c>
    </row>
    <row r="151" spans="1:17" x14ac:dyDescent="0.2">
      <c r="A151" s="25" t="s">
        <v>22</v>
      </c>
      <c r="B151" s="25">
        <v>1442</v>
      </c>
      <c r="C151" s="25">
        <v>144</v>
      </c>
      <c r="D151" s="25">
        <v>137</v>
      </c>
      <c r="E151" s="25">
        <v>69</v>
      </c>
      <c r="F151" s="25">
        <v>69</v>
      </c>
      <c r="G151" s="25">
        <v>75</v>
      </c>
      <c r="H151" s="25">
        <v>68</v>
      </c>
      <c r="I151" s="27">
        <f t="shared" ref="I151:I157" si="126">C151/B151</f>
        <v>9.9861303744798888E-2</v>
      </c>
      <c r="J151" s="27">
        <f t="shared" ref="J151:J157" si="127">D151/B151</f>
        <v>9.5006934812760055E-2</v>
      </c>
      <c r="K151" s="28">
        <f t="shared" ref="K151:K157" si="128">D151*100/C151</f>
        <v>95.138888888888886</v>
      </c>
      <c r="L151" s="27">
        <f t="shared" ref="L151:L157" si="129">E151/B151</f>
        <v>4.7850208044382801E-2</v>
      </c>
      <c r="M151" s="27">
        <f t="shared" ref="M151:M157" si="130">F151/B151</f>
        <v>4.7850208044382801E-2</v>
      </c>
      <c r="N151" s="28">
        <f t="shared" ref="N151:N157" si="131">F151*100/E151</f>
        <v>100</v>
      </c>
      <c r="O151" s="27">
        <f t="shared" ref="O151:O157" si="132">G151/B151</f>
        <v>5.2011095700416086E-2</v>
      </c>
      <c r="P151" s="27">
        <f t="shared" ref="P151:P157" si="133">H151/B151</f>
        <v>4.7156726768377254E-2</v>
      </c>
      <c r="Q151" s="28">
        <f t="shared" ref="Q151:Q157" si="134">H151*100/G151</f>
        <v>90.666666666666671</v>
      </c>
    </row>
    <row r="152" spans="1:17" x14ac:dyDescent="0.2">
      <c r="A152" s="25" t="s">
        <v>23</v>
      </c>
      <c r="B152" s="25">
        <v>1423</v>
      </c>
      <c r="C152" s="25">
        <v>1012</v>
      </c>
      <c r="D152" s="25">
        <v>966</v>
      </c>
      <c r="E152" s="25">
        <v>499</v>
      </c>
      <c r="F152" s="25">
        <v>476</v>
      </c>
      <c r="G152" s="25">
        <v>513</v>
      </c>
      <c r="H152" s="25">
        <v>490</v>
      </c>
      <c r="I152" s="27">
        <f t="shared" si="126"/>
        <v>0.71117357695010541</v>
      </c>
      <c r="J152" s="27">
        <f t="shared" si="127"/>
        <v>0.67884750527055515</v>
      </c>
      <c r="K152" s="28">
        <f t="shared" si="128"/>
        <v>95.454545454545453</v>
      </c>
      <c r="L152" s="27">
        <f t="shared" si="129"/>
        <v>0.35066760365425159</v>
      </c>
      <c r="M152" s="27">
        <f t="shared" si="130"/>
        <v>0.33450456781447646</v>
      </c>
      <c r="N152" s="28">
        <f t="shared" si="131"/>
        <v>95.390781563126254</v>
      </c>
      <c r="O152" s="27">
        <f t="shared" si="132"/>
        <v>0.36050597329585382</v>
      </c>
      <c r="P152" s="27">
        <f t="shared" si="133"/>
        <v>0.34434293745607869</v>
      </c>
      <c r="Q152" s="28">
        <f t="shared" si="134"/>
        <v>95.516569200779728</v>
      </c>
    </row>
    <row r="153" spans="1:17" x14ac:dyDescent="0.2">
      <c r="A153" s="25" t="s">
        <v>24</v>
      </c>
      <c r="B153" s="25">
        <v>1389</v>
      </c>
      <c r="C153" s="25">
        <v>2462</v>
      </c>
      <c r="D153" s="25">
        <v>2387</v>
      </c>
      <c r="E153" s="25">
        <v>1366</v>
      </c>
      <c r="F153" s="25">
        <v>1315</v>
      </c>
      <c r="G153" s="25">
        <v>1096</v>
      </c>
      <c r="H153" s="25">
        <v>1072</v>
      </c>
      <c r="I153" s="27">
        <f t="shared" si="126"/>
        <v>1.7724982001439884</v>
      </c>
      <c r="J153" s="27">
        <f t="shared" si="127"/>
        <v>1.7185025197984161</v>
      </c>
      <c r="K153" s="28">
        <f t="shared" si="128"/>
        <v>96.953696181965881</v>
      </c>
      <c r="L153" s="27">
        <f t="shared" si="129"/>
        <v>0.98344132469402445</v>
      </c>
      <c r="M153" s="27">
        <f t="shared" si="130"/>
        <v>0.94672426205903526</v>
      </c>
      <c r="N153" s="28">
        <f t="shared" si="131"/>
        <v>96.266471449487554</v>
      </c>
      <c r="O153" s="27">
        <f t="shared" si="132"/>
        <v>0.78905687544996406</v>
      </c>
      <c r="P153" s="27">
        <f t="shared" si="133"/>
        <v>0.7717782577393808</v>
      </c>
      <c r="Q153" s="28">
        <f t="shared" si="134"/>
        <v>97.810218978102185</v>
      </c>
    </row>
    <row r="154" spans="1:17" x14ac:dyDescent="0.2">
      <c r="A154" s="25" t="s">
        <v>25</v>
      </c>
      <c r="B154" s="25">
        <v>1467</v>
      </c>
      <c r="C154" s="25">
        <v>3815</v>
      </c>
      <c r="D154" s="25">
        <v>3762</v>
      </c>
      <c r="E154" s="25">
        <v>2021</v>
      </c>
      <c r="F154" s="25">
        <v>1993</v>
      </c>
      <c r="G154" s="25">
        <v>1794</v>
      </c>
      <c r="H154" s="25">
        <v>1769</v>
      </c>
      <c r="I154" s="27">
        <f t="shared" si="126"/>
        <v>2.6005453306066801</v>
      </c>
      <c r="J154" s="27">
        <f t="shared" si="127"/>
        <v>2.5644171779141103</v>
      </c>
      <c r="K154" s="28">
        <f t="shared" si="128"/>
        <v>98.610747051114018</v>
      </c>
      <c r="L154" s="27">
        <f t="shared" si="129"/>
        <v>1.3776414451261076</v>
      </c>
      <c r="M154" s="27">
        <f t="shared" si="130"/>
        <v>1.3585548738922972</v>
      </c>
      <c r="N154" s="28">
        <f t="shared" si="131"/>
        <v>98.614547253834729</v>
      </c>
      <c r="O154" s="27">
        <f t="shared" si="132"/>
        <v>1.2229038854805725</v>
      </c>
      <c r="P154" s="27">
        <f t="shared" si="133"/>
        <v>1.2058623040218133</v>
      </c>
      <c r="Q154" s="28">
        <f t="shared" si="134"/>
        <v>98.606465997770343</v>
      </c>
    </row>
    <row r="155" spans="1:17" x14ac:dyDescent="0.2">
      <c r="A155" s="25" t="s">
        <v>26</v>
      </c>
      <c r="B155" s="25">
        <v>1168</v>
      </c>
      <c r="C155" s="25">
        <v>3963</v>
      </c>
      <c r="D155" s="25">
        <v>3827</v>
      </c>
      <c r="E155" s="25">
        <v>2049</v>
      </c>
      <c r="F155" s="25">
        <v>1976</v>
      </c>
      <c r="G155" s="25">
        <v>1914</v>
      </c>
      <c r="H155" s="25">
        <v>1851</v>
      </c>
      <c r="I155" s="27">
        <f t="shared" si="126"/>
        <v>3.3929794520547945</v>
      </c>
      <c r="J155" s="27">
        <f t="shared" si="127"/>
        <v>3.2765410958904111</v>
      </c>
      <c r="K155" s="28">
        <f t="shared" si="128"/>
        <v>96.56825637143578</v>
      </c>
      <c r="L155" s="27">
        <f t="shared" si="129"/>
        <v>1.7542808219178083</v>
      </c>
      <c r="M155" s="27">
        <f t="shared" si="130"/>
        <v>1.6917808219178083</v>
      </c>
      <c r="N155" s="28">
        <f t="shared" si="131"/>
        <v>96.43728648121035</v>
      </c>
      <c r="O155" s="27">
        <f t="shared" si="132"/>
        <v>1.6386986301369864</v>
      </c>
      <c r="P155" s="27">
        <f t="shared" si="133"/>
        <v>1.5847602739726028</v>
      </c>
      <c r="Q155" s="28">
        <f t="shared" si="134"/>
        <v>96.708463949843264</v>
      </c>
    </row>
    <row r="156" spans="1:17" x14ac:dyDescent="0.2">
      <c r="A156" s="25" t="s">
        <v>27</v>
      </c>
      <c r="B156" s="25">
        <v>1154</v>
      </c>
      <c r="C156" s="25">
        <v>3962</v>
      </c>
      <c r="D156" s="25">
        <v>3880</v>
      </c>
      <c r="E156" s="25">
        <v>2048</v>
      </c>
      <c r="F156" s="25">
        <v>2002</v>
      </c>
      <c r="G156" s="25">
        <v>1914</v>
      </c>
      <c r="H156" s="25">
        <v>1878</v>
      </c>
      <c r="I156" s="27">
        <f t="shared" si="126"/>
        <v>3.4332755632582321</v>
      </c>
      <c r="J156" s="27">
        <f t="shared" si="127"/>
        <v>3.3622183708838822</v>
      </c>
      <c r="K156" s="28">
        <f t="shared" si="128"/>
        <v>97.930338213023731</v>
      </c>
      <c r="L156" s="27">
        <f t="shared" si="129"/>
        <v>1.7746967071057191</v>
      </c>
      <c r="M156" s="27">
        <f t="shared" si="130"/>
        <v>1.7348353552859619</v>
      </c>
      <c r="N156" s="28">
        <f t="shared" si="131"/>
        <v>97.75390625</v>
      </c>
      <c r="O156" s="27">
        <f t="shared" si="132"/>
        <v>1.658578856152513</v>
      </c>
      <c r="P156" s="27">
        <f t="shared" si="133"/>
        <v>1.6273830155979203</v>
      </c>
      <c r="Q156" s="28">
        <f t="shared" si="134"/>
        <v>98.119122257053291</v>
      </c>
    </row>
    <row r="157" spans="1:17" x14ac:dyDescent="0.2">
      <c r="A157" s="25" t="s">
        <v>28</v>
      </c>
      <c r="B157" s="25">
        <v>995</v>
      </c>
      <c r="C157" s="25">
        <v>3729</v>
      </c>
      <c r="D157" s="25">
        <v>3571</v>
      </c>
      <c r="E157" s="25">
        <v>1988</v>
      </c>
      <c r="F157" s="25">
        <v>1896</v>
      </c>
      <c r="G157" s="25">
        <v>1741</v>
      </c>
      <c r="H157" s="25">
        <v>1675</v>
      </c>
      <c r="I157" s="27">
        <f t="shared" si="126"/>
        <v>3.7477386934673369</v>
      </c>
      <c r="J157" s="27">
        <f t="shared" si="127"/>
        <v>3.5889447236180905</v>
      </c>
      <c r="K157" s="28">
        <f t="shared" si="128"/>
        <v>95.762939125770984</v>
      </c>
      <c r="L157" s="27">
        <f t="shared" si="129"/>
        <v>1.9979899497487437</v>
      </c>
      <c r="M157" s="27">
        <f t="shared" si="130"/>
        <v>1.9055276381909547</v>
      </c>
      <c r="N157" s="28">
        <f t="shared" si="131"/>
        <v>95.372233400402408</v>
      </c>
      <c r="O157" s="27">
        <f t="shared" si="132"/>
        <v>1.749748743718593</v>
      </c>
      <c r="P157" s="27">
        <f t="shared" si="133"/>
        <v>1.6834170854271358</v>
      </c>
      <c r="Q157" s="28">
        <f t="shared" si="134"/>
        <v>96.209075244112583</v>
      </c>
    </row>
    <row r="158" spans="1:17" x14ac:dyDescent="0.2">
      <c r="A158" s="25" t="s">
        <v>78</v>
      </c>
    </row>
    <row r="159" spans="1:17" x14ac:dyDescent="0.2">
      <c r="A159" s="25" t="s">
        <v>85</v>
      </c>
      <c r="I159" s="26" t="s">
        <v>97</v>
      </c>
      <c r="J159" s="26" t="s">
        <v>98</v>
      </c>
      <c r="K159" s="26" t="s">
        <v>99</v>
      </c>
      <c r="L159" s="26" t="s">
        <v>100</v>
      </c>
      <c r="M159" s="26" t="s">
        <v>101</v>
      </c>
      <c r="N159" s="26" t="s">
        <v>102</v>
      </c>
      <c r="O159" s="26" t="s">
        <v>103</v>
      </c>
      <c r="P159" s="26" t="s">
        <v>104</v>
      </c>
      <c r="Q159" s="26" t="s">
        <v>105</v>
      </c>
    </row>
    <row r="160" spans="1:17" x14ac:dyDescent="0.2">
      <c r="A160" s="25" t="s">
        <v>0</v>
      </c>
      <c r="B160" s="25">
        <v>23</v>
      </c>
      <c r="C160" s="25">
        <v>53</v>
      </c>
      <c r="D160" s="25">
        <v>47</v>
      </c>
      <c r="E160" s="25">
        <v>27</v>
      </c>
      <c r="F160" s="25">
        <v>24</v>
      </c>
      <c r="G160" s="25">
        <v>26</v>
      </c>
      <c r="H160" s="25">
        <v>23</v>
      </c>
      <c r="I160" s="27">
        <f>C160/B160</f>
        <v>2.3043478260869565</v>
      </c>
      <c r="J160" s="27">
        <f>D160/B160</f>
        <v>2.0434782608695654</v>
      </c>
      <c r="K160" s="28">
        <f>D160*100/C160</f>
        <v>88.679245283018872</v>
      </c>
      <c r="L160" s="27">
        <f>E160/B160</f>
        <v>1.173913043478261</v>
      </c>
      <c r="M160" s="27">
        <f>F160/B160</f>
        <v>1.0434782608695652</v>
      </c>
      <c r="N160" s="28">
        <f>F160*100/E160</f>
        <v>88.888888888888886</v>
      </c>
      <c r="O160" s="27">
        <f>G160/B160</f>
        <v>1.1304347826086956</v>
      </c>
      <c r="P160" s="27">
        <f>H160/B160</f>
        <v>1</v>
      </c>
      <c r="Q160" s="28">
        <f>H160*100/G160</f>
        <v>88.461538461538467</v>
      </c>
    </row>
    <row r="161" spans="1:17" x14ac:dyDescent="0.2">
      <c r="A161" s="25" t="s">
        <v>22</v>
      </c>
      <c r="B161" s="25">
        <v>4</v>
      </c>
      <c r="C161" s="25">
        <v>0</v>
      </c>
      <c r="D161" s="25">
        <v>0</v>
      </c>
      <c r="E161" s="25">
        <v>0</v>
      </c>
      <c r="F161" s="25">
        <v>0</v>
      </c>
      <c r="G161" s="25">
        <v>0</v>
      </c>
      <c r="H161" s="25">
        <v>0</v>
      </c>
      <c r="I161" s="27">
        <f t="shared" ref="I161:I167" si="135">C161/B161</f>
        <v>0</v>
      </c>
      <c r="J161" s="27">
        <f t="shared" ref="J161:J167" si="136">D161/B161</f>
        <v>0</v>
      </c>
      <c r="K161" s="28" t="e">
        <f t="shared" ref="K161:K167" si="137">D161*100/C161</f>
        <v>#DIV/0!</v>
      </c>
      <c r="L161" s="27">
        <f t="shared" ref="L161:L167" si="138">E161/B161</f>
        <v>0</v>
      </c>
      <c r="M161" s="27">
        <f t="shared" ref="M161:M167" si="139">F161/B161</f>
        <v>0</v>
      </c>
      <c r="N161" s="28" t="e">
        <f t="shared" ref="N161:N167" si="140">F161*100/E161</f>
        <v>#DIV/0!</v>
      </c>
      <c r="O161" s="27">
        <f t="shared" ref="O161:O167" si="141">G161/B161</f>
        <v>0</v>
      </c>
      <c r="P161" s="27">
        <f t="shared" ref="P161:P167" si="142">H161/B161</f>
        <v>0</v>
      </c>
      <c r="Q161" s="28" t="e">
        <f t="shared" ref="Q161:Q167" si="143">H161*100/G161</f>
        <v>#DIV/0!</v>
      </c>
    </row>
    <row r="162" spans="1:17" x14ac:dyDescent="0.2">
      <c r="A162" s="25" t="s">
        <v>23</v>
      </c>
      <c r="B162" s="25">
        <v>4</v>
      </c>
      <c r="C162" s="25">
        <v>4</v>
      </c>
      <c r="D162" s="25">
        <v>1</v>
      </c>
      <c r="E162" s="25">
        <v>1</v>
      </c>
      <c r="F162" s="25">
        <v>1</v>
      </c>
      <c r="G162" s="25">
        <v>3</v>
      </c>
      <c r="H162" s="25">
        <v>0</v>
      </c>
      <c r="I162" s="27">
        <f t="shared" si="135"/>
        <v>1</v>
      </c>
      <c r="J162" s="27">
        <f t="shared" si="136"/>
        <v>0.25</v>
      </c>
      <c r="K162" s="28">
        <f t="shared" si="137"/>
        <v>25</v>
      </c>
      <c r="L162" s="27">
        <f t="shared" si="138"/>
        <v>0.25</v>
      </c>
      <c r="M162" s="27">
        <f t="shared" si="139"/>
        <v>0.25</v>
      </c>
      <c r="N162" s="28">
        <f t="shared" si="140"/>
        <v>100</v>
      </c>
      <c r="O162" s="27">
        <f t="shared" si="141"/>
        <v>0.75</v>
      </c>
      <c r="P162" s="27">
        <f t="shared" si="142"/>
        <v>0</v>
      </c>
      <c r="Q162" s="28">
        <f t="shared" si="143"/>
        <v>0</v>
      </c>
    </row>
    <row r="163" spans="1:17" x14ac:dyDescent="0.2">
      <c r="A163" s="25" t="s">
        <v>24</v>
      </c>
      <c r="B163" s="25">
        <v>3</v>
      </c>
      <c r="C163" s="25">
        <v>4</v>
      </c>
      <c r="D163" s="25">
        <v>4</v>
      </c>
      <c r="E163" s="25">
        <v>1</v>
      </c>
      <c r="F163" s="25">
        <v>1</v>
      </c>
      <c r="G163" s="25">
        <v>3</v>
      </c>
      <c r="H163" s="25">
        <v>3</v>
      </c>
      <c r="I163" s="27">
        <f t="shared" si="135"/>
        <v>1.3333333333333333</v>
      </c>
      <c r="J163" s="27">
        <f t="shared" si="136"/>
        <v>1.3333333333333333</v>
      </c>
      <c r="K163" s="28">
        <f t="shared" si="137"/>
        <v>100</v>
      </c>
      <c r="L163" s="27">
        <f t="shared" si="138"/>
        <v>0.33333333333333331</v>
      </c>
      <c r="M163" s="27">
        <f t="shared" si="139"/>
        <v>0.33333333333333331</v>
      </c>
      <c r="N163" s="28">
        <f t="shared" si="140"/>
        <v>100</v>
      </c>
      <c r="O163" s="27">
        <f t="shared" si="141"/>
        <v>1</v>
      </c>
      <c r="P163" s="27">
        <f t="shared" si="142"/>
        <v>1</v>
      </c>
      <c r="Q163" s="28">
        <f t="shared" si="143"/>
        <v>100</v>
      </c>
    </row>
    <row r="164" spans="1:17" x14ac:dyDescent="0.2">
      <c r="A164" s="25" t="s">
        <v>25</v>
      </c>
      <c r="B164" s="25">
        <v>2</v>
      </c>
      <c r="C164" s="25">
        <v>5</v>
      </c>
      <c r="D164" s="25">
        <v>4</v>
      </c>
      <c r="E164" s="25">
        <v>3</v>
      </c>
      <c r="F164" s="25">
        <v>2</v>
      </c>
      <c r="G164" s="25">
        <v>2</v>
      </c>
      <c r="H164" s="25">
        <v>2</v>
      </c>
      <c r="I164" s="27">
        <f t="shared" si="135"/>
        <v>2.5</v>
      </c>
      <c r="J164" s="27">
        <f t="shared" si="136"/>
        <v>2</v>
      </c>
      <c r="K164" s="28">
        <f t="shared" si="137"/>
        <v>80</v>
      </c>
      <c r="L164" s="27">
        <f t="shared" si="138"/>
        <v>1.5</v>
      </c>
      <c r="M164" s="27">
        <f t="shared" si="139"/>
        <v>1</v>
      </c>
      <c r="N164" s="28">
        <f t="shared" si="140"/>
        <v>66.666666666666671</v>
      </c>
      <c r="O164" s="27">
        <f t="shared" si="141"/>
        <v>1</v>
      </c>
      <c r="P164" s="27">
        <f t="shared" si="142"/>
        <v>1</v>
      </c>
      <c r="Q164" s="28">
        <f t="shared" si="143"/>
        <v>100</v>
      </c>
    </row>
    <row r="165" spans="1:17" x14ac:dyDescent="0.2">
      <c r="A165" s="25" t="s">
        <v>26</v>
      </c>
      <c r="B165" s="25">
        <v>4</v>
      </c>
      <c r="C165" s="25">
        <v>20</v>
      </c>
      <c r="D165" s="25">
        <v>20</v>
      </c>
      <c r="E165" s="25">
        <v>9</v>
      </c>
      <c r="F165" s="25">
        <v>9</v>
      </c>
      <c r="G165" s="25">
        <v>11</v>
      </c>
      <c r="H165" s="25">
        <v>11</v>
      </c>
      <c r="I165" s="27">
        <f t="shared" si="135"/>
        <v>5</v>
      </c>
      <c r="J165" s="27">
        <f t="shared" si="136"/>
        <v>5</v>
      </c>
      <c r="K165" s="28">
        <f t="shared" si="137"/>
        <v>100</v>
      </c>
      <c r="L165" s="27">
        <f t="shared" si="138"/>
        <v>2.25</v>
      </c>
      <c r="M165" s="27">
        <f t="shared" si="139"/>
        <v>2.25</v>
      </c>
      <c r="N165" s="28">
        <f t="shared" si="140"/>
        <v>100</v>
      </c>
      <c r="O165" s="27">
        <f t="shared" si="141"/>
        <v>2.75</v>
      </c>
      <c r="P165" s="27">
        <f t="shared" si="142"/>
        <v>2.75</v>
      </c>
      <c r="Q165" s="28">
        <f t="shared" si="143"/>
        <v>100</v>
      </c>
    </row>
    <row r="166" spans="1:17" x14ac:dyDescent="0.2">
      <c r="A166" s="25" t="s">
        <v>27</v>
      </c>
      <c r="B166" s="25">
        <v>4</v>
      </c>
      <c r="C166" s="25">
        <v>11</v>
      </c>
      <c r="D166" s="25">
        <v>10</v>
      </c>
      <c r="E166" s="25">
        <v>7</v>
      </c>
      <c r="F166" s="25">
        <v>6</v>
      </c>
      <c r="G166" s="25">
        <v>4</v>
      </c>
      <c r="H166" s="25">
        <v>4</v>
      </c>
      <c r="I166" s="27">
        <f t="shared" si="135"/>
        <v>2.75</v>
      </c>
      <c r="J166" s="27">
        <f t="shared" si="136"/>
        <v>2.5</v>
      </c>
      <c r="K166" s="28">
        <f t="shared" si="137"/>
        <v>90.909090909090907</v>
      </c>
      <c r="L166" s="27">
        <f t="shared" si="138"/>
        <v>1.75</v>
      </c>
      <c r="M166" s="27">
        <f t="shared" si="139"/>
        <v>1.5</v>
      </c>
      <c r="N166" s="28">
        <f t="shared" si="140"/>
        <v>85.714285714285708</v>
      </c>
      <c r="O166" s="27">
        <f t="shared" si="141"/>
        <v>1</v>
      </c>
      <c r="P166" s="27">
        <f t="shared" si="142"/>
        <v>1</v>
      </c>
      <c r="Q166" s="28">
        <f t="shared" si="143"/>
        <v>100</v>
      </c>
    </row>
    <row r="167" spans="1:17" x14ac:dyDescent="0.2">
      <c r="A167" s="25" t="s">
        <v>28</v>
      </c>
      <c r="B167" s="25">
        <v>2</v>
      </c>
      <c r="C167" s="25">
        <v>9</v>
      </c>
      <c r="D167" s="25">
        <v>8</v>
      </c>
      <c r="E167" s="25">
        <v>6</v>
      </c>
      <c r="F167" s="25">
        <v>5</v>
      </c>
      <c r="G167" s="25">
        <v>3</v>
      </c>
      <c r="H167" s="25">
        <v>3</v>
      </c>
      <c r="I167" s="27">
        <f t="shared" si="135"/>
        <v>4.5</v>
      </c>
      <c r="J167" s="27">
        <f t="shared" si="136"/>
        <v>4</v>
      </c>
      <c r="K167" s="28">
        <f t="shared" si="137"/>
        <v>88.888888888888886</v>
      </c>
      <c r="L167" s="27">
        <f t="shared" si="138"/>
        <v>3</v>
      </c>
      <c r="M167" s="27">
        <f t="shared" si="139"/>
        <v>2.5</v>
      </c>
      <c r="N167" s="28">
        <f t="shared" si="140"/>
        <v>83.333333333333329</v>
      </c>
      <c r="O167" s="27">
        <f t="shared" si="141"/>
        <v>1.5</v>
      </c>
      <c r="P167" s="27">
        <f t="shared" si="142"/>
        <v>1.5</v>
      </c>
      <c r="Q167" s="28">
        <f t="shared" si="143"/>
        <v>100</v>
      </c>
    </row>
    <row r="168" spans="1:17" x14ac:dyDescent="0.2">
      <c r="A168" s="29" t="s">
        <v>92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</sheetData>
  <pageMargins left="0.7" right="0.7" top="0.75" bottom="0.75" header="0.3" footer="0.3"/>
  <pageSetup orientation="portrait" r:id="rId1"/>
  <rowBreaks count="1" manualBreakCount="1">
    <brk id="1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3DE1-9162-405C-9CA1-58885AD07442}">
  <dimension ref="A1:Q168"/>
  <sheetViews>
    <sheetView view="pageBreakPreview" topLeftCell="A144" zoomScale="125" zoomScaleNormal="100" zoomScaleSheetLayoutView="125" workbookViewId="0">
      <selection activeCell="F156" sqref="F156"/>
    </sheetView>
  </sheetViews>
  <sheetFormatPr defaultRowHeight="9.6" x14ac:dyDescent="0.2"/>
  <cols>
    <col min="1" max="1" width="4" style="25" customWidth="1"/>
    <col min="2" max="2" width="4.33203125" style="25" customWidth="1"/>
    <col min="3" max="4" width="4.5546875" style="25" customWidth="1"/>
    <col min="5" max="8" width="4.33203125" style="25" customWidth="1"/>
    <col min="9" max="17" width="5.77734375" style="25" customWidth="1"/>
    <col min="18" max="16384" width="8.88671875" style="25"/>
  </cols>
  <sheetData>
    <row r="1" spans="1:17" x14ac:dyDescent="0.2">
      <c r="A1" s="25" t="s">
        <v>106</v>
      </c>
    </row>
    <row r="2" spans="1:17" x14ac:dyDescent="0.2">
      <c r="A2" s="30" t="s">
        <v>90</v>
      </c>
      <c r="B2" s="31" t="s">
        <v>96</v>
      </c>
      <c r="C2" s="31" t="s">
        <v>79</v>
      </c>
      <c r="D2" s="31" t="s">
        <v>80</v>
      </c>
      <c r="E2" s="31" t="s">
        <v>81</v>
      </c>
      <c r="F2" s="31" t="s">
        <v>82</v>
      </c>
      <c r="G2" s="31" t="s">
        <v>83</v>
      </c>
      <c r="H2" s="31" t="s">
        <v>84</v>
      </c>
      <c r="I2" s="31" t="s">
        <v>97</v>
      </c>
      <c r="J2" s="31" t="s">
        <v>98</v>
      </c>
      <c r="K2" s="31" t="s">
        <v>99</v>
      </c>
      <c r="L2" s="31" t="s">
        <v>100</v>
      </c>
      <c r="M2" s="31" t="s">
        <v>101</v>
      </c>
      <c r="N2" s="31" t="s">
        <v>102</v>
      </c>
      <c r="O2" s="31" t="s">
        <v>103</v>
      </c>
      <c r="P2" s="31" t="s">
        <v>104</v>
      </c>
      <c r="Q2" s="32" t="s">
        <v>105</v>
      </c>
    </row>
    <row r="3" spans="1:17" x14ac:dyDescent="0.2">
      <c r="A3" s="25" t="s">
        <v>0</v>
      </c>
      <c r="B3" s="25">
        <v>85173</v>
      </c>
      <c r="C3" s="25">
        <v>143437</v>
      </c>
      <c r="D3" s="25">
        <v>138338</v>
      </c>
      <c r="E3" s="25">
        <v>73732</v>
      </c>
      <c r="F3" s="25">
        <v>71023</v>
      </c>
      <c r="G3" s="25">
        <v>69705</v>
      </c>
      <c r="H3" s="25">
        <v>67315</v>
      </c>
      <c r="I3" s="27">
        <f>C3/B3</f>
        <v>1.6840665469104059</v>
      </c>
      <c r="J3" s="27">
        <f>D3/B3</f>
        <v>1.6242001573268523</v>
      </c>
      <c r="K3" s="28">
        <f>D3*100/C3</f>
        <v>96.44512922049401</v>
      </c>
      <c r="L3" s="27">
        <f>E3/B3</f>
        <v>0.86567339415072853</v>
      </c>
      <c r="M3" s="27">
        <f>F3/B3</f>
        <v>0.83386754018292186</v>
      </c>
      <c r="N3" s="28">
        <f>F3*100/E3</f>
        <v>96.325882927358535</v>
      </c>
      <c r="O3" s="27">
        <f>G3/B3</f>
        <v>0.81839315275967739</v>
      </c>
      <c r="P3" s="27">
        <f>H3/B3</f>
        <v>0.79033261714393055</v>
      </c>
      <c r="Q3" s="28">
        <f>H3*100/G3</f>
        <v>96.571264615163912</v>
      </c>
    </row>
    <row r="4" spans="1:17" x14ac:dyDescent="0.2">
      <c r="A4" s="25" t="s">
        <v>22</v>
      </c>
      <c r="B4" s="25">
        <v>13500</v>
      </c>
      <c r="C4" s="25">
        <v>1143</v>
      </c>
      <c r="D4" s="25">
        <v>1047</v>
      </c>
      <c r="E4" s="25">
        <v>580</v>
      </c>
      <c r="F4" s="25">
        <v>527</v>
      </c>
      <c r="G4" s="25">
        <v>563</v>
      </c>
      <c r="H4" s="25">
        <v>520</v>
      </c>
      <c r="I4" s="27">
        <f t="shared" ref="I4:I10" si="0">C4/B4</f>
        <v>8.4666666666666668E-2</v>
      </c>
      <c r="J4" s="27">
        <f t="shared" ref="J4:J10" si="1">D4/B4</f>
        <v>7.7555555555555558E-2</v>
      </c>
      <c r="K4" s="28">
        <f t="shared" ref="K4:K10" si="2">D4*100/C4</f>
        <v>91.60104986876641</v>
      </c>
      <c r="L4" s="27">
        <f t="shared" ref="L4:L10" si="3">E4/B4</f>
        <v>4.296296296296296E-2</v>
      </c>
      <c r="M4" s="27">
        <f t="shared" ref="M4:M10" si="4">F4/B4</f>
        <v>3.9037037037037037E-2</v>
      </c>
      <c r="N4" s="28">
        <f t="shared" ref="N4:N10" si="5">F4*100/E4</f>
        <v>90.862068965517238</v>
      </c>
      <c r="O4" s="27">
        <f t="shared" ref="O4:O10" si="6">G4/B4</f>
        <v>4.1703703703703701E-2</v>
      </c>
      <c r="P4" s="27">
        <f t="shared" ref="P4:P10" si="7">H4/B4</f>
        <v>3.8518518518518521E-2</v>
      </c>
      <c r="Q4" s="28">
        <f t="shared" ref="Q4:Q10" si="8">H4*100/G4</f>
        <v>92.362344582593252</v>
      </c>
    </row>
    <row r="5" spans="1:17" x14ac:dyDescent="0.2">
      <c r="A5" s="25" t="s">
        <v>23</v>
      </c>
      <c r="B5" s="25">
        <v>14493</v>
      </c>
      <c r="C5" s="25">
        <v>8750</v>
      </c>
      <c r="D5" s="25">
        <v>8265</v>
      </c>
      <c r="E5" s="25">
        <v>4313</v>
      </c>
      <c r="F5" s="25">
        <v>4067</v>
      </c>
      <c r="G5" s="25">
        <v>4437</v>
      </c>
      <c r="H5" s="25">
        <v>4198</v>
      </c>
      <c r="I5" s="27">
        <f t="shared" si="0"/>
        <v>0.60373973642448076</v>
      </c>
      <c r="J5" s="27">
        <f t="shared" si="1"/>
        <v>0.57027530531980952</v>
      </c>
      <c r="K5" s="28">
        <f t="shared" si="2"/>
        <v>94.457142857142856</v>
      </c>
      <c r="L5" s="27">
        <f t="shared" si="3"/>
        <v>0.29759194093700408</v>
      </c>
      <c r="M5" s="27">
        <f t="shared" si="4"/>
        <v>0.28061822949009868</v>
      </c>
      <c r="N5" s="28">
        <f t="shared" si="5"/>
        <v>94.296313470901922</v>
      </c>
      <c r="O5" s="27">
        <f t="shared" si="6"/>
        <v>0.30614779548747673</v>
      </c>
      <c r="P5" s="27">
        <f t="shared" si="7"/>
        <v>0.2896570758297109</v>
      </c>
      <c r="Q5" s="28">
        <f t="shared" si="8"/>
        <v>94.613477574938017</v>
      </c>
    </row>
    <row r="6" spans="1:17" x14ac:dyDescent="0.2">
      <c r="A6" s="25" t="s">
        <v>24</v>
      </c>
      <c r="B6" s="25">
        <v>13796</v>
      </c>
      <c r="C6" s="25">
        <v>19491</v>
      </c>
      <c r="D6" s="25">
        <v>18737</v>
      </c>
      <c r="E6" s="25">
        <v>9921</v>
      </c>
      <c r="F6" s="25">
        <v>9534</v>
      </c>
      <c r="G6" s="25">
        <v>9570</v>
      </c>
      <c r="H6" s="25">
        <v>9203</v>
      </c>
      <c r="I6" s="27">
        <f t="shared" si="0"/>
        <v>1.4128008118295159</v>
      </c>
      <c r="J6" s="27">
        <f t="shared" si="1"/>
        <v>1.3581472890692954</v>
      </c>
      <c r="K6" s="28">
        <f t="shared" si="2"/>
        <v>96.13154789389975</v>
      </c>
      <c r="L6" s="27">
        <f t="shared" si="3"/>
        <v>0.71912148448825741</v>
      </c>
      <c r="M6" s="27">
        <f t="shared" si="4"/>
        <v>0.69106987532618147</v>
      </c>
      <c r="N6" s="28">
        <f t="shared" si="5"/>
        <v>96.099183550045353</v>
      </c>
      <c r="O6" s="27">
        <f t="shared" si="6"/>
        <v>0.69367932734125837</v>
      </c>
      <c r="P6" s="27">
        <f t="shared" si="7"/>
        <v>0.66707741374311391</v>
      </c>
      <c r="Q6" s="28">
        <f t="shared" si="8"/>
        <v>96.16509926854755</v>
      </c>
    </row>
    <row r="7" spans="1:17" x14ac:dyDescent="0.2">
      <c r="A7" s="25" t="s">
        <v>25</v>
      </c>
      <c r="B7" s="25">
        <v>11096</v>
      </c>
      <c r="C7" s="25">
        <v>23840</v>
      </c>
      <c r="D7" s="25">
        <v>23135</v>
      </c>
      <c r="E7" s="25">
        <v>12246</v>
      </c>
      <c r="F7" s="25">
        <v>11857</v>
      </c>
      <c r="G7" s="25">
        <v>11594</v>
      </c>
      <c r="H7" s="25">
        <v>11278</v>
      </c>
      <c r="I7" s="27">
        <f t="shared" si="0"/>
        <v>2.1485219899062726</v>
      </c>
      <c r="J7" s="27">
        <f t="shared" si="1"/>
        <v>2.0849855803893296</v>
      </c>
      <c r="K7" s="28">
        <f t="shared" si="2"/>
        <v>97.042785234899327</v>
      </c>
      <c r="L7" s="27">
        <f t="shared" si="3"/>
        <v>1.1036409516943042</v>
      </c>
      <c r="M7" s="27">
        <f t="shared" si="4"/>
        <v>1.0685832732516223</v>
      </c>
      <c r="N7" s="28">
        <f t="shared" si="5"/>
        <v>96.823452555936626</v>
      </c>
      <c r="O7" s="27">
        <f t="shared" si="6"/>
        <v>1.0448810382119682</v>
      </c>
      <c r="P7" s="27">
        <f t="shared" si="7"/>
        <v>1.0164023071377073</v>
      </c>
      <c r="Q7" s="28">
        <f t="shared" si="8"/>
        <v>97.274452302915307</v>
      </c>
    </row>
    <row r="8" spans="1:17" x14ac:dyDescent="0.2">
      <c r="A8" s="25" t="s">
        <v>26</v>
      </c>
      <c r="B8" s="25">
        <v>10557</v>
      </c>
      <c r="C8" s="25">
        <v>26981</v>
      </c>
      <c r="D8" s="25">
        <v>26087</v>
      </c>
      <c r="E8" s="25">
        <v>13844</v>
      </c>
      <c r="F8" s="25">
        <v>13392</v>
      </c>
      <c r="G8" s="25">
        <v>13137</v>
      </c>
      <c r="H8" s="25">
        <v>12695</v>
      </c>
      <c r="I8" s="27">
        <f t="shared" si="0"/>
        <v>2.5557450033153359</v>
      </c>
      <c r="J8" s="27">
        <f t="shared" si="1"/>
        <v>2.4710618546935681</v>
      </c>
      <c r="K8" s="28">
        <f t="shared" si="2"/>
        <v>96.686557206923396</v>
      </c>
      <c r="L8" s="27">
        <f t="shared" si="3"/>
        <v>1.3113573931988254</v>
      </c>
      <c r="M8" s="27">
        <f t="shared" si="4"/>
        <v>1.2685421994884911</v>
      </c>
      <c r="N8" s="28">
        <f t="shared" si="5"/>
        <v>96.735047674082637</v>
      </c>
      <c r="O8" s="27">
        <f t="shared" si="6"/>
        <v>1.2443876101165103</v>
      </c>
      <c r="P8" s="27">
        <f t="shared" si="7"/>
        <v>1.2025196552050772</v>
      </c>
      <c r="Q8" s="28">
        <f t="shared" si="8"/>
        <v>96.635457105884143</v>
      </c>
    </row>
    <row r="9" spans="1:17" x14ac:dyDescent="0.2">
      <c r="A9" s="25" t="s">
        <v>27</v>
      </c>
      <c r="B9" s="25">
        <v>11013</v>
      </c>
      <c r="C9" s="25">
        <v>30910</v>
      </c>
      <c r="D9" s="25">
        <v>29899</v>
      </c>
      <c r="E9" s="25">
        <v>16015</v>
      </c>
      <c r="F9" s="25">
        <v>15445</v>
      </c>
      <c r="G9" s="25">
        <v>14895</v>
      </c>
      <c r="H9" s="25">
        <v>14454</v>
      </c>
      <c r="I9" s="27">
        <f t="shared" si="0"/>
        <v>2.8066830109870153</v>
      </c>
      <c r="J9" s="27">
        <f t="shared" si="1"/>
        <v>2.7148824116952692</v>
      </c>
      <c r="K9" s="28">
        <f t="shared" si="2"/>
        <v>96.729213846651575</v>
      </c>
      <c r="L9" s="27">
        <f t="shared" si="3"/>
        <v>1.4541905021338419</v>
      </c>
      <c r="M9" s="27">
        <f t="shared" si="4"/>
        <v>1.4024334876963589</v>
      </c>
      <c r="N9" s="28">
        <f t="shared" si="5"/>
        <v>96.440836715579138</v>
      </c>
      <c r="O9" s="27">
        <f t="shared" si="6"/>
        <v>1.3524925088531736</v>
      </c>
      <c r="P9" s="27">
        <f t="shared" si="7"/>
        <v>1.3124489239989103</v>
      </c>
      <c r="Q9" s="28">
        <f t="shared" si="8"/>
        <v>97.0392749244713</v>
      </c>
    </row>
    <row r="10" spans="1:17" x14ac:dyDescent="0.2">
      <c r="A10" s="25" t="s">
        <v>28</v>
      </c>
      <c r="B10" s="25">
        <v>10718</v>
      </c>
      <c r="C10" s="25">
        <v>32322</v>
      </c>
      <c r="D10" s="25">
        <v>31168</v>
      </c>
      <c r="E10" s="25">
        <v>16813</v>
      </c>
      <c r="F10" s="25">
        <v>16201</v>
      </c>
      <c r="G10" s="25">
        <v>15509</v>
      </c>
      <c r="H10" s="25">
        <v>14967</v>
      </c>
      <c r="I10" s="27">
        <f t="shared" si="0"/>
        <v>3.0156745661504014</v>
      </c>
      <c r="J10" s="27">
        <f t="shared" si="1"/>
        <v>2.9080052248553834</v>
      </c>
      <c r="K10" s="28">
        <f t="shared" si="2"/>
        <v>96.429676381412037</v>
      </c>
      <c r="L10" s="27">
        <f t="shared" si="3"/>
        <v>1.5686695278969958</v>
      </c>
      <c r="M10" s="27">
        <f t="shared" si="4"/>
        <v>1.5115693226348199</v>
      </c>
      <c r="N10" s="28">
        <f t="shared" si="5"/>
        <v>96.359959555106173</v>
      </c>
      <c r="O10" s="27">
        <f t="shared" si="6"/>
        <v>1.4470050382534054</v>
      </c>
      <c r="P10" s="27">
        <f t="shared" si="7"/>
        <v>1.3964359022205635</v>
      </c>
      <c r="Q10" s="28">
        <f t="shared" si="8"/>
        <v>96.505255013218132</v>
      </c>
    </row>
    <row r="11" spans="1:17" x14ac:dyDescent="0.2">
      <c r="A11" s="25" t="s">
        <v>64</v>
      </c>
    </row>
    <row r="12" spans="1:17" x14ac:dyDescent="0.2">
      <c r="A12" s="25" t="s">
        <v>85</v>
      </c>
      <c r="I12" s="26" t="s">
        <v>97</v>
      </c>
      <c r="J12" s="26" t="s">
        <v>98</v>
      </c>
      <c r="K12" s="26" t="s">
        <v>99</v>
      </c>
      <c r="L12" s="26" t="s">
        <v>100</v>
      </c>
      <c r="M12" s="26" t="s">
        <v>101</v>
      </c>
      <c r="N12" s="26" t="s">
        <v>102</v>
      </c>
      <c r="O12" s="26" t="s">
        <v>103</v>
      </c>
      <c r="P12" s="26" t="s">
        <v>104</v>
      </c>
      <c r="Q12" s="26" t="s">
        <v>105</v>
      </c>
    </row>
    <row r="13" spans="1:17" x14ac:dyDescent="0.2">
      <c r="A13" s="25" t="s">
        <v>0</v>
      </c>
      <c r="B13" s="25">
        <v>33513</v>
      </c>
      <c r="C13" s="25">
        <v>57250</v>
      </c>
      <c r="D13" s="25">
        <v>54885</v>
      </c>
      <c r="E13" s="25">
        <v>29470</v>
      </c>
      <c r="F13" s="25">
        <v>28210</v>
      </c>
      <c r="G13" s="25">
        <v>27780</v>
      </c>
      <c r="H13" s="25">
        <v>26675</v>
      </c>
      <c r="I13" s="27">
        <f>C13/B13</f>
        <v>1.7082923044788589</v>
      </c>
      <c r="J13" s="27">
        <f>D13/B13</f>
        <v>1.6377226747829201</v>
      </c>
      <c r="K13" s="28">
        <f>D13*100/C13</f>
        <v>95.86899563318778</v>
      </c>
      <c r="L13" s="27">
        <f>E13/B13</f>
        <v>0.87936024826186854</v>
      </c>
      <c r="M13" s="27">
        <f>F13/B13</f>
        <v>0.84176289797988835</v>
      </c>
      <c r="N13" s="28">
        <f>F13*100/E13</f>
        <v>95.72446555819478</v>
      </c>
      <c r="O13" s="27">
        <f>G13/B13</f>
        <v>0.8289320562169904</v>
      </c>
      <c r="P13" s="27">
        <f>H13/B13</f>
        <v>0.79595977680303165</v>
      </c>
      <c r="Q13" s="28">
        <f>H13*100/G13</f>
        <v>96.022318214542835</v>
      </c>
    </row>
    <row r="14" spans="1:17" x14ac:dyDescent="0.2">
      <c r="A14" s="25" t="s">
        <v>22</v>
      </c>
      <c r="B14" s="25">
        <v>5405</v>
      </c>
      <c r="C14" s="25">
        <v>463</v>
      </c>
      <c r="D14" s="25">
        <v>414</v>
      </c>
      <c r="E14" s="25">
        <v>247</v>
      </c>
      <c r="F14" s="25">
        <v>219</v>
      </c>
      <c r="G14" s="25">
        <v>216</v>
      </c>
      <c r="H14" s="25">
        <v>195</v>
      </c>
      <c r="I14" s="27">
        <f t="shared" ref="I14:I20" si="9">C14/B14</f>
        <v>8.5661424606845518E-2</v>
      </c>
      <c r="J14" s="27">
        <f t="shared" ref="J14:J20" si="10">D14/B14</f>
        <v>7.6595744680851063E-2</v>
      </c>
      <c r="K14" s="28">
        <f t="shared" ref="K14:K20" si="11">D14*100/C14</f>
        <v>89.416846652267822</v>
      </c>
      <c r="L14" s="27">
        <f t="shared" ref="L14:L20" si="12">E14/B14</f>
        <v>4.5698427382053652E-2</v>
      </c>
      <c r="M14" s="27">
        <f t="shared" ref="M14:M20" si="13">F14/B14</f>
        <v>4.0518038852913968E-2</v>
      </c>
      <c r="N14" s="28">
        <f t="shared" ref="N14:N20" si="14">F14*100/E14</f>
        <v>88.663967611336034</v>
      </c>
      <c r="O14" s="27">
        <f t="shared" ref="O14:O20" si="15">G14/B14</f>
        <v>3.9962997224791859E-2</v>
      </c>
      <c r="P14" s="27">
        <f t="shared" ref="P14:P20" si="16">H14/B14</f>
        <v>3.6077705827937095E-2</v>
      </c>
      <c r="Q14" s="28">
        <f t="shared" ref="Q14:Q20" si="17">H14*100/G14</f>
        <v>90.277777777777771</v>
      </c>
    </row>
    <row r="15" spans="1:17" x14ac:dyDescent="0.2">
      <c r="A15" s="25" t="s">
        <v>23</v>
      </c>
      <c r="B15" s="25">
        <v>5514</v>
      </c>
      <c r="C15" s="25">
        <v>3339</v>
      </c>
      <c r="D15" s="25">
        <v>3099</v>
      </c>
      <c r="E15" s="25">
        <v>1673</v>
      </c>
      <c r="F15" s="25">
        <v>1542</v>
      </c>
      <c r="G15" s="25">
        <v>1666</v>
      </c>
      <c r="H15" s="25">
        <v>1557</v>
      </c>
      <c r="I15" s="27">
        <f t="shared" si="9"/>
        <v>0.60554951033732318</v>
      </c>
      <c r="J15" s="27">
        <f t="shared" si="10"/>
        <v>0.56202393906420023</v>
      </c>
      <c r="K15" s="28">
        <f t="shared" si="11"/>
        <v>92.812219227313562</v>
      </c>
      <c r="L15" s="27">
        <f t="shared" si="12"/>
        <v>0.3034095030830613</v>
      </c>
      <c r="M15" s="27">
        <f t="shared" si="13"/>
        <v>0.279651795429815</v>
      </c>
      <c r="N15" s="28">
        <f t="shared" si="14"/>
        <v>92.16975493126121</v>
      </c>
      <c r="O15" s="27">
        <f t="shared" si="15"/>
        <v>0.30214000725426188</v>
      </c>
      <c r="P15" s="27">
        <f t="shared" si="16"/>
        <v>0.28237214363438518</v>
      </c>
      <c r="Q15" s="28">
        <f t="shared" si="17"/>
        <v>93.457382953181266</v>
      </c>
    </row>
    <row r="16" spans="1:17" x14ac:dyDescent="0.2">
      <c r="A16" s="25" t="s">
        <v>24</v>
      </c>
      <c r="B16" s="25">
        <v>5382</v>
      </c>
      <c r="C16" s="25">
        <v>7789</v>
      </c>
      <c r="D16" s="25">
        <v>7446</v>
      </c>
      <c r="E16" s="25">
        <v>3997</v>
      </c>
      <c r="F16" s="25">
        <v>3816</v>
      </c>
      <c r="G16" s="25">
        <v>3792</v>
      </c>
      <c r="H16" s="25">
        <v>3630</v>
      </c>
      <c r="I16" s="27">
        <f t="shared" si="9"/>
        <v>1.4472315124489037</v>
      </c>
      <c r="J16" s="27">
        <f t="shared" si="10"/>
        <v>1.3835005574136008</v>
      </c>
      <c r="K16" s="28">
        <f t="shared" si="11"/>
        <v>95.596353832327637</v>
      </c>
      <c r="L16" s="27">
        <f t="shared" si="12"/>
        <v>0.74266072092159052</v>
      </c>
      <c r="M16" s="27">
        <f t="shared" si="13"/>
        <v>0.70903010033444813</v>
      </c>
      <c r="N16" s="28">
        <f t="shared" si="14"/>
        <v>95.471603702777088</v>
      </c>
      <c r="O16" s="27">
        <f t="shared" si="15"/>
        <v>0.70457079152731328</v>
      </c>
      <c r="P16" s="27">
        <f t="shared" si="16"/>
        <v>0.67447045707915276</v>
      </c>
      <c r="Q16" s="28">
        <f t="shared" si="17"/>
        <v>95.72784810126582</v>
      </c>
    </row>
    <row r="17" spans="1:17" x14ac:dyDescent="0.2">
      <c r="A17" s="25" t="s">
        <v>25</v>
      </c>
      <c r="B17" s="25">
        <v>4258</v>
      </c>
      <c r="C17" s="25">
        <v>9127</v>
      </c>
      <c r="D17" s="25">
        <v>8787</v>
      </c>
      <c r="E17" s="25">
        <v>4667</v>
      </c>
      <c r="F17" s="25">
        <v>4483</v>
      </c>
      <c r="G17" s="25">
        <v>4460</v>
      </c>
      <c r="H17" s="25">
        <v>4304</v>
      </c>
      <c r="I17" s="27">
        <f t="shared" si="9"/>
        <v>2.1434945984030063</v>
      </c>
      <c r="J17" s="27">
        <f t="shared" si="10"/>
        <v>2.0636449037106623</v>
      </c>
      <c r="K17" s="28">
        <f t="shared" si="11"/>
        <v>96.274789087323327</v>
      </c>
      <c r="L17" s="27">
        <f t="shared" si="12"/>
        <v>1.0960544856740253</v>
      </c>
      <c r="M17" s="27">
        <f t="shared" si="13"/>
        <v>1.0528417097228746</v>
      </c>
      <c r="N17" s="28">
        <f t="shared" si="14"/>
        <v>96.05742446968074</v>
      </c>
      <c r="O17" s="27">
        <f t="shared" si="15"/>
        <v>1.0474401127289807</v>
      </c>
      <c r="P17" s="27">
        <f t="shared" si="16"/>
        <v>1.0108031939877877</v>
      </c>
      <c r="Q17" s="28">
        <f t="shared" si="17"/>
        <v>96.502242152466366</v>
      </c>
    </row>
    <row r="18" spans="1:17" x14ac:dyDescent="0.2">
      <c r="A18" s="25" t="s">
        <v>26</v>
      </c>
      <c r="B18" s="25">
        <v>4122</v>
      </c>
      <c r="C18" s="25">
        <v>10733</v>
      </c>
      <c r="D18" s="25">
        <v>10325</v>
      </c>
      <c r="E18" s="25">
        <v>5499</v>
      </c>
      <c r="F18" s="25">
        <v>5293</v>
      </c>
      <c r="G18" s="25">
        <v>5234</v>
      </c>
      <c r="H18" s="25">
        <v>5032</v>
      </c>
      <c r="I18" s="27">
        <f t="shared" si="9"/>
        <v>2.6038330907326541</v>
      </c>
      <c r="J18" s="27">
        <f t="shared" si="10"/>
        <v>2.504852013585638</v>
      </c>
      <c r="K18" s="28">
        <f t="shared" si="11"/>
        <v>96.198639709307741</v>
      </c>
      <c r="L18" s="27">
        <f t="shared" si="12"/>
        <v>1.3340611353711791</v>
      </c>
      <c r="M18" s="27">
        <f t="shared" si="13"/>
        <v>1.2840853954391072</v>
      </c>
      <c r="N18" s="28">
        <f t="shared" si="14"/>
        <v>96.253864338970729</v>
      </c>
      <c r="O18" s="27">
        <f t="shared" si="15"/>
        <v>1.269771955361475</v>
      </c>
      <c r="P18" s="27">
        <f t="shared" si="16"/>
        <v>1.2207666181465309</v>
      </c>
      <c r="Q18" s="28">
        <f t="shared" si="17"/>
        <v>96.140619029423007</v>
      </c>
    </row>
    <row r="19" spans="1:17" x14ac:dyDescent="0.2">
      <c r="A19" s="25" t="s">
        <v>27</v>
      </c>
      <c r="B19" s="25">
        <v>4429</v>
      </c>
      <c r="C19" s="25">
        <v>12424</v>
      </c>
      <c r="D19" s="25">
        <v>11940</v>
      </c>
      <c r="E19" s="25">
        <v>6459</v>
      </c>
      <c r="F19" s="25">
        <v>6178</v>
      </c>
      <c r="G19" s="25">
        <v>5965</v>
      </c>
      <c r="H19" s="25">
        <v>5762</v>
      </c>
      <c r="I19" s="27">
        <f t="shared" si="9"/>
        <v>2.805147888913976</v>
      </c>
      <c r="J19" s="27">
        <f t="shared" si="10"/>
        <v>2.6958681417927299</v>
      </c>
      <c r="K19" s="28">
        <f t="shared" si="11"/>
        <v>96.104314230521567</v>
      </c>
      <c r="L19" s="27">
        <f t="shared" si="12"/>
        <v>1.458342741025062</v>
      </c>
      <c r="M19" s="27">
        <f t="shared" si="13"/>
        <v>1.3948972680063221</v>
      </c>
      <c r="N19" s="28">
        <f t="shared" si="14"/>
        <v>95.649481343861282</v>
      </c>
      <c r="O19" s="27">
        <f t="shared" si="15"/>
        <v>1.346805147888914</v>
      </c>
      <c r="P19" s="27">
        <f t="shared" si="16"/>
        <v>1.3009708737864079</v>
      </c>
      <c r="Q19" s="28">
        <f t="shared" si="17"/>
        <v>96.596814752724228</v>
      </c>
    </row>
    <row r="20" spans="1:17" x14ac:dyDescent="0.2">
      <c r="A20" s="25" t="s">
        <v>28</v>
      </c>
      <c r="B20" s="25">
        <v>4403</v>
      </c>
      <c r="C20" s="25">
        <v>13375</v>
      </c>
      <c r="D20" s="25">
        <v>12874</v>
      </c>
      <c r="E20" s="25">
        <v>6928</v>
      </c>
      <c r="F20" s="25">
        <v>6679</v>
      </c>
      <c r="G20" s="25">
        <v>6447</v>
      </c>
      <c r="H20" s="25">
        <v>6195</v>
      </c>
      <c r="I20" s="27">
        <f t="shared" si="9"/>
        <v>3.0377015671133316</v>
      </c>
      <c r="J20" s="27">
        <f t="shared" si="10"/>
        <v>2.9239155121508063</v>
      </c>
      <c r="K20" s="28">
        <f t="shared" si="11"/>
        <v>96.254205607476635</v>
      </c>
      <c r="L20" s="27">
        <f t="shared" si="12"/>
        <v>1.5734726322961616</v>
      </c>
      <c r="M20" s="27">
        <f t="shared" si="13"/>
        <v>1.516920281626164</v>
      </c>
      <c r="N20" s="28">
        <f t="shared" si="14"/>
        <v>96.405889145496531</v>
      </c>
      <c r="O20" s="27">
        <f t="shared" si="15"/>
        <v>1.4642289348171702</v>
      </c>
      <c r="P20" s="27">
        <f t="shared" si="16"/>
        <v>1.4069952305246423</v>
      </c>
      <c r="Q20" s="28">
        <f t="shared" si="17"/>
        <v>96.09120521172639</v>
      </c>
    </row>
    <row r="21" spans="1:17" x14ac:dyDescent="0.2">
      <c r="A21" s="25" t="s">
        <v>65</v>
      </c>
    </row>
    <row r="22" spans="1:17" x14ac:dyDescent="0.2">
      <c r="A22" s="25" t="s">
        <v>85</v>
      </c>
      <c r="I22" s="26" t="s">
        <v>97</v>
      </c>
      <c r="J22" s="26" t="s">
        <v>98</v>
      </c>
      <c r="K22" s="26" t="s">
        <v>99</v>
      </c>
      <c r="L22" s="26" t="s">
        <v>100</v>
      </c>
      <c r="M22" s="26" t="s">
        <v>101</v>
      </c>
      <c r="N22" s="26" t="s">
        <v>102</v>
      </c>
      <c r="O22" s="26" t="s">
        <v>103</v>
      </c>
      <c r="P22" s="26" t="s">
        <v>104</v>
      </c>
      <c r="Q22" s="26" t="s">
        <v>105</v>
      </c>
    </row>
    <row r="23" spans="1:17" x14ac:dyDescent="0.2">
      <c r="A23" s="25" t="s">
        <v>0</v>
      </c>
      <c r="B23" s="25">
        <v>565</v>
      </c>
      <c r="C23" s="25">
        <v>1286</v>
      </c>
      <c r="D23" s="25">
        <v>1231</v>
      </c>
      <c r="E23" s="25">
        <v>674</v>
      </c>
      <c r="F23" s="25">
        <v>648</v>
      </c>
      <c r="G23" s="25">
        <v>612</v>
      </c>
      <c r="H23" s="25">
        <v>583</v>
      </c>
      <c r="I23" s="27">
        <f>C23/B23</f>
        <v>2.2761061946902656</v>
      </c>
      <c r="J23" s="27">
        <f>D23/B23</f>
        <v>2.1787610619469024</v>
      </c>
      <c r="K23" s="28">
        <f>D23*100/C23</f>
        <v>95.723172628304823</v>
      </c>
      <c r="L23" s="27">
        <f>E23/B23</f>
        <v>1.1929203539823008</v>
      </c>
      <c r="M23" s="27">
        <f>F23/B23</f>
        <v>1.1469026548672567</v>
      </c>
      <c r="N23" s="28">
        <f>F23*100/E23</f>
        <v>96.142433234421361</v>
      </c>
      <c r="O23" s="27">
        <f>G23/B23</f>
        <v>1.0831858407079646</v>
      </c>
      <c r="P23" s="27">
        <f>H23/B23</f>
        <v>1.0318584070796459</v>
      </c>
      <c r="Q23" s="28">
        <f>H23*100/G23</f>
        <v>95.261437908496731</v>
      </c>
    </row>
    <row r="24" spans="1:17" x14ac:dyDescent="0.2">
      <c r="A24" s="25" t="s">
        <v>22</v>
      </c>
      <c r="B24" s="25">
        <v>91</v>
      </c>
      <c r="C24" s="25">
        <v>12</v>
      </c>
      <c r="D24" s="25">
        <v>12</v>
      </c>
      <c r="E24" s="25">
        <v>3</v>
      </c>
      <c r="F24" s="25">
        <v>3</v>
      </c>
      <c r="G24" s="25">
        <v>9</v>
      </c>
      <c r="H24" s="25">
        <v>9</v>
      </c>
      <c r="I24" s="27">
        <f t="shared" ref="I24:I30" si="18">C24/B24</f>
        <v>0.13186813186813187</v>
      </c>
      <c r="J24" s="27">
        <f t="shared" ref="J24:J30" si="19">D24/B24</f>
        <v>0.13186813186813187</v>
      </c>
      <c r="K24" s="28">
        <f t="shared" ref="K24:K30" si="20">D24*100/C24</f>
        <v>100</v>
      </c>
      <c r="L24" s="27">
        <f t="shared" ref="L24:L30" si="21">E24/B24</f>
        <v>3.2967032967032968E-2</v>
      </c>
      <c r="M24" s="27">
        <f t="shared" ref="M24:M30" si="22">F24/B24</f>
        <v>3.2967032967032968E-2</v>
      </c>
      <c r="N24" s="28">
        <f t="shared" ref="N24:N30" si="23">F24*100/E24</f>
        <v>100</v>
      </c>
      <c r="O24" s="27">
        <f t="shared" ref="O24:O30" si="24">G24/B24</f>
        <v>9.8901098901098897E-2</v>
      </c>
      <c r="P24" s="27">
        <f t="shared" ref="P24:P30" si="25">H24/B24</f>
        <v>9.8901098901098897E-2</v>
      </c>
      <c r="Q24" s="28">
        <f t="shared" ref="Q24:Q30" si="26">H24*100/G24</f>
        <v>100</v>
      </c>
    </row>
    <row r="25" spans="1:17" x14ac:dyDescent="0.2">
      <c r="A25" s="25" t="s">
        <v>23</v>
      </c>
      <c r="B25" s="25">
        <v>71</v>
      </c>
      <c r="C25" s="25">
        <v>88</v>
      </c>
      <c r="D25" s="25">
        <v>80</v>
      </c>
      <c r="E25" s="25">
        <v>39</v>
      </c>
      <c r="F25" s="25">
        <v>38</v>
      </c>
      <c r="G25" s="25">
        <v>49</v>
      </c>
      <c r="H25" s="25">
        <v>42</v>
      </c>
      <c r="I25" s="27">
        <f t="shared" si="18"/>
        <v>1.2394366197183098</v>
      </c>
      <c r="J25" s="27">
        <f t="shared" si="19"/>
        <v>1.1267605633802817</v>
      </c>
      <c r="K25" s="28">
        <f t="shared" si="20"/>
        <v>90.909090909090907</v>
      </c>
      <c r="L25" s="27">
        <f t="shared" si="21"/>
        <v>0.54929577464788737</v>
      </c>
      <c r="M25" s="27">
        <f t="shared" si="22"/>
        <v>0.53521126760563376</v>
      </c>
      <c r="N25" s="28">
        <f t="shared" si="23"/>
        <v>97.435897435897431</v>
      </c>
      <c r="O25" s="27">
        <f t="shared" si="24"/>
        <v>0.6901408450704225</v>
      </c>
      <c r="P25" s="27">
        <f t="shared" si="25"/>
        <v>0.59154929577464788</v>
      </c>
      <c r="Q25" s="28">
        <f t="shared" si="26"/>
        <v>85.714285714285708</v>
      </c>
    </row>
    <row r="26" spans="1:17" x14ac:dyDescent="0.2">
      <c r="A26" s="25" t="s">
        <v>24</v>
      </c>
      <c r="B26" s="25">
        <v>89</v>
      </c>
      <c r="C26" s="25">
        <v>172</v>
      </c>
      <c r="D26" s="25">
        <v>168</v>
      </c>
      <c r="E26" s="25">
        <v>93</v>
      </c>
      <c r="F26" s="25">
        <v>90</v>
      </c>
      <c r="G26" s="25">
        <v>79</v>
      </c>
      <c r="H26" s="25">
        <v>78</v>
      </c>
      <c r="I26" s="27">
        <f t="shared" si="18"/>
        <v>1.9325842696629214</v>
      </c>
      <c r="J26" s="27">
        <f t="shared" si="19"/>
        <v>1.8876404494382022</v>
      </c>
      <c r="K26" s="28">
        <f t="shared" si="20"/>
        <v>97.674418604651166</v>
      </c>
      <c r="L26" s="27">
        <f t="shared" si="21"/>
        <v>1.0449438202247192</v>
      </c>
      <c r="M26" s="27">
        <f t="shared" si="22"/>
        <v>1.0112359550561798</v>
      </c>
      <c r="N26" s="28">
        <f t="shared" si="23"/>
        <v>96.774193548387103</v>
      </c>
      <c r="O26" s="27">
        <f t="shared" si="24"/>
        <v>0.88764044943820219</v>
      </c>
      <c r="P26" s="27">
        <f t="shared" si="25"/>
        <v>0.8764044943820225</v>
      </c>
      <c r="Q26" s="28">
        <f t="shared" si="26"/>
        <v>98.734177215189874</v>
      </c>
    </row>
    <row r="27" spans="1:17" x14ac:dyDescent="0.2">
      <c r="A27" s="25" t="s">
        <v>25</v>
      </c>
      <c r="B27" s="25">
        <v>83</v>
      </c>
      <c r="C27" s="25">
        <v>226</v>
      </c>
      <c r="D27" s="25">
        <v>220</v>
      </c>
      <c r="E27" s="25">
        <v>121</v>
      </c>
      <c r="F27" s="25">
        <v>113</v>
      </c>
      <c r="G27" s="25">
        <v>105</v>
      </c>
      <c r="H27" s="25">
        <v>107</v>
      </c>
      <c r="I27" s="27">
        <f t="shared" si="18"/>
        <v>2.7228915662650603</v>
      </c>
      <c r="J27" s="27">
        <f t="shared" si="19"/>
        <v>2.6506024096385543</v>
      </c>
      <c r="K27" s="28">
        <f t="shared" si="20"/>
        <v>97.345132743362825</v>
      </c>
      <c r="L27" s="27">
        <f t="shared" si="21"/>
        <v>1.4578313253012047</v>
      </c>
      <c r="M27" s="27">
        <f t="shared" si="22"/>
        <v>1.3614457831325302</v>
      </c>
      <c r="N27" s="28">
        <f t="shared" si="23"/>
        <v>93.388429752066116</v>
      </c>
      <c r="O27" s="27">
        <f t="shared" si="24"/>
        <v>1.2650602409638554</v>
      </c>
      <c r="P27" s="27">
        <f t="shared" si="25"/>
        <v>1.2891566265060241</v>
      </c>
      <c r="Q27" s="28">
        <f t="shared" si="26"/>
        <v>101.9047619047619</v>
      </c>
    </row>
    <row r="28" spans="1:17" x14ac:dyDescent="0.2">
      <c r="A28" s="25" t="s">
        <v>26</v>
      </c>
      <c r="B28" s="25">
        <v>93</v>
      </c>
      <c r="C28" s="25">
        <v>315</v>
      </c>
      <c r="D28" s="25">
        <v>290</v>
      </c>
      <c r="E28" s="25">
        <v>154</v>
      </c>
      <c r="F28" s="25">
        <v>145</v>
      </c>
      <c r="G28" s="25">
        <v>161</v>
      </c>
      <c r="H28" s="25">
        <v>145</v>
      </c>
      <c r="I28" s="27">
        <f t="shared" si="18"/>
        <v>3.3870967741935485</v>
      </c>
      <c r="J28" s="27">
        <f t="shared" si="19"/>
        <v>3.118279569892473</v>
      </c>
      <c r="K28" s="28">
        <f t="shared" si="20"/>
        <v>92.063492063492063</v>
      </c>
      <c r="L28" s="27">
        <f t="shared" si="21"/>
        <v>1.6559139784946237</v>
      </c>
      <c r="M28" s="27">
        <f t="shared" si="22"/>
        <v>1.5591397849462365</v>
      </c>
      <c r="N28" s="28">
        <f t="shared" si="23"/>
        <v>94.15584415584415</v>
      </c>
      <c r="O28" s="27">
        <f t="shared" si="24"/>
        <v>1.7311827956989247</v>
      </c>
      <c r="P28" s="27">
        <f t="shared" si="25"/>
        <v>1.5591397849462365</v>
      </c>
      <c r="Q28" s="28">
        <f t="shared" si="26"/>
        <v>90.062111801242239</v>
      </c>
    </row>
    <row r="29" spans="1:17" x14ac:dyDescent="0.2">
      <c r="A29" s="25" t="s">
        <v>27</v>
      </c>
      <c r="B29" s="25">
        <v>80</v>
      </c>
      <c r="C29" s="25">
        <v>256</v>
      </c>
      <c r="D29" s="25">
        <v>250</v>
      </c>
      <c r="E29" s="25">
        <v>145</v>
      </c>
      <c r="F29" s="25">
        <v>143</v>
      </c>
      <c r="G29" s="25">
        <v>111</v>
      </c>
      <c r="H29" s="25">
        <v>107</v>
      </c>
      <c r="I29" s="27">
        <f t="shared" si="18"/>
        <v>3.2</v>
      </c>
      <c r="J29" s="27">
        <f t="shared" si="19"/>
        <v>3.125</v>
      </c>
      <c r="K29" s="28">
        <f t="shared" si="20"/>
        <v>97.65625</v>
      </c>
      <c r="L29" s="27">
        <f t="shared" si="21"/>
        <v>1.8125</v>
      </c>
      <c r="M29" s="27">
        <f t="shared" si="22"/>
        <v>1.7875000000000001</v>
      </c>
      <c r="N29" s="28">
        <f t="shared" si="23"/>
        <v>98.620689655172413</v>
      </c>
      <c r="O29" s="27">
        <f t="shared" si="24"/>
        <v>1.3875</v>
      </c>
      <c r="P29" s="27">
        <f t="shared" si="25"/>
        <v>1.3374999999999999</v>
      </c>
      <c r="Q29" s="28">
        <f t="shared" si="26"/>
        <v>96.396396396396398</v>
      </c>
    </row>
    <row r="30" spans="1:17" x14ac:dyDescent="0.2">
      <c r="A30" s="25" t="s">
        <v>28</v>
      </c>
      <c r="B30" s="25">
        <v>58</v>
      </c>
      <c r="C30" s="25">
        <v>217</v>
      </c>
      <c r="D30" s="25">
        <v>211</v>
      </c>
      <c r="E30" s="25">
        <v>119</v>
      </c>
      <c r="F30" s="25">
        <v>116</v>
      </c>
      <c r="G30" s="25">
        <v>98</v>
      </c>
      <c r="H30" s="25">
        <v>95</v>
      </c>
      <c r="I30" s="27">
        <f t="shared" si="18"/>
        <v>3.7413793103448274</v>
      </c>
      <c r="J30" s="27">
        <f t="shared" si="19"/>
        <v>3.6379310344827585</v>
      </c>
      <c r="K30" s="28">
        <f t="shared" si="20"/>
        <v>97.235023041474648</v>
      </c>
      <c r="L30" s="27">
        <f t="shared" si="21"/>
        <v>2.0517241379310347</v>
      </c>
      <c r="M30" s="27">
        <f t="shared" si="22"/>
        <v>2</v>
      </c>
      <c r="N30" s="28">
        <f t="shared" si="23"/>
        <v>97.47899159663865</v>
      </c>
      <c r="O30" s="27">
        <f t="shared" si="24"/>
        <v>1.6896551724137931</v>
      </c>
      <c r="P30" s="27">
        <f t="shared" si="25"/>
        <v>1.6379310344827587</v>
      </c>
      <c r="Q30" s="28">
        <f t="shared" si="26"/>
        <v>96.938775510204081</v>
      </c>
    </row>
    <row r="31" spans="1:17" x14ac:dyDescent="0.2">
      <c r="A31" s="25" t="s">
        <v>66</v>
      </c>
    </row>
    <row r="32" spans="1:17" x14ac:dyDescent="0.2">
      <c r="A32" s="25" t="s">
        <v>85</v>
      </c>
      <c r="I32" s="26" t="s">
        <v>97</v>
      </c>
      <c r="J32" s="26" t="s">
        <v>98</v>
      </c>
      <c r="K32" s="26" t="s">
        <v>99</v>
      </c>
      <c r="L32" s="26" t="s">
        <v>100</v>
      </c>
      <c r="M32" s="26" t="s">
        <v>101</v>
      </c>
      <c r="N32" s="26" t="s">
        <v>102</v>
      </c>
      <c r="O32" s="26" t="s">
        <v>103</v>
      </c>
      <c r="P32" s="26" t="s">
        <v>104</v>
      </c>
      <c r="Q32" s="26" t="s">
        <v>105</v>
      </c>
    </row>
    <row r="33" spans="1:17" x14ac:dyDescent="0.2">
      <c r="A33" s="25" t="s">
        <v>0</v>
      </c>
      <c r="B33" s="25">
        <v>2094</v>
      </c>
      <c r="C33" s="25">
        <v>4202</v>
      </c>
      <c r="D33" s="25">
        <v>4078</v>
      </c>
      <c r="E33" s="25">
        <v>2187</v>
      </c>
      <c r="F33" s="25">
        <v>2118</v>
      </c>
      <c r="G33" s="25">
        <v>2015</v>
      </c>
      <c r="H33" s="25">
        <v>1960</v>
      </c>
      <c r="I33" s="27">
        <f>C33/B33</f>
        <v>2.0066857688634192</v>
      </c>
      <c r="J33" s="27">
        <f>D33/B33</f>
        <v>1.9474689589302769</v>
      </c>
      <c r="K33" s="28">
        <f>D33*100/C33</f>
        <v>97.049024274155158</v>
      </c>
      <c r="L33" s="27">
        <f>E33/B33</f>
        <v>1.0444126074498568</v>
      </c>
      <c r="M33" s="27">
        <f>F33/B33</f>
        <v>1.0114613180515759</v>
      </c>
      <c r="N33" s="28">
        <f>F33*100/E33</f>
        <v>96.844993141289436</v>
      </c>
      <c r="O33" s="27">
        <f>G33/B33</f>
        <v>0.96227316141356256</v>
      </c>
      <c r="P33" s="27">
        <f>H33/B33</f>
        <v>0.93600764087870103</v>
      </c>
      <c r="Q33" s="28">
        <f>H33*100/G33</f>
        <v>97.270471464019849</v>
      </c>
    </row>
    <row r="34" spans="1:17" x14ac:dyDescent="0.2">
      <c r="A34" s="25" t="s">
        <v>22</v>
      </c>
      <c r="B34" s="25">
        <v>337</v>
      </c>
      <c r="C34" s="25">
        <v>32</v>
      </c>
      <c r="D34" s="25">
        <v>32</v>
      </c>
      <c r="E34" s="25">
        <v>17</v>
      </c>
      <c r="F34" s="25">
        <v>17</v>
      </c>
      <c r="G34" s="25">
        <v>15</v>
      </c>
      <c r="H34" s="25">
        <v>15</v>
      </c>
      <c r="I34" s="27">
        <f t="shared" ref="I34:I40" si="27">C34/B34</f>
        <v>9.4955489614243327E-2</v>
      </c>
      <c r="J34" s="27">
        <f t="shared" ref="J34:J40" si="28">D34/B34</f>
        <v>9.4955489614243327E-2</v>
      </c>
      <c r="K34" s="28">
        <f t="shared" ref="K34:K40" si="29">D34*100/C34</f>
        <v>100</v>
      </c>
      <c r="L34" s="27">
        <f t="shared" ref="L34:L40" si="30">E34/B34</f>
        <v>5.0445103857566766E-2</v>
      </c>
      <c r="M34" s="27">
        <f t="shared" ref="M34:M40" si="31">F34/B34</f>
        <v>5.0445103857566766E-2</v>
      </c>
      <c r="N34" s="28">
        <f t="shared" ref="N34:N40" si="32">F34*100/E34</f>
        <v>100</v>
      </c>
      <c r="O34" s="27">
        <f t="shared" ref="O34:O40" si="33">G34/B34</f>
        <v>4.4510385756676561E-2</v>
      </c>
      <c r="P34" s="27">
        <f t="shared" ref="P34:P40" si="34">H34/B34</f>
        <v>4.4510385756676561E-2</v>
      </c>
      <c r="Q34" s="28">
        <f t="shared" ref="Q34:Q40" si="35">H34*100/G34</f>
        <v>100</v>
      </c>
    </row>
    <row r="35" spans="1:17" x14ac:dyDescent="0.2">
      <c r="A35" s="25" t="s">
        <v>23</v>
      </c>
      <c r="B35" s="25">
        <v>304</v>
      </c>
      <c r="C35" s="25">
        <v>275</v>
      </c>
      <c r="D35" s="25">
        <v>265</v>
      </c>
      <c r="E35" s="25">
        <v>141</v>
      </c>
      <c r="F35" s="25">
        <v>135</v>
      </c>
      <c r="G35" s="25">
        <v>134</v>
      </c>
      <c r="H35" s="25">
        <v>130</v>
      </c>
      <c r="I35" s="27">
        <f t="shared" si="27"/>
        <v>0.90460526315789469</v>
      </c>
      <c r="J35" s="27">
        <f t="shared" si="28"/>
        <v>0.87171052631578949</v>
      </c>
      <c r="K35" s="28">
        <f t="shared" si="29"/>
        <v>96.36363636363636</v>
      </c>
      <c r="L35" s="27">
        <f t="shared" si="30"/>
        <v>0.46381578947368424</v>
      </c>
      <c r="M35" s="27">
        <f t="shared" si="31"/>
        <v>0.44407894736842107</v>
      </c>
      <c r="N35" s="28">
        <f t="shared" si="32"/>
        <v>95.744680851063833</v>
      </c>
      <c r="O35" s="27">
        <f t="shared" si="33"/>
        <v>0.44078947368421051</v>
      </c>
      <c r="P35" s="27">
        <f t="shared" si="34"/>
        <v>0.42763157894736842</v>
      </c>
      <c r="Q35" s="28">
        <f t="shared" si="35"/>
        <v>97.014925373134332</v>
      </c>
    </row>
    <row r="36" spans="1:17" x14ac:dyDescent="0.2">
      <c r="A36" s="25" t="s">
        <v>24</v>
      </c>
      <c r="B36" s="25">
        <v>328</v>
      </c>
      <c r="C36" s="25">
        <v>570</v>
      </c>
      <c r="D36" s="25">
        <v>545</v>
      </c>
      <c r="E36" s="25">
        <v>286</v>
      </c>
      <c r="F36" s="25">
        <v>271</v>
      </c>
      <c r="G36" s="25">
        <v>284</v>
      </c>
      <c r="H36" s="25">
        <v>274</v>
      </c>
      <c r="I36" s="27">
        <f t="shared" si="27"/>
        <v>1.7378048780487805</v>
      </c>
      <c r="J36" s="27">
        <f t="shared" si="28"/>
        <v>1.6615853658536586</v>
      </c>
      <c r="K36" s="28">
        <f t="shared" si="29"/>
        <v>95.614035087719301</v>
      </c>
      <c r="L36" s="27">
        <f t="shared" si="30"/>
        <v>0.87195121951219512</v>
      </c>
      <c r="M36" s="27">
        <f t="shared" si="31"/>
        <v>0.82621951219512191</v>
      </c>
      <c r="N36" s="28">
        <f t="shared" si="32"/>
        <v>94.75524475524476</v>
      </c>
      <c r="O36" s="27">
        <f t="shared" si="33"/>
        <v>0.86585365853658536</v>
      </c>
      <c r="P36" s="27">
        <f t="shared" si="34"/>
        <v>0.83536585365853655</v>
      </c>
      <c r="Q36" s="28">
        <f t="shared" si="35"/>
        <v>96.478873239436624</v>
      </c>
    </row>
    <row r="37" spans="1:17" x14ac:dyDescent="0.2">
      <c r="A37" s="25" t="s">
        <v>25</v>
      </c>
      <c r="B37" s="25">
        <v>272</v>
      </c>
      <c r="C37" s="25">
        <v>683</v>
      </c>
      <c r="D37" s="25">
        <v>669</v>
      </c>
      <c r="E37" s="25">
        <v>359</v>
      </c>
      <c r="F37" s="25">
        <v>348</v>
      </c>
      <c r="G37" s="25">
        <v>324</v>
      </c>
      <c r="H37" s="25">
        <v>321</v>
      </c>
      <c r="I37" s="27">
        <f t="shared" si="27"/>
        <v>2.5110294117647061</v>
      </c>
      <c r="J37" s="27">
        <f t="shared" si="28"/>
        <v>2.4595588235294117</v>
      </c>
      <c r="K37" s="28">
        <f t="shared" si="29"/>
        <v>97.950219619326504</v>
      </c>
      <c r="L37" s="27">
        <f t="shared" si="30"/>
        <v>1.3198529411764706</v>
      </c>
      <c r="M37" s="27">
        <f t="shared" si="31"/>
        <v>1.2794117647058822</v>
      </c>
      <c r="N37" s="28">
        <f t="shared" si="32"/>
        <v>96.935933147632312</v>
      </c>
      <c r="O37" s="27">
        <f t="shared" si="33"/>
        <v>1.1911764705882353</v>
      </c>
      <c r="P37" s="27">
        <f t="shared" si="34"/>
        <v>1.1801470588235294</v>
      </c>
      <c r="Q37" s="28">
        <f t="shared" si="35"/>
        <v>99.074074074074076</v>
      </c>
    </row>
    <row r="38" spans="1:17" x14ac:dyDescent="0.2">
      <c r="A38" s="25" t="s">
        <v>26</v>
      </c>
      <c r="B38" s="25">
        <v>308</v>
      </c>
      <c r="C38" s="25">
        <v>884</v>
      </c>
      <c r="D38" s="25">
        <v>852</v>
      </c>
      <c r="E38" s="25">
        <v>454</v>
      </c>
      <c r="F38" s="25">
        <v>444</v>
      </c>
      <c r="G38" s="25">
        <v>430</v>
      </c>
      <c r="H38" s="25">
        <v>408</v>
      </c>
      <c r="I38" s="27">
        <f t="shared" si="27"/>
        <v>2.8701298701298703</v>
      </c>
      <c r="J38" s="27">
        <f t="shared" si="28"/>
        <v>2.7662337662337664</v>
      </c>
      <c r="K38" s="28">
        <f t="shared" si="29"/>
        <v>96.380090497737555</v>
      </c>
      <c r="L38" s="27">
        <f t="shared" si="30"/>
        <v>1.474025974025974</v>
      </c>
      <c r="M38" s="27">
        <f t="shared" si="31"/>
        <v>1.4415584415584415</v>
      </c>
      <c r="N38" s="28">
        <f t="shared" si="32"/>
        <v>97.797356828193827</v>
      </c>
      <c r="O38" s="27">
        <f t="shared" si="33"/>
        <v>1.3961038961038961</v>
      </c>
      <c r="P38" s="27">
        <f t="shared" si="34"/>
        <v>1.3246753246753247</v>
      </c>
      <c r="Q38" s="28">
        <f t="shared" si="35"/>
        <v>94.883720930232556</v>
      </c>
    </row>
    <row r="39" spans="1:17" x14ac:dyDescent="0.2">
      <c r="A39" s="25" t="s">
        <v>27</v>
      </c>
      <c r="B39" s="25">
        <v>280</v>
      </c>
      <c r="C39" s="25">
        <v>878</v>
      </c>
      <c r="D39" s="25">
        <v>849</v>
      </c>
      <c r="E39" s="25">
        <v>458</v>
      </c>
      <c r="F39" s="25">
        <v>440</v>
      </c>
      <c r="G39" s="25">
        <v>420</v>
      </c>
      <c r="H39" s="25">
        <v>409</v>
      </c>
      <c r="I39" s="27">
        <f t="shared" si="27"/>
        <v>3.1357142857142857</v>
      </c>
      <c r="J39" s="27">
        <f t="shared" si="28"/>
        <v>3.032142857142857</v>
      </c>
      <c r="K39" s="28">
        <f t="shared" si="29"/>
        <v>96.69703872437357</v>
      </c>
      <c r="L39" s="27">
        <f t="shared" si="30"/>
        <v>1.6357142857142857</v>
      </c>
      <c r="M39" s="27">
        <f t="shared" si="31"/>
        <v>1.5714285714285714</v>
      </c>
      <c r="N39" s="28">
        <f t="shared" si="32"/>
        <v>96.069868995633186</v>
      </c>
      <c r="O39" s="27">
        <f t="shared" si="33"/>
        <v>1.5</v>
      </c>
      <c r="P39" s="27">
        <f t="shared" si="34"/>
        <v>1.4607142857142856</v>
      </c>
      <c r="Q39" s="28">
        <f t="shared" si="35"/>
        <v>97.38095238095238</v>
      </c>
    </row>
    <row r="40" spans="1:17" x14ac:dyDescent="0.2">
      <c r="A40" s="25" t="s">
        <v>28</v>
      </c>
      <c r="B40" s="25">
        <v>265</v>
      </c>
      <c r="C40" s="25">
        <v>880</v>
      </c>
      <c r="D40" s="25">
        <v>866</v>
      </c>
      <c r="E40" s="25">
        <v>472</v>
      </c>
      <c r="F40" s="25">
        <v>463</v>
      </c>
      <c r="G40" s="25">
        <v>408</v>
      </c>
      <c r="H40" s="25">
        <v>403</v>
      </c>
      <c r="I40" s="27">
        <f t="shared" si="27"/>
        <v>3.3207547169811322</v>
      </c>
      <c r="J40" s="27">
        <f t="shared" si="28"/>
        <v>3.267924528301887</v>
      </c>
      <c r="K40" s="28">
        <f t="shared" si="29"/>
        <v>98.409090909090907</v>
      </c>
      <c r="L40" s="27">
        <f t="shared" si="30"/>
        <v>1.7811320754716982</v>
      </c>
      <c r="M40" s="27">
        <f t="shared" si="31"/>
        <v>1.7471698113207548</v>
      </c>
      <c r="N40" s="28">
        <f t="shared" si="32"/>
        <v>98.093220338983045</v>
      </c>
      <c r="O40" s="27">
        <f t="shared" si="33"/>
        <v>1.5396226415094341</v>
      </c>
      <c r="P40" s="27">
        <f t="shared" si="34"/>
        <v>1.5207547169811322</v>
      </c>
      <c r="Q40" s="28">
        <f t="shared" si="35"/>
        <v>98.774509803921575</v>
      </c>
    </row>
    <row r="41" spans="1:17" x14ac:dyDescent="0.2">
      <c r="A41" s="25" t="s">
        <v>67</v>
      </c>
    </row>
    <row r="42" spans="1:17" x14ac:dyDescent="0.2">
      <c r="A42" s="25" t="s">
        <v>85</v>
      </c>
      <c r="I42" s="26" t="s">
        <v>97</v>
      </c>
      <c r="J42" s="26" t="s">
        <v>98</v>
      </c>
      <c r="K42" s="26" t="s">
        <v>99</v>
      </c>
      <c r="L42" s="26" t="s">
        <v>100</v>
      </c>
      <c r="M42" s="26" t="s">
        <v>101</v>
      </c>
      <c r="N42" s="26" t="s">
        <v>102</v>
      </c>
      <c r="O42" s="26" t="s">
        <v>103</v>
      </c>
      <c r="P42" s="26" t="s">
        <v>104</v>
      </c>
      <c r="Q42" s="26" t="s">
        <v>105</v>
      </c>
    </row>
    <row r="43" spans="1:17" x14ac:dyDescent="0.2">
      <c r="A43" s="25" t="s">
        <v>0</v>
      </c>
      <c r="B43" s="25">
        <v>11</v>
      </c>
      <c r="C43" s="25">
        <v>25</v>
      </c>
      <c r="D43" s="25">
        <v>25</v>
      </c>
      <c r="E43" s="25">
        <v>11</v>
      </c>
      <c r="F43" s="25">
        <v>11</v>
      </c>
      <c r="G43" s="25">
        <v>14</v>
      </c>
      <c r="H43" s="25">
        <v>14</v>
      </c>
      <c r="I43" s="27">
        <f>C43/B43</f>
        <v>2.2727272727272729</v>
      </c>
      <c r="J43" s="27">
        <f>D43/B43</f>
        <v>2.2727272727272729</v>
      </c>
      <c r="K43" s="28">
        <f>D43*100/C43</f>
        <v>100</v>
      </c>
      <c r="L43" s="27">
        <f>E43/B43</f>
        <v>1</v>
      </c>
      <c r="M43" s="27">
        <f>F43/B43</f>
        <v>1</v>
      </c>
      <c r="N43" s="28">
        <f>F43*100/E43</f>
        <v>100</v>
      </c>
      <c r="O43" s="27">
        <f>G43/B43</f>
        <v>1.2727272727272727</v>
      </c>
      <c r="P43" s="27">
        <f>H43/B43</f>
        <v>1.2727272727272727</v>
      </c>
      <c r="Q43" s="28">
        <f>H43*100/G43</f>
        <v>100</v>
      </c>
    </row>
    <row r="44" spans="1:17" x14ac:dyDescent="0.2">
      <c r="A44" s="25" t="s">
        <v>22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7" t="e">
        <f t="shared" ref="I44:I50" si="36">C44/B44</f>
        <v>#DIV/0!</v>
      </c>
      <c r="J44" s="27" t="e">
        <f t="shared" ref="J44:J50" si="37">D44/B44</f>
        <v>#DIV/0!</v>
      </c>
      <c r="K44" s="28" t="e">
        <f t="shared" ref="K44:K50" si="38">D44*100/C44</f>
        <v>#DIV/0!</v>
      </c>
      <c r="L44" s="27" t="e">
        <f t="shared" ref="L44:L50" si="39">E44/B44</f>
        <v>#DIV/0!</v>
      </c>
      <c r="M44" s="27" t="e">
        <f t="shared" ref="M44:M50" si="40">F44/B44</f>
        <v>#DIV/0!</v>
      </c>
      <c r="N44" s="28" t="e">
        <f t="shared" ref="N44:N50" si="41">F44*100/E44</f>
        <v>#DIV/0!</v>
      </c>
      <c r="O44" s="27" t="e">
        <f t="shared" ref="O44:O50" si="42">G44/B44</f>
        <v>#DIV/0!</v>
      </c>
      <c r="P44" s="27" t="e">
        <f t="shared" ref="P44:P50" si="43">H44/B44</f>
        <v>#DIV/0!</v>
      </c>
      <c r="Q44" s="28" t="e">
        <f t="shared" ref="Q44:Q50" si="44">H44*100/G44</f>
        <v>#DIV/0!</v>
      </c>
    </row>
    <row r="45" spans="1:17" x14ac:dyDescent="0.2">
      <c r="A45" s="25" t="s">
        <v>23</v>
      </c>
      <c r="B45" s="25">
        <v>2</v>
      </c>
      <c r="C45" s="25">
        <v>2</v>
      </c>
      <c r="D45" s="25">
        <v>2</v>
      </c>
      <c r="E45" s="25">
        <v>1</v>
      </c>
      <c r="F45" s="25">
        <v>1</v>
      </c>
      <c r="G45" s="25">
        <v>1</v>
      </c>
      <c r="H45" s="25">
        <v>1</v>
      </c>
      <c r="I45" s="27">
        <f t="shared" si="36"/>
        <v>1</v>
      </c>
      <c r="J45" s="27">
        <f t="shared" si="37"/>
        <v>1</v>
      </c>
      <c r="K45" s="28">
        <f t="shared" si="38"/>
        <v>100</v>
      </c>
      <c r="L45" s="27">
        <f t="shared" si="39"/>
        <v>0.5</v>
      </c>
      <c r="M45" s="27">
        <f t="shared" si="40"/>
        <v>0.5</v>
      </c>
      <c r="N45" s="28">
        <f t="shared" si="41"/>
        <v>100</v>
      </c>
      <c r="O45" s="27">
        <f t="shared" si="42"/>
        <v>0.5</v>
      </c>
      <c r="P45" s="27">
        <f t="shared" si="43"/>
        <v>0.5</v>
      </c>
      <c r="Q45" s="28">
        <f t="shared" si="44"/>
        <v>100</v>
      </c>
    </row>
    <row r="46" spans="1:17" x14ac:dyDescent="0.2">
      <c r="A46" s="25" t="s">
        <v>24</v>
      </c>
      <c r="B46" s="25">
        <v>4</v>
      </c>
      <c r="C46" s="25">
        <v>7</v>
      </c>
      <c r="D46" s="25">
        <v>7</v>
      </c>
      <c r="E46" s="25">
        <v>3</v>
      </c>
      <c r="F46" s="25">
        <v>3</v>
      </c>
      <c r="G46" s="25">
        <v>4</v>
      </c>
      <c r="H46" s="25">
        <v>4</v>
      </c>
      <c r="I46" s="27">
        <f t="shared" si="36"/>
        <v>1.75</v>
      </c>
      <c r="J46" s="27">
        <f t="shared" si="37"/>
        <v>1.75</v>
      </c>
      <c r="K46" s="28">
        <f t="shared" si="38"/>
        <v>100</v>
      </c>
      <c r="L46" s="27">
        <f t="shared" si="39"/>
        <v>0.75</v>
      </c>
      <c r="M46" s="27">
        <f t="shared" si="40"/>
        <v>0.75</v>
      </c>
      <c r="N46" s="28">
        <f t="shared" si="41"/>
        <v>100</v>
      </c>
      <c r="O46" s="27">
        <f t="shared" si="42"/>
        <v>1</v>
      </c>
      <c r="P46" s="27">
        <f t="shared" si="43"/>
        <v>1</v>
      </c>
      <c r="Q46" s="28">
        <f t="shared" si="44"/>
        <v>100</v>
      </c>
    </row>
    <row r="47" spans="1:17" x14ac:dyDescent="0.2">
      <c r="A47" s="25" t="s">
        <v>25</v>
      </c>
      <c r="B47" s="25">
        <v>1</v>
      </c>
      <c r="C47" s="25">
        <v>1</v>
      </c>
      <c r="D47" s="25">
        <v>1</v>
      </c>
      <c r="E47" s="25">
        <v>1</v>
      </c>
      <c r="F47" s="25">
        <v>1</v>
      </c>
      <c r="G47" s="25">
        <v>0</v>
      </c>
      <c r="H47" s="25">
        <v>0</v>
      </c>
      <c r="I47" s="27">
        <f t="shared" si="36"/>
        <v>1</v>
      </c>
      <c r="J47" s="27">
        <f t="shared" si="37"/>
        <v>1</v>
      </c>
      <c r="K47" s="28">
        <f t="shared" si="38"/>
        <v>100</v>
      </c>
      <c r="L47" s="27">
        <f t="shared" si="39"/>
        <v>1</v>
      </c>
      <c r="M47" s="27">
        <f t="shared" si="40"/>
        <v>1</v>
      </c>
      <c r="N47" s="28">
        <f t="shared" si="41"/>
        <v>100</v>
      </c>
      <c r="O47" s="27">
        <f t="shared" si="42"/>
        <v>0</v>
      </c>
      <c r="P47" s="27">
        <f t="shared" si="43"/>
        <v>0</v>
      </c>
      <c r="Q47" s="28" t="e">
        <f t="shared" si="44"/>
        <v>#DIV/0!</v>
      </c>
    </row>
    <row r="48" spans="1:17" x14ac:dyDescent="0.2">
      <c r="A48" s="25" t="s">
        <v>26</v>
      </c>
      <c r="B48" s="25">
        <v>1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7">
        <f t="shared" si="36"/>
        <v>0</v>
      </c>
      <c r="J48" s="27">
        <f t="shared" si="37"/>
        <v>0</v>
      </c>
      <c r="K48" s="28" t="e">
        <f t="shared" si="38"/>
        <v>#DIV/0!</v>
      </c>
      <c r="L48" s="27">
        <f t="shared" si="39"/>
        <v>0</v>
      </c>
      <c r="M48" s="27">
        <f t="shared" si="40"/>
        <v>0</v>
      </c>
      <c r="N48" s="28" t="e">
        <f t="shared" si="41"/>
        <v>#DIV/0!</v>
      </c>
      <c r="O48" s="27">
        <f t="shared" si="42"/>
        <v>0</v>
      </c>
      <c r="P48" s="27">
        <f t="shared" si="43"/>
        <v>0</v>
      </c>
      <c r="Q48" s="28" t="e">
        <f t="shared" si="44"/>
        <v>#DIV/0!</v>
      </c>
    </row>
    <row r="49" spans="1:17" x14ac:dyDescent="0.2">
      <c r="A49" s="25" t="s">
        <v>27</v>
      </c>
      <c r="B49" s="25">
        <v>1</v>
      </c>
      <c r="C49" s="25">
        <v>3</v>
      </c>
      <c r="D49" s="25">
        <v>3</v>
      </c>
      <c r="E49" s="25">
        <v>1</v>
      </c>
      <c r="F49" s="25">
        <v>1</v>
      </c>
      <c r="G49" s="25">
        <v>2</v>
      </c>
      <c r="H49" s="25">
        <v>2</v>
      </c>
      <c r="I49" s="27">
        <f t="shared" si="36"/>
        <v>3</v>
      </c>
      <c r="J49" s="27">
        <f t="shared" si="37"/>
        <v>3</v>
      </c>
      <c r="K49" s="28">
        <f t="shared" si="38"/>
        <v>100</v>
      </c>
      <c r="L49" s="27">
        <f t="shared" si="39"/>
        <v>1</v>
      </c>
      <c r="M49" s="27">
        <f t="shared" si="40"/>
        <v>1</v>
      </c>
      <c r="N49" s="28">
        <f t="shared" si="41"/>
        <v>100</v>
      </c>
      <c r="O49" s="27">
        <f t="shared" si="42"/>
        <v>2</v>
      </c>
      <c r="P49" s="27">
        <f t="shared" si="43"/>
        <v>2</v>
      </c>
      <c r="Q49" s="28">
        <f t="shared" si="44"/>
        <v>100</v>
      </c>
    </row>
    <row r="50" spans="1:17" x14ac:dyDescent="0.2">
      <c r="A50" s="25" t="s">
        <v>28</v>
      </c>
      <c r="B50" s="25">
        <v>2</v>
      </c>
      <c r="C50" s="25">
        <v>12</v>
      </c>
      <c r="D50" s="25">
        <v>12</v>
      </c>
      <c r="E50" s="25">
        <v>5</v>
      </c>
      <c r="F50" s="25">
        <v>5</v>
      </c>
      <c r="G50" s="25">
        <v>7</v>
      </c>
      <c r="H50" s="25">
        <v>7</v>
      </c>
      <c r="I50" s="27">
        <f t="shared" si="36"/>
        <v>6</v>
      </c>
      <c r="J50" s="27">
        <f t="shared" si="37"/>
        <v>6</v>
      </c>
      <c r="K50" s="28">
        <f t="shared" si="38"/>
        <v>100</v>
      </c>
      <c r="L50" s="27">
        <f t="shared" si="39"/>
        <v>2.5</v>
      </c>
      <c r="M50" s="27">
        <f t="shared" si="40"/>
        <v>2.5</v>
      </c>
      <c r="N50" s="28">
        <f t="shared" si="41"/>
        <v>100</v>
      </c>
      <c r="O50" s="27">
        <f t="shared" si="42"/>
        <v>3.5</v>
      </c>
      <c r="P50" s="27">
        <f t="shared" si="43"/>
        <v>3.5</v>
      </c>
      <c r="Q50" s="28">
        <f t="shared" si="44"/>
        <v>100</v>
      </c>
    </row>
    <row r="51" spans="1:17" x14ac:dyDescent="0.2">
      <c r="A51" s="25" t="s">
        <v>68</v>
      </c>
    </row>
    <row r="52" spans="1:17" x14ac:dyDescent="0.2">
      <c r="A52" s="25" t="s">
        <v>85</v>
      </c>
      <c r="I52" s="26" t="s">
        <v>97</v>
      </c>
      <c r="J52" s="26" t="s">
        <v>98</v>
      </c>
      <c r="K52" s="26" t="s">
        <v>99</v>
      </c>
      <c r="L52" s="26" t="s">
        <v>100</v>
      </c>
      <c r="M52" s="26" t="s">
        <v>101</v>
      </c>
      <c r="N52" s="26" t="s">
        <v>102</v>
      </c>
      <c r="O52" s="26" t="s">
        <v>103</v>
      </c>
      <c r="P52" s="26" t="s">
        <v>104</v>
      </c>
      <c r="Q52" s="26" t="s">
        <v>105</v>
      </c>
    </row>
    <row r="53" spans="1:17" x14ac:dyDescent="0.2">
      <c r="A53" s="25" t="s">
        <v>0</v>
      </c>
      <c r="B53" s="25">
        <v>15</v>
      </c>
      <c r="C53" s="25">
        <v>23</v>
      </c>
      <c r="D53" s="25">
        <v>21</v>
      </c>
      <c r="E53" s="25">
        <v>8</v>
      </c>
      <c r="F53" s="25">
        <v>8</v>
      </c>
      <c r="G53" s="25">
        <v>15</v>
      </c>
      <c r="H53" s="25">
        <v>13</v>
      </c>
      <c r="I53" s="27">
        <f>C53/B53</f>
        <v>1.5333333333333334</v>
      </c>
      <c r="J53" s="27">
        <f>D53/B53</f>
        <v>1.4</v>
      </c>
      <c r="K53" s="28">
        <f>D53*100/C53</f>
        <v>91.304347826086953</v>
      </c>
      <c r="L53" s="27">
        <f>E53/B53</f>
        <v>0.53333333333333333</v>
      </c>
      <c r="M53" s="27">
        <f>F53/B53</f>
        <v>0.53333333333333333</v>
      </c>
      <c r="N53" s="28">
        <f>F53*100/E53</f>
        <v>100</v>
      </c>
      <c r="O53" s="27">
        <f>G53/B53</f>
        <v>1</v>
      </c>
      <c r="P53" s="27">
        <f>H53/B53</f>
        <v>0.8666666666666667</v>
      </c>
      <c r="Q53" s="28">
        <f>H53*100/G53</f>
        <v>86.666666666666671</v>
      </c>
    </row>
    <row r="54" spans="1:17" x14ac:dyDescent="0.2">
      <c r="A54" s="25" t="s">
        <v>22</v>
      </c>
      <c r="B54" s="25">
        <v>3</v>
      </c>
      <c r="C54" s="25">
        <v>1</v>
      </c>
      <c r="D54" s="25">
        <v>1</v>
      </c>
      <c r="E54" s="25">
        <v>0</v>
      </c>
      <c r="F54" s="25">
        <v>0</v>
      </c>
      <c r="G54" s="25">
        <v>1</v>
      </c>
      <c r="H54" s="25">
        <v>1</v>
      </c>
      <c r="I54" s="27">
        <f t="shared" ref="I54:I60" si="45">C54/B54</f>
        <v>0.33333333333333331</v>
      </c>
      <c r="J54" s="27">
        <f t="shared" ref="J54:J60" si="46">D54/B54</f>
        <v>0.33333333333333331</v>
      </c>
      <c r="K54" s="28">
        <f t="shared" ref="K54:K60" si="47">D54*100/C54</f>
        <v>100</v>
      </c>
      <c r="L54" s="27">
        <f t="shared" ref="L54:L60" si="48">E54/B54</f>
        <v>0</v>
      </c>
      <c r="M54" s="27">
        <f t="shared" ref="M54:M60" si="49">F54/B54</f>
        <v>0</v>
      </c>
      <c r="N54" s="28" t="e">
        <f t="shared" ref="N54:N60" si="50">F54*100/E54</f>
        <v>#DIV/0!</v>
      </c>
      <c r="O54" s="27">
        <f t="shared" ref="O54:O60" si="51">G54/B54</f>
        <v>0.33333333333333331</v>
      </c>
      <c r="P54" s="27">
        <f t="shared" ref="P54:P60" si="52">H54/B54</f>
        <v>0.33333333333333331</v>
      </c>
      <c r="Q54" s="28">
        <f t="shared" ref="Q54:Q60" si="53">H54*100/G54</f>
        <v>100</v>
      </c>
    </row>
    <row r="55" spans="1:17" x14ac:dyDescent="0.2">
      <c r="A55" s="25" t="s">
        <v>23</v>
      </c>
      <c r="B55" s="25">
        <v>2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7">
        <f t="shared" si="45"/>
        <v>0</v>
      </c>
      <c r="J55" s="27">
        <f t="shared" si="46"/>
        <v>0</v>
      </c>
      <c r="K55" s="28" t="e">
        <f t="shared" si="47"/>
        <v>#DIV/0!</v>
      </c>
      <c r="L55" s="27">
        <f t="shared" si="48"/>
        <v>0</v>
      </c>
      <c r="M55" s="27">
        <f t="shared" si="49"/>
        <v>0</v>
      </c>
      <c r="N55" s="28" t="e">
        <f t="shared" si="50"/>
        <v>#DIV/0!</v>
      </c>
      <c r="O55" s="27">
        <f t="shared" si="51"/>
        <v>0</v>
      </c>
      <c r="P55" s="27">
        <f t="shared" si="52"/>
        <v>0</v>
      </c>
      <c r="Q55" s="28" t="e">
        <f t="shared" si="53"/>
        <v>#DIV/0!</v>
      </c>
    </row>
    <row r="56" spans="1:17" x14ac:dyDescent="0.2">
      <c r="A56" s="25" t="s">
        <v>24</v>
      </c>
      <c r="B56" s="25">
        <v>8</v>
      </c>
      <c r="C56" s="25">
        <v>11</v>
      </c>
      <c r="D56" s="25">
        <v>9</v>
      </c>
      <c r="E56" s="25">
        <v>3</v>
      </c>
      <c r="F56" s="25">
        <v>3</v>
      </c>
      <c r="G56" s="25">
        <v>8</v>
      </c>
      <c r="H56" s="25">
        <v>6</v>
      </c>
      <c r="I56" s="27">
        <f t="shared" si="45"/>
        <v>1.375</v>
      </c>
      <c r="J56" s="27">
        <f t="shared" si="46"/>
        <v>1.125</v>
      </c>
      <c r="K56" s="28">
        <f t="shared" si="47"/>
        <v>81.818181818181813</v>
      </c>
      <c r="L56" s="27">
        <f t="shared" si="48"/>
        <v>0.375</v>
      </c>
      <c r="M56" s="27">
        <f t="shared" si="49"/>
        <v>0.375</v>
      </c>
      <c r="N56" s="28">
        <f t="shared" si="50"/>
        <v>100</v>
      </c>
      <c r="O56" s="27">
        <f t="shared" si="51"/>
        <v>1</v>
      </c>
      <c r="P56" s="27">
        <f t="shared" si="52"/>
        <v>0.75</v>
      </c>
      <c r="Q56" s="28">
        <f t="shared" si="53"/>
        <v>75</v>
      </c>
    </row>
    <row r="57" spans="1:17" x14ac:dyDescent="0.2">
      <c r="A57" s="25" t="s">
        <v>25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7" t="e">
        <f t="shared" si="45"/>
        <v>#DIV/0!</v>
      </c>
      <c r="J57" s="27" t="e">
        <f t="shared" si="46"/>
        <v>#DIV/0!</v>
      </c>
      <c r="K57" s="28" t="e">
        <f t="shared" si="47"/>
        <v>#DIV/0!</v>
      </c>
      <c r="L57" s="27" t="e">
        <f t="shared" si="48"/>
        <v>#DIV/0!</v>
      </c>
      <c r="M57" s="27" t="e">
        <f t="shared" si="49"/>
        <v>#DIV/0!</v>
      </c>
      <c r="N57" s="28" t="e">
        <f t="shared" si="50"/>
        <v>#DIV/0!</v>
      </c>
      <c r="O57" s="27" t="e">
        <f t="shared" si="51"/>
        <v>#DIV/0!</v>
      </c>
      <c r="P57" s="27" t="e">
        <f t="shared" si="52"/>
        <v>#DIV/0!</v>
      </c>
      <c r="Q57" s="28" t="e">
        <f t="shared" si="53"/>
        <v>#DIV/0!</v>
      </c>
    </row>
    <row r="58" spans="1:17" x14ac:dyDescent="0.2">
      <c r="A58" s="25" t="s">
        <v>26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7" t="e">
        <f t="shared" si="45"/>
        <v>#DIV/0!</v>
      </c>
      <c r="J58" s="27" t="e">
        <f t="shared" si="46"/>
        <v>#DIV/0!</v>
      </c>
      <c r="K58" s="28" t="e">
        <f t="shared" si="47"/>
        <v>#DIV/0!</v>
      </c>
      <c r="L58" s="27" t="e">
        <f t="shared" si="48"/>
        <v>#DIV/0!</v>
      </c>
      <c r="M58" s="27" t="e">
        <f t="shared" si="49"/>
        <v>#DIV/0!</v>
      </c>
      <c r="N58" s="28" t="e">
        <f t="shared" si="50"/>
        <v>#DIV/0!</v>
      </c>
      <c r="O58" s="27" t="e">
        <f t="shared" si="51"/>
        <v>#DIV/0!</v>
      </c>
      <c r="P58" s="27" t="e">
        <f t="shared" si="52"/>
        <v>#DIV/0!</v>
      </c>
      <c r="Q58" s="28" t="e">
        <f t="shared" si="53"/>
        <v>#DIV/0!</v>
      </c>
    </row>
    <row r="59" spans="1:17" x14ac:dyDescent="0.2">
      <c r="A59" s="25" t="s">
        <v>27</v>
      </c>
      <c r="B59" s="25">
        <v>1</v>
      </c>
      <c r="C59" s="25">
        <v>6</v>
      </c>
      <c r="D59" s="25">
        <v>6</v>
      </c>
      <c r="E59" s="25">
        <v>2</v>
      </c>
      <c r="F59" s="25">
        <v>2</v>
      </c>
      <c r="G59" s="25">
        <v>4</v>
      </c>
      <c r="H59" s="25">
        <v>4</v>
      </c>
      <c r="I59" s="27">
        <f t="shared" si="45"/>
        <v>6</v>
      </c>
      <c r="J59" s="27">
        <f t="shared" si="46"/>
        <v>6</v>
      </c>
      <c r="K59" s="28">
        <f t="shared" si="47"/>
        <v>100</v>
      </c>
      <c r="L59" s="27">
        <f t="shared" si="48"/>
        <v>2</v>
      </c>
      <c r="M59" s="27">
        <f t="shared" si="49"/>
        <v>2</v>
      </c>
      <c r="N59" s="28">
        <f t="shared" si="50"/>
        <v>100</v>
      </c>
      <c r="O59" s="27">
        <f t="shared" si="51"/>
        <v>4</v>
      </c>
      <c r="P59" s="27">
        <f t="shared" si="52"/>
        <v>4</v>
      </c>
      <c r="Q59" s="28">
        <f t="shared" si="53"/>
        <v>100</v>
      </c>
    </row>
    <row r="60" spans="1:17" x14ac:dyDescent="0.2">
      <c r="A60" s="25" t="s">
        <v>28</v>
      </c>
      <c r="B60" s="25">
        <v>1</v>
      </c>
      <c r="C60" s="25">
        <v>5</v>
      </c>
      <c r="D60" s="25">
        <v>5</v>
      </c>
      <c r="E60" s="25">
        <v>3</v>
      </c>
      <c r="F60" s="25">
        <v>3</v>
      </c>
      <c r="G60" s="25">
        <v>2</v>
      </c>
      <c r="H60" s="25">
        <v>2</v>
      </c>
      <c r="I60" s="27">
        <f t="shared" si="45"/>
        <v>5</v>
      </c>
      <c r="J60" s="27">
        <f t="shared" si="46"/>
        <v>5</v>
      </c>
      <c r="K60" s="28">
        <f t="shared" si="47"/>
        <v>100</v>
      </c>
      <c r="L60" s="27">
        <f t="shared" si="48"/>
        <v>3</v>
      </c>
      <c r="M60" s="27">
        <f t="shared" si="49"/>
        <v>3</v>
      </c>
      <c r="N60" s="28">
        <f t="shared" si="50"/>
        <v>100</v>
      </c>
      <c r="O60" s="27">
        <f t="shared" si="51"/>
        <v>2</v>
      </c>
      <c r="P60" s="27">
        <f t="shared" si="52"/>
        <v>2</v>
      </c>
      <c r="Q60" s="28">
        <f t="shared" si="53"/>
        <v>100</v>
      </c>
    </row>
    <row r="61" spans="1:17" x14ac:dyDescent="0.2">
      <c r="A61" s="25" t="s">
        <v>69</v>
      </c>
    </row>
    <row r="62" spans="1:17" x14ac:dyDescent="0.2">
      <c r="A62" s="25" t="s">
        <v>85</v>
      </c>
      <c r="I62" s="26" t="s">
        <v>97</v>
      </c>
      <c r="J62" s="26" t="s">
        <v>98</v>
      </c>
      <c r="K62" s="26" t="s">
        <v>99</v>
      </c>
      <c r="L62" s="26" t="s">
        <v>100</v>
      </c>
      <c r="M62" s="26" t="s">
        <v>101</v>
      </c>
      <c r="N62" s="26" t="s">
        <v>102</v>
      </c>
      <c r="O62" s="26" t="s">
        <v>103</v>
      </c>
      <c r="P62" s="26" t="s">
        <v>104</v>
      </c>
      <c r="Q62" s="26" t="s">
        <v>105</v>
      </c>
    </row>
    <row r="63" spans="1:17" x14ac:dyDescent="0.2">
      <c r="A63" s="25" t="s">
        <v>0</v>
      </c>
      <c r="B63" s="25">
        <v>127</v>
      </c>
      <c r="C63" s="25">
        <v>218</v>
      </c>
      <c r="D63" s="25">
        <v>208</v>
      </c>
      <c r="E63" s="25">
        <v>115</v>
      </c>
      <c r="F63" s="25">
        <v>110</v>
      </c>
      <c r="G63" s="25">
        <v>103</v>
      </c>
      <c r="H63" s="25">
        <v>98</v>
      </c>
      <c r="I63" s="27">
        <f>C63/B63</f>
        <v>1.7165354330708662</v>
      </c>
      <c r="J63" s="27">
        <f>D63/B63</f>
        <v>1.6377952755905512</v>
      </c>
      <c r="K63" s="28">
        <f>D63*100/C63</f>
        <v>95.412844036697251</v>
      </c>
      <c r="L63" s="27">
        <f>E63/B63</f>
        <v>0.90551181102362199</v>
      </c>
      <c r="M63" s="27">
        <f>F63/B63</f>
        <v>0.86614173228346458</v>
      </c>
      <c r="N63" s="28">
        <f>F63*100/E63</f>
        <v>95.652173913043484</v>
      </c>
      <c r="O63" s="27">
        <f>G63/B63</f>
        <v>0.8110236220472441</v>
      </c>
      <c r="P63" s="27">
        <f>H63/B63</f>
        <v>0.77165354330708658</v>
      </c>
      <c r="Q63" s="28">
        <f>H63*100/G63</f>
        <v>95.145631067961162</v>
      </c>
    </row>
    <row r="64" spans="1:17" x14ac:dyDescent="0.2">
      <c r="A64" s="25" t="s">
        <v>22</v>
      </c>
      <c r="B64" s="25">
        <v>12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7">
        <f t="shared" ref="I64:I70" si="54">C64/B64</f>
        <v>0</v>
      </c>
      <c r="J64" s="27">
        <f t="shared" ref="J64:J70" si="55">D64/B64</f>
        <v>0</v>
      </c>
      <c r="K64" s="28" t="e">
        <f t="shared" ref="K64:K70" si="56">D64*100/C64</f>
        <v>#DIV/0!</v>
      </c>
      <c r="L64" s="27">
        <f t="shared" ref="L64:L70" si="57">E64/B64</f>
        <v>0</v>
      </c>
      <c r="M64" s="27">
        <f t="shared" ref="M64:M70" si="58">F64/B64</f>
        <v>0</v>
      </c>
      <c r="N64" s="28" t="e">
        <f t="shared" ref="N64:N70" si="59">F64*100/E64</f>
        <v>#DIV/0!</v>
      </c>
      <c r="O64" s="27">
        <f t="shared" ref="O64:O70" si="60">G64/B64</f>
        <v>0</v>
      </c>
      <c r="P64" s="27">
        <f t="shared" ref="P64:P70" si="61">H64/B64</f>
        <v>0</v>
      </c>
      <c r="Q64" s="28" t="e">
        <f t="shared" ref="Q64:Q70" si="62">H64*100/G64</f>
        <v>#DIV/0!</v>
      </c>
    </row>
    <row r="65" spans="1:17" x14ac:dyDescent="0.2">
      <c r="A65" s="25" t="s">
        <v>23</v>
      </c>
      <c r="B65" s="25">
        <v>31</v>
      </c>
      <c r="C65" s="25">
        <v>13</v>
      </c>
      <c r="D65" s="25">
        <v>13</v>
      </c>
      <c r="E65" s="25">
        <v>7</v>
      </c>
      <c r="F65" s="25">
        <v>7</v>
      </c>
      <c r="G65" s="25">
        <v>6</v>
      </c>
      <c r="H65" s="25">
        <v>6</v>
      </c>
      <c r="I65" s="27">
        <f t="shared" si="54"/>
        <v>0.41935483870967744</v>
      </c>
      <c r="J65" s="27">
        <f t="shared" si="55"/>
        <v>0.41935483870967744</v>
      </c>
      <c r="K65" s="28">
        <f t="shared" si="56"/>
        <v>100</v>
      </c>
      <c r="L65" s="27">
        <f t="shared" si="57"/>
        <v>0.22580645161290322</v>
      </c>
      <c r="M65" s="27">
        <f t="shared" si="58"/>
        <v>0.22580645161290322</v>
      </c>
      <c r="N65" s="28">
        <f t="shared" si="59"/>
        <v>100</v>
      </c>
      <c r="O65" s="27">
        <f t="shared" si="60"/>
        <v>0.19354838709677419</v>
      </c>
      <c r="P65" s="27">
        <f t="shared" si="61"/>
        <v>0.19354838709677419</v>
      </c>
      <c r="Q65" s="28">
        <f t="shared" si="62"/>
        <v>100</v>
      </c>
    </row>
    <row r="66" spans="1:17" x14ac:dyDescent="0.2">
      <c r="A66" s="25" t="s">
        <v>24</v>
      </c>
      <c r="B66" s="25">
        <v>17</v>
      </c>
      <c r="C66" s="25">
        <v>19</v>
      </c>
      <c r="D66" s="25">
        <v>18</v>
      </c>
      <c r="E66" s="25">
        <v>7</v>
      </c>
      <c r="F66" s="25">
        <v>7</v>
      </c>
      <c r="G66" s="25">
        <v>12</v>
      </c>
      <c r="H66" s="25">
        <v>11</v>
      </c>
      <c r="I66" s="27">
        <f t="shared" si="54"/>
        <v>1.1176470588235294</v>
      </c>
      <c r="J66" s="27">
        <f t="shared" si="55"/>
        <v>1.0588235294117647</v>
      </c>
      <c r="K66" s="28">
        <f t="shared" si="56"/>
        <v>94.736842105263165</v>
      </c>
      <c r="L66" s="27">
        <f t="shared" si="57"/>
        <v>0.41176470588235292</v>
      </c>
      <c r="M66" s="27">
        <f t="shared" si="58"/>
        <v>0.41176470588235292</v>
      </c>
      <c r="N66" s="28">
        <f t="shared" si="59"/>
        <v>100</v>
      </c>
      <c r="O66" s="27">
        <f t="shared" si="60"/>
        <v>0.70588235294117652</v>
      </c>
      <c r="P66" s="27">
        <f t="shared" si="61"/>
        <v>0.6470588235294118</v>
      </c>
      <c r="Q66" s="28">
        <f t="shared" si="62"/>
        <v>91.666666666666671</v>
      </c>
    </row>
    <row r="67" spans="1:17" x14ac:dyDescent="0.2">
      <c r="A67" s="25" t="s">
        <v>25</v>
      </c>
      <c r="B67" s="25">
        <v>13</v>
      </c>
      <c r="C67" s="25">
        <v>35</v>
      </c>
      <c r="D67" s="25">
        <v>33</v>
      </c>
      <c r="E67" s="25">
        <v>13</v>
      </c>
      <c r="F67" s="25">
        <v>13</v>
      </c>
      <c r="G67" s="25">
        <v>22</v>
      </c>
      <c r="H67" s="25">
        <v>20</v>
      </c>
      <c r="I67" s="27">
        <f t="shared" si="54"/>
        <v>2.6923076923076925</v>
      </c>
      <c r="J67" s="27">
        <f t="shared" si="55"/>
        <v>2.5384615384615383</v>
      </c>
      <c r="K67" s="28">
        <f t="shared" si="56"/>
        <v>94.285714285714292</v>
      </c>
      <c r="L67" s="27">
        <f t="shared" si="57"/>
        <v>1</v>
      </c>
      <c r="M67" s="27">
        <f t="shared" si="58"/>
        <v>1</v>
      </c>
      <c r="N67" s="28">
        <f t="shared" si="59"/>
        <v>100</v>
      </c>
      <c r="O67" s="27">
        <f t="shared" si="60"/>
        <v>1.6923076923076923</v>
      </c>
      <c r="P67" s="27">
        <f t="shared" si="61"/>
        <v>1.5384615384615385</v>
      </c>
      <c r="Q67" s="28">
        <f t="shared" si="62"/>
        <v>90.909090909090907</v>
      </c>
    </row>
    <row r="68" spans="1:17" x14ac:dyDescent="0.2">
      <c r="A68" s="25" t="s">
        <v>26</v>
      </c>
      <c r="B68" s="25">
        <v>15</v>
      </c>
      <c r="C68" s="25">
        <v>38</v>
      </c>
      <c r="D68" s="25">
        <v>34</v>
      </c>
      <c r="E68" s="25">
        <v>19</v>
      </c>
      <c r="F68" s="25">
        <v>17</v>
      </c>
      <c r="G68" s="25">
        <v>19</v>
      </c>
      <c r="H68" s="25">
        <v>17</v>
      </c>
      <c r="I68" s="27">
        <f t="shared" si="54"/>
        <v>2.5333333333333332</v>
      </c>
      <c r="J68" s="27">
        <f t="shared" si="55"/>
        <v>2.2666666666666666</v>
      </c>
      <c r="K68" s="28">
        <f t="shared" si="56"/>
        <v>89.473684210526315</v>
      </c>
      <c r="L68" s="27">
        <f t="shared" si="57"/>
        <v>1.2666666666666666</v>
      </c>
      <c r="M68" s="27">
        <f t="shared" si="58"/>
        <v>1.1333333333333333</v>
      </c>
      <c r="N68" s="28">
        <f t="shared" si="59"/>
        <v>89.473684210526315</v>
      </c>
      <c r="O68" s="27">
        <f t="shared" si="60"/>
        <v>1.2666666666666666</v>
      </c>
      <c r="P68" s="27">
        <f t="shared" si="61"/>
        <v>1.1333333333333333</v>
      </c>
      <c r="Q68" s="28">
        <f t="shared" si="62"/>
        <v>89.473684210526315</v>
      </c>
    </row>
    <row r="69" spans="1:17" x14ac:dyDescent="0.2">
      <c r="A69" s="25" t="s">
        <v>27</v>
      </c>
      <c r="B69" s="25">
        <v>13</v>
      </c>
      <c r="C69" s="25">
        <v>39</v>
      </c>
      <c r="D69" s="25">
        <v>36</v>
      </c>
      <c r="E69" s="25">
        <v>28</v>
      </c>
      <c r="F69" s="25">
        <v>25</v>
      </c>
      <c r="G69" s="25">
        <v>11</v>
      </c>
      <c r="H69" s="25">
        <v>11</v>
      </c>
      <c r="I69" s="27">
        <f t="shared" si="54"/>
        <v>3</v>
      </c>
      <c r="J69" s="27">
        <f t="shared" si="55"/>
        <v>2.7692307692307692</v>
      </c>
      <c r="K69" s="28">
        <f t="shared" si="56"/>
        <v>92.307692307692307</v>
      </c>
      <c r="L69" s="27">
        <f t="shared" si="57"/>
        <v>2.1538461538461537</v>
      </c>
      <c r="M69" s="27">
        <f t="shared" si="58"/>
        <v>1.9230769230769231</v>
      </c>
      <c r="N69" s="28">
        <f t="shared" si="59"/>
        <v>89.285714285714292</v>
      </c>
      <c r="O69" s="27">
        <f t="shared" si="60"/>
        <v>0.84615384615384615</v>
      </c>
      <c r="P69" s="27">
        <f t="shared" si="61"/>
        <v>0.84615384615384615</v>
      </c>
      <c r="Q69" s="28">
        <f t="shared" si="62"/>
        <v>100</v>
      </c>
    </row>
    <row r="70" spans="1:17" x14ac:dyDescent="0.2">
      <c r="A70" s="25" t="s">
        <v>28</v>
      </c>
      <c r="B70" s="25">
        <v>26</v>
      </c>
      <c r="C70" s="25">
        <v>74</v>
      </c>
      <c r="D70" s="25">
        <v>74</v>
      </c>
      <c r="E70" s="25">
        <v>41</v>
      </c>
      <c r="F70" s="25">
        <v>41</v>
      </c>
      <c r="G70" s="25">
        <v>33</v>
      </c>
      <c r="H70" s="25">
        <v>33</v>
      </c>
      <c r="I70" s="27">
        <f t="shared" si="54"/>
        <v>2.8461538461538463</v>
      </c>
      <c r="J70" s="27">
        <f t="shared" si="55"/>
        <v>2.8461538461538463</v>
      </c>
      <c r="K70" s="28">
        <f t="shared" si="56"/>
        <v>100</v>
      </c>
      <c r="L70" s="27">
        <f t="shared" si="57"/>
        <v>1.5769230769230769</v>
      </c>
      <c r="M70" s="27">
        <f t="shared" si="58"/>
        <v>1.5769230769230769</v>
      </c>
      <c r="N70" s="28">
        <f t="shared" si="59"/>
        <v>100</v>
      </c>
      <c r="O70" s="27">
        <f t="shared" si="60"/>
        <v>1.2692307692307692</v>
      </c>
      <c r="P70" s="27">
        <f t="shared" si="61"/>
        <v>1.2692307692307692</v>
      </c>
      <c r="Q70" s="28">
        <f t="shared" si="62"/>
        <v>100</v>
      </c>
    </row>
    <row r="71" spans="1:17" x14ac:dyDescent="0.2">
      <c r="A71" s="29" t="s">
        <v>92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1:17" x14ac:dyDescent="0.2">
      <c r="A72" s="25" t="s">
        <v>106</v>
      </c>
    </row>
    <row r="73" spans="1:17" x14ac:dyDescent="0.2">
      <c r="A73" s="30" t="s">
        <v>90</v>
      </c>
      <c r="B73" s="31" t="s">
        <v>96</v>
      </c>
      <c r="C73" s="31" t="s">
        <v>79</v>
      </c>
      <c r="D73" s="31" t="s">
        <v>80</v>
      </c>
      <c r="E73" s="31" t="s">
        <v>81</v>
      </c>
      <c r="F73" s="31" t="s">
        <v>82</v>
      </c>
      <c r="G73" s="31" t="s">
        <v>83</v>
      </c>
      <c r="H73" s="31" t="s">
        <v>84</v>
      </c>
      <c r="I73" s="31" t="s">
        <v>97</v>
      </c>
      <c r="J73" s="31" t="s">
        <v>98</v>
      </c>
      <c r="K73" s="31" t="s">
        <v>99</v>
      </c>
      <c r="L73" s="31" t="s">
        <v>100</v>
      </c>
      <c r="M73" s="31" t="s">
        <v>101</v>
      </c>
      <c r="N73" s="31" t="s">
        <v>102</v>
      </c>
      <c r="O73" s="31" t="s">
        <v>103</v>
      </c>
      <c r="P73" s="31" t="s">
        <v>104</v>
      </c>
      <c r="Q73" s="32" t="s">
        <v>105</v>
      </c>
    </row>
    <row r="74" spans="1:17" x14ac:dyDescent="0.2">
      <c r="A74" s="25" t="s">
        <v>70</v>
      </c>
    </row>
    <row r="75" spans="1:17" x14ac:dyDescent="0.2">
      <c r="A75" s="25" t="s">
        <v>85</v>
      </c>
      <c r="I75" s="26" t="s">
        <v>97</v>
      </c>
      <c r="J75" s="26" t="s">
        <v>98</v>
      </c>
      <c r="K75" s="26" t="s">
        <v>99</v>
      </c>
      <c r="L75" s="26" t="s">
        <v>100</v>
      </c>
      <c r="M75" s="26" t="s">
        <v>101</v>
      </c>
      <c r="N75" s="26" t="s">
        <v>102</v>
      </c>
      <c r="O75" s="26" t="s">
        <v>103</v>
      </c>
      <c r="P75" s="26" t="s">
        <v>104</v>
      </c>
      <c r="Q75" s="26" t="s">
        <v>105</v>
      </c>
    </row>
    <row r="76" spans="1:17" x14ac:dyDescent="0.2">
      <c r="A76" s="25" t="s">
        <v>0</v>
      </c>
      <c r="B76" s="25">
        <v>11354</v>
      </c>
      <c r="C76" s="25">
        <v>21319</v>
      </c>
      <c r="D76" s="25">
        <v>20536</v>
      </c>
      <c r="E76" s="25">
        <v>10771</v>
      </c>
      <c r="F76" s="25">
        <v>10360</v>
      </c>
      <c r="G76" s="25">
        <v>10548</v>
      </c>
      <c r="H76" s="25">
        <v>10176</v>
      </c>
      <c r="I76" s="27">
        <f>C76/B76</f>
        <v>1.8776642592918795</v>
      </c>
      <c r="J76" s="27">
        <f>D76/B76</f>
        <v>1.8087017791086841</v>
      </c>
      <c r="K76" s="28">
        <f>D76*100/C76</f>
        <v>96.327219850837281</v>
      </c>
      <c r="L76" s="27">
        <f>E76/B76</f>
        <v>0.94865245728377667</v>
      </c>
      <c r="M76" s="27">
        <f>F76/B76</f>
        <v>0.91245376078914919</v>
      </c>
      <c r="N76" s="28">
        <f>F76*100/E76</f>
        <v>96.184198310277594</v>
      </c>
      <c r="O76" s="27">
        <f>G76/B76</f>
        <v>0.92901180200810285</v>
      </c>
      <c r="P76" s="27">
        <f>H76/B76</f>
        <v>0.89624801831953493</v>
      </c>
      <c r="Q76" s="28">
        <f>H76*100/G76</f>
        <v>96.473265073947672</v>
      </c>
    </row>
    <row r="77" spans="1:17" x14ac:dyDescent="0.2">
      <c r="A77" s="25" t="s">
        <v>22</v>
      </c>
      <c r="B77" s="25">
        <v>2144</v>
      </c>
      <c r="C77" s="25">
        <v>177</v>
      </c>
      <c r="D77" s="25">
        <v>164</v>
      </c>
      <c r="E77" s="25">
        <v>75</v>
      </c>
      <c r="F77" s="25">
        <v>71</v>
      </c>
      <c r="G77" s="25">
        <v>102</v>
      </c>
      <c r="H77" s="25">
        <v>93</v>
      </c>
      <c r="I77" s="27">
        <f t="shared" ref="I77:I83" si="63">C77/B77</f>
        <v>8.2555970149253727E-2</v>
      </c>
      <c r="J77" s="27">
        <f t="shared" ref="J77:J83" si="64">D77/B77</f>
        <v>7.6492537313432835E-2</v>
      </c>
      <c r="K77" s="28">
        <f t="shared" ref="K77:K83" si="65">D77*100/C77</f>
        <v>92.655367231638422</v>
      </c>
      <c r="L77" s="27">
        <f t="shared" ref="L77:L83" si="66">E77/B77</f>
        <v>3.4981343283582086E-2</v>
      </c>
      <c r="M77" s="27">
        <f t="shared" ref="M77:M83" si="67">F77/B77</f>
        <v>3.3115671641791043E-2</v>
      </c>
      <c r="N77" s="28">
        <f t="shared" ref="N77:N83" si="68">F77*100/E77</f>
        <v>94.666666666666671</v>
      </c>
      <c r="O77" s="27">
        <f t="shared" ref="O77:O83" si="69">G77/B77</f>
        <v>4.757462686567164E-2</v>
      </c>
      <c r="P77" s="27">
        <f t="shared" ref="P77:P83" si="70">H77/B77</f>
        <v>4.3376865671641791E-2</v>
      </c>
      <c r="Q77" s="28">
        <f t="shared" ref="Q77:Q83" si="71">H77*100/G77</f>
        <v>91.17647058823529</v>
      </c>
    </row>
    <row r="78" spans="1:17" x14ac:dyDescent="0.2">
      <c r="A78" s="25" t="s">
        <v>23</v>
      </c>
      <c r="B78" s="25">
        <v>1479</v>
      </c>
      <c r="C78" s="25">
        <v>1156</v>
      </c>
      <c r="D78" s="25">
        <v>1096</v>
      </c>
      <c r="E78" s="25">
        <v>545</v>
      </c>
      <c r="F78" s="25">
        <v>510</v>
      </c>
      <c r="G78" s="25">
        <v>611</v>
      </c>
      <c r="H78" s="25">
        <v>586</v>
      </c>
      <c r="I78" s="27">
        <f t="shared" si="63"/>
        <v>0.7816091954022989</v>
      </c>
      <c r="J78" s="27">
        <f t="shared" si="64"/>
        <v>0.74104124408384042</v>
      </c>
      <c r="K78" s="28">
        <f t="shared" si="65"/>
        <v>94.809688581314873</v>
      </c>
      <c r="L78" s="27">
        <f t="shared" si="66"/>
        <v>0.36849222447599728</v>
      </c>
      <c r="M78" s="27">
        <f t="shared" si="67"/>
        <v>0.34482758620689657</v>
      </c>
      <c r="N78" s="28">
        <f t="shared" si="68"/>
        <v>93.577981651376149</v>
      </c>
      <c r="O78" s="27">
        <f t="shared" si="69"/>
        <v>0.41311697092630156</v>
      </c>
      <c r="P78" s="27">
        <f t="shared" si="70"/>
        <v>0.3962136578769439</v>
      </c>
      <c r="Q78" s="28">
        <f t="shared" si="71"/>
        <v>95.908346972176759</v>
      </c>
    </row>
    <row r="79" spans="1:17" x14ac:dyDescent="0.2">
      <c r="A79" s="25" t="s">
        <v>24</v>
      </c>
      <c r="B79" s="25">
        <v>1527</v>
      </c>
      <c r="C79" s="25">
        <v>2644</v>
      </c>
      <c r="D79" s="25">
        <v>2516</v>
      </c>
      <c r="E79" s="25">
        <v>1311</v>
      </c>
      <c r="F79" s="25">
        <v>1240</v>
      </c>
      <c r="G79" s="25">
        <v>1333</v>
      </c>
      <c r="H79" s="25">
        <v>1276</v>
      </c>
      <c r="I79" s="27">
        <f t="shared" si="63"/>
        <v>1.7314996725605762</v>
      </c>
      <c r="J79" s="27">
        <f t="shared" si="64"/>
        <v>1.6476751800916831</v>
      </c>
      <c r="K79" s="28">
        <f t="shared" si="65"/>
        <v>95.158850226928891</v>
      </c>
      <c r="L79" s="27">
        <f t="shared" si="66"/>
        <v>0.85854616895874258</v>
      </c>
      <c r="M79" s="27">
        <f t="shared" si="67"/>
        <v>0.81204977079240337</v>
      </c>
      <c r="N79" s="28">
        <f t="shared" si="68"/>
        <v>94.584286803966435</v>
      </c>
      <c r="O79" s="27">
        <f t="shared" si="69"/>
        <v>0.87295350360183366</v>
      </c>
      <c r="P79" s="27">
        <f t="shared" si="70"/>
        <v>0.83562540929927964</v>
      </c>
      <c r="Q79" s="28">
        <f t="shared" si="71"/>
        <v>95.723930982745685</v>
      </c>
    </row>
    <row r="80" spans="1:17" x14ac:dyDescent="0.2">
      <c r="A80" s="25" t="s">
        <v>25</v>
      </c>
      <c r="B80" s="25">
        <v>1451</v>
      </c>
      <c r="C80" s="25">
        <v>3531</v>
      </c>
      <c r="D80" s="25">
        <v>3449</v>
      </c>
      <c r="E80" s="25">
        <v>1797</v>
      </c>
      <c r="F80" s="25">
        <v>1755</v>
      </c>
      <c r="G80" s="25">
        <v>1734</v>
      </c>
      <c r="H80" s="25">
        <v>1694</v>
      </c>
      <c r="I80" s="27">
        <f t="shared" si="63"/>
        <v>2.4334941419710545</v>
      </c>
      <c r="J80" s="27">
        <f t="shared" si="64"/>
        <v>2.3769813921433496</v>
      </c>
      <c r="K80" s="28">
        <f t="shared" si="65"/>
        <v>97.677711696403279</v>
      </c>
      <c r="L80" s="27">
        <f t="shared" si="66"/>
        <v>1.2384562370778773</v>
      </c>
      <c r="M80" s="27">
        <f t="shared" si="67"/>
        <v>1.2095106822880772</v>
      </c>
      <c r="N80" s="28">
        <f t="shared" si="68"/>
        <v>97.662771285475799</v>
      </c>
      <c r="O80" s="27">
        <f t="shared" si="69"/>
        <v>1.1950379048931772</v>
      </c>
      <c r="P80" s="27">
        <f t="shared" si="70"/>
        <v>1.1674707098552721</v>
      </c>
      <c r="Q80" s="28">
        <f t="shared" si="71"/>
        <v>97.693194925028834</v>
      </c>
    </row>
    <row r="81" spans="1:17" x14ac:dyDescent="0.2">
      <c r="A81" s="25" t="s">
        <v>26</v>
      </c>
      <c r="B81" s="25">
        <v>1590</v>
      </c>
      <c r="C81" s="25">
        <v>4271</v>
      </c>
      <c r="D81" s="25">
        <v>4142</v>
      </c>
      <c r="E81" s="25">
        <v>2205</v>
      </c>
      <c r="F81" s="25">
        <v>2140</v>
      </c>
      <c r="G81" s="25">
        <v>2066</v>
      </c>
      <c r="H81" s="25">
        <v>2002</v>
      </c>
      <c r="I81" s="27">
        <f t="shared" si="63"/>
        <v>2.6861635220125786</v>
      </c>
      <c r="J81" s="27">
        <f t="shared" si="64"/>
        <v>2.6050314465408806</v>
      </c>
      <c r="K81" s="28">
        <f t="shared" si="65"/>
        <v>96.979630063217044</v>
      </c>
      <c r="L81" s="27">
        <f t="shared" si="66"/>
        <v>1.3867924528301887</v>
      </c>
      <c r="M81" s="27">
        <f t="shared" si="67"/>
        <v>1.3459119496855345</v>
      </c>
      <c r="N81" s="28">
        <f t="shared" si="68"/>
        <v>97.05215419501134</v>
      </c>
      <c r="O81" s="27">
        <f t="shared" si="69"/>
        <v>1.2993710691823899</v>
      </c>
      <c r="P81" s="27">
        <f t="shared" si="70"/>
        <v>1.2591194968553459</v>
      </c>
      <c r="Q81" s="28">
        <f t="shared" si="71"/>
        <v>96.902226524685389</v>
      </c>
    </row>
    <row r="82" spans="1:17" x14ac:dyDescent="0.2">
      <c r="A82" s="25" t="s">
        <v>27</v>
      </c>
      <c r="B82" s="25">
        <v>1666</v>
      </c>
      <c r="C82" s="25">
        <v>4852</v>
      </c>
      <c r="D82" s="25">
        <v>4694</v>
      </c>
      <c r="E82" s="25">
        <v>2472</v>
      </c>
      <c r="F82" s="25">
        <v>2395</v>
      </c>
      <c r="G82" s="25">
        <v>2380</v>
      </c>
      <c r="H82" s="25">
        <v>2299</v>
      </c>
      <c r="I82" s="27">
        <f t="shared" si="63"/>
        <v>2.9123649459783914</v>
      </c>
      <c r="J82" s="27">
        <f t="shared" si="64"/>
        <v>2.8175270108043216</v>
      </c>
      <c r="K82" s="28">
        <f t="shared" si="65"/>
        <v>96.743610882110474</v>
      </c>
      <c r="L82" s="27">
        <f t="shared" si="66"/>
        <v>1.4837935174069627</v>
      </c>
      <c r="M82" s="27">
        <f t="shared" si="67"/>
        <v>1.4375750300120047</v>
      </c>
      <c r="N82" s="28">
        <f t="shared" si="68"/>
        <v>96.885113268608421</v>
      </c>
      <c r="O82" s="27">
        <f t="shared" si="69"/>
        <v>1.4285714285714286</v>
      </c>
      <c r="P82" s="27">
        <f t="shared" si="70"/>
        <v>1.3799519807923168</v>
      </c>
      <c r="Q82" s="28">
        <f t="shared" si="71"/>
        <v>96.596638655462186</v>
      </c>
    </row>
    <row r="83" spans="1:17" x14ac:dyDescent="0.2">
      <c r="A83" s="25" t="s">
        <v>28</v>
      </c>
      <c r="B83" s="25">
        <v>1497</v>
      </c>
      <c r="C83" s="25">
        <v>4688</v>
      </c>
      <c r="D83" s="25">
        <v>4475</v>
      </c>
      <c r="E83" s="25">
        <v>2366</v>
      </c>
      <c r="F83" s="25">
        <v>2249</v>
      </c>
      <c r="G83" s="25">
        <v>2322</v>
      </c>
      <c r="H83" s="25">
        <v>2226</v>
      </c>
      <c r="I83" s="27">
        <f t="shared" si="63"/>
        <v>3.1315965263861054</v>
      </c>
      <c r="J83" s="27">
        <f t="shared" si="64"/>
        <v>2.9893119572478288</v>
      </c>
      <c r="K83" s="28">
        <f t="shared" si="65"/>
        <v>95.456484641638227</v>
      </c>
      <c r="L83" s="27">
        <f t="shared" si="66"/>
        <v>1.580494321977288</v>
      </c>
      <c r="M83" s="27">
        <f t="shared" si="67"/>
        <v>1.5023380093520373</v>
      </c>
      <c r="N83" s="28">
        <f t="shared" si="68"/>
        <v>95.054945054945051</v>
      </c>
      <c r="O83" s="27">
        <f t="shared" si="69"/>
        <v>1.5511022044088176</v>
      </c>
      <c r="P83" s="27">
        <f t="shared" si="70"/>
        <v>1.4869739478957915</v>
      </c>
      <c r="Q83" s="28">
        <f t="shared" si="71"/>
        <v>95.865633074935403</v>
      </c>
    </row>
    <row r="84" spans="1:17" x14ac:dyDescent="0.2">
      <c r="A84" s="25" t="s">
        <v>71</v>
      </c>
    </row>
    <row r="85" spans="1:17" x14ac:dyDescent="0.2">
      <c r="A85" s="25" t="s">
        <v>85</v>
      </c>
      <c r="I85" s="26" t="s">
        <v>97</v>
      </c>
      <c r="J85" s="26" t="s">
        <v>98</v>
      </c>
      <c r="K85" s="26" t="s">
        <v>99</v>
      </c>
      <c r="L85" s="26" t="s">
        <v>100</v>
      </c>
      <c r="M85" s="26" t="s">
        <v>101</v>
      </c>
      <c r="N85" s="26" t="s">
        <v>102</v>
      </c>
      <c r="O85" s="26" t="s">
        <v>103</v>
      </c>
      <c r="P85" s="26" t="s">
        <v>104</v>
      </c>
      <c r="Q85" s="26" t="s">
        <v>105</v>
      </c>
    </row>
    <row r="86" spans="1:17" x14ac:dyDescent="0.2">
      <c r="A86" s="25" t="s">
        <v>0</v>
      </c>
      <c r="B86" s="25">
        <v>5629</v>
      </c>
      <c r="C86" s="25">
        <v>10217</v>
      </c>
      <c r="D86" s="25">
        <v>9856</v>
      </c>
      <c r="E86" s="25">
        <v>5341</v>
      </c>
      <c r="F86" s="25">
        <v>5130</v>
      </c>
      <c r="G86" s="25">
        <v>4876</v>
      </c>
      <c r="H86" s="25">
        <v>4726</v>
      </c>
      <c r="I86" s="27">
        <f>C86/B86</f>
        <v>1.8150648427784686</v>
      </c>
      <c r="J86" s="27">
        <f>D86/B86</f>
        <v>1.7509326701012613</v>
      </c>
      <c r="K86" s="28">
        <f>D86*100/C86</f>
        <v>96.466673191739261</v>
      </c>
      <c r="L86" s="27">
        <f>E86/B86</f>
        <v>0.94883638301652162</v>
      </c>
      <c r="M86" s="27">
        <f>F86/B86</f>
        <v>0.91135192751820926</v>
      </c>
      <c r="N86" s="28">
        <f>F86*100/E86</f>
        <v>96.049428945890284</v>
      </c>
      <c r="O86" s="27">
        <f>G86/B86</f>
        <v>0.86622845976194707</v>
      </c>
      <c r="P86" s="27">
        <f>H86/B86</f>
        <v>0.83958074258305204</v>
      </c>
      <c r="Q86" s="28">
        <f>H86*100/G86</f>
        <v>96.923707957342089</v>
      </c>
    </row>
    <row r="87" spans="1:17" x14ac:dyDescent="0.2">
      <c r="A87" s="25" t="s">
        <v>22</v>
      </c>
      <c r="B87" s="25">
        <v>937</v>
      </c>
      <c r="C87" s="25">
        <v>94</v>
      </c>
      <c r="D87" s="25">
        <v>92</v>
      </c>
      <c r="E87" s="25">
        <v>45</v>
      </c>
      <c r="F87" s="25">
        <v>45</v>
      </c>
      <c r="G87" s="25">
        <v>49</v>
      </c>
      <c r="H87" s="25">
        <v>47</v>
      </c>
      <c r="I87" s="27">
        <f t="shared" ref="I87:I93" si="72">C87/B87</f>
        <v>0.10032017075773746</v>
      </c>
      <c r="J87" s="27">
        <f t="shared" ref="J87:J93" si="73">D87/B87</f>
        <v>9.818569903948772E-2</v>
      </c>
      <c r="K87" s="28">
        <f t="shared" ref="K87:K93" si="74">D87*100/C87</f>
        <v>97.872340425531917</v>
      </c>
      <c r="L87" s="27">
        <f t="shared" ref="L87:L93" si="75">E87/B87</f>
        <v>4.8025613660618999E-2</v>
      </c>
      <c r="M87" s="27">
        <f t="shared" ref="M87:M93" si="76">F87/B87</f>
        <v>4.8025613660618999E-2</v>
      </c>
      <c r="N87" s="28">
        <f t="shared" ref="N87:N93" si="77">F87*100/E87</f>
        <v>100</v>
      </c>
      <c r="O87" s="27">
        <f t="shared" ref="O87:O93" si="78">G87/B87</f>
        <v>5.2294557097118465E-2</v>
      </c>
      <c r="P87" s="27">
        <f t="shared" ref="P87:P93" si="79">H87/B87</f>
        <v>5.0160085378868728E-2</v>
      </c>
      <c r="Q87" s="28">
        <f t="shared" ref="Q87:Q93" si="80">H87*100/G87</f>
        <v>95.91836734693878</v>
      </c>
    </row>
    <row r="88" spans="1:17" x14ac:dyDescent="0.2">
      <c r="A88" s="25" t="s">
        <v>23</v>
      </c>
      <c r="B88" s="25">
        <v>887</v>
      </c>
      <c r="C88" s="25">
        <v>677</v>
      </c>
      <c r="D88" s="25">
        <v>655</v>
      </c>
      <c r="E88" s="25">
        <v>325</v>
      </c>
      <c r="F88" s="25">
        <v>316</v>
      </c>
      <c r="G88" s="25">
        <v>352</v>
      </c>
      <c r="H88" s="25">
        <v>339</v>
      </c>
      <c r="I88" s="27">
        <f t="shared" si="72"/>
        <v>0.76324689966178128</v>
      </c>
      <c r="J88" s="27">
        <f t="shared" si="73"/>
        <v>0.73844419391206317</v>
      </c>
      <c r="K88" s="28">
        <f t="shared" si="74"/>
        <v>96.750369276218606</v>
      </c>
      <c r="L88" s="27">
        <f t="shared" si="75"/>
        <v>0.36640360766629088</v>
      </c>
      <c r="M88" s="27">
        <f t="shared" si="76"/>
        <v>0.35625704622322435</v>
      </c>
      <c r="N88" s="28">
        <f t="shared" si="77"/>
        <v>97.230769230769226</v>
      </c>
      <c r="O88" s="27">
        <f t="shared" si="78"/>
        <v>0.3968432919954904</v>
      </c>
      <c r="P88" s="27">
        <f t="shared" si="79"/>
        <v>0.38218714768883877</v>
      </c>
      <c r="Q88" s="28">
        <f t="shared" si="80"/>
        <v>96.306818181818187</v>
      </c>
    </row>
    <row r="89" spans="1:17" x14ac:dyDescent="0.2">
      <c r="A89" s="25" t="s">
        <v>24</v>
      </c>
      <c r="B89" s="25">
        <v>854</v>
      </c>
      <c r="C89" s="25">
        <v>1392</v>
      </c>
      <c r="D89" s="25">
        <v>1351</v>
      </c>
      <c r="E89" s="25">
        <v>692</v>
      </c>
      <c r="F89" s="25">
        <v>670</v>
      </c>
      <c r="G89" s="25">
        <v>700</v>
      </c>
      <c r="H89" s="25">
        <v>681</v>
      </c>
      <c r="I89" s="27">
        <f t="shared" si="72"/>
        <v>1.629976580796253</v>
      </c>
      <c r="J89" s="27">
        <f t="shared" si="73"/>
        <v>1.5819672131147542</v>
      </c>
      <c r="K89" s="28">
        <f t="shared" si="74"/>
        <v>97.054597701149419</v>
      </c>
      <c r="L89" s="27">
        <f t="shared" si="75"/>
        <v>0.81030444964871196</v>
      </c>
      <c r="M89" s="27">
        <f t="shared" si="76"/>
        <v>0.78454332552693207</v>
      </c>
      <c r="N89" s="28">
        <f t="shared" si="77"/>
        <v>96.820809248554909</v>
      </c>
      <c r="O89" s="27">
        <f t="shared" si="78"/>
        <v>0.81967213114754101</v>
      </c>
      <c r="P89" s="27">
        <f t="shared" si="79"/>
        <v>0.79742388758782201</v>
      </c>
      <c r="Q89" s="28">
        <f t="shared" si="80"/>
        <v>97.285714285714292</v>
      </c>
    </row>
    <row r="90" spans="1:17" x14ac:dyDescent="0.2">
      <c r="A90" s="25" t="s">
        <v>25</v>
      </c>
      <c r="B90" s="25">
        <v>747</v>
      </c>
      <c r="C90" s="25">
        <v>1668</v>
      </c>
      <c r="D90" s="25">
        <v>1614</v>
      </c>
      <c r="E90" s="25">
        <v>882</v>
      </c>
      <c r="F90" s="25">
        <v>848</v>
      </c>
      <c r="G90" s="25">
        <v>786</v>
      </c>
      <c r="H90" s="25">
        <v>766</v>
      </c>
      <c r="I90" s="27">
        <f t="shared" si="72"/>
        <v>2.2329317269076303</v>
      </c>
      <c r="J90" s="27">
        <f t="shared" si="73"/>
        <v>2.1606425702811247</v>
      </c>
      <c r="K90" s="28">
        <f t="shared" si="74"/>
        <v>96.762589928057551</v>
      </c>
      <c r="L90" s="27">
        <f t="shared" si="75"/>
        <v>1.1807228915662651</v>
      </c>
      <c r="M90" s="27">
        <f t="shared" si="76"/>
        <v>1.1352074966532797</v>
      </c>
      <c r="N90" s="28">
        <f t="shared" si="77"/>
        <v>96.145124716553283</v>
      </c>
      <c r="O90" s="27">
        <f t="shared" si="78"/>
        <v>1.0522088353413654</v>
      </c>
      <c r="P90" s="27">
        <f t="shared" si="79"/>
        <v>1.0254350736278448</v>
      </c>
      <c r="Q90" s="28">
        <f t="shared" si="80"/>
        <v>97.455470737913487</v>
      </c>
    </row>
    <row r="91" spans="1:17" x14ac:dyDescent="0.2">
      <c r="A91" s="25" t="s">
        <v>26</v>
      </c>
      <c r="B91" s="25">
        <v>703</v>
      </c>
      <c r="C91" s="25">
        <v>1877</v>
      </c>
      <c r="D91" s="25">
        <v>1820</v>
      </c>
      <c r="E91" s="25">
        <v>977</v>
      </c>
      <c r="F91" s="25">
        <v>937</v>
      </c>
      <c r="G91" s="25">
        <v>900</v>
      </c>
      <c r="H91" s="25">
        <v>883</v>
      </c>
      <c r="I91" s="27">
        <f t="shared" si="72"/>
        <v>2.6699857752489331</v>
      </c>
      <c r="J91" s="27">
        <f t="shared" si="73"/>
        <v>2.588904694167852</v>
      </c>
      <c r="K91" s="28">
        <f t="shared" si="74"/>
        <v>96.963239211507727</v>
      </c>
      <c r="L91" s="27">
        <f t="shared" si="75"/>
        <v>1.3897581792318634</v>
      </c>
      <c r="M91" s="27">
        <f t="shared" si="76"/>
        <v>1.3328591749644381</v>
      </c>
      <c r="N91" s="28">
        <f t="shared" si="77"/>
        <v>95.905834186284551</v>
      </c>
      <c r="O91" s="27">
        <f t="shared" si="78"/>
        <v>1.2802275960170697</v>
      </c>
      <c r="P91" s="27">
        <f t="shared" si="79"/>
        <v>1.2560455192034139</v>
      </c>
      <c r="Q91" s="28">
        <f t="shared" si="80"/>
        <v>98.111111111111114</v>
      </c>
    </row>
    <row r="92" spans="1:17" x14ac:dyDescent="0.2">
      <c r="A92" s="25" t="s">
        <v>27</v>
      </c>
      <c r="B92" s="25">
        <v>746</v>
      </c>
      <c r="C92" s="25">
        <v>2185</v>
      </c>
      <c r="D92" s="25">
        <v>2100</v>
      </c>
      <c r="E92" s="25">
        <v>1179</v>
      </c>
      <c r="F92" s="25">
        <v>1125</v>
      </c>
      <c r="G92" s="25">
        <v>1006</v>
      </c>
      <c r="H92" s="25">
        <v>975</v>
      </c>
      <c r="I92" s="27">
        <f t="shared" si="72"/>
        <v>2.9289544235924931</v>
      </c>
      <c r="J92" s="27">
        <f t="shared" si="73"/>
        <v>2.8150134048257374</v>
      </c>
      <c r="K92" s="28">
        <f t="shared" si="74"/>
        <v>96.109839816933643</v>
      </c>
      <c r="L92" s="27">
        <f t="shared" si="75"/>
        <v>1.5804289544235925</v>
      </c>
      <c r="M92" s="27">
        <f t="shared" si="76"/>
        <v>1.5080428954423593</v>
      </c>
      <c r="N92" s="28">
        <f t="shared" si="77"/>
        <v>95.419847328244273</v>
      </c>
      <c r="O92" s="27">
        <f t="shared" si="78"/>
        <v>1.3485254691689008</v>
      </c>
      <c r="P92" s="27">
        <f t="shared" si="79"/>
        <v>1.3069705093833781</v>
      </c>
      <c r="Q92" s="28">
        <f t="shared" si="80"/>
        <v>96.918489065606366</v>
      </c>
    </row>
    <row r="93" spans="1:17" x14ac:dyDescent="0.2">
      <c r="A93" s="25" t="s">
        <v>28</v>
      </c>
      <c r="B93" s="25">
        <v>755</v>
      </c>
      <c r="C93" s="25">
        <v>2324</v>
      </c>
      <c r="D93" s="25">
        <v>2224</v>
      </c>
      <c r="E93" s="25">
        <v>1241</v>
      </c>
      <c r="F93" s="25">
        <v>1189</v>
      </c>
      <c r="G93" s="25">
        <v>1083</v>
      </c>
      <c r="H93" s="25">
        <v>1035</v>
      </c>
      <c r="I93" s="27">
        <f t="shared" si="72"/>
        <v>3.0781456953642383</v>
      </c>
      <c r="J93" s="27">
        <f t="shared" si="73"/>
        <v>2.9456953642384107</v>
      </c>
      <c r="K93" s="28">
        <f t="shared" si="74"/>
        <v>95.697074010327029</v>
      </c>
      <c r="L93" s="27">
        <f t="shared" si="75"/>
        <v>1.6437086092715232</v>
      </c>
      <c r="M93" s="27">
        <f t="shared" si="76"/>
        <v>1.5748344370860927</v>
      </c>
      <c r="N93" s="28">
        <f t="shared" si="77"/>
        <v>95.809830781627724</v>
      </c>
      <c r="O93" s="27">
        <f t="shared" si="78"/>
        <v>1.4344370860927151</v>
      </c>
      <c r="P93" s="27">
        <f t="shared" si="79"/>
        <v>1.3708609271523178</v>
      </c>
      <c r="Q93" s="28">
        <f t="shared" si="80"/>
        <v>95.56786703601108</v>
      </c>
    </row>
    <row r="94" spans="1:17" x14ac:dyDescent="0.2">
      <c r="A94" s="25" t="s">
        <v>72</v>
      </c>
    </row>
    <row r="95" spans="1:17" x14ac:dyDescent="0.2">
      <c r="A95" s="25" t="s">
        <v>85</v>
      </c>
      <c r="I95" s="26" t="s">
        <v>97</v>
      </c>
      <c r="J95" s="26" t="s">
        <v>98</v>
      </c>
      <c r="K95" s="26" t="s">
        <v>99</v>
      </c>
      <c r="L95" s="26" t="s">
        <v>100</v>
      </c>
      <c r="M95" s="26" t="s">
        <v>101</v>
      </c>
      <c r="N95" s="26" t="s">
        <v>102</v>
      </c>
      <c r="O95" s="26" t="s">
        <v>103</v>
      </c>
      <c r="P95" s="26" t="s">
        <v>104</v>
      </c>
      <c r="Q95" s="26" t="s">
        <v>105</v>
      </c>
    </row>
    <row r="96" spans="1:17" x14ac:dyDescent="0.2">
      <c r="A96" s="25" t="s">
        <v>0</v>
      </c>
      <c r="B96" s="25">
        <v>17135</v>
      </c>
      <c r="C96" s="25">
        <v>26347</v>
      </c>
      <c r="D96" s="25">
        <v>25524</v>
      </c>
      <c r="E96" s="25">
        <v>13563</v>
      </c>
      <c r="F96" s="25">
        <v>13119</v>
      </c>
      <c r="G96" s="25">
        <v>12784</v>
      </c>
      <c r="H96" s="25">
        <v>12405</v>
      </c>
      <c r="I96" s="27">
        <f>C96/B96</f>
        <v>1.5376130726583017</v>
      </c>
      <c r="J96" s="27">
        <f>D96/B96</f>
        <v>1.4895827254158156</v>
      </c>
      <c r="K96" s="28">
        <f>D96*100/C96</f>
        <v>96.87630470262269</v>
      </c>
      <c r="L96" s="27">
        <f>E96/B96</f>
        <v>0.79153778815290343</v>
      </c>
      <c r="M96" s="27">
        <f>F96/B96</f>
        <v>0.7656259118762766</v>
      </c>
      <c r="N96" s="28">
        <f>F96*100/E96</f>
        <v>96.726387967263875</v>
      </c>
      <c r="O96" s="27">
        <f>G96/B96</f>
        <v>0.74607528450539828</v>
      </c>
      <c r="P96" s="27">
        <f>H96/B96</f>
        <v>0.723956813539539</v>
      </c>
      <c r="Q96" s="28">
        <f>H96*100/G96</f>
        <v>97.035356695869837</v>
      </c>
    </row>
    <row r="97" spans="1:17" x14ac:dyDescent="0.2">
      <c r="A97" s="25" t="s">
        <v>22</v>
      </c>
      <c r="B97" s="25">
        <v>2405</v>
      </c>
      <c r="C97" s="25">
        <v>178</v>
      </c>
      <c r="D97" s="25">
        <v>167</v>
      </c>
      <c r="E97" s="25">
        <v>94</v>
      </c>
      <c r="F97" s="25">
        <v>87</v>
      </c>
      <c r="G97" s="25">
        <v>84</v>
      </c>
      <c r="H97" s="25">
        <v>80</v>
      </c>
      <c r="I97" s="27">
        <f t="shared" ref="I97:I103" si="81">C97/B97</f>
        <v>7.4012474012474017E-2</v>
      </c>
      <c r="J97" s="27">
        <f t="shared" ref="J97:J103" si="82">D97/B97</f>
        <v>6.9438669438669443E-2</v>
      </c>
      <c r="K97" s="28">
        <f t="shared" ref="K97:K103" si="83">D97*100/C97</f>
        <v>93.82022471910112</v>
      </c>
      <c r="L97" s="27">
        <f t="shared" ref="L97:L103" si="84">E97/B97</f>
        <v>3.9085239085239087E-2</v>
      </c>
      <c r="M97" s="27">
        <f t="shared" ref="M97:M103" si="85">F97/B97</f>
        <v>3.6174636174636177E-2</v>
      </c>
      <c r="N97" s="28">
        <f t="shared" ref="N97:N103" si="86">F97*100/E97</f>
        <v>92.553191489361708</v>
      </c>
      <c r="O97" s="27">
        <f t="shared" ref="O97:O103" si="87">G97/B97</f>
        <v>3.4927234927234929E-2</v>
      </c>
      <c r="P97" s="27">
        <f t="shared" ref="P97:P103" si="88">H97/B97</f>
        <v>3.3264033264033266E-2</v>
      </c>
      <c r="Q97" s="28">
        <f t="shared" ref="Q97:Q103" si="89">H97*100/G97</f>
        <v>95.238095238095241</v>
      </c>
    </row>
    <row r="98" spans="1:17" x14ac:dyDescent="0.2">
      <c r="A98" s="25" t="s">
        <v>23</v>
      </c>
      <c r="B98" s="25">
        <v>3368</v>
      </c>
      <c r="C98" s="25">
        <v>1847</v>
      </c>
      <c r="D98" s="25">
        <v>1759</v>
      </c>
      <c r="E98" s="25">
        <v>920</v>
      </c>
      <c r="F98" s="25">
        <v>875</v>
      </c>
      <c r="G98" s="25">
        <v>927</v>
      </c>
      <c r="H98" s="25">
        <v>884</v>
      </c>
      <c r="I98" s="27">
        <f t="shared" si="81"/>
        <v>0.54839667458432306</v>
      </c>
      <c r="J98" s="27">
        <f t="shared" si="82"/>
        <v>0.52226840855106893</v>
      </c>
      <c r="K98" s="28">
        <f t="shared" si="83"/>
        <v>95.235517054683271</v>
      </c>
      <c r="L98" s="27">
        <f t="shared" si="84"/>
        <v>0.27315914489311166</v>
      </c>
      <c r="M98" s="27">
        <f t="shared" si="85"/>
        <v>0.25979809976247031</v>
      </c>
      <c r="N98" s="28">
        <f t="shared" si="86"/>
        <v>95.108695652173907</v>
      </c>
      <c r="O98" s="27">
        <f t="shared" si="87"/>
        <v>0.2752375296912114</v>
      </c>
      <c r="P98" s="27">
        <f t="shared" si="88"/>
        <v>0.26247030878859856</v>
      </c>
      <c r="Q98" s="28">
        <f t="shared" si="89"/>
        <v>95.361380798273998</v>
      </c>
    </row>
    <row r="99" spans="1:17" x14ac:dyDescent="0.2">
      <c r="A99" s="25" t="s">
        <v>24</v>
      </c>
      <c r="B99" s="25">
        <v>3100</v>
      </c>
      <c r="C99" s="25">
        <v>3933</v>
      </c>
      <c r="D99" s="25">
        <v>3828</v>
      </c>
      <c r="E99" s="25">
        <v>2053</v>
      </c>
      <c r="F99" s="25">
        <v>2004</v>
      </c>
      <c r="G99" s="25">
        <v>1880</v>
      </c>
      <c r="H99" s="25">
        <v>1824</v>
      </c>
      <c r="I99" s="27">
        <f t="shared" si="81"/>
        <v>1.2687096774193549</v>
      </c>
      <c r="J99" s="27">
        <f t="shared" si="82"/>
        <v>1.2348387096774194</v>
      </c>
      <c r="K99" s="28">
        <f t="shared" si="83"/>
        <v>97.330282227307393</v>
      </c>
      <c r="L99" s="27">
        <f t="shared" si="84"/>
        <v>0.66225806451612901</v>
      </c>
      <c r="M99" s="27">
        <f t="shared" si="85"/>
        <v>0.64645161290322584</v>
      </c>
      <c r="N99" s="28">
        <f t="shared" si="86"/>
        <v>97.613248904042862</v>
      </c>
      <c r="O99" s="27">
        <f t="shared" si="87"/>
        <v>0.6064516129032258</v>
      </c>
      <c r="P99" s="27">
        <f t="shared" si="88"/>
        <v>0.58838709677419354</v>
      </c>
      <c r="Q99" s="28">
        <f t="shared" si="89"/>
        <v>97.021276595744681</v>
      </c>
    </row>
    <row r="100" spans="1:17" x14ac:dyDescent="0.2">
      <c r="A100" s="25" t="s">
        <v>25</v>
      </c>
      <c r="B100" s="25">
        <v>2258</v>
      </c>
      <c r="C100" s="25">
        <v>4539</v>
      </c>
      <c r="D100" s="25">
        <v>4422</v>
      </c>
      <c r="E100" s="25">
        <v>2266</v>
      </c>
      <c r="F100" s="25">
        <v>2217</v>
      </c>
      <c r="G100" s="25">
        <v>2273</v>
      </c>
      <c r="H100" s="25">
        <v>2205</v>
      </c>
      <c r="I100" s="27">
        <f t="shared" si="81"/>
        <v>2.0101860053144374</v>
      </c>
      <c r="J100" s="27">
        <f t="shared" si="82"/>
        <v>1.95837023914969</v>
      </c>
      <c r="K100" s="28">
        <f t="shared" si="83"/>
        <v>97.422339722405823</v>
      </c>
      <c r="L100" s="27">
        <f t="shared" si="84"/>
        <v>1.0035429583702391</v>
      </c>
      <c r="M100" s="27">
        <f t="shared" si="85"/>
        <v>0.98184233835252432</v>
      </c>
      <c r="N100" s="28">
        <f t="shared" si="86"/>
        <v>97.837599293909975</v>
      </c>
      <c r="O100" s="27">
        <f t="shared" si="87"/>
        <v>1.0066430469441985</v>
      </c>
      <c r="P100" s="27">
        <f t="shared" si="88"/>
        <v>0.97652790079716567</v>
      </c>
      <c r="Q100" s="28">
        <f t="shared" si="89"/>
        <v>97.008358996920364</v>
      </c>
    </row>
    <row r="101" spans="1:17" x14ac:dyDescent="0.2">
      <c r="A101" s="25" t="s">
        <v>26</v>
      </c>
      <c r="B101" s="25">
        <v>2011</v>
      </c>
      <c r="C101" s="25">
        <v>4741</v>
      </c>
      <c r="D101" s="25">
        <v>4594</v>
      </c>
      <c r="E101" s="25">
        <v>2432</v>
      </c>
      <c r="F101" s="25">
        <v>2352</v>
      </c>
      <c r="G101" s="25">
        <v>2309</v>
      </c>
      <c r="H101" s="25">
        <v>2242</v>
      </c>
      <c r="I101" s="27">
        <f t="shared" si="81"/>
        <v>2.3575335653903529</v>
      </c>
      <c r="J101" s="27">
        <f t="shared" si="82"/>
        <v>2.2844356041770264</v>
      </c>
      <c r="K101" s="28">
        <f t="shared" si="83"/>
        <v>96.89938831470154</v>
      </c>
      <c r="L101" s="27">
        <f t="shared" si="84"/>
        <v>1.2093485827946295</v>
      </c>
      <c r="M101" s="27">
        <f t="shared" si="85"/>
        <v>1.1695673794132273</v>
      </c>
      <c r="N101" s="28">
        <f t="shared" si="86"/>
        <v>96.71052631578948</v>
      </c>
      <c r="O101" s="27">
        <f t="shared" si="87"/>
        <v>1.1481849825957235</v>
      </c>
      <c r="P101" s="27">
        <f t="shared" si="88"/>
        <v>1.1148682247637991</v>
      </c>
      <c r="Q101" s="28">
        <f t="shared" si="89"/>
        <v>97.098310957124298</v>
      </c>
    </row>
    <row r="102" spans="1:17" x14ac:dyDescent="0.2">
      <c r="A102" s="25" t="s">
        <v>27</v>
      </c>
      <c r="B102" s="25">
        <v>2005</v>
      </c>
      <c r="C102" s="25">
        <v>5367</v>
      </c>
      <c r="D102" s="25">
        <v>5203</v>
      </c>
      <c r="E102" s="25">
        <v>2824</v>
      </c>
      <c r="F102" s="25">
        <v>2724</v>
      </c>
      <c r="G102" s="25">
        <v>2543</v>
      </c>
      <c r="H102" s="25">
        <v>2479</v>
      </c>
      <c r="I102" s="27">
        <f t="shared" si="81"/>
        <v>2.6768079800498752</v>
      </c>
      <c r="J102" s="27">
        <f t="shared" si="82"/>
        <v>2.5950124688279304</v>
      </c>
      <c r="K102" s="28">
        <f t="shared" si="83"/>
        <v>96.944289174585435</v>
      </c>
      <c r="L102" s="27">
        <f t="shared" si="84"/>
        <v>1.4084788029925186</v>
      </c>
      <c r="M102" s="27">
        <f t="shared" si="85"/>
        <v>1.3586034912718203</v>
      </c>
      <c r="N102" s="28">
        <f t="shared" si="86"/>
        <v>96.458923512747873</v>
      </c>
      <c r="O102" s="27">
        <f t="shared" si="87"/>
        <v>1.2683291770573566</v>
      </c>
      <c r="P102" s="27">
        <f t="shared" si="88"/>
        <v>1.2364089775561098</v>
      </c>
      <c r="Q102" s="28">
        <f t="shared" si="89"/>
        <v>97.483287455760916</v>
      </c>
    </row>
    <row r="103" spans="1:17" x14ac:dyDescent="0.2">
      <c r="A103" s="25" t="s">
        <v>28</v>
      </c>
      <c r="B103" s="25">
        <v>1988</v>
      </c>
      <c r="C103" s="25">
        <v>5742</v>
      </c>
      <c r="D103" s="25">
        <v>5551</v>
      </c>
      <c r="E103" s="25">
        <v>2974</v>
      </c>
      <c r="F103" s="25">
        <v>2860</v>
      </c>
      <c r="G103" s="25">
        <v>2768</v>
      </c>
      <c r="H103" s="25">
        <v>2691</v>
      </c>
      <c r="I103" s="27">
        <f t="shared" si="81"/>
        <v>2.8883299798792756</v>
      </c>
      <c r="J103" s="27">
        <f t="shared" si="82"/>
        <v>2.7922535211267605</v>
      </c>
      <c r="K103" s="28">
        <f t="shared" si="83"/>
        <v>96.673632880529439</v>
      </c>
      <c r="L103" s="27">
        <f t="shared" si="84"/>
        <v>1.4959758551307847</v>
      </c>
      <c r="M103" s="27">
        <f t="shared" si="85"/>
        <v>1.4386317907444668</v>
      </c>
      <c r="N103" s="28">
        <f t="shared" si="86"/>
        <v>96.166778749159377</v>
      </c>
      <c r="O103" s="27">
        <f t="shared" si="87"/>
        <v>1.392354124748491</v>
      </c>
      <c r="P103" s="27">
        <f t="shared" si="88"/>
        <v>1.3536217303822937</v>
      </c>
      <c r="Q103" s="28">
        <f t="shared" si="89"/>
        <v>97.218208092485554</v>
      </c>
    </row>
    <row r="104" spans="1:17" x14ac:dyDescent="0.2">
      <c r="A104" s="25" t="s">
        <v>73</v>
      </c>
    </row>
    <row r="105" spans="1:17" x14ac:dyDescent="0.2">
      <c r="A105" s="25" t="s">
        <v>85</v>
      </c>
      <c r="I105" s="26" t="s">
        <v>97</v>
      </c>
      <c r="J105" s="26" t="s">
        <v>98</v>
      </c>
      <c r="K105" s="26" t="s">
        <v>99</v>
      </c>
      <c r="L105" s="26" t="s">
        <v>100</v>
      </c>
      <c r="M105" s="26" t="s">
        <v>101</v>
      </c>
      <c r="N105" s="26" t="s">
        <v>102</v>
      </c>
      <c r="O105" s="26" t="s">
        <v>103</v>
      </c>
      <c r="P105" s="26" t="s">
        <v>104</v>
      </c>
      <c r="Q105" s="26" t="s">
        <v>105</v>
      </c>
    </row>
    <row r="106" spans="1:17" x14ac:dyDescent="0.2">
      <c r="A106" s="25" t="s">
        <v>0</v>
      </c>
      <c r="B106" s="25">
        <v>134</v>
      </c>
      <c r="C106" s="25">
        <v>268</v>
      </c>
      <c r="D106" s="25">
        <v>265</v>
      </c>
      <c r="E106" s="25">
        <v>132</v>
      </c>
      <c r="F106" s="25">
        <v>130</v>
      </c>
      <c r="G106" s="25">
        <v>136</v>
      </c>
      <c r="H106" s="25">
        <v>135</v>
      </c>
      <c r="I106" s="27">
        <f>C106/B106</f>
        <v>2</v>
      </c>
      <c r="J106" s="27">
        <f>D106/B106</f>
        <v>1.9776119402985075</v>
      </c>
      <c r="K106" s="28">
        <f>D106*100/C106</f>
        <v>98.880597014925371</v>
      </c>
      <c r="L106" s="27">
        <f>E106/B106</f>
        <v>0.9850746268656716</v>
      </c>
      <c r="M106" s="27">
        <f>F106/B106</f>
        <v>0.97014925373134331</v>
      </c>
      <c r="N106" s="28">
        <f>F106*100/E106</f>
        <v>98.484848484848484</v>
      </c>
      <c r="O106" s="27">
        <f>G106/B106</f>
        <v>1.0149253731343284</v>
      </c>
      <c r="P106" s="27">
        <f>H106/B106</f>
        <v>1.0074626865671641</v>
      </c>
      <c r="Q106" s="28">
        <f>H106*100/G106</f>
        <v>99.264705882352942</v>
      </c>
    </row>
    <row r="107" spans="1:17" x14ac:dyDescent="0.2">
      <c r="A107" s="25" t="s">
        <v>22</v>
      </c>
      <c r="B107" s="25">
        <v>17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7">
        <f t="shared" ref="I107:I113" si="90">C107/B107</f>
        <v>0</v>
      </c>
      <c r="J107" s="27">
        <f t="shared" ref="J107:J113" si="91">D107/B107</f>
        <v>0</v>
      </c>
      <c r="K107" s="28" t="e">
        <f t="shared" ref="K107:K113" si="92">D107*100/C107</f>
        <v>#DIV/0!</v>
      </c>
      <c r="L107" s="27">
        <f t="shared" ref="L107:L113" si="93">E107/B107</f>
        <v>0</v>
      </c>
      <c r="M107" s="27">
        <f t="shared" ref="M107:M113" si="94">F107/B107</f>
        <v>0</v>
      </c>
      <c r="N107" s="28" t="e">
        <f t="shared" ref="N107:N113" si="95">F107*100/E107</f>
        <v>#DIV/0!</v>
      </c>
      <c r="O107" s="27">
        <f t="shared" ref="O107:O113" si="96">G107/B107</f>
        <v>0</v>
      </c>
      <c r="P107" s="27">
        <f t="shared" ref="P107:P113" si="97">H107/B107</f>
        <v>0</v>
      </c>
      <c r="Q107" s="28" t="e">
        <f t="shared" ref="Q107:Q113" si="98">H107*100/G107</f>
        <v>#DIV/0!</v>
      </c>
    </row>
    <row r="108" spans="1:17" x14ac:dyDescent="0.2">
      <c r="A108" s="25" t="s">
        <v>23</v>
      </c>
      <c r="B108" s="25">
        <v>27</v>
      </c>
      <c r="C108" s="25">
        <v>23</v>
      </c>
      <c r="D108" s="25">
        <v>23</v>
      </c>
      <c r="E108" s="25">
        <v>11</v>
      </c>
      <c r="F108" s="25">
        <v>11</v>
      </c>
      <c r="G108" s="25">
        <v>12</v>
      </c>
      <c r="H108" s="25">
        <v>12</v>
      </c>
      <c r="I108" s="27">
        <f t="shared" si="90"/>
        <v>0.85185185185185186</v>
      </c>
      <c r="J108" s="27">
        <f t="shared" si="91"/>
        <v>0.85185185185185186</v>
      </c>
      <c r="K108" s="28">
        <f t="shared" si="92"/>
        <v>100</v>
      </c>
      <c r="L108" s="27">
        <f t="shared" si="93"/>
        <v>0.40740740740740738</v>
      </c>
      <c r="M108" s="27">
        <f t="shared" si="94"/>
        <v>0.40740740740740738</v>
      </c>
      <c r="N108" s="28">
        <f t="shared" si="95"/>
        <v>100</v>
      </c>
      <c r="O108" s="27">
        <f t="shared" si="96"/>
        <v>0.44444444444444442</v>
      </c>
      <c r="P108" s="27">
        <f t="shared" si="97"/>
        <v>0.44444444444444442</v>
      </c>
      <c r="Q108" s="28">
        <f t="shared" si="98"/>
        <v>100</v>
      </c>
    </row>
    <row r="109" spans="1:17" x14ac:dyDescent="0.2">
      <c r="A109" s="25" t="s">
        <v>24</v>
      </c>
      <c r="B109" s="25">
        <v>26</v>
      </c>
      <c r="C109" s="25">
        <v>39</v>
      </c>
      <c r="D109" s="25">
        <v>39</v>
      </c>
      <c r="E109" s="25">
        <v>16</v>
      </c>
      <c r="F109" s="25">
        <v>16</v>
      </c>
      <c r="G109" s="25">
        <v>23</v>
      </c>
      <c r="H109" s="25">
        <v>23</v>
      </c>
      <c r="I109" s="27">
        <f t="shared" si="90"/>
        <v>1.5</v>
      </c>
      <c r="J109" s="27">
        <f t="shared" si="91"/>
        <v>1.5</v>
      </c>
      <c r="K109" s="28">
        <f t="shared" si="92"/>
        <v>100</v>
      </c>
      <c r="L109" s="27">
        <f t="shared" si="93"/>
        <v>0.61538461538461542</v>
      </c>
      <c r="M109" s="27">
        <f t="shared" si="94"/>
        <v>0.61538461538461542</v>
      </c>
      <c r="N109" s="28">
        <f t="shared" si="95"/>
        <v>100</v>
      </c>
      <c r="O109" s="27">
        <f t="shared" si="96"/>
        <v>0.88461538461538458</v>
      </c>
      <c r="P109" s="27">
        <f t="shared" si="97"/>
        <v>0.88461538461538458</v>
      </c>
      <c r="Q109" s="28">
        <f t="shared" si="98"/>
        <v>100</v>
      </c>
    </row>
    <row r="110" spans="1:17" x14ac:dyDescent="0.2">
      <c r="A110" s="25" t="s">
        <v>25</v>
      </c>
      <c r="B110" s="25">
        <v>20</v>
      </c>
      <c r="C110" s="25">
        <v>58</v>
      </c>
      <c r="D110" s="25">
        <v>57</v>
      </c>
      <c r="E110" s="25">
        <v>30</v>
      </c>
      <c r="F110" s="25">
        <v>29</v>
      </c>
      <c r="G110" s="25">
        <v>28</v>
      </c>
      <c r="H110" s="25">
        <v>28</v>
      </c>
      <c r="I110" s="27">
        <f t="shared" si="90"/>
        <v>2.9</v>
      </c>
      <c r="J110" s="27">
        <f t="shared" si="91"/>
        <v>2.85</v>
      </c>
      <c r="K110" s="28">
        <f t="shared" si="92"/>
        <v>98.275862068965523</v>
      </c>
      <c r="L110" s="27">
        <f t="shared" si="93"/>
        <v>1.5</v>
      </c>
      <c r="M110" s="27">
        <f t="shared" si="94"/>
        <v>1.45</v>
      </c>
      <c r="N110" s="28">
        <f t="shared" si="95"/>
        <v>96.666666666666671</v>
      </c>
      <c r="O110" s="27">
        <f t="shared" si="96"/>
        <v>1.4</v>
      </c>
      <c r="P110" s="27">
        <f t="shared" si="97"/>
        <v>1.4</v>
      </c>
      <c r="Q110" s="28">
        <f t="shared" si="98"/>
        <v>100</v>
      </c>
    </row>
    <row r="111" spans="1:17" x14ac:dyDescent="0.2">
      <c r="A111" s="25" t="s">
        <v>26</v>
      </c>
      <c r="B111" s="25">
        <v>18</v>
      </c>
      <c r="C111" s="25">
        <v>54</v>
      </c>
      <c r="D111" s="25">
        <v>54</v>
      </c>
      <c r="E111" s="25">
        <v>31</v>
      </c>
      <c r="F111" s="25">
        <v>31</v>
      </c>
      <c r="G111" s="25">
        <v>23</v>
      </c>
      <c r="H111" s="25">
        <v>23</v>
      </c>
      <c r="I111" s="27">
        <f t="shared" si="90"/>
        <v>3</v>
      </c>
      <c r="J111" s="27">
        <f t="shared" si="91"/>
        <v>3</v>
      </c>
      <c r="K111" s="28">
        <f t="shared" si="92"/>
        <v>100</v>
      </c>
      <c r="L111" s="27">
        <f t="shared" si="93"/>
        <v>1.7222222222222223</v>
      </c>
      <c r="M111" s="27">
        <f t="shared" si="94"/>
        <v>1.7222222222222223</v>
      </c>
      <c r="N111" s="28">
        <f t="shared" si="95"/>
        <v>100</v>
      </c>
      <c r="O111" s="27">
        <f t="shared" si="96"/>
        <v>1.2777777777777777</v>
      </c>
      <c r="P111" s="27">
        <f t="shared" si="97"/>
        <v>1.2777777777777777</v>
      </c>
      <c r="Q111" s="28">
        <f t="shared" si="98"/>
        <v>100</v>
      </c>
    </row>
    <row r="112" spans="1:17" x14ac:dyDescent="0.2">
      <c r="A112" s="25" t="s">
        <v>27</v>
      </c>
      <c r="B112" s="25">
        <v>13</v>
      </c>
      <c r="C112" s="25">
        <v>52</v>
      </c>
      <c r="D112" s="25">
        <v>51</v>
      </c>
      <c r="E112" s="25">
        <v>24</v>
      </c>
      <c r="F112" s="25">
        <v>24</v>
      </c>
      <c r="G112" s="25">
        <v>28</v>
      </c>
      <c r="H112" s="25">
        <v>27</v>
      </c>
      <c r="I112" s="27">
        <f t="shared" si="90"/>
        <v>4</v>
      </c>
      <c r="J112" s="27">
        <f t="shared" si="91"/>
        <v>3.9230769230769229</v>
      </c>
      <c r="K112" s="28">
        <f t="shared" si="92"/>
        <v>98.07692307692308</v>
      </c>
      <c r="L112" s="27">
        <f t="shared" si="93"/>
        <v>1.8461538461538463</v>
      </c>
      <c r="M112" s="27">
        <f t="shared" si="94"/>
        <v>1.8461538461538463</v>
      </c>
      <c r="N112" s="28">
        <f t="shared" si="95"/>
        <v>100</v>
      </c>
      <c r="O112" s="27">
        <f t="shared" si="96"/>
        <v>2.1538461538461537</v>
      </c>
      <c r="P112" s="27">
        <f t="shared" si="97"/>
        <v>2.0769230769230771</v>
      </c>
      <c r="Q112" s="28">
        <f t="shared" si="98"/>
        <v>96.428571428571431</v>
      </c>
    </row>
    <row r="113" spans="1:17" x14ac:dyDescent="0.2">
      <c r="A113" s="25" t="s">
        <v>28</v>
      </c>
      <c r="B113" s="25">
        <v>13</v>
      </c>
      <c r="C113" s="25">
        <v>42</v>
      </c>
      <c r="D113" s="25">
        <v>41</v>
      </c>
      <c r="E113" s="25">
        <v>20</v>
      </c>
      <c r="F113" s="25">
        <v>19</v>
      </c>
      <c r="G113" s="25">
        <v>22</v>
      </c>
      <c r="H113" s="25">
        <v>22</v>
      </c>
      <c r="I113" s="27">
        <f t="shared" si="90"/>
        <v>3.2307692307692308</v>
      </c>
      <c r="J113" s="27">
        <f t="shared" si="91"/>
        <v>3.1538461538461537</v>
      </c>
      <c r="K113" s="28">
        <f t="shared" si="92"/>
        <v>97.61904761904762</v>
      </c>
      <c r="L113" s="27">
        <f t="shared" si="93"/>
        <v>1.5384615384615385</v>
      </c>
      <c r="M113" s="27">
        <f t="shared" si="94"/>
        <v>1.4615384615384615</v>
      </c>
      <c r="N113" s="28">
        <f t="shared" si="95"/>
        <v>95</v>
      </c>
      <c r="O113" s="27">
        <f t="shared" si="96"/>
        <v>1.6923076923076923</v>
      </c>
      <c r="P113" s="27">
        <f t="shared" si="97"/>
        <v>1.6923076923076923</v>
      </c>
      <c r="Q113" s="28">
        <f t="shared" si="98"/>
        <v>100</v>
      </c>
    </row>
    <row r="114" spans="1:17" x14ac:dyDescent="0.2">
      <c r="A114" s="25" t="s">
        <v>74</v>
      </c>
    </row>
    <row r="115" spans="1:17" x14ac:dyDescent="0.2">
      <c r="A115" s="25" t="s">
        <v>85</v>
      </c>
      <c r="I115" s="26" t="s">
        <v>97</v>
      </c>
      <c r="J115" s="26" t="s">
        <v>98</v>
      </c>
      <c r="K115" s="26" t="s">
        <v>99</v>
      </c>
      <c r="L115" s="26" t="s">
        <v>100</v>
      </c>
      <c r="M115" s="26" t="s">
        <v>101</v>
      </c>
      <c r="N115" s="26" t="s">
        <v>102</v>
      </c>
      <c r="O115" s="26" t="s">
        <v>103</v>
      </c>
      <c r="P115" s="26" t="s">
        <v>104</v>
      </c>
      <c r="Q115" s="26" t="s">
        <v>105</v>
      </c>
    </row>
    <row r="116" spans="1:17" x14ac:dyDescent="0.2">
      <c r="A116" s="25" t="s">
        <v>0</v>
      </c>
      <c r="B116" s="25">
        <v>2260</v>
      </c>
      <c r="C116" s="25">
        <v>4116</v>
      </c>
      <c r="D116" s="25">
        <v>3981</v>
      </c>
      <c r="E116" s="25">
        <v>2128</v>
      </c>
      <c r="F116" s="25">
        <v>2053</v>
      </c>
      <c r="G116" s="25">
        <v>1988</v>
      </c>
      <c r="H116" s="25">
        <v>1928</v>
      </c>
      <c r="I116" s="27">
        <f>C116/B116</f>
        <v>1.8212389380530973</v>
      </c>
      <c r="J116" s="27">
        <f>D116/B116</f>
        <v>1.761504424778761</v>
      </c>
      <c r="K116" s="28">
        <f>D116*100/C116</f>
        <v>96.720116618075807</v>
      </c>
      <c r="L116" s="27">
        <f>E116/B116</f>
        <v>0.94159292035398234</v>
      </c>
      <c r="M116" s="27">
        <f>F116/B116</f>
        <v>0.90840707964601775</v>
      </c>
      <c r="N116" s="28">
        <f>F116*100/E116</f>
        <v>96.475563909774436</v>
      </c>
      <c r="O116" s="27">
        <f>G116/B116</f>
        <v>0.87964601769911499</v>
      </c>
      <c r="P116" s="27">
        <f>H116/B116</f>
        <v>0.85309734513274338</v>
      </c>
      <c r="Q116" s="28">
        <f>H116*100/G116</f>
        <v>96.981891348088524</v>
      </c>
    </row>
    <row r="117" spans="1:17" x14ac:dyDescent="0.2">
      <c r="A117" s="25" t="s">
        <v>22</v>
      </c>
      <c r="B117" s="25">
        <v>424</v>
      </c>
      <c r="C117" s="25">
        <v>35</v>
      </c>
      <c r="D117" s="25">
        <v>31</v>
      </c>
      <c r="E117" s="25">
        <v>17</v>
      </c>
      <c r="F117" s="25">
        <v>16</v>
      </c>
      <c r="G117" s="25">
        <v>18</v>
      </c>
      <c r="H117" s="25">
        <v>15</v>
      </c>
      <c r="I117" s="27">
        <f t="shared" ref="I117:I123" si="99">C117/B117</f>
        <v>8.254716981132075E-2</v>
      </c>
      <c r="J117" s="27">
        <f t="shared" ref="J117:J123" si="100">D117/B117</f>
        <v>7.3113207547169809E-2</v>
      </c>
      <c r="K117" s="28">
        <f t="shared" ref="K117:K123" si="101">D117*100/C117</f>
        <v>88.571428571428569</v>
      </c>
      <c r="L117" s="27">
        <f t="shared" ref="L117:L123" si="102">E117/B117</f>
        <v>4.0094339622641507E-2</v>
      </c>
      <c r="M117" s="27">
        <f t="shared" ref="M117:M123" si="103">F117/B117</f>
        <v>3.7735849056603772E-2</v>
      </c>
      <c r="N117" s="28">
        <f t="shared" ref="N117:N123" si="104">F117*100/E117</f>
        <v>94.117647058823536</v>
      </c>
      <c r="O117" s="27">
        <f t="shared" ref="O117:O123" si="105">G117/B117</f>
        <v>4.2452830188679243E-2</v>
      </c>
      <c r="P117" s="27">
        <f t="shared" ref="P117:P123" si="106">H117/B117</f>
        <v>3.5377358490566037E-2</v>
      </c>
      <c r="Q117" s="28">
        <f t="shared" ref="Q117:Q123" si="107">H117*100/G117</f>
        <v>83.333333333333329</v>
      </c>
    </row>
    <row r="118" spans="1:17" x14ac:dyDescent="0.2">
      <c r="A118" s="25" t="s">
        <v>23</v>
      </c>
      <c r="B118" s="25">
        <v>324</v>
      </c>
      <c r="C118" s="25">
        <v>211</v>
      </c>
      <c r="D118" s="25">
        <v>205</v>
      </c>
      <c r="E118" s="25">
        <v>112</v>
      </c>
      <c r="F118" s="25">
        <v>107</v>
      </c>
      <c r="G118" s="25">
        <v>99</v>
      </c>
      <c r="H118" s="25">
        <v>98</v>
      </c>
      <c r="I118" s="27">
        <f t="shared" si="99"/>
        <v>0.65123456790123457</v>
      </c>
      <c r="J118" s="27">
        <f t="shared" si="100"/>
        <v>0.63271604938271608</v>
      </c>
      <c r="K118" s="28">
        <f t="shared" si="101"/>
        <v>97.156398104265406</v>
      </c>
      <c r="L118" s="27">
        <f t="shared" si="102"/>
        <v>0.34567901234567899</v>
      </c>
      <c r="M118" s="27">
        <f t="shared" si="103"/>
        <v>0.33024691358024694</v>
      </c>
      <c r="N118" s="28">
        <f t="shared" si="104"/>
        <v>95.535714285714292</v>
      </c>
      <c r="O118" s="27">
        <f t="shared" si="105"/>
        <v>0.30555555555555558</v>
      </c>
      <c r="P118" s="27">
        <f t="shared" si="106"/>
        <v>0.30246913580246915</v>
      </c>
      <c r="Q118" s="28">
        <f t="shared" si="107"/>
        <v>98.98989898989899</v>
      </c>
    </row>
    <row r="119" spans="1:17" x14ac:dyDescent="0.2">
      <c r="A119" s="25" t="s">
        <v>24</v>
      </c>
      <c r="B119" s="25">
        <v>336</v>
      </c>
      <c r="C119" s="25">
        <v>536</v>
      </c>
      <c r="D119" s="25">
        <v>514</v>
      </c>
      <c r="E119" s="25">
        <v>259</v>
      </c>
      <c r="F119" s="25">
        <v>246</v>
      </c>
      <c r="G119" s="25">
        <v>277</v>
      </c>
      <c r="H119" s="25">
        <v>268</v>
      </c>
      <c r="I119" s="27">
        <f t="shared" si="99"/>
        <v>1.5952380952380953</v>
      </c>
      <c r="J119" s="27">
        <f t="shared" si="100"/>
        <v>1.5297619047619047</v>
      </c>
      <c r="K119" s="28">
        <f t="shared" si="101"/>
        <v>95.895522388059703</v>
      </c>
      <c r="L119" s="27">
        <f t="shared" si="102"/>
        <v>0.77083333333333337</v>
      </c>
      <c r="M119" s="27">
        <f t="shared" si="103"/>
        <v>0.7321428571428571</v>
      </c>
      <c r="N119" s="28">
        <f t="shared" si="104"/>
        <v>94.980694980694977</v>
      </c>
      <c r="O119" s="27">
        <f t="shared" si="105"/>
        <v>0.82440476190476186</v>
      </c>
      <c r="P119" s="27">
        <f t="shared" si="106"/>
        <v>0.79761904761904767</v>
      </c>
      <c r="Q119" s="28">
        <f t="shared" si="107"/>
        <v>96.750902527075809</v>
      </c>
    </row>
    <row r="120" spans="1:17" x14ac:dyDescent="0.2">
      <c r="A120" s="25" t="s">
        <v>25</v>
      </c>
      <c r="B120" s="25">
        <v>275</v>
      </c>
      <c r="C120" s="25">
        <v>626</v>
      </c>
      <c r="D120" s="25">
        <v>616</v>
      </c>
      <c r="E120" s="25">
        <v>340</v>
      </c>
      <c r="F120" s="25">
        <v>337</v>
      </c>
      <c r="G120" s="25">
        <v>286</v>
      </c>
      <c r="H120" s="25">
        <v>279</v>
      </c>
      <c r="I120" s="27">
        <f t="shared" si="99"/>
        <v>2.2763636363636364</v>
      </c>
      <c r="J120" s="27">
        <f t="shared" si="100"/>
        <v>2.2400000000000002</v>
      </c>
      <c r="K120" s="28">
        <f t="shared" si="101"/>
        <v>98.402555910543128</v>
      </c>
      <c r="L120" s="27">
        <f t="shared" si="102"/>
        <v>1.2363636363636363</v>
      </c>
      <c r="M120" s="27">
        <f t="shared" si="103"/>
        <v>1.2254545454545454</v>
      </c>
      <c r="N120" s="28">
        <f t="shared" si="104"/>
        <v>99.117647058823536</v>
      </c>
      <c r="O120" s="27">
        <f t="shared" si="105"/>
        <v>1.04</v>
      </c>
      <c r="P120" s="27">
        <f t="shared" si="106"/>
        <v>1.0145454545454546</v>
      </c>
      <c r="Q120" s="28">
        <f t="shared" si="107"/>
        <v>97.552447552447546</v>
      </c>
    </row>
    <row r="121" spans="1:17" x14ac:dyDescent="0.2">
      <c r="A121" s="25" t="s">
        <v>26</v>
      </c>
      <c r="B121" s="25">
        <v>307</v>
      </c>
      <c r="C121" s="25">
        <v>833</v>
      </c>
      <c r="D121" s="25">
        <v>810</v>
      </c>
      <c r="E121" s="25">
        <v>411</v>
      </c>
      <c r="F121" s="25">
        <v>398</v>
      </c>
      <c r="G121" s="25">
        <v>422</v>
      </c>
      <c r="H121" s="25">
        <v>412</v>
      </c>
      <c r="I121" s="27">
        <f t="shared" si="99"/>
        <v>2.7133550488599347</v>
      </c>
      <c r="J121" s="27">
        <f t="shared" si="100"/>
        <v>2.6384364820846904</v>
      </c>
      <c r="K121" s="28">
        <f t="shared" si="101"/>
        <v>97.238895558223291</v>
      </c>
      <c r="L121" s="27">
        <f t="shared" si="102"/>
        <v>1.3387622149837133</v>
      </c>
      <c r="M121" s="27">
        <f t="shared" si="103"/>
        <v>1.2964169381107491</v>
      </c>
      <c r="N121" s="28">
        <f t="shared" si="104"/>
        <v>96.836982968369824</v>
      </c>
      <c r="O121" s="27">
        <f t="shared" si="105"/>
        <v>1.3745928338762214</v>
      </c>
      <c r="P121" s="27">
        <f t="shared" si="106"/>
        <v>1.3420195439739413</v>
      </c>
      <c r="Q121" s="28">
        <f t="shared" si="107"/>
        <v>97.630331753554501</v>
      </c>
    </row>
    <row r="122" spans="1:17" x14ac:dyDescent="0.2">
      <c r="A122" s="25" t="s">
        <v>27</v>
      </c>
      <c r="B122" s="25">
        <v>324</v>
      </c>
      <c r="C122" s="25">
        <v>995</v>
      </c>
      <c r="D122" s="25">
        <v>959</v>
      </c>
      <c r="E122" s="25">
        <v>512</v>
      </c>
      <c r="F122" s="25">
        <v>491</v>
      </c>
      <c r="G122" s="25">
        <v>483</v>
      </c>
      <c r="H122" s="25">
        <v>468</v>
      </c>
      <c r="I122" s="27">
        <f t="shared" si="99"/>
        <v>3.0709876543209877</v>
      </c>
      <c r="J122" s="27">
        <f t="shared" si="100"/>
        <v>2.9598765432098766</v>
      </c>
      <c r="K122" s="28">
        <f t="shared" si="101"/>
        <v>96.381909547738687</v>
      </c>
      <c r="L122" s="27">
        <f t="shared" si="102"/>
        <v>1.5802469135802468</v>
      </c>
      <c r="M122" s="27">
        <f t="shared" si="103"/>
        <v>1.5154320987654322</v>
      </c>
      <c r="N122" s="28">
        <f t="shared" si="104"/>
        <v>95.8984375</v>
      </c>
      <c r="O122" s="27">
        <f t="shared" si="105"/>
        <v>1.4907407407407407</v>
      </c>
      <c r="P122" s="27">
        <f t="shared" si="106"/>
        <v>1.4444444444444444</v>
      </c>
      <c r="Q122" s="28">
        <f t="shared" si="107"/>
        <v>96.894409937888199</v>
      </c>
    </row>
    <row r="123" spans="1:17" x14ac:dyDescent="0.2">
      <c r="A123" s="25" t="s">
        <v>28</v>
      </c>
      <c r="B123" s="25">
        <v>270</v>
      </c>
      <c r="C123" s="25">
        <v>880</v>
      </c>
      <c r="D123" s="25">
        <v>846</v>
      </c>
      <c r="E123" s="25">
        <v>477</v>
      </c>
      <c r="F123" s="25">
        <v>458</v>
      </c>
      <c r="G123" s="25">
        <v>403</v>
      </c>
      <c r="H123" s="25">
        <v>388</v>
      </c>
      <c r="I123" s="27">
        <f t="shared" si="99"/>
        <v>3.2592592592592591</v>
      </c>
      <c r="J123" s="27">
        <f t="shared" si="100"/>
        <v>3.1333333333333333</v>
      </c>
      <c r="K123" s="28">
        <f t="shared" si="101"/>
        <v>96.13636363636364</v>
      </c>
      <c r="L123" s="27">
        <f t="shared" si="102"/>
        <v>1.7666666666666666</v>
      </c>
      <c r="M123" s="27">
        <f t="shared" si="103"/>
        <v>1.6962962962962962</v>
      </c>
      <c r="N123" s="28">
        <f t="shared" si="104"/>
        <v>96.016771488469601</v>
      </c>
      <c r="O123" s="27">
        <f t="shared" si="105"/>
        <v>1.4925925925925927</v>
      </c>
      <c r="P123" s="27">
        <f t="shared" si="106"/>
        <v>1.4370370370370371</v>
      </c>
      <c r="Q123" s="28">
        <f t="shared" si="107"/>
        <v>96.277915632754343</v>
      </c>
    </row>
    <row r="124" spans="1:17" x14ac:dyDescent="0.2">
      <c r="A124" s="25" t="s">
        <v>75</v>
      </c>
    </row>
    <row r="125" spans="1:17" x14ac:dyDescent="0.2">
      <c r="A125" s="25" t="s">
        <v>85</v>
      </c>
      <c r="I125" s="26" t="s">
        <v>97</v>
      </c>
      <c r="J125" s="26" t="s">
        <v>98</v>
      </c>
      <c r="K125" s="26" t="s">
        <v>99</v>
      </c>
      <c r="L125" s="26" t="s">
        <v>100</v>
      </c>
      <c r="M125" s="26" t="s">
        <v>101</v>
      </c>
      <c r="N125" s="26" t="s">
        <v>102</v>
      </c>
      <c r="O125" s="26" t="s">
        <v>103</v>
      </c>
      <c r="P125" s="26" t="s">
        <v>104</v>
      </c>
      <c r="Q125" s="26" t="s">
        <v>105</v>
      </c>
    </row>
    <row r="126" spans="1:17" x14ac:dyDescent="0.2">
      <c r="A126" s="25" t="s">
        <v>0</v>
      </c>
      <c r="B126" s="25">
        <v>6819</v>
      </c>
      <c r="C126" s="25">
        <v>8578</v>
      </c>
      <c r="D126" s="25">
        <v>8347</v>
      </c>
      <c r="E126" s="25">
        <v>4354</v>
      </c>
      <c r="F126" s="25">
        <v>4248</v>
      </c>
      <c r="G126" s="25">
        <v>4224</v>
      </c>
      <c r="H126" s="25">
        <v>4099</v>
      </c>
      <c r="I126" s="27">
        <f>C126/B126</f>
        <v>1.257955711981229</v>
      </c>
      <c r="J126" s="27">
        <f>D126/B126</f>
        <v>1.2240797770934155</v>
      </c>
      <c r="K126" s="28">
        <f>D126*100/C126</f>
        <v>97.30706458381907</v>
      </c>
      <c r="L126" s="27">
        <f>E126/B126</f>
        <v>0.63851004546121137</v>
      </c>
      <c r="M126" s="27">
        <f>F126/B126</f>
        <v>0.62296524417069954</v>
      </c>
      <c r="N126" s="28">
        <f>F126*100/E126</f>
        <v>97.565457050987604</v>
      </c>
      <c r="O126" s="27">
        <f>G126/B126</f>
        <v>0.61944566652001765</v>
      </c>
      <c r="P126" s="27">
        <f>H126/B126</f>
        <v>0.60111453292271599</v>
      </c>
      <c r="Q126" s="28">
        <f>H126*100/G126</f>
        <v>97.040719696969703</v>
      </c>
    </row>
    <row r="127" spans="1:17" x14ac:dyDescent="0.2">
      <c r="A127" s="25" t="s">
        <v>22</v>
      </c>
      <c r="B127" s="25">
        <v>870</v>
      </c>
      <c r="C127" s="25">
        <v>65</v>
      </c>
      <c r="D127" s="25">
        <v>57</v>
      </c>
      <c r="E127" s="25">
        <v>34</v>
      </c>
      <c r="F127" s="25">
        <v>27</v>
      </c>
      <c r="G127" s="25">
        <v>31</v>
      </c>
      <c r="H127" s="25">
        <v>30</v>
      </c>
      <c r="I127" s="27">
        <f t="shared" ref="I127:I133" si="108">C127/B127</f>
        <v>7.4712643678160925E-2</v>
      </c>
      <c r="J127" s="27">
        <f t="shared" ref="J127:J133" si="109">D127/B127</f>
        <v>6.5517241379310351E-2</v>
      </c>
      <c r="K127" s="28">
        <f t="shared" ref="K127:K133" si="110">D127*100/C127</f>
        <v>87.692307692307693</v>
      </c>
      <c r="L127" s="27">
        <f t="shared" ref="L127:L133" si="111">E127/B127</f>
        <v>3.9080459770114942E-2</v>
      </c>
      <c r="M127" s="27">
        <f t="shared" ref="M127:M133" si="112">F127/B127</f>
        <v>3.1034482758620689E-2</v>
      </c>
      <c r="N127" s="28">
        <f t="shared" ref="N127:N133" si="113">F127*100/E127</f>
        <v>79.411764705882348</v>
      </c>
      <c r="O127" s="27">
        <f t="shared" ref="O127:O133" si="114">G127/B127</f>
        <v>3.5632183908045977E-2</v>
      </c>
      <c r="P127" s="27">
        <f t="shared" ref="P127:P133" si="115">H127/B127</f>
        <v>3.4482758620689655E-2</v>
      </c>
      <c r="Q127" s="28">
        <f t="shared" ref="Q127:Q133" si="116">H127*100/G127</f>
        <v>96.774193548387103</v>
      </c>
    </row>
    <row r="128" spans="1:17" x14ac:dyDescent="0.2">
      <c r="A128" s="25" t="s">
        <v>23</v>
      </c>
      <c r="B128" s="25">
        <v>1515</v>
      </c>
      <c r="C128" s="25">
        <v>527</v>
      </c>
      <c r="D128" s="25">
        <v>490</v>
      </c>
      <c r="E128" s="25">
        <v>247</v>
      </c>
      <c r="F128" s="25">
        <v>235</v>
      </c>
      <c r="G128" s="25">
        <v>280</v>
      </c>
      <c r="H128" s="25">
        <v>255</v>
      </c>
      <c r="I128" s="27">
        <f t="shared" si="108"/>
        <v>0.34785478547854787</v>
      </c>
      <c r="J128" s="27">
        <f t="shared" si="109"/>
        <v>0.32343234323432341</v>
      </c>
      <c r="K128" s="28">
        <f t="shared" si="110"/>
        <v>92.979127134724862</v>
      </c>
      <c r="L128" s="27">
        <f t="shared" si="111"/>
        <v>0.16303630363036303</v>
      </c>
      <c r="M128" s="27">
        <f t="shared" si="112"/>
        <v>0.15511551155115511</v>
      </c>
      <c r="N128" s="28">
        <f t="shared" si="113"/>
        <v>95.141700404858298</v>
      </c>
      <c r="O128" s="27">
        <f t="shared" si="114"/>
        <v>0.18481848184818481</v>
      </c>
      <c r="P128" s="27">
        <f t="shared" si="115"/>
        <v>0.16831683168316833</v>
      </c>
      <c r="Q128" s="28">
        <f t="shared" si="116"/>
        <v>91.071428571428569</v>
      </c>
    </row>
    <row r="129" spans="1:17" x14ac:dyDescent="0.2">
      <c r="A129" s="25" t="s">
        <v>24</v>
      </c>
      <c r="B129" s="25">
        <v>1247</v>
      </c>
      <c r="C129" s="25">
        <v>1076</v>
      </c>
      <c r="D129" s="25">
        <v>1019</v>
      </c>
      <c r="E129" s="25">
        <v>514</v>
      </c>
      <c r="F129" s="25">
        <v>500</v>
      </c>
      <c r="G129" s="25">
        <v>562</v>
      </c>
      <c r="H129" s="25">
        <v>519</v>
      </c>
      <c r="I129" s="27">
        <f t="shared" si="108"/>
        <v>0.86287089013632723</v>
      </c>
      <c r="J129" s="27">
        <f t="shared" si="109"/>
        <v>0.81716118684843619</v>
      </c>
      <c r="K129" s="28">
        <f t="shared" si="110"/>
        <v>94.702602230483265</v>
      </c>
      <c r="L129" s="27">
        <f t="shared" si="111"/>
        <v>0.41218925421010427</v>
      </c>
      <c r="M129" s="27">
        <f t="shared" si="112"/>
        <v>0.40096230954290296</v>
      </c>
      <c r="N129" s="28">
        <f t="shared" si="113"/>
        <v>97.276264591439684</v>
      </c>
      <c r="O129" s="27">
        <f t="shared" si="114"/>
        <v>0.45068163592622296</v>
      </c>
      <c r="P129" s="27">
        <f t="shared" si="115"/>
        <v>0.41619887730553329</v>
      </c>
      <c r="Q129" s="28">
        <f t="shared" si="116"/>
        <v>92.34875444839858</v>
      </c>
    </row>
    <row r="130" spans="1:17" x14ac:dyDescent="0.2">
      <c r="A130" s="25" t="s">
        <v>25</v>
      </c>
      <c r="B130" s="25">
        <v>923</v>
      </c>
      <c r="C130" s="25">
        <v>1531</v>
      </c>
      <c r="D130" s="25">
        <v>1503</v>
      </c>
      <c r="E130" s="25">
        <v>834</v>
      </c>
      <c r="F130" s="25">
        <v>815</v>
      </c>
      <c r="G130" s="25">
        <v>697</v>
      </c>
      <c r="H130" s="25">
        <v>688</v>
      </c>
      <c r="I130" s="27">
        <f t="shared" si="108"/>
        <v>1.6587215601300109</v>
      </c>
      <c r="J130" s="27">
        <f t="shared" si="109"/>
        <v>1.6283856988082339</v>
      </c>
      <c r="K130" s="28">
        <f t="shared" si="110"/>
        <v>98.17112998040497</v>
      </c>
      <c r="L130" s="27">
        <f t="shared" si="111"/>
        <v>0.90357529794149516</v>
      </c>
      <c r="M130" s="27">
        <f t="shared" si="112"/>
        <v>0.8829902491874323</v>
      </c>
      <c r="N130" s="28">
        <f t="shared" si="113"/>
        <v>97.721822541966432</v>
      </c>
      <c r="O130" s="27">
        <f t="shared" si="114"/>
        <v>0.75514626218851566</v>
      </c>
      <c r="P130" s="27">
        <f t="shared" si="115"/>
        <v>0.74539544962080173</v>
      </c>
      <c r="Q130" s="28">
        <f t="shared" si="116"/>
        <v>98.708751793400282</v>
      </c>
    </row>
    <row r="131" spans="1:17" x14ac:dyDescent="0.2">
      <c r="A131" s="25" t="s">
        <v>26</v>
      </c>
      <c r="B131" s="25">
        <v>734</v>
      </c>
      <c r="C131" s="25">
        <v>1537</v>
      </c>
      <c r="D131" s="25">
        <v>1511</v>
      </c>
      <c r="E131" s="25">
        <v>795</v>
      </c>
      <c r="F131" s="25">
        <v>780</v>
      </c>
      <c r="G131" s="25">
        <v>742</v>
      </c>
      <c r="H131" s="25">
        <v>731</v>
      </c>
      <c r="I131" s="27">
        <f t="shared" si="108"/>
        <v>2.0940054495912808</v>
      </c>
      <c r="J131" s="27">
        <f t="shared" si="109"/>
        <v>2.0585831062670299</v>
      </c>
      <c r="K131" s="28">
        <f t="shared" si="110"/>
        <v>98.308392973324658</v>
      </c>
      <c r="L131" s="27">
        <f t="shared" si="111"/>
        <v>1.0831062670299727</v>
      </c>
      <c r="M131" s="27">
        <f t="shared" si="112"/>
        <v>1.0626702997275204</v>
      </c>
      <c r="N131" s="28">
        <f t="shared" si="113"/>
        <v>98.113207547169807</v>
      </c>
      <c r="O131" s="27">
        <f t="shared" si="114"/>
        <v>1.0108991825613078</v>
      </c>
      <c r="P131" s="27">
        <f t="shared" si="115"/>
        <v>0.99591280653950953</v>
      </c>
      <c r="Q131" s="28">
        <f t="shared" si="116"/>
        <v>98.517520215633425</v>
      </c>
    </row>
    <row r="132" spans="1:17" x14ac:dyDescent="0.2">
      <c r="A132" s="25" t="s">
        <v>27</v>
      </c>
      <c r="B132" s="25">
        <v>730</v>
      </c>
      <c r="C132" s="25">
        <v>1720</v>
      </c>
      <c r="D132" s="25">
        <v>1697</v>
      </c>
      <c r="E132" s="25">
        <v>851</v>
      </c>
      <c r="F132" s="25">
        <v>844</v>
      </c>
      <c r="G132" s="25">
        <v>869</v>
      </c>
      <c r="H132" s="25">
        <v>853</v>
      </c>
      <c r="I132" s="27">
        <f t="shared" si="108"/>
        <v>2.3561643835616439</v>
      </c>
      <c r="J132" s="27">
        <f t="shared" si="109"/>
        <v>2.3246575342465752</v>
      </c>
      <c r="K132" s="28">
        <f t="shared" si="110"/>
        <v>98.662790697674424</v>
      </c>
      <c r="L132" s="27">
        <f t="shared" si="111"/>
        <v>1.1657534246575343</v>
      </c>
      <c r="M132" s="27">
        <f t="shared" si="112"/>
        <v>1.1561643835616437</v>
      </c>
      <c r="N132" s="28">
        <f t="shared" si="113"/>
        <v>99.177438307873089</v>
      </c>
      <c r="O132" s="27">
        <f t="shared" si="114"/>
        <v>1.1904109589041096</v>
      </c>
      <c r="P132" s="27">
        <f t="shared" si="115"/>
        <v>1.1684931506849314</v>
      </c>
      <c r="Q132" s="28">
        <f t="shared" si="116"/>
        <v>98.158803222094363</v>
      </c>
    </row>
    <row r="133" spans="1:17" x14ac:dyDescent="0.2">
      <c r="A133" s="25" t="s">
        <v>28</v>
      </c>
      <c r="B133" s="25">
        <v>800</v>
      </c>
      <c r="C133" s="25">
        <v>2122</v>
      </c>
      <c r="D133" s="25">
        <v>2070</v>
      </c>
      <c r="E133" s="25">
        <v>1079</v>
      </c>
      <c r="F133" s="25">
        <v>1047</v>
      </c>
      <c r="G133" s="25">
        <v>1043</v>
      </c>
      <c r="H133" s="25">
        <v>1023</v>
      </c>
      <c r="I133" s="27">
        <f t="shared" si="108"/>
        <v>2.6524999999999999</v>
      </c>
      <c r="J133" s="27">
        <f t="shared" si="109"/>
        <v>2.5874999999999999</v>
      </c>
      <c r="K133" s="28">
        <f t="shared" si="110"/>
        <v>97.549481621112164</v>
      </c>
      <c r="L133" s="27">
        <f t="shared" si="111"/>
        <v>1.3487499999999999</v>
      </c>
      <c r="M133" s="27">
        <f t="shared" si="112"/>
        <v>1.3087500000000001</v>
      </c>
      <c r="N133" s="28">
        <f t="shared" si="113"/>
        <v>97.034291010194622</v>
      </c>
      <c r="O133" s="27">
        <f t="shared" si="114"/>
        <v>1.30375</v>
      </c>
      <c r="P133" s="27">
        <f t="shared" si="115"/>
        <v>1.2787500000000001</v>
      </c>
      <c r="Q133" s="28">
        <f t="shared" si="116"/>
        <v>98.082454458293384</v>
      </c>
    </row>
    <row r="134" spans="1:17" x14ac:dyDescent="0.2">
      <c r="A134" s="29" t="s">
        <v>92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 x14ac:dyDescent="0.2">
      <c r="I135" s="27"/>
      <c r="J135" s="27"/>
      <c r="K135" s="28"/>
      <c r="L135" s="27"/>
      <c r="M135" s="27"/>
      <c r="N135" s="28"/>
      <c r="O135" s="27"/>
      <c r="P135" s="27"/>
      <c r="Q135" s="28"/>
    </row>
    <row r="136" spans="1:17" x14ac:dyDescent="0.2">
      <c r="A136" s="25" t="s">
        <v>106</v>
      </c>
    </row>
    <row r="137" spans="1:17" x14ac:dyDescent="0.2">
      <c r="A137" s="30" t="s">
        <v>90</v>
      </c>
      <c r="B137" s="31" t="s">
        <v>96</v>
      </c>
      <c r="C137" s="31" t="s">
        <v>79</v>
      </c>
      <c r="D137" s="31" t="s">
        <v>80</v>
      </c>
      <c r="E137" s="31" t="s">
        <v>81</v>
      </c>
      <c r="F137" s="31" t="s">
        <v>82</v>
      </c>
      <c r="G137" s="31" t="s">
        <v>83</v>
      </c>
      <c r="H137" s="31" t="s">
        <v>84</v>
      </c>
      <c r="I137" s="31" t="s">
        <v>97</v>
      </c>
      <c r="J137" s="31" t="s">
        <v>98</v>
      </c>
      <c r="K137" s="31" t="s">
        <v>99</v>
      </c>
      <c r="L137" s="31" t="s">
        <v>100</v>
      </c>
      <c r="M137" s="31" t="s">
        <v>101</v>
      </c>
      <c r="N137" s="31" t="s">
        <v>102</v>
      </c>
      <c r="O137" s="31" t="s">
        <v>103</v>
      </c>
      <c r="P137" s="31" t="s">
        <v>104</v>
      </c>
      <c r="Q137" s="32" t="s">
        <v>105</v>
      </c>
    </row>
    <row r="138" spans="1:17" x14ac:dyDescent="0.2">
      <c r="A138" s="25" t="s">
        <v>76</v>
      </c>
    </row>
    <row r="139" spans="1:17" x14ac:dyDescent="0.2">
      <c r="A139" s="25" t="s">
        <v>85</v>
      </c>
      <c r="I139" s="26" t="s">
        <v>97</v>
      </c>
      <c r="J139" s="26" t="s">
        <v>98</v>
      </c>
      <c r="K139" s="26" t="s">
        <v>99</v>
      </c>
      <c r="L139" s="26" t="s">
        <v>100</v>
      </c>
      <c r="M139" s="26" t="s">
        <v>101</v>
      </c>
      <c r="N139" s="26" t="s">
        <v>102</v>
      </c>
      <c r="O139" s="26" t="s">
        <v>103</v>
      </c>
      <c r="P139" s="26" t="s">
        <v>104</v>
      </c>
      <c r="Q139" s="26" t="s">
        <v>105</v>
      </c>
    </row>
    <row r="140" spans="1:17" x14ac:dyDescent="0.2">
      <c r="A140" s="25" t="s">
        <v>0</v>
      </c>
      <c r="B140" s="25">
        <v>1570</v>
      </c>
      <c r="C140" s="25">
        <v>2817</v>
      </c>
      <c r="D140" s="25">
        <v>2754</v>
      </c>
      <c r="E140" s="25">
        <v>1492</v>
      </c>
      <c r="F140" s="25">
        <v>1456</v>
      </c>
      <c r="G140" s="25">
        <v>1325</v>
      </c>
      <c r="H140" s="25">
        <v>1298</v>
      </c>
      <c r="I140" s="27">
        <f>C140/B140</f>
        <v>1.7942675159235668</v>
      </c>
      <c r="J140" s="27">
        <f>D140/B140</f>
        <v>1.7541401273885351</v>
      </c>
      <c r="K140" s="28">
        <f>D140*100/C140</f>
        <v>97.763578274760377</v>
      </c>
      <c r="L140" s="27">
        <f>E140/B140</f>
        <v>0.95031847133757963</v>
      </c>
      <c r="M140" s="27">
        <f>F140/B140</f>
        <v>0.92738853503184715</v>
      </c>
      <c r="N140" s="28">
        <f>F140*100/E140</f>
        <v>97.58713136729223</v>
      </c>
      <c r="O140" s="27">
        <f>G140/B140</f>
        <v>0.8439490445859873</v>
      </c>
      <c r="P140" s="27">
        <f>H140/B140</f>
        <v>0.82675159235668794</v>
      </c>
      <c r="Q140" s="28">
        <f>H140*100/G140</f>
        <v>97.962264150943398</v>
      </c>
    </row>
    <row r="141" spans="1:17" x14ac:dyDescent="0.2">
      <c r="A141" s="25" t="s">
        <v>22</v>
      </c>
      <c r="B141" s="25">
        <v>246</v>
      </c>
      <c r="C141" s="25">
        <v>31</v>
      </c>
      <c r="D141" s="25">
        <v>28</v>
      </c>
      <c r="E141" s="25">
        <v>19</v>
      </c>
      <c r="F141" s="25">
        <v>17</v>
      </c>
      <c r="G141" s="25">
        <v>12</v>
      </c>
      <c r="H141" s="25">
        <v>11</v>
      </c>
      <c r="I141" s="27">
        <f t="shared" ref="I141:I147" si="117">C141/B141</f>
        <v>0.12601626016260162</v>
      </c>
      <c r="J141" s="27">
        <f t="shared" ref="J141:J147" si="118">D141/B141</f>
        <v>0.11382113821138211</v>
      </c>
      <c r="K141" s="28">
        <f t="shared" ref="K141:K147" si="119">D141*100/C141</f>
        <v>90.322580645161295</v>
      </c>
      <c r="L141" s="27">
        <f t="shared" ref="L141:L147" si="120">E141/B141</f>
        <v>7.7235772357723581E-2</v>
      </c>
      <c r="M141" s="27">
        <f t="shared" ref="M141:M147" si="121">F141/B141</f>
        <v>6.910569105691057E-2</v>
      </c>
      <c r="N141" s="28">
        <f t="shared" ref="N141:N147" si="122">F141*100/E141</f>
        <v>89.473684210526315</v>
      </c>
      <c r="O141" s="27">
        <f t="shared" ref="O141:O147" si="123">G141/B141</f>
        <v>4.878048780487805E-2</v>
      </c>
      <c r="P141" s="27">
        <f t="shared" ref="P141:P147" si="124">H141/B141</f>
        <v>4.4715447154471545E-2</v>
      </c>
      <c r="Q141" s="28">
        <f t="shared" ref="Q141:Q147" si="125">H141*100/G141</f>
        <v>91.666666666666671</v>
      </c>
    </row>
    <row r="142" spans="1:17" x14ac:dyDescent="0.2">
      <c r="A142" s="25" t="s">
        <v>23</v>
      </c>
      <c r="B142" s="25">
        <v>287</v>
      </c>
      <c r="C142" s="25">
        <v>188</v>
      </c>
      <c r="D142" s="25">
        <v>184</v>
      </c>
      <c r="E142" s="25">
        <v>104</v>
      </c>
      <c r="F142" s="25">
        <v>102</v>
      </c>
      <c r="G142" s="25">
        <v>84</v>
      </c>
      <c r="H142" s="25">
        <v>82</v>
      </c>
      <c r="I142" s="27">
        <f t="shared" si="117"/>
        <v>0.65505226480836232</v>
      </c>
      <c r="J142" s="27">
        <f t="shared" si="118"/>
        <v>0.64111498257839716</v>
      </c>
      <c r="K142" s="28">
        <f t="shared" si="119"/>
        <v>97.872340425531917</v>
      </c>
      <c r="L142" s="27">
        <f t="shared" si="120"/>
        <v>0.3623693379790941</v>
      </c>
      <c r="M142" s="27">
        <f t="shared" si="121"/>
        <v>0.35540069686411152</v>
      </c>
      <c r="N142" s="28">
        <f t="shared" si="122"/>
        <v>98.07692307692308</v>
      </c>
      <c r="O142" s="27">
        <f t="shared" si="123"/>
        <v>0.29268292682926828</v>
      </c>
      <c r="P142" s="27">
        <f t="shared" si="124"/>
        <v>0.2857142857142857</v>
      </c>
      <c r="Q142" s="28">
        <f t="shared" si="125"/>
        <v>97.61904761904762</v>
      </c>
    </row>
    <row r="143" spans="1:17" x14ac:dyDescent="0.2">
      <c r="A143" s="25" t="s">
        <v>24</v>
      </c>
      <c r="B143" s="25">
        <v>264</v>
      </c>
      <c r="C143" s="25">
        <v>406</v>
      </c>
      <c r="D143" s="25">
        <v>397</v>
      </c>
      <c r="E143" s="25">
        <v>200</v>
      </c>
      <c r="F143" s="25">
        <v>195</v>
      </c>
      <c r="G143" s="25">
        <v>206</v>
      </c>
      <c r="H143" s="25">
        <v>202</v>
      </c>
      <c r="I143" s="27">
        <f t="shared" si="117"/>
        <v>1.5378787878787878</v>
      </c>
      <c r="J143" s="27">
        <f t="shared" si="118"/>
        <v>1.5037878787878789</v>
      </c>
      <c r="K143" s="28">
        <f t="shared" si="119"/>
        <v>97.783251231527089</v>
      </c>
      <c r="L143" s="27">
        <f t="shared" si="120"/>
        <v>0.75757575757575757</v>
      </c>
      <c r="M143" s="27">
        <f t="shared" si="121"/>
        <v>0.73863636363636365</v>
      </c>
      <c r="N143" s="28">
        <f t="shared" si="122"/>
        <v>97.5</v>
      </c>
      <c r="O143" s="27">
        <f t="shared" si="123"/>
        <v>0.78030303030303028</v>
      </c>
      <c r="P143" s="27">
        <f t="shared" si="124"/>
        <v>0.76515151515151514</v>
      </c>
      <c r="Q143" s="28">
        <f t="shared" si="125"/>
        <v>98.05825242718447</v>
      </c>
    </row>
    <row r="144" spans="1:17" x14ac:dyDescent="0.2">
      <c r="A144" s="25" t="s">
        <v>25</v>
      </c>
      <c r="B144" s="25">
        <v>222</v>
      </c>
      <c r="C144" s="25">
        <v>518</v>
      </c>
      <c r="D144" s="25">
        <v>499</v>
      </c>
      <c r="E144" s="25">
        <v>277</v>
      </c>
      <c r="F144" s="25">
        <v>263</v>
      </c>
      <c r="G144" s="25">
        <v>241</v>
      </c>
      <c r="H144" s="25">
        <v>236</v>
      </c>
      <c r="I144" s="27">
        <f t="shared" si="117"/>
        <v>2.3333333333333335</v>
      </c>
      <c r="J144" s="27">
        <f t="shared" si="118"/>
        <v>2.2477477477477477</v>
      </c>
      <c r="K144" s="28">
        <f t="shared" si="119"/>
        <v>96.332046332046332</v>
      </c>
      <c r="L144" s="27">
        <f t="shared" si="120"/>
        <v>1.2477477477477477</v>
      </c>
      <c r="M144" s="27">
        <f t="shared" si="121"/>
        <v>1.1846846846846846</v>
      </c>
      <c r="N144" s="28">
        <f t="shared" si="122"/>
        <v>94.945848375451263</v>
      </c>
      <c r="O144" s="27">
        <f t="shared" si="123"/>
        <v>1.0855855855855856</v>
      </c>
      <c r="P144" s="27">
        <f t="shared" si="124"/>
        <v>1.0630630630630631</v>
      </c>
      <c r="Q144" s="28">
        <f t="shared" si="125"/>
        <v>97.925311203319495</v>
      </c>
    </row>
    <row r="145" spans="1:17" x14ac:dyDescent="0.2">
      <c r="A145" s="25" t="s">
        <v>26</v>
      </c>
      <c r="B145" s="25">
        <v>167</v>
      </c>
      <c r="C145" s="25">
        <v>474</v>
      </c>
      <c r="D145" s="25">
        <v>466</v>
      </c>
      <c r="E145" s="25">
        <v>250</v>
      </c>
      <c r="F145" s="25">
        <v>247</v>
      </c>
      <c r="G145" s="25">
        <v>224</v>
      </c>
      <c r="H145" s="25">
        <v>219</v>
      </c>
      <c r="I145" s="27">
        <f t="shared" si="117"/>
        <v>2.8383233532934131</v>
      </c>
      <c r="J145" s="27">
        <f t="shared" si="118"/>
        <v>2.7904191616766467</v>
      </c>
      <c r="K145" s="28">
        <f t="shared" si="119"/>
        <v>98.312236286919827</v>
      </c>
      <c r="L145" s="27">
        <f t="shared" si="120"/>
        <v>1.4970059880239521</v>
      </c>
      <c r="M145" s="27">
        <f t="shared" si="121"/>
        <v>1.4790419161676647</v>
      </c>
      <c r="N145" s="28">
        <f t="shared" si="122"/>
        <v>98.8</v>
      </c>
      <c r="O145" s="27">
        <f t="shared" si="123"/>
        <v>1.341317365269461</v>
      </c>
      <c r="P145" s="27">
        <f t="shared" si="124"/>
        <v>1.311377245508982</v>
      </c>
      <c r="Q145" s="28">
        <f t="shared" si="125"/>
        <v>97.767857142857139</v>
      </c>
    </row>
    <row r="146" spans="1:17" x14ac:dyDescent="0.2">
      <c r="A146" s="25" t="s">
        <v>27</v>
      </c>
      <c r="B146" s="25">
        <v>186</v>
      </c>
      <c r="C146" s="25">
        <v>568</v>
      </c>
      <c r="D146" s="25">
        <v>565</v>
      </c>
      <c r="E146" s="25">
        <v>297</v>
      </c>
      <c r="F146" s="25">
        <v>296</v>
      </c>
      <c r="G146" s="25">
        <v>271</v>
      </c>
      <c r="H146" s="25">
        <v>269</v>
      </c>
      <c r="I146" s="27">
        <f t="shared" si="117"/>
        <v>3.053763440860215</v>
      </c>
      <c r="J146" s="27">
        <f t="shared" si="118"/>
        <v>3.0376344086021505</v>
      </c>
      <c r="K146" s="28">
        <f t="shared" si="119"/>
        <v>99.471830985915489</v>
      </c>
      <c r="L146" s="27">
        <f t="shared" si="120"/>
        <v>1.596774193548387</v>
      </c>
      <c r="M146" s="27">
        <f t="shared" si="121"/>
        <v>1.5913978494623655</v>
      </c>
      <c r="N146" s="28">
        <f t="shared" si="122"/>
        <v>99.663299663299668</v>
      </c>
      <c r="O146" s="27">
        <f t="shared" si="123"/>
        <v>1.456989247311828</v>
      </c>
      <c r="P146" s="27">
        <f t="shared" si="124"/>
        <v>1.446236559139785</v>
      </c>
      <c r="Q146" s="28">
        <f t="shared" si="125"/>
        <v>99.261992619926204</v>
      </c>
    </row>
    <row r="147" spans="1:17" x14ac:dyDescent="0.2">
      <c r="A147" s="25" t="s">
        <v>28</v>
      </c>
      <c r="B147" s="25">
        <v>198</v>
      </c>
      <c r="C147" s="25">
        <v>632</v>
      </c>
      <c r="D147" s="25">
        <v>615</v>
      </c>
      <c r="E147" s="25">
        <v>345</v>
      </c>
      <c r="F147" s="25">
        <v>336</v>
      </c>
      <c r="G147" s="25">
        <v>287</v>
      </c>
      <c r="H147" s="25">
        <v>279</v>
      </c>
      <c r="I147" s="27">
        <f t="shared" si="117"/>
        <v>3.191919191919192</v>
      </c>
      <c r="J147" s="27">
        <f t="shared" si="118"/>
        <v>3.106060606060606</v>
      </c>
      <c r="K147" s="28">
        <f t="shared" si="119"/>
        <v>97.310126582278485</v>
      </c>
      <c r="L147" s="27">
        <f t="shared" si="120"/>
        <v>1.7424242424242424</v>
      </c>
      <c r="M147" s="27">
        <f t="shared" si="121"/>
        <v>1.696969696969697</v>
      </c>
      <c r="N147" s="28">
        <f t="shared" si="122"/>
        <v>97.391304347826093</v>
      </c>
      <c r="O147" s="27">
        <f t="shared" si="123"/>
        <v>1.4494949494949494</v>
      </c>
      <c r="P147" s="27">
        <f t="shared" si="124"/>
        <v>1.4090909090909092</v>
      </c>
      <c r="Q147" s="28">
        <f t="shared" si="125"/>
        <v>97.21254355400697</v>
      </c>
    </row>
    <row r="148" spans="1:17" x14ac:dyDescent="0.2">
      <c r="A148" s="25" t="s">
        <v>77</v>
      </c>
    </row>
    <row r="149" spans="1:17" x14ac:dyDescent="0.2">
      <c r="A149" s="25" t="s">
        <v>85</v>
      </c>
      <c r="I149" s="26" t="s">
        <v>97</v>
      </c>
      <c r="J149" s="26" t="s">
        <v>98</v>
      </c>
      <c r="K149" s="26" t="s">
        <v>99</v>
      </c>
      <c r="L149" s="26" t="s">
        <v>100</v>
      </c>
      <c r="M149" s="26" t="s">
        <v>101</v>
      </c>
      <c r="N149" s="26" t="s">
        <v>102</v>
      </c>
      <c r="O149" s="26" t="s">
        <v>103</v>
      </c>
      <c r="P149" s="26" t="s">
        <v>104</v>
      </c>
      <c r="Q149" s="26" t="s">
        <v>105</v>
      </c>
    </row>
    <row r="150" spans="1:17" x14ac:dyDescent="0.2">
      <c r="A150" s="25" t="s">
        <v>0</v>
      </c>
      <c r="B150" s="25">
        <v>3946</v>
      </c>
      <c r="C150" s="25">
        <v>6771</v>
      </c>
      <c r="D150" s="25">
        <v>6627</v>
      </c>
      <c r="E150" s="25">
        <v>3486</v>
      </c>
      <c r="F150" s="25">
        <v>3422</v>
      </c>
      <c r="G150" s="25">
        <v>3285</v>
      </c>
      <c r="H150" s="25">
        <v>3205</v>
      </c>
      <c r="I150" s="27">
        <f>C150/B150</f>
        <v>1.7159148504815003</v>
      </c>
      <c r="J150" s="27">
        <f>D150/B150</f>
        <v>1.6794221996958947</v>
      </c>
      <c r="K150" s="28">
        <f>D150*100/C150</f>
        <v>97.873283119184762</v>
      </c>
      <c r="L150" s="27">
        <f>E150/B150</f>
        <v>0.88342625443487077</v>
      </c>
      <c r="M150" s="27">
        <f>F150/B150</f>
        <v>0.8672072985301571</v>
      </c>
      <c r="N150" s="28">
        <f>F150*100/E150</f>
        <v>98.164084911072862</v>
      </c>
      <c r="O150" s="27">
        <f>G150/B150</f>
        <v>0.8324885960466295</v>
      </c>
      <c r="P150" s="27">
        <f>H150/B150</f>
        <v>0.81221490116573747</v>
      </c>
      <c r="Q150" s="28">
        <f>H150*100/G150</f>
        <v>97.564687975646876</v>
      </c>
    </row>
    <row r="151" spans="1:17" x14ac:dyDescent="0.2">
      <c r="A151" s="25" t="s">
        <v>22</v>
      </c>
      <c r="B151" s="25">
        <v>608</v>
      </c>
      <c r="C151" s="25">
        <v>55</v>
      </c>
      <c r="D151" s="25">
        <v>49</v>
      </c>
      <c r="E151" s="25">
        <v>29</v>
      </c>
      <c r="F151" s="25">
        <v>25</v>
      </c>
      <c r="G151" s="25">
        <v>26</v>
      </c>
      <c r="H151" s="25">
        <v>24</v>
      </c>
      <c r="I151" s="27">
        <f t="shared" ref="I151:I157" si="126">C151/B151</f>
        <v>9.0460526315789477E-2</v>
      </c>
      <c r="J151" s="27">
        <f t="shared" ref="J151:J157" si="127">D151/B151</f>
        <v>8.0592105263157895E-2</v>
      </c>
      <c r="K151" s="28">
        <f t="shared" ref="K151:K157" si="128">D151*100/C151</f>
        <v>89.090909090909093</v>
      </c>
      <c r="L151" s="27">
        <f t="shared" ref="L151:L157" si="129">E151/B151</f>
        <v>4.7697368421052634E-2</v>
      </c>
      <c r="M151" s="27">
        <f t="shared" ref="M151:M157" si="130">F151/B151</f>
        <v>4.1118421052631582E-2</v>
      </c>
      <c r="N151" s="28">
        <f t="shared" ref="N151:N157" si="131">F151*100/E151</f>
        <v>86.206896551724142</v>
      </c>
      <c r="O151" s="27">
        <f t="shared" ref="O151:O157" si="132">G151/B151</f>
        <v>4.2763157894736843E-2</v>
      </c>
      <c r="P151" s="27">
        <f t="shared" ref="P151:P157" si="133">H151/B151</f>
        <v>3.9473684210526314E-2</v>
      </c>
      <c r="Q151" s="28">
        <f t="shared" ref="Q151:Q157" si="134">H151*100/G151</f>
        <v>92.307692307692307</v>
      </c>
    </row>
    <row r="152" spans="1:17" x14ac:dyDescent="0.2">
      <c r="A152" s="25" t="s">
        <v>23</v>
      </c>
      <c r="B152" s="25">
        <v>682</v>
      </c>
      <c r="C152" s="25">
        <v>404</v>
      </c>
      <c r="D152" s="25">
        <v>394</v>
      </c>
      <c r="E152" s="25">
        <v>188</v>
      </c>
      <c r="F152" s="25">
        <v>188</v>
      </c>
      <c r="G152" s="25">
        <v>216</v>
      </c>
      <c r="H152" s="25">
        <v>206</v>
      </c>
      <c r="I152" s="27">
        <f t="shared" si="126"/>
        <v>0.59237536656891498</v>
      </c>
      <c r="J152" s="27">
        <f t="shared" si="127"/>
        <v>0.57771260997067453</v>
      </c>
      <c r="K152" s="28">
        <f t="shared" si="128"/>
        <v>97.524752475247524</v>
      </c>
      <c r="L152" s="27">
        <f t="shared" si="129"/>
        <v>0.2756598240469208</v>
      </c>
      <c r="M152" s="27">
        <f t="shared" si="130"/>
        <v>0.2756598240469208</v>
      </c>
      <c r="N152" s="28">
        <f t="shared" si="131"/>
        <v>100</v>
      </c>
      <c r="O152" s="27">
        <f t="shared" si="132"/>
        <v>0.31671554252199413</v>
      </c>
      <c r="P152" s="27">
        <f t="shared" si="133"/>
        <v>0.30205278592375367</v>
      </c>
      <c r="Q152" s="28">
        <f t="shared" si="134"/>
        <v>95.370370370370367</v>
      </c>
    </row>
    <row r="153" spans="1:17" x14ac:dyDescent="0.2">
      <c r="A153" s="25" t="s">
        <v>24</v>
      </c>
      <c r="B153" s="25">
        <v>614</v>
      </c>
      <c r="C153" s="25">
        <v>897</v>
      </c>
      <c r="D153" s="25">
        <v>880</v>
      </c>
      <c r="E153" s="25">
        <v>487</v>
      </c>
      <c r="F153" s="25">
        <v>473</v>
      </c>
      <c r="G153" s="25">
        <v>410</v>
      </c>
      <c r="H153" s="25">
        <v>407</v>
      </c>
      <c r="I153" s="27">
        <f t="shared" si="126"/>
        <v>1.4609120521172638</v>
      </c>
      <c r="J153" s="27">
        <f t="shared" si="127"/>
        <v>1.4332247557003257</v>
      </c>
      <c r="K153" s="28">
        <f t="shared" si="128"/>
        <v>98.104793756967666</v>
      </c>
      <c r="L153" s="27">
        <f t="shared" si="129"/>
        <v>0.79315960912052119</v>
      </c>
      <c r="M153" s="27">
        <f t="shared" si="130"/>
        <v>0.77035830618892509</v>
      </c>
      <c r="N153" s="28">
        <f t="shared" si="131"/>
        <v>97.125256673511288</v>
      </c>
      <c r="O153" s="27">
        <f t="shared" si="132"/>
        <v>0.66775244299674263</v>
      </c>
      <c r="P153" s="27">
        <f t="shared" si="133"/>
        <v>0.66286644951140061</v>
      </c>
      <c r="Q153" s="28">
        <f t="shared" si="134"/>
        <v>99.268292682926827</v>
      </c>
    </row>
    <row r="154" spans="1:17" x14ac:dyDescent="0.2">
      <c r="A154" s="25" t="s">
        <v>25</v>
      </c>
      <c r="B154" s="25">
        <v>573</v>
      </c>
      <c r="C154" s="25">
        <v>1297</v>
      </c>
      <c r="D154" s="25">
        <v>1265</v>
      </c>
      <c r="E154" s="25">
        <v>659</v>
      </c>
      <c r="F154" s="25">
        <v>635</v>
      </c>
      <c r="G154" s="25">
        <v>638</v>
      </c>
      <c r="H154" s="25">
        <v>630</v>
      </c>
      <c r="I154" s="27">
        <f t="shared" si="126"/>
        <v>2.2635253054101221</v>
      </c>
      <c r="J154" s="27">
        <f t="shared" si="127"/>
        <v>2.2076788830715532</v>
      </c>
      <c r="K154" s="28">
        <f t="shared" si="128"/>
        <v>97.532767925983038</v>
      </c>
      <c r="L154" s="27">
        <f t="shared" si="129"/>
        <v>1.1500872600349039</v>
      </c>
      <c r="M154" s="27">
        <f t="shared" si="130"/>
        <v>1.1082024432809774</v>
      </c>
      <c r="N154" s="28">
        <f t="shared" si="131"/>
        <v>96.358118361153259</v>
      </c>
      <c r="O154" s="27">
        <f t="shared" si="132"/>
        <v>1.1134380453752182</v>
      </c>
      <c r="P154" s="27">
        <f t="shared" si="133"/>
        <v>1.0994764397905759</v>
      </c>
      <c r="Q154" s="28">
        <f t="shared" si="134"/>
        <v>98.74608150470219</v>
      </c>
    </row>
    <row r="155" spans="1:17" x14ac:dyDescent="0.2">
      <c r="A155" s="25" t="s">
        <v>26</v>
      </c>
      <c r="B155" s="25">
        <v>488</v>
      </c>
      <c r="C155" s="25">
        <v>1224</v>
      </c>
      <c r="D155" s="25">
        <v>1189</v>
      </c>
      <c r="E155" s="25">
        <v>617</v>
      </c>
      <c r="F155" s="25">
        <v>608</v>
      </c>
      <c r="G155" s="25">
        <v>607</v>
      </c>
      <c r="H155" s="25">
        <v>581</v>
      </c>
      <c r="I155" s="27">
        <f t="shared" si="126"/>
        <v>2.5081967213114753</v>
      </c>
      <c r="J155" s="27">
        <f t="shared" si="127"/>
        <v>2.4364754098360657</v>
      </c>
      <c r="K155" s="28">
        <f t="shared" si="128"/>
        <v>97.140522875816998</v>
      </c>
      <c r="L155" s="27">
        <f t="shared" si="129"/>
        <v>1.264344262295082</v>
      </c>
      <c r="M155" s="27">
        <f t="shared" si="130"/>
        <v>1.2459016393442623</v>
      </c>
      <c r="N155" s="28">
        <f t="shared" si="131"/>
        <v>98.541329011345212</v>
      </c>
      <c r="O155" s="27">
        <f t="shared" si="132"/>
        <v>1.2438524590163935</v>
      </c>
      <c r="P155" s="27">
        <f t="shared" si="133"/>
        <v>1.1905737704918034</v>
      </c>
      <c r="Q155" s="28">
        <f t="shared" si="134"/>
        <v>95.716639209225704</v>
      </c>
    </row>
    <row r="156" spans="1:17" x14ac:dyDescent="0.2">
      <c r="A156" s="25" t="s">
        <v>27</v>
      </c>
      <c r="B156" s="25">
        <v>539</v>
      </c>
      <c r="C156" s="25">
        <v>1565</v>
      </c>
      <c r="D156" s="25">
        <v>1546</v>
      </c>
      <c r="E156" s="25">
        <v>763</v>
      </c>
      <c r="F156" s="25">
        <v>757</v>
      </c>
      <c r="G156" s="25">
        <v>802</v>
      </c>
      <c r="H156" s="25">
        <v>789</v>
      </c>
      <c r="I156" s="27">
        <f t="shared" si="126"/>
        <v>2.9035250463821893</v>
      </c>
      <c r="J156" s="27">
        <f t="shared" si="127"/>
        <v>2.8682745825602969</v>
      </c>
      <c r="K156" s="28">
        <f t="shared" si="128"/>
        <v>98.785942492012779</v>
      </c>
      <c r="L156" s="27">
        <f t="shared" si="129"/>
        <v>1.4155844155844155</v>
      </c>
      <c r="M156" s="27">
        <f t="shared" si="130"/>
        <v>1.4044526901669758</v>
      </c>
      <c r="N156" s="28">
        <f t="shared" si="131"/>
        <v>99.21363040629096</v>
      </c>
      <c r="O156" s="27">
        <f t="shared" si="132"/>
        <v>1.4879406307977736</v>
      </c>
      <c r="P156" s="27">
        <f t="shared" si="133"/>
        <v>1.4638218923933211</v>
      </c>
      <c r="Q156" s="28">
        <f t="shared" si="134"/>
        <v>98.3790523690773</v>
      </c>
    </row>
    <row r="157" spans="1:17" x14ac:dyDescent="0.2">
      <c r="A157" s="25" t="s">
        <v>28</v>
      </c>
      <c r="B157" s="25">
        <v>442</v>
      </c>
      <c r="C157" s="25">
        <v>1329</v>
      </c>
      <c r="D157" s="25">
        <v>1304</v>
      </c>
      <c r="E157" s="25">
        <v>743</v>
      </c>
      <c r="F157" s="25">
        <v>736</v>
      </c>
      <c r="G157" s="25">
        <v>586</v>
      </c>
      <c r="H157" s="25">
        <v>568</v>
      </c>
      <c r="I157" s="27">
        <f t="shared" si="126"/>
        <v>3.0067873303167421</v>
      </c>
      <c r="J157" s="27">
        <f t="shared" si="127"/>
        <v>2.9502262443438916</v>
      </c>
      <c r="K157" s="28">
        <f t="shared" si="128"/>
        <v>98.118886380737393</v>
      </c>
      <c r="L157" s="27">
        <f t="shared" si="129"/>
        <v>1.6809954751131222</v>
      </c>
      <c r="M157" s="27">
        <f t="shared" si="130"/>
        <v>1.6651583710407241</v>
      </c>
      <c r="N157" s="28">
        <f t="shared" si="131"/>
        <v>99.0578734858681</v>
      </c>
      <c r="O157" s="27">
        <f t="shared" si="132"/>
        <v>1.3257918552036199</v>
      </c>
      <c r="P157" s="27">
        <f t="shared" si="133"/>
        <v>1.2850678733031675</v>
      </c>
      <c r="Q157" s="28">
        <f t="shared" si="134"/>
        <v>96.928327645051198</v>
      </c>
    </row>
    <row r="158" spans="1:17" x14ac:dyDescent="0.2">
      <c r="A158" s="25" t="s">
        <v>78</v>
      </c>
    </row>
    <row r="159" spans="1:17" x14ac:dyDescent="0.2">
      <c r="A159" s="25" t="s">
        <v>85</v>
      </c>
      <c r="I159" s="26" t="s">
        <v>97</v>
      </c>
      <c r="J159" s="26" t="s">
        <v>98</v>
      </c>
      <c r="K159" s="26" t="s">
        <v>99</v>
      </c>
      <c r="L159" s="26" t="s">
        <v>100</v>
      </c>
      <c r="M159" s="26" t="s">
        <v>101</v>
      </c>
      <c r="N159" s="26" t="s">
        <v>102</v>
      </c>
      <c r="O159" s="26" t="s">
        <v>103</v>
      </c>
      <c r="P159" s="26" t="s">
        <v>104</v>
      </c>
      <c r="Q159" s="26" t="s">
        <v>105</v>
      </c>
    </row>
    <row r="160" spans="1:17" x14ac:dyDescent="0.2">
      <c r="A160" s="25" t="s">
        <v>0</v>
      </c>
      <c r="B160" s="25">
        <v>1</v>
      </c>
      <c r="C160" s="25">
        <v>0</v>
      </c>
      <c r="D160" s="25">
        <v>0</v>
      </c>
      <c r="E160" s="25">
        <v>0</v>
      </c>
      <c r="F160" s="25">
        <v>0</v>
      </c>
      <c r="G160" s="25">
        <v>0</v>
      </c>
      <c r="H160" s="25">
        <v>0</v>
      </c>
      <c r="I160" s="27"/>
      <c r="J160" s="27"/>
      <c r="K160" s="28"/>
      <c r="L160" s="27"/>
      <c r="M160" s="27"/>
      <c r="N160" s="28"/>
      <c r="O160" s="27"/>
      <c r="P160" s="27"/>
      <c r="Q160" s="28"/>
    </row>
    <row r="161" spans="1:17" x14ac:dyDescent="0.2">
      <c r="A161" s="25" t="s">
        <v>22</v>
      </c>
      <c r="B161" s="25">
        <v>1</v>
      </c>
      <c r="C161" s="25">
        <v>0</v>
      </c>
      <c r="D161" s="25">
        <v>0</v>
      </c>
      <c r="E161" s="25">
        <v>0</v>
      </c>
      <c r="F161" s="25">
        <v>0</v>
      </c>
      <c r="G161" s="25">
        <v>0</v>
      </c>
      <c r="H161" s="25">
        <v>0</v>
      </c>
      <c r="I161" s="27"/>
      <c r="J161" s="27"/>
      <c r="K161" s="28"/>
      <c r="L161" s="27"/>
      <c r="M161" s="27"/>
      <c r="N161" s="28"/>
      <c r="O161" s="27"/>
      <c r="P161" s="27"/>
      <c r="Q161" s="28"/>
    </row>
    <row r="162" spans="1:17" x14ac:dyDescent="0.2">
      <c r="A162" s="25" t="s">
        <v>23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7"/>
      <c r="J162" s="27"/>
      <c r="K162" s="28"/>
      <c r="L162" s="27"/>
      <c r="M162" s="27"/>
      <c r="N162" s="28"/>
      <c r="O162" s="27"/>
      <c r="P162" s="27"/>
      <c r="Q162" s="28"/>
    </row>
    <row r="163" spans="1:17" x14ac:dyDescent="0.2">
      <c r="A163" s="25" t="s">
        <v>24</v>
      </c>
      <c r="B163" s="25">
        <v>0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7"/>
      <c r="J163" s="27"/>
      <c r="K163" s="28"/>
      <c r="L163" s="27"/>
      <c r="M163" s="27"/>
      <c r="N163" s="28"/>
      <c r="O163" s="27"/>
      <c r="P163" s="27"/>
      <c r="Q163" s="28"/>
    </row>
    <row r="164" spans="1:17" x14ac:dyDescent="0.2">
      <c r="A164" s="25" t="s">
        <v>25</v>
      </c>
      <c r="B164" s="25">
        <v>0</v>
      </c>
      <c r="C164" s="25">
        <v>0</v>
      </c>
      <c r="D164" s="25">
        <v>0</v>
      </c>
      <c r="E164" s="25">
        <v>0</v>
      </c>
      <c r="F164" s="25">
        <v>0</v>
      </c>
      <c r="G164" s="25">
        <v>0</v>
      </c>
      <c r="H164" s="25">
        <v>0</v>
      </c>
      <c r="I164" s="27"/>
      <c r="J164" s="27"/>
      <c r="K164" s="28"/>
      <c r="L164" s="27"/>
      <c r="M164" s="27"/>
      <c r="N164" s="28"/>
      <c r="O164" s="27"/>
      <c r="P164" s="27"/>
      <c r="Q164" s="28"/>
    </row>
    <row r="165" spans="1:17" x14ac:dyDescent="0.2">
      <c r="A165" s="25" t="s">
        <v>26</v>
      </c>
      <c r="B165" s="25">
        <v>0</v>
      </c>
      <c r="C165" s="25">
        <v>0</v>
      </c>
      <c r="D165" s="25">
        <v>0</v>
      </c>
      <c r="E165" s="25">
        <v>0</v>
      </c>
      <c r="F165" s="25">
        <v>0</v>
      </c>
      <c r="G165" s="25">
        <v>0</v>
      </c>
      <c r="H165" s="25">
        <v>0</v>
      </c>
      <c r="I165" s="27"/>
      <c r="J165" s="27"/>
      <c r="K165" s="28"/>
      <c r="L165" s="27"/>
      <c r="M165" s="27"/>
      <c r="N165" s="28"/>
      <c r="O165" s="27"/>
      <c r="P165" s="27"/>
      <c r="Q165" s="28"/>
    </row>
    <row r="166" spans="1:17" x14ac:dyDescent="0.2">
      <c r="A166" s="25" t="s">
        <v>27</v>
      </c>
      <c r="B166" s="25">
        <v>0</v>
      </c>
      <c r="C166" s="25">
        <v>0</v>
      </c>
      <c r="D166" s="25">
        <v>0</v>
      </c>
      <c r="E166" s="25">
        <v>0</v>
      </c>
      <c r="F166" s="25">
        <v>0</v>
      </c>
      <c r="G166" s="25">
        <v>0</v>
      </c>
      <c r="H166" s="25">
        <v>0</v>
      </c>
      <c r="I166" s="27"/>
      <c r="J166" s="27"/>
      <c r="K166" s="28"/>
      <c r="L166" s="27"/>
      <c r="M166" s="27"/>
      <c r="N166" s="28"/>
      <c r="O166" s="27"/>
      <c r="P166" s="27"/>
      <c r="Q166" s="28"/>
    </row>
    <row r="167" spans="1:17" x14ac:dyDescent="0.2">
      <c r="A167" s="25" t="s">
        <v>28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7"/>
      <c r="J167" s="27"/>
      <c r="K167" s="28"/>
      <c r="L167" s="27"/>
      <c r="M167" s="27"/>
      <c r="N167" s="28"/>
      <c r="O167" s="27"/>
      <c r="P167" s="27"/>
      <c r="Q167" s="28"/>
    </row>
    <row r="168" spans="1:17" x14ac:dyDescent="0.2">
      <c r="A168" s="29" t="s">
        <v>92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</sheetData>
  <pageMargins left="0.7" right="0.7" top="0.75" bottom="0.75" header="0.3" footer="0.3"/>
  <pageSetup orientation="portrait" r:id="rId1"/>
  <rowBreaks count="1" manualBreakCount="1"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Age Sex</vt:lpstr>
      <vt:lpstr>Age Sex Ethn</vt:lpstr>
      <vt:lpstr>Single age sex ethn</vt:lpstr>
      <vt:lpstr>SMAM ethn</vt:lpstr>
      <vt:lpstr>Fert Total</vt:lpstr>
      <vt:lpstr>Fert Fijian</vt:lpstr>
      <vt:lpstr>Fert 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2018-09-18T01:34:05Z</dcterms:created>
  <dcterms:modified xsi:type="dcterms:W3CDTF">2020-03-18T21:09:26Z</dcterms:modified>
</cp:coreProperties>
</file>