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iji\fiji2007\provinces_pop\"/>
    </mc:Choice>
  </mc:AlternateContent>
  <xr:revisionPtr revIDLastSave="0" documentId="13_ncr:1_{2D90288F-49E9-49AC-8B5B-AAED5B593901}" xr6:coauthVersionLast="47" xr6:coauthVersionMax="47" xr10:uidLastSave="{00000000-0000-0000-0000-000000000000}"/>
  <bookViews>
    <workbookView xWindow="-96" yWindow="-96" windowWidth="23232" windowHeight="13872" activeTab="7" xr2:uid="{B48ED8F4-7D04-4A3E-92FD-EC3F4DDB7395}"/>
  </bookViews>
  <sheets>
    <sheet name="Fiji 2007 Macuaata" sheetId="1" r:id="rId1"/>
    <sheet name="Age Sex" sheetId="2" r:id="rId2"/>
    <sheet name="Single age" sheetId="3" r:id="rId3"/>
    <sheet name="Relationship" sheetId="4" r:id="rId4"/>
    <sheet name="Ethnicity" sheetId="5" r:id="rId5"/>
    <sheet name="SMAM" sheetId="6" r:id="rId6"/>
    <sheet name="Mo VS" sheetId="7" r:id="rId7"/>
    <sheet name="Fa VS" sheetId="8" r:id="rId8"/>
    <sheet name="Religion" sheetId="9" r:id="rId9"/>
    <sheet name="Birthplace" sheetId="10" r:id="rId10"/>
    <sheet name="Usual Res" sheetId="11" r:id="rId11"/>
    <sheet name="Origin" sheetId="12" r:id="rId12"/>
    <sheet name="Res 2002" sheetId="13" r:id="rId13"/>
    <sheet name="Schooling" sheetId="14" r:id="rId14"/>
    <sheet name="Educ Attn" sheetId="15" r:id="rId15"/>
    <sheet name="Educ Level" sheetId="16" r:id="rId16"/>
    <sheet name="Transport" sheetId="17" r:id="rId17"/>
    <sheet name="Work" sheetId="18" r:id="rId18"/>
    <sheet name="Occupation" sheetId="19" r:id="rId19"/>
    <sheet name="Industry" sheetId="20" r:id="rId20"/>
    <sheet name="Sector" sheetId="21" r:id="rId21"/>
    <sheet name="Employ Status" sheetId="22" r:id="rId22"/>
    <sheet name="Why not looking" sheetId="23" r:id="rId23"/>
    <sheet name="BP Current" sheetId="24" r:id="rId24"/>
    <sheet name="BP Res5 Current" sheetId="25" r:id="rId25"/>
    <sheet name="BP +" sheetId="26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7" i="6" l="1"/>
  <c r="M62" i="6" s="1"/>
  <c r="I67" i="6"/>
  <c r="H67" i="6"/>
  <c r="J66" i="6"/>
  <c r="I66" i="6"/>
  <c r="H66" i="6"/>
  <c r="J65" i="6"/>
  <c r="I65" i="6"/>
  <c r="H65" i="6"/>
  <c r="J64" i="6"/>
  <c r="I64" i="6"/>
  <c r="H64" i="6"/>
  <c r="J63" i="6"/>
  <c r="I63" i="6"/>
  <c r="H63" i="6"/>
  <c r="J62" i="6"/>
  <c r="I62" i="6"/>
  <c r="H62" i="6"/>
  <c r="J61" i="6"/>
  <c r="I61" i="6"/>
  <c r="H61" i="6"/>
  <c r="J60" i="6"/>
  <c r="I60" i="6"/>
  <c r="H60" i="6"/>
  <c r="J56" i="6"/>
  <c r="M51" i="6" s="1"/>
  <c r="I56" i="6"/>
  <c r="H56" i="6"/>
  <c r="J55" i="6"/>
  <c r="I55" i="6"/>
  <c r="H55" i="6"/>
  <c r="J54" i="6"/>
  <c r="I54" i="6"/>
  <c r="H54" i="6"/>
  <c r="J53" i="6"/>
  <c r="I53" i="6"/>
  <c r="H53" i="6"/>
  <c r="J52" i="6"/>
  <c r="I52" i="6"/>
  <c r="H52" i="6"/>
  <c r="J51" i="6"/>
  <c r="I51" i="6"/>
  <c r="H51" i="6"/>
  <c r="J50" i="6"/>
  <c r="I50" i="6"/>
  <c r="H50" i="6"/>
  <c r="J49" i="6"/>
  <c r="J57" i="6" s="1"/>
  <c r="M49" i="6" s="1"/>
  <c r="I49" i="6"/>
  <c r="I57" i="6" s="1"/>
  <c r="L49" i="6" s="1"/>
  <c r="H49" i="6"/>
  <c r="H57" i="6" s="1"/>
  <c r="K49" i="6" s="1"/>
  <c r="J45" i="6"/>
  <c r="M40" i="6" s="1"/>
  <c r="I45" i="6"/>
  <c r="H45" i="6"/>
  <c r="J44" i="6"/>
  <c r="I44" i="6"/>
  <c r="H44" i="6"/>
  <c r="J43" i="6"/>
  <c r="I43" i="6"/>
  <c r="H43" i="6"/>
  <c r="J42" i="6"/>
  <c r="I42" i="6"/>
  <c r="H42" i="6"/>
  <c r="J41" i="6"/>
  <c r="I41" i="6"/>
  <c r="H41" i="6"/>
  <c r="J40" i="6"/>
  <c r="I40" i="6"/>
  <c r="H40" i="6"/>
  <c r="J39" i="6"/>
  <c r="I39" i="6"/>
  <c r="H39" i="6"/>
  <c r="J38" i="6"/>
  <c r="I38" i="6"/>
  <c r="H38" i="6"/>
  <c r="J34" i="6"/>
  <c r="M29" i="6" s="1"/>
  <c r="I34" i="6"/>
  <c r="H34" i="6"/>
  <c r="K29" i="6" s="1"/>
  <c r="J33" i="6"/>
  <c r="I33" i="6"/>
  <c r="H33" i="6"/>
  <c r="J32" i="6"/>
  <c r="I32" i="6"/>
  <c r="H32" i="6"/>
  <c r="J31" i="6"/>
  <c r="I31" i="6"/>
  <c r="H31" i="6"/>
  <c r="J30" i="6"/>
  <c r="I30" i="6"/>
  <c r="H30" i="6"/>
  <c r="J29" i="6"/>
  <c r="I29" i="6"/>
  <c r="H29" i="6"/>
  <c r="J28" i="6"/>
  <c r="I28" i="6"/>
  <c r="H28" i="6"/>
  <c r="J27" i="6"/>
  <c r="I27" i="6"/>
  <c r="H27" i="6"/>
  <c r="J12" i="6"/>
  <c r="M7" i="6" s="1"/>
  <c r="I12" i="6"/>
  <c r="H12" i="6"/>
  <c r="J11" i="6"/>
  <c r="I11" i="6"/>
  <c r="H11" i="6"/>
  <c r="J10" i="6"/>
  <c r="I10" i="6"/>
  <c r="H10" i="6"/>
  <c r="J9" i="6"/>
  <c r="I9" i="6"/>
  <c r="H9" i="6"/>
  <c r="J8" i="6"/>
  <c r="I8" i="6"/>
  <c r="H8" i="6"/>
  <c r="J7" i="6"/>
  <c r="I7" i="6"/>
  <c r="H7" i="6"/>
  <c r="J6" i="6"/>
  <c r="I6" i="6"/>
  <c r="H6" i="6"/>
  <c r="J5" i="6"/>
  <c r="I5" i="6"/>
  <c r="H5" i="6"/>
  <c r="C5" i="4"/>
  <c r="D5" i="4"/>
  <c r="E5" i="4"/>
  <c r="F5" i="4"/>
  <c r="G5" i="4"/>
  <c r="B5" i="4"/>
  <c r="J13" i="6" l="1"/>
  <c r="M5" i="6" s="1"/>
  <c r="M11" i="6" s="1"/>
  <c r="M13" i="6" s="1"/>
  <c r="H13" i="6"/>
  <c r="K5" i="6" s="1"/>
  <c r="H35" i="6"/>
  <c r="K27" i="6" s="1"/>
  <c r="H46" i="6"/>
  <c r="K38" i="6" s="1"/>
  <c r="H68" i="6"/>
  <c r="K60" i="6" s="1"/>
  <c r="I13" i="6"/>
  <c r="L5" i="6" s="1"/>
  <c r="I35" i="6"/>
  <c r="L27" i="6" s="1"/>
  <c r="I46" i="6"/>
  <c r="L38" i="6" s="1"/>
  <c r="I68" i="6"/>
  <c r="L60" i="6" s="1"/>
  <c r="J35" i="6"/>
  <c r="M27" i="6" s="1"/>
  <c r="J46" i="6"/>
  <c r="M38" i="6" s="1"/>
  <c r="J68" i="6"/>
  <c r="M60" i="6" s="1"/>
  <c r="K7" i="6"/>
  <c r="K9" i="6" s="1"/>
  <c r="K11" i="6" s="1"/>
  <c r="K40" i="6"/>
  <c r="K51" i="6"/>
  <c r="K56" i="6" s="1"/>
  <c r="K62" i="6"/>
  <c r="K67" i="6" s="1"/>
  <c r="L7" i="6"/>
  <c r="L9" i="6" s="1"/>
  <c r="L11" i="6" s="1"/>
  <c r="L29" i="6"/>
  <c r="L34" i="6" s="1"/>
  <c r="L40" i="6"/>
  <c r="L42" i="6" s="1"/>
  <c r="L44" i="6" s="1"/>
  <c r="L51" i="6"/>
  <c r="L56" i="6" s="1"/>
  <c r="L62" i="6"/>
  <c r="L64" i="6" s="1"/>
  <c r="L66" i="6" s="1"/>
  <c r="M64" i="6"/>
  <c r="M67" i="6"/>
  <c r="M66" i="6"/>
  <c r="M68" i="6" s="1"/>
  <c r="K64" i="6"/>
  <c r="K66" i="6" s="1"/>
  <c r="M56" i="6"/>
  <c r="M53" i="6"/>
  <c r="M55" i="6" s="1"/>
  <c r="M57" i="6" s="1"/>
  <c r="K42" i="6"/>
  <c r="K45" i="6"/>
  <c r="M42" i="6"/>
  <c r="M45" i="6"/>
  <c r="K44" i="6"/>
  <c r="K46" i="6" s="1"/>
  <c r="M44" i="6"/>
  <c r="M46" i="6" s="1"/>
  <c r="K31" i="6"/>
  <c r="K33" i="6" s="1"/>
  <c r="K34" i="6"/>
  <c r="L31" i="6"/>
  <c r="L33" i="6" s="1"/>
  <c r="M31" i="6"/>
  <c r="M34" i="6"/>
  <c r="M9" i="6"/>
  <c r="M12" i="6"/>
  <c r="L45" i="6" l="1"/>
  <c r="L46" i="6" s="1"/>
  <c r="L12" i="6"/>
  <c r="L13" i="6" s="1"/>
  <c r="L35" i="6"/>
  <c r="K35" i="6"/>
  <c r="L53" i="6"/>
  <c r="L55" i="6" s="1"/>
  <c r="L57" i="6" s="1"/>
  <c r="K53" i="6"/>
  <c r="K55" i="6" s="1"/>
  <c r="K12" i="6"/>
  <c r="K13" i="6" s="1"/>
  <c r="L67" i="6"/>
  <c r="L68" i="6" s="1"/>
  <c r="M33" i="6"/>
  <c r="M35" i="6" s="1"/>
  <c r="K68" i="6"/>
  <c r="K57" i="6"/>
</calcChain>
</file>

<file path=xl/sharedStrings.xml><?xml version="1.0" encoding="utf-8"?>
<sst xmlns="http://schemas.openxmlformats.org/spreadsheetml/2006/main" count="1435" uniqueCount="236">
  <si>
    <t>Total</t>
  </si>
  <si>
    <t xml:space="preserve">   Cikobia</t>
  </si>
  <si>
    <t xml:space="preserve">   Dogotuki</t>
  </si>
  <si>
    <t xml:space="preserve">   Labasa</t>
  </si>
  <si>
    <t xml:space="preserve">   Maucata</t>
  </si>
  <si>
    <t xml:space="preserve">   Sasa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</si>
  <si>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</si>
  <si>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</si>
  <si>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</si>
  <si>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</si>
  <si>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</si>
  <si>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</si>
  <si>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</si>
  <si>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</si>
  <si>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</si>
  <si>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</si>
  <si>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</si>
  <si>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</si>
  <si>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</si>
  <si>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</si>
  <si>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</si>
  <si>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</si>
  <si>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</si>
  <si>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</si>
  <si>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2007 Fiji Census compiled by PacificWeb</t>
  </si>
  <si>
    <t>Male</t>
  </si>
  <si>
    <t>Female</t>
  </si>
  <si>
    <t>Head</t>
  </si>
  <si>
    <t>Spouse</t>
  </si>
  <si>
    <t>Son / Daughter</t>
  </si>
  <si>
    <t>Adopted Son / Daughter</t>
  </si>
  <si>
    <t>Son In Law / Daughter In Law</t>
  </si>
  <si>
    <t>Grandchild</t>
  </si>
  <si>
    <t>Parents / Father In Law / Mother In Law</t>
  </si>
  <si>
    <t>Brother In Law / Sister In Law</t>
  </si>
  <si>
    <t>Other Relatives</t>
  </si>
  <si>
    <t>Not Related</t>
  </si>
  <si>
    <t>Fijian</t>
  </si>
  <si>
    <t>Indian</t>
  </si>
  <si>
    <t>Chinese / Part Chinese</t>
  </si>
  <si>
    <t>European</t>
  </si>
  <si>
    <t>Rotuman</t>
  </si>
  <si>
    <t>Other Pacific</t>
  </si>
  <si>
    <t>Other Asian</t>
  </si>
  <si>
    <t>All Others</t>
  </si>
  <si>
    <t>Single</t>
  </si>
  <si>
    <t>Legally Married ( Not Separated)</t>
  </si>
  <si>
    <t>Separated but Legally Married</t>
  </si>
  <si>
    <t>De-facto (Consensual Union)</t>
  </si>
  <si>
    <t>Divorced</t>
  </si>
  <si>
    <t>Widowed</t>
  </si>
  <si>
    <t xml:space="preserve">   SMAM ages</t>
  </si>
  <si>
    <t xml:space="preserve">      Cikobia</t>
  </si>
  <si>
    <t xml:space="preserve">      Dogotuki</t>
  </si>
  <si>
    <t xml:space="preserve">      Labasa</t>
  </si>
  <si>
    <t xml:space="preserve">      Maucata</t>
  </si>
  <si>
    <t xml:space="preserve">      Sasa</t>
  </si>
  <si>
    <t>Alive</t>
  </si>
  <si>
    <t>Dead</t>
  </si>
  <si>
    <t>75 - 79</t>
  </si>
  <si>
    <t>80 - 84</t>
  </si>
  <si>
    <t>85 - 89</t>
  </si>
  <si>
    <t>90 - 94</t>
  </si>
  <si>
    <t>95+</t>
  </si>
  <si>
    <t>Christian</t>
  </si>
  <si>
    <t>Hindu</t>
  </si>
  <si>
    <t>Moslem</t>
  </si>
  <si>
    <t>Others</t>
  </si>
  <si>
    <t xml:space="preserve">   DETAILED RELIGION</t>
  </si>
  <si>
    <t>Methodist</t>
  </si>
  <si>
    <t>Catholic</t>
  </si>
  <si>
    <t>Seventh Day Adventist</t>
  </si>
  <si>
    <t>Assembly of God</t>
  </si>
  <si>
    <t>All Nations Christian Fellowship</t>
  </si>
  <si>
    <t>Anglican</t>
  </si>
  <si>
    <t>Apostles Gospel Outreach Fellowship</t>
  </si>
  <si>
    <t>Baptist</t>
  </si>
  <si>
    <t>Christian Outreach Centre</t>
  </si>
  <si>
    <t>CMF / Every Home</t>
  </si>
  <si>
    <t>Gospel</t>
  </si>
  <si>
    <t>Jehovahs Witness</t>
  </si>
  <si>
    <t>Latter Day Saints</t>
  </si>
  <si>
    <t>Presbyterian</t>
  </si>
  <si>
    <t>Salvation Army</t>
  </si>
  <si>
    <t>Other Christian</t>
  </si>
  <si>
    <t>Table 10. Birthplace by Province of Residence, Fiji: 2017</t>
  </si>
  <si>
    <t>Ba</t>
  </si>
  <si>
    <t>Bua</t>
  </si>
  <si>
    <t>Cakaudrove</t>
  </si>
  <si>
    <t>Kadavu</t>
  </si>
  <si>
    <t>Lau</t>
  </si>
  <si>
    <t>Lomaiviti</t>
  </si>
  <si>
    <t>Macuata</t>
  </si>
  <si>
    <t>Nadroga/Navosa</t>
  </si>
  <si>
    <t>Naitasiri</t>
  </si>
  <si>
    <t>Namosi</t>
  </si>
  <si>
    <t>Ra</t>
  </si>
  <si>
    <t>Rewa</t>
  </si>
  <si>
    <t>Serua</t>
  </si>
  <si>
    <t>Tailevu</t>
  </si>
  <si>
    <t>Rotuma</t>
  </si>
  <si>
    <t>Table 11. Usual Residence by  Province of Residence, Fiji: 2007</t>
  </si>
  <si>
    <t>Source: 2007 Fiji Census compiled by PacifiicWeb</t>
  </si>
  <si>
    <t>Table 12. Origin Province by Province of Residence, Fiji: 2017</t>
  </si>
  <si>
    <t xml:space="preserve">   RESIDENCY STATUS</t>
  </si>
  <si>
    <t>Fiji Citizen</t>
  </si>
  <si>
    <t>Permit Holder</t>
  </si>
  <si>
    <t>Visitor</t>
  </si>
  <si>
    <t xml:space="preserve">   RESIDENCE IN 2002</t>
  </si>
  <si>
    <t>Full time</t>
  </si>
  <si>
    <t>Part time</t>
  </si>
  <si>
    <t>Left school</t>
  </si>
  <si>
    <t>Never been</t>
  </si>
  <si>
    <t>Primary school</t>
  </si>
  <si>
    <t>Secondary</t>
  </si>
  <si>
    <t>Foundation/Certificate</t>
  </si>
  <si>
    <t>Dipoloma</t>
  </si>
  <si>
    <t>Degree</t>
  </si>
  <si>
    <t>Post Grad Certificate</t>
  </si>
  <si>
    <t>Post Grad Diploma</t>
  </si>
  <si>
    <t>Masters</t>
  </si>
  <si>
    <t>PhD</t>
  </si>
  <si>
    <t>Primary</t>
  </si>
  <si>
    <t>Post-secondary</t>
  </si>
  <si>
    <t>Post grad</t>
  </si>
  <si>
    <t>Masters and above</t>
  </si>
  <si>
    <t>Private Car</t>
  </si>
  <si>
    <t>Share Car</t>
  </si>
  <si>
    <t>Company Car</t>
  </si>
  <si>
    <t>Private Boat</t>
  </si>
  <si>
    <t>Taxi</t>
  </si>
  <si>
    <t>Bus</t>
  </si>
  <si>
    <t>Minibus</t>
  </si>
  <si>
    <t>Motor Cycle / Bike</t>
  </si>
  <si>
    <t>On Foot</t>
  </si>
  <si>
    <t>Other</t>
  </si>
  <si>
    <t xml:space="preserve">   DID ANY WORK LAST WEEK</t>
  </si>
  <si>
    <t>Yes</t>
  </si>
  <si>
    <t>No</t>
  </si>
  <si>
    <t xml:space="preserve">   TYPE OF WORK</t>
  </si>
  <si>
    <t>Work for Money</t>
  </si>
  <si>
    <t>Work for Sale</t>
  </si>
  <si>
    <t>Work for Consumption</t>
  </si>
  <si>
    <t>Money &amp; Sale (12)</t>
  </si>
  <si>
    <t>Money Sale &amp; Consumption (123)</t>
  </si>
  <si>
    <t>Money &amp; Consumption (13)</t>
  </si>
  <si>
    <t>Sale &amp; Consumption (23)</t>
  </si>
  <si>
    <t>Military</t>
  </si>
  <si>
    <t>Legislators/Managers</t>
  </si>
  <si>
    <t>Professionals</t>
  </si>
  <si>
    <t>Technicians</t>
  </si>
  <si>
    <t>Clerks</t>
  </si>
  <si>
    <t>Service workers</t>
  </si>
  <si>
    <t>Agriculture/Fishing</t>
  </si>
  <si>
    <t>Crafts</t>
  </si>
  <si>
    <t>Operators</t>
  </si>
  <si>
    <t>Laborers</t>
  </si>
  <si>
    <t>Unknown</t>
  </si>
  <si>
    <t>Agriculture/fishing/mining</t>
  </si>
  <si>
    <t>Manufacturing</t>
  </si>
  <si>
    <t>Utilities</t>
  </si>
  <si>
    <t>Wholesale/Retail</t>
  </si>
  <si>
    <t>Transport</t>
  </si>
  <si>
    <t>Finance/insurance/real estate</t>
  </si>
  <si>
    <t>Information</t>
  </si>
  <si>
    <t>Public Administration</t>
  </si>
  <si>
    <t>Education/SocialWork</t>
  </si>
  <si>
    <t>Entertainment/recreation</t>
  </si>
  <si>
    <t>Private HH/Outside</t>
  </si>
  <si>
    <t xml:space="preserve">   SECTOR</t>
  </si>
  <si>
    <t>Formal</t>
  </si>
  <si>
    <t>Informal</t>
  </si>
  <si>
    <t xml:space="preserve">   HOW OFTEN PAID</t>
  </si>
  <si>
    <t>Daily</t>
  </si>
  <si>
    <t>Weekly</t>
  </si>
  <si>
    <t>Fortnightly</t>
  </si>
  <si>
    <t>Monthly</t>
  </si>
  <si>
    <t>By Sale / Job Done</t>
  </si>
  <si>
    <t>Volunteer with Allowance</t>
  </si>
  <si>
    <t xml:space="preserve">   EMPLOYMENT STATUS</t>
  </si>
  <si>
    <t>Employee</t>
  </si>
  <si>
    <t>Employer</t>
  </si>
  <si>
    <t>Self-Employed</t>
  </si>
  <si>
    <t>Unpaid Family Worker</t>
  </si>
  <si>
    <t xml:space="preserve">   LOOKING FOR WORK</t>
  </si>
  <si>
    <t xml:space="preserve">   AVAILABLE TO WORK</t>
  </si>
  <si>
    <t>Full-time Homemaker</t>
  </si>
  <si>
    <t>Full-time Student</t>
  </si>
  <si>
    <t>Retired</t>
  </si>
  <si>
    <t>Disabled</t>
  </si>
  <si>
    <t>No Intention</t>
  </si>
  <si>
    <t>Believes No Work Available</t>
  </si>
  <si>
    <t xml:space="preserve">   BIRTHPLACE TO CURRENT RESIDENCE</t>
  </si>
  <si>
    <t>Birthplace same as current province</t>
  </si>
  <si>
    <t>Birthplace different from current province</t>
  </si>
  <si>
    <t xml:space="preserve">   USUAL RESIDENCE AND CURRENT RESIDENCE</t>
  </si>
  <si>
    <t>Usual residence same as current province</t>
  </si>
  <si>
    <t>Usual residence different from current province</t>
  </si>
  <si>
    <t>BP = P5 and P5 = Current</t>
  </si>
  <si>
    <t>BP = P5 but P5 &lt;&gt; Current</t>
  </si>
  <si>
    <t>BP &lt;&gt; P5 but P5 = current</t>
  </si>
  <si>
    <t>BP = current but P5 is different</t>
  </si>
  <si>
    <t>All three are different</t>
  </si>
  <si>
    <t>Same Tikina</t>
  </si>
  <si>
    <t>Different Tikina</t>
  </si>
  <si>
    <t xml:space="preserve">   RESIDENCE IN 2002 TO CURRENT RESIDENCE</t>
  </si>
  <si>
    <t xml:space="preserve">   BIRTHPLACE TO RES IN 2002 to CURRENT RES</t>
  </si>
  <si>
    <t>BP = RES5 = RES</t>
  </si>
  <si>
    <t>BP &lt;&gt; RES5 &lt;&gt; RES</t>
  </si>
  <si>
    <t>Table 1. Age and Sex by Province, Fiji: 2007 *** Macuaata Tikinas ***</t>
  </si>
  <si>
    <t>Table 2. Age and Sex by Province, Fiji: 2007 *** Macuaata Tikinas ***</t>
  </si>
  <si>
    <t>Table 3. Single Year of Age by Province, Fiji: 2007 *** Macuaata Tikinas ***</t>
  </si>
  <si>
    <t>Table 4. Relationship by Province, Fiji: 2007 *** Macuaata Tikinas ***</t>
  </si>
  <si>
    <t>Table 5. Ethnicity by Province, Fiji: 2007 *** Macuaata Tikinas ***</t>
  </si>
  <si>
    <t>Table 6. Average Age at First Marriage by Province, Fiji: 2007 *** Macuaata Tikinas ***</t>
  </si>
  <si>
    <t>Table 7. Mother's Vital Status by Province, Fiji: 2007 *** Macuaata Tikinas ***</t>
  </si>
  <si>
    <t>Table 8. Father's Vital Status by Province, Fiji: 2007 *** Macuaata Tikinas ***</t>
  </si>
  <si>
    <t>Table 9. Religion by Province, Fiji: 2007 *** Macuaata Tikinas ***</t>
  </si>
  <si>
    <t>Table 13. Residency status and Residence in 2002 by Province, Fiji: 2007 *** Macuaata Tikinas ***</t>
  </si>
  <si>
    <t>Table 14. School Attendance by Province, Fiji: 2007 *** Macuaata Tikinas ***</t>
  </si>
  <si>
    <t>Table 15. Educational Level by Province, Fiji: 2007 *** Macuaata Tikinas ***</t>
  </si>
  <si>
    <t>Table 16. Education Groups by Province, Fiji: 2007 *** Macuaata Tikinas ***</t>
  </si>
  <si>
    <t>Table 17. Mode of Transport by Province, Fiji: 2007 *** Macuaata Tikinas ***</t>
  </si>
  <si>
    <t>Table 18. Type of Work by Province, Fiji: 2007 *** Macuaata Tikinas ***</t>
  </si>
  <si>
    <t>Table 19. Occupation by Province, Fiji: 2007 *** Macuaata Tikinas ***</t>
  </si>
  <si>
    <t>Table 20.  Industry by Province, Fiji: 2007 *** Macuaata Tikinas ***</t>
  </si>
  <si>
    <t>Table 21. Sector and Frequency Paid by Province, Fiji: 2007 *** Macuaata Tikinas ***</t>
  </si>
  <si>
    <t>Table 22. Employment status and Looking for Work by Province, Fiji: 2007 *** Macuaata Tikinas ***</t>
  </si>
  <si>
    <t>Table 23. Why Not Looking for Work by Province, Fiji: 2007 *** Macuaata Tikinas ***</t>
  </si>
  <si>
    <t>Table 24. Birthplace and Usual Residence to Current Residence by Province, Fiji: 2007 *** Macuaata Tikinas ***</t>
  </si>
  <si>
    <t>Table 25. Birthplace to Residence to Current Residence by Province, Fiji: 2007 *** Macuaata Tikinas ***</t>
  </si>
  <si>
    <t>Table 26. Migration for Tikinas by Province, Fiji: 2007 *** Macuaata Tikinas ***</t>
  </si>
  <si>
    <t xml:space="preserve">  Persons per HH</t>
  </si>
  <si>
    <t>5 - 9</t>
  </si>
  <si>
    <t>10 - 14</t>
  </si>
  <si>
    <t>Ave Age 1st Marriage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</si>
</sst>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49" fontId="2" fillId="0" borderId="0" xfId="0" applyNumberFormat="1" applyFont="1"/>
    <xf numFmtId="164" fontId="2" fillId="0" borderId="0" xfId="0" applyNumberFormat="1" applyFont="1"/>
    <xf numFmtId="4" fontId="2" fillId="0" borderId="0" xfId="0" applyNumberFormat="1" applyFont="1"/>
    <xf numFmtId="49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49" fontId="3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164" fontId="3" fillId="0" borderId="0" xfId="0" applyNumberFormat="1" applyFont="1"/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49" fontId="3" fillId="0" borderId="7" xfId="0" applyNumberFormat="1" applyFont="1" applyBorder="1" applyAlignment="1">
      <alignment horizontal="right"/>
    </xf>
    <xf numFmtId="165" fontId="4" fillId="0" borderId="0" xfId="1" applyNumberFormat="1" applyFont="1"/>
    <xf numFmtId="165" fontId="4" fillId="0" borderId="0" xfId="0" applyNumberFormat="1" applyFont="1"/>
    <xf numFmtId="0" fontId="4" fillId="0" borderId="0" xfId="0" applyFont="1"/>
    <xf numFmtId="165" fontId="4" fillId="2" borderId="0" xfId="0" applyNumberFormat="1" applyFont="1" applyFill="1"/>
    <xf numFmtId="3" fontId="3" fillId="0" borderId="6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A86AF-F134-4640-9631-125873C44F58}">
  <dimension ref="A1:G60"/>
  <sheetViews>
    <sheetView view="pageBreakPreview" zoomScale="125" zoomScaleNormal="100" zoomScaleSheetLayoutView="125" workbookViewId="0">
      <selection activeCell="A42" sqref="A42:A59"/>
    </sheetView>
  </sheetViews>
  <sheetFormatPr defaultRowHeight="10.5" x14ac:dyDescent="0.4"/>
  <cols>
    <col min="1" max="1" width="8.83984375" style="3"/>
    <col min="2" max="16384" width="8.83984375" style="1"/>
  </cols>
  <sheetData>
    <row r="1" spans="1:7" ht="10.8" thickBot="1" x14ac:dyDescent="0.45">
      <c r="A1" s="3" t="s">
        <v>209</v>
      </c>
    </row>
    <row r="2" spans="1:7" s="2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3" t="s">
        <v>6</v>
      </c>
    </row>
    <row r="4" spans="1:7" x14ac:dyDescent="0.4">
      <c r="A4" s="3" t="s">
        <v>0</v>
      </c>
      <c r="B4" s="1">
        <v>67706</v>
      </c>
      <c r="C4" s="1">
        <v>77</v>
      </c>
      <c r="D4" s="1">
        <v>2083</v>
      </c>
      <c r="E4" s="1">
        <v>51349</v>
      </c>
      <c r="F4" s="1">
        <v>9242</v>
      </c>
      <c r="G4" s="1">
        <v>4955</v>
      </c>
    </row>
    <row r="5" spans="1:7" x14ac:dyDescent="0.4">
      <c r="A5" s="3" t="s">
        <v>7</v>
      </c>
      <c r="B5" s="1">
        <v>6107</v>
      </c>
      <c r="C5" s="1">
        <v>7</v>
      </c>
      <c r="D5" s="1">
        <v>289</v>
      </c>
      <c r="E5" s="1">
        <v>4277</v>
      </c>
      <c r="F5" s="1">
        <v>975</v>
      </c>
      <c r="G5" s="1">
        <v>559</v>
      </c>
    </row>
    <row r="6" spans="1:7" x14ac:dyDescent="0.4">
      <c r="A6" s="3" t="s">
        <v>233</v>
      </c>
      <c r="B6" s="1">
        <v>6022</v>
      </c>
      <c r="C6" s="1">
        <v>9</v>
      </c>
      <c r="D6" s="1">
        <v>245</v>
      </c>
      <c r="E6" s="1">
        <v>4310</v>
      </c>
      <c r="F6" s="1">
        <v>969</v>
      </c>
      <c r="G6" s="1">
        <v>489</v>
      </c>
    </row>
    <row r="7" spans="1:7" x14ac:dyDescent="0.4">
      <c r="A7" s="3" t="s">
        <v>234</v>
      </c>
      <c r="B7" s="1">
        <v>7022</v>
      </c>
      <c r="C7" s="1">
        <v>9</v>
      </c>
      <c r="D7" s="1">
        <v>169</v>
      </c>
      <c r="E7" s="1">
        <v>5333</v>
      </c>
      <c r="F7" s="1">
        <v>992</v>
      </c>
      <c r="G7" s="1">
        <v>519</v>
      </c>
    </row>
    <row r="8" spans="1:7" x14ac:dyDescent="0.4">
      <c r="A8" s="3" t="s">
        <v>8</v>
      </c>
      <c r="B8" s="1">
        <v>6950</v>
      </c>
      <c r="C8" s="1">
        <v>4</v>
      </c>
      <c r="D8" s="1">
        <v>98</v>
      </c>
      <c r="E8" s="1">
        <v>5533</v>
      </c>
      <c r="F8" s="1">
        <v>806</v>
      </c>
      <c r="G8" s="1">
        <v>509</v>
      </c>
    </row>
    <row r="9" spans="1:7" x14ac:dyDescent="0.4">
      <c r="A9" s="3" t="s">
        <v>9</v>
      </c>
      <c r="B9" s="1">
        <v>5108</v>
      </c>
      <c r="C9" s="1">
        <v>4</v>
      </c>
      <c r="D9" s="1">
        <v>124</v>
      </c>
      <c r="E9" s="1">
        <v>3927</v>
      </c>
      <c r="F9" s="1">
        <v>669</v>
      </c>
      <c r="G9" s="1">
        <v>384</v>
      </c>
    </row>
    <row r="10" spans="1:7" x14ac:dyDescent="0.4">
      <c r="A10" s="3" t="s">
        <v>10</v>
      </c>
      <c r="B10" s="1">
        <v>5072</v>
      </c>
      <c r="C10" s="1">
        <v>5</v>
      </c>
      <c r="D10" s="1">
        <v>155</v>
      </c>
      <c r="E10" s="1">
        <v>3877</v>
      </c>
      <c r="F10" s="1">
        <v>672</v>
      </c>
      <c r="G10" s="1">
        <v>363</v>
      </c>
    </row>
    <row r="11" spans="1:7" x14ac:dyDescent="0.4">
      <c r="A11" s="3" t="s">
        <v>11</v>
      </c>
      <c r="B11" s="1">
        <v>5480</v>
      </c>
      <c r="C11" s="1">
        <v>5</v>
      </c>
      <c r="D11" s="1">
        <v>212</v>
      </c>
      <c r="E11" s="1">
        <v>4170</v>
      </c>
      <c r="F11" s="1">
        <v>731</v>
      </c>
      <c r="G11" s="1">
        <v>362</v>
      </c>
    </row>
    <row r="12" spans="1:7" x14ac:dyDescent="0.4">
      <c r="A12" s="3" t="s">
        <v>12</v>
      </c>
      <c r="B12" s="1">
        <v>4896</v>
      </c>
      <c r="C12" s="1">
        <v>8</v>
      </c>
      <c r="D12" s="1">
        <v>159</v>
      </c>
      <c r="E12" s="1">
        <v>3758</v>
      </c>
      <c r="F12" s="1">
        <v>636</v>
      </c>
      <c r="G12" s="1">
        <v>335</v>
      </c>
    </row>
    <row r="13" spans="1:7" x14ac:dyDescent="0.4">
      <c r="A13" s="3" t="s">
        <v>13</v>
      </c>
      <c r="B13" s="1">
        <v>5106</v>
      </c>
      <c r="C13" s="1">
        <v>4</v>
      </c>
      <c r="D13" s="1">
        <v>142</v>
      </c>
      <c r="E13" s="1">
        <v>4027</v>
      </c>
      <c r="F13" s="1">
        <v>606</v>
      </c>
      <c r="G13" s="1">
        <v>327</v>
      </c>
    </row>
    <row r="14" spans="1:7" x14ac:dyDescent="0.4">
      <c r="A14" s="3" t="s">
        <v>14</v>
      </c>
      <c r="B14" s="1">
        <v>4424</v>
      </c>
      <c r="C14" s="1">
        <v>1</v>
      </c>
      <c r="D14" s="1">
        <v>97</v>
      </c>
      <c r="E14" s="1">
        <v>3472</v>
      </c>
      <c r="F14" s="1">
        <v>558</v>
      </c>
      <c r="G14" s="1">
        <v>296</v>
      </c>
    </row>
    <row r="15" spans="1:7" x14ac:dyDescent="0.4">
      <c r="A15" s="3" t="s">
        <v>15</v>
      </c>
      <c r="B15" s="1">
        <v>3431</v>
      </c>
      <c r="C15" s="1">
        <v>6</v>
      </c>
      <c r="D15" s="1">
        <v>105</v>
      </c>
      <c r="E15" s="1">
        <v>2661</v>
      </c>
      <c r="F15" s="1">
        <v>443</v>
      </c>
      <c r="G15" s="1">
        <v>216</v>
      </c>
    </row>
    <row r="16" spans="1:7" x14ac:dyDescent="0.4">
      <c r="A16" s="3" t="s">
        <v>16</v>
      </c>
      <c r="B16" s="1">
        <v>2601</v>
      </c>
      <c r="C16" s="1">
        <v>1</v>
      </c>
      <c r="D16" s="1">
        <v>79</v>
      </c>
      <c r="E16" s="1">
        <v>1962</v>
      </c>
      <c r="F16" s="1">
        <v>390</v>
      </c>
      <c r="G16" s="1">
        <v>169</v>
      </c>
    </row>
    <row r="17" spans="1:7" x14ac:dyDescent="0.4">
      <c r="A17" s="3" t="s">
        <v>17</v>
      </c>
      <c r="B17" s="1">
        <v>2074</v>
      </c>
      <c r="C17" s="1">
        <v>3</v>
      </c>
      <c r="D17" s="1">
        <v>58</v>
      </c>
      <c r="E17" s="1">
        <v>1579</v>
      </c>
      <c r="F17" s="1">
        <v>267</v>
      </c>
      <c r="G17" s="1">
        <v>167</v>
      </c>
    </row>
    <row r="18" spans="1:7" x14ac:dyDescent="0.4">
      <c r="A18" s="3" t="s">
        <v>18</v>
      </c>
      <c r="B18" s="1">
        <v>1447</v>
      </c>
      <c r="C18" s="1">
        <v>8</v>
      </c>
      <c r="D18" s="1">
        <v>56</v>
      </c>
      <c r="E18" s="1">
        <v>1091</v>
      </c>
      <c r="F18" s="1">
        <v>187</v>
      </c>
      <c r="G18" s="1">
        <v>105</v>
      </c>
    </row>
    <row r="19" spans="1:7" x14ac:dyDescent="0.4">
      <c r="A19" s="3" t="s">
        <v>19</v>
      </c>
      <c r="B19" s="1">
        <v>907</v>
      </c>
      <c r="C19" s="1">
        <v>1</v>
      </c>
      <c r="D19" s="1">
        <v>46</v>
      </c>
      <c r="E19" s="1">
        <v>643</v>
      </c>
      <c r="F19" s="1">
        <v>154</v>
      </c>
      <c r="G19" s="1">
        <v>63</v>
      </c>
    </row>
    <row r="20" spans="1:7" x14ac:dyDescent="0.4">
      <c r="A20" s="3" t="s">
        <v>20</v>
      </c>
      <c r="B20" s="1">
        <v>1059</v>
      </c>
      <c r="C20" s="1">
        <v>2</v>
      </c>
      <c r="D20" s="1">
        <v>49</v>
      </c>
      <c r="E20" s="1">
        <v>729</v>
      </c>
      <c r="F20" s="1">
        <v>187</v>
      </c>
      <c r="G20" s="1">
        <v>92</v>
      </c>
    </row>
    <row r="21" spans="1:7" x14ac:dyDescent="0.4">
      <c r="A21" s="3" t="s">
        <v>21</v>
      </c>
      <c r="B21" s="4">
        <v>27.6</v>
      </c>
      <c r="C21" s="4">
        <v>30.5</v>
      </c>
      <c r="D21" s="4">
        <v>28.8</v>
      </c>
      <c r="E21" s="4">
        <v>28</v>
      </c>
      <c r="F21" s="4">
        <v>26.6</v>
      </c>
      <c r="G21" s="4">
        <v>25.2</v>
      </c>
    </row>
    <row r="22" spans="1:7" x14ac:dyDescent="0.4">
      <c r="A22" s="3" t="s">
        <v>22</v>
      </c>
    </row>
    <row r="23" spans="1:7" x14ac:dyDescent="0.4">
      <c r="A23" s="3" t="s">
        <v>0</v>
      </c>
      <c r="B23" s="1">
        <v>34346</v>
      </c>
      <c r="C23" s="1">
        <v>38</v>
      </c>
      <c r="D23" s="1">
        <v>1148</v>
      </c>
      <c r="E23" s="1">
        <v>25877</v>
      </c>
      <c r="F23" s="1">
        <v>4760</v>
      </c>
      <c r="G23" s="1">
        <v>2523</v>
      </c>
    </row>
    <row r="24" spans="1:7" x14ac:dyDescent="0.4">
      <c r="A24" s="3" t="s">
        <v>7</v>
      </c>
      <c r="B24" s="1">
        <v>3136</v>
      </c>
      <c r="C24" s="1">
        <v>3</v>
      </c>
      <c r="D24" s="1">
        <v>151</v>
      </c>
      <c r="E24" s="1">
        <v>2181</v>
      </c>
      <c r="F24" s="1">
        <v>513</v>
      </c>
      <c r="G24" s="1">
        <v>288</v>
      </c>
    </row>
    <row r="25" spans="1:7" x14ac:dyDescent="0.4">
      <c r="A25" s="3" t="s">
        <v>233</v>
      </c>
      <c r="B25" s="1">
        <v>3118</v>
      </c>
      <c r="C25" s="1">
        <v>1</v>
      </c>
      <c r="D25" s="1">
        <v>126</v>
      </c>
      <c r="E25" s="1">
        <v>2248</v>
      </c>
      <c r="F25" s="1">
        <v>486</v>
      </c>
      <c r="G25" s="1">
        <v>257</v>
      </c>
    </row>
    <row r="26" spans="1:7" x14ac:dyDescent="0.4">
      <c r="A26" s="3" t="s">
        <v>234</v>
      </c>
      <c r="B26" s="1">
        <v>3641</v>
      </c>
      <c r="C26" s="1">
        <v>7</v>
      </c>
      <c r="D26" s="1">
        <v>97</v>
      </c>
      <c r="E26" s="1">
        <v>2761</v>
      </c>
      <c r="F26" s="1">
        <v>515</v>
      </c>
      <c r="G26" s="1">
        <v>261</v>
      </c>
    </row>
    <row r="27" spans="1:7" x14ac:dyDescent="0.4">
      <c r="A27" s="3" t="s">
        <v>8</v>
      </c>
      <c r="B27" s="1">
        <v>3391</v>
      </c>
      <c r="C27" s="1">
        <v>2</v>
      </c>
      <c r="D27" s="1">
        <v>68</v>
      </c>
      <c r="E27" s="1">
        <v>2689</v>
      </c>
      <c r="F27" s="1">
        <v>378</v>
      </c>
      <c r="G27" s="1">
        <v>254</v>
      </c>
    </row>
    <row r="28" spans="1:7" x14ac:dyDescent="0.4">
      <c r="A28" s="3" t="s">
        <v>9</v>
      </c>
      <c r="B28" s="1">
        <v>2583</v>
      </c>
      <c r="C28" s="1">
        <v>2</v>
      </c>
      <c r="D28" s="1">
        <v>65</v>
      </c>
      <c r="E28" s="1">
        <v>1969</v>
      </c>
      <c r="F28" s="1">
        <v>354</v>
      </c>
      <c r="G28" s="1">
        <v>193</v>
      </c>
    </row>
    <row r="29" spans="1:7" x14ac:dyDescent="0.4">
      <c r="A29" s="3" t="s">
        <v>10</v>
      </c>
      <c r="B29" s="1">
        <v>2526</v>
      </c>
      <c r="C29" s="1">
        <v>3</v>
      </c>
      <c r="D29" s="1">
        <v>84</v>
      </c>
      <c r="E29" s="1">
        <v>1914</v>
      </c>
      <c r="F29" s="1">
        <v>342</v>
      </c>
      <c r="G29" s="1">
        <v>183</v>
      </c>
    </row>
    <row r="30" spans="1:7" x14ac:dyDescent="0.4">
      <c r="A30" s="3" t="s">
        <v>11</v>
      </c>
      <c r="B30" s="1">
        <v>3082</v>
      </c>
      <c r="C30" s="1">
        <v>2</v>
      </c>
      <c r="D30" s="1">
        <v>141</v>
      </c>
      <c r="E30" s="1">
        <v>2329</v>
      </c>
      <c r="F30" s="1">
        <v>412</v>
      </c>
      <c r="G30" s="1">
        <v>198</v>
      </c>
    </row>
    <row r="31" spans="1:7" x14ac:dyDescent="0.4">
      <c r="A31" s="3" t="s">
        <v>12</v>
      </c>
      <c r="B31" s="1">
        <v>2479</v>
      </c>
      <c r="C31" s="1">
        <v>4</v>
      </c>
      <c r="D31" s="1">
        <v>84</v>
      </c>
      <c r="E31" s="1">
        <v>1879</v>
      </c>
      <c r="F31" s="1">
        <v>337</v>
      </c>
      <c r="G31" s="1">
        <v>175</v>
      </c>
    </row>
    <row r="32" spans="1:7" x14ac:dyDescent="0.4">
      <c r="A32" s="3" t="s">
        <v>13</v>
      </c>
      <c r="B32" s="1">
        <v>2623</v>
      </c>
      <c r="C32" s="1">
        <v>1</v>
      </c>
      <c r="D32" s="1">
        <v>82</v>
      </c>
      <c r="E32" s="1">
        <v>2044</v>
      </c>
      <c r="F32" s="1">
        <v>308</v>
      </c>
      <c r="G32" s="1">
        <v>188</v>
      </c>
    </row>
    <row r="33" spans="1:7" x14ac:dyDescent="0.4">
      <c r="A33" s="3" t="s">
        <v>14</v>
      </c>
      <c r="B33" s="1">
        <v>2256</v>
      </c>
      <c r="C33" s="1">
        <v>0</v>
      </c>
      <c r="D33" s="1">
        <v>52</v>
      </c>
      <c r="E33" s="1">
        <v>1744</v>
      </c>
      <c r="F33" s="1">
        <v>304</v>
      </c>
      <c r="G33" s="1">
        <v>156</v>
      </c>
    </row>
    <row r="34" spans="1:7" x14ac:dyDescent="0.4">
      <c r="A34" s="3" t="s">
        <v>15</v>
      </c>
      <c r="B34" s="1">
        <v>1713</v>
      </c>
      <c r="C34" s="1">
        <v>5</v>
      </c>
      <c r="D34" s="1">
        <v>53</v>
      </c>
      <c r="E34" s="1">
        <v>1333</v>
      </c>
      <c r="F34" s="1">
        <v>227</v>
      </c>
      <c r="G34" s="1">
        <v>95</v>
      </c>
    </row>
    <row r="35" spans="1:7" x14ac:dyDescent="0.4">
      <c r="A35" s="3" t="s">
        <v>16</v>
      </c>
      <c r="B35" s="1">
        <v>1260</v>
      </c>
      <c r="C35" s="1">
        <v>1</v>
      </c>
      <c r="D35" s="1">
        <v>41</v>
      </c>
      <c r="E35" s="1">
        <v>946</v>
      </c>
      <c r="F35" s="1">
        <v>198</v>
      </c>
      <c r="G35" s="1">
        <v>74</v>
      </c>
    </row>
    <row r="36" spans="1:7" x14ac:dyDescent="0.4">
      <c r="A36" s="3" t="s">
        <v>17</v>
      </c>
      <c r="B36" s="1">
        <v>993</v>
      </c>
      <c r="C36" s="1">
        <v>2</v>
      </c>
      <c r="D36" s="1">
        <v>30</v>
      </c>
      <c r="E36" s="1">
        <v>740</v>
      </c>
      <c r="F36" s="1">
        <v>128</v>
      </c>
      <c r="G36" s="1">
        <v>93</v>
      </c>
    </row>
    <row r="37" spans="1:7" x14ac:dyDescent="0.4">
      <c r="A37" s="3" t="s">
        <v>18</v>
      </c>
      <c r="B37" s="1">
        <v>662</v>
      </c>
      <c r="C37" s="1">
        <v>4</v>
      </c>
      <c r="D37" s="1">
        <v>30</v>
      </c>
      <c r="E37" s="1">
        <v>497</v>
      </c>
      <c r="F37" s="1">
        <v>87</v>
      </c>
      <c r="G37" s="1">
        <v>44</v>
      </c>
    </row>
    <row r="38" spans="1:7" x14ac:dyDescent="0.4">
      <c r="A38" s="3" t="s">
        <v>19</v>
      </c>
      <c r="B38" s="1">
        <v>417</v>
      </c>
      <c r="C38" s="1">
        <v>0</v>
      </c>
      <c r="D38" s="1">
        <v>26</v>
      </c>
      <c r="E38" s="1">
        <v>283</v>
      </c>
      <c r="F38" s="1">
        <v>83</v>
      </c>
      <c r="G38" s="1">
        <v>25</v>
      </c>
    </row>
    <row r="39" spans="1:7" x14ac:dyDescent="0.4">
      <c r="A39" s="3" t="s">
        <v>20</v>
      </c>
      <c r="B39" s="1">
        <v>466</v>
      </c>
      <c r="C39" s="1">
        <v>1</v>
      </c>
      <c r="D39" s="1">
        <v>18</v>
      </c>
      <c r="E39" s="1">
        <v>320</v>
      </c>
      <c r="F39" s="1">
        <v>88</v>
      </c>
      <c r="G39" s="1">
        <v>39</v>
      </c>
    </row>
    <row r="40" spans="1:7" x14ac:dyDescent="0.4">
      <c r="A40" s="3" t="s">
        <v>21</v>
      </c>
      <c r="B40" s="4">
        <v>27.6</v>
      </c>
      <c r="C40" s="4">
        <v>32.5</v>
      </c>
      <c r="D40" s="4">
        <v>29</v>
      </c>
      <c r="E40" s="4">
        <v>27.8</v>
      </c>
      <c r="F40" s="4">
        <v>27</v>
      </c>
      <c r="G40" s="4">
        <v>25.2</v>
      </c>
    </row>
    <row r="41" spans="1:7" x14ac:dyDescent="0.4">
      <c r="A41" s="3" t="s">
        <v>23</v>
      </c>
    </row>
    <row r="42" spans="1:7" x14ac:dyDescent="0.4">
      <c r="A42" s="3" t="s">
        <v>0</v>
      </c>
      <c r="B42" s="1">
        <v>33360</v>
      </c>
      <c r="C42" s="1">
        <v>39</v>
      </c>
      <c r="D42" s="1">
        <v>935</v>
      </c>
      <c r="E42" s="1">
        <v>25472</v>
      </c>
      <c r="F42" s="1">
        <v>4482</v>
      </c>
      <c r="G42" s="1">
        <v>2432</v>
      </c>
    </row>
    <row r="43" spans="1:7" x14ac:dyDescent="0.4">
      <c r="A43" s="3" t="s">
        <v>7</v>
      </c>
      <c r="B43" s="1">
        <v>2971</v>
      </c>
      <c r="C43" s="1">
        <v>4</v>
      </c>
      <c r="D43" s="1">
        <v>138</v>
      </c>
      <c r="E43" s="1">
        <v>2096</v>
      </c>
      <c r="F43" s="1">
        <v>462</v>
      </c>
      <c r="G43" s="1">
        <v>271</v>
      </c>
    </row>
    <row r="44" spans="1:7" x14ac:dyDescent="0.4">
      <c r="A44" s="3" t="s">
        <v>233</v>
      </c>
      <c r="B44" s="1">
        <v>2904</v>
      </c>
      <c r="C44" s="1">
        <v>8</v>
      </c>
      <c r="D44" s="1">
        <v>119</v>
      </c>
      <c r="E44" s="1">
        <v>2062</v>
      </c>
      <c r="F44" s="1">
        <v>483</v>
      </c>
      <c r="G44" s="1">
        <v>232</v>
      </c>
    </row>
    <row r="45" spans="1:7" x14ac:dyDescent="0.4">
      <c r="A45" s="3" t="s">
        <v>234</v>
      </c>
      <c r="B45" s="1">
        <v>3381</v>
      </c>
      <c r="C45" s="1">
        <v>2</v>
      </c>
      <c r="D45" s="1">
        <v>72</v>
      </c>
      <c r="E45" s="1">
        <v>2572</v>
      </c>
      <c r="F45" s="1">
        <v>477</v>
      </c>
      <c r="G45" s="1">
        <v>258</v>
      </c>
    </row>
    <row r="46" spans="1:7" x14ac:dyDescent="0.4">
      <c r="A46" s="3" t="s">
        <v>8</v>
      </c>
      <c r="B46" s="1">
        <v>3559</v>
      </c>
      <c r="C46" s="1">
        <v>2</v>
      </c>
      <c r="D46" s="1">
        <v>30</v>
      </c>
      <c r="E46" s="1">
        <v>2844</v>
      </c>
      <c r="F46" s="1">
        <v>428</v>
      </c>
      <c r="G46" s="1">
        <v>255</v>
      </c>
    </row>
    <row r="47" spans="1:7" x14ac:dyDescent="0.4">
      <c r="A47" s="3" t="s">
        <v>9</v>
      </c>
      <c r="B47" s="1">
        <v>2525</v>
      </c>
      <c r="C47" s="1">
        <v>2</v>
      </c>
      <c r="D47" s="1">
        <v>59</v>
      </c>
      <c r="E47" s="1">
        <v>1958</v>
      </c>
      <c r="F47" s="1">
        <v>315</v>
      </c>
      <c r="G47" s="1">
        <v>191</v>
      </c>
    </row>
    <row r="48" spans="1:7" x14ac:dyDescent="0.4">
      <c r="A48" s="3" t="s">
        <v>10</v>
      </c>
      <c r="B48" s="1">
        <v>2546</v>
      </c>
      <c r="C48" s="1">
        <v>2</v>
      </c>
      <c r="D48" s="1">
        <v>71</v>
      </c>
      <c r="E48" s="1">
        <v>1963</v>
      </c>
      <c r="F48" s="1">
        <v>330</v>
      </c>
      <c r="G48" s="1">
        <v>180</v>
      </c>
    </row>
    <row r="49" spans="1:7" x14ac:dyDescent="0.4">
      <c r="A49" s="3" t="s">
        <v>11</v>
      </c>
      <c r="B49" s="1">
        <v>2398</v>
      </c>
      <c r="C49" s="1">
        <v>3</v>
      </c>
      <c r="D49" s="1">
        <v>71</v>
      </c>
      <c r="E49" s="1">
        <v>1841</v>
      </c>
      <c r="F49" s="1">
        <v>319</v>
      </c>
      <c r="G49" s="1">
        <v>164</v>
      </c>
    </row>
    <row r="50" spans="1:7" x14ac:dyDescent="0.4">
      <c r="A50" s="3" t="s">
        <v>12</v>
      </c>
      <c r="B50" s="1">
        <v>2417</v>
      </c>
      <c r="C50" s="1">
        <v>4</v>
      </c>
      <c r="D50" s="1">
        <v>75</v>
      </c>
      <c r="E50" s="1">
        <v>1879</v>
      </c>
      <c r="F50" s="1">
        <v>299</v>
      </c>
      <c r="G50" s="1">
        <v>160</v>
      </c>
    </row>
    <row r="51" spans="1:7" x14ac:dyDescent="0.4">
      <c r="A51" s="3" t="s">
        <v>13</v>
      </c>
      <c r="B51" s="1">
        <v>2483</v>
      </c>
      <c r="C51" s="1">
        <v>3</v>
      </c>
      <c r="D51" s="1">
        <v>60</v>
      </c>
      <c r="E51" s="1">
        <v>1983</v>
      </c>
      <c r="F51" s="1">
        <v>298</v>
      </c>
      <c r="G51" s="1">
        <v>139</v>
      </c>
    </row>
    <row r="52" spans="1:7" x14ac:dyDescent="0.4">
      <c r="A52" s="3" t="s">
        <v>14</v>
      </c>
      <c r="B52" s="1">
        <v>2168</v>
      </c>
      <c r="C52" s="1">
        <v>1</v>
      </c>
      <c r="D52" s="1">
        <v>45</v>
      </c>
      <c r="E52" s="1">
        <v>1728</v>
      </c>
      <c r="F52" s="1">
        <v>254</v>
      </c>
      <c r="G52" s="1">
        <v>140</v>
      </c>
    </row>
    <row r="53" spans="1:7" x14ac:dyDescent="0.4">
      <c r="A53" s="3" t="s">
        <v>15</v>
      </c>
      <c r="B53" s="1">
        <v>1718</v>
      </c>
      <c r="C53" s="1">
        <v>1</v>
      </c>
      <c r="D53" s="1">
        <v>52</v>
      </c>
      <c r="E53" s="1">
        <v>1328</v>
      </c>
      <c r="F53" s="1">
        <v>216</v>
      </c>
      <c r="G53" s="1">
        <v>121</v>
      </c>
    </row>
    <row r="54" spans="1:7" x14ac:dyDescent="0.4">
      <c r="A54" s="3" t="s">
        <v>16</v>
      </c>
      <c r="B54" s="1">
        <v>1341</v>
      </c>
      <c r="C54" s="1">
        <v>0</v>
      </c>
      <c r="D54" s="1">
        <v>38</v>
      </c>
      <c r="E54" s="1">
        <v>1016</v>
      </c>
      <c r="F54" s="1">
        <v>192</v>
      </c>
      <c r="G54" s="1">
        <v>95</v>
      </c>
    </row>
    <row r="55" spans="1:7" x14ac:dyDescent="0.4">
      <c r="A55" s="3" t="s">
        <v>17</v>
      </c>
      <c r="B55" s="1">
        <v>1081</v>
      </c>
      <c r="C55" s="1">
        <v>1</v>
      </c>
      <c r="D55" s="1">
        <v>28</v>
      </c>
      <c r="E55" s="1">
        <v>839</v>
      </c>
      <c r="F55" s="1">
        <v>139</v>
      </c>
      <c r="G55" s="1">
        <v>74</v>
      </c>
    </row>
    <row r="56" spans="1:7" x14ac:dyDescent="0.4">
      <c r="A56" s="3" t="s">
        <v>18</v>
      </c>
      <c r="B56" s="1">
        <v>785</v>
      </c>
      <c r="C56" s="1">
        <v>4</v>
      </c>
      <c r="D56" s="1">
        <v>26</v>
      </c>
      <c r="E56" s="1">
        <v>594</v>
      </c>
      <c r="F56" s="1">
        <v>100</v>
      </c>
      <c r="G56" s="1">
        <v>61</v>
      </c>
    </row>
    <row r="57" spans="1:7" x14ac:dyDescent="0.4">
      <c r="A57" s="3" t="s">
        <v>19</v>
      </c>
      <c r="B57" s="1">
        <v>490</v>
      </c>
      <c r="C57" s="1">
        <v>1</v>
      </c>
      <c r="D57" s="1">
        <v>20</v>
      </c>
      <c r="E57" s="1">
        <v>360</v>
      </c>
      <c r="F57" s="1">
        <v>71</v>
      </c>
      <c r="G57" s="1">
        <v>38</v>
      </c>
    </row>
    <row r="58" spans="1:7" x14ac:dyDescent="0.4">
      <c r="A58" s="3" t="s">
        <v>20</v>
      </c>
      <c r="B58" s="1">
        <v>593</v>
      </c>
      <c r="C58" s="1">
        <v>1</v>
      </c>
      <c r="D58" s="1">
        <v>31</v>
      </c>
      <c r="E58" s="1">
        <v>409</v>
      </c>
      <c r="F58" s="1">
        <v>99</v>
      </c>
      <c r="G58" s="1">
        <v>53</v>
      </c>
    </row>
    <row r="59" spans="1:7" x14ac:dyDescent="0.4">
      <c r="A59" s="3" t="s">
        <v>21</v>
      </c>
      <c r="B59" s="4">
        <v>27.6</v>
      </c>
      <c r="C59" s="4">
        <v>28.8</v>
      </c>
      <c r="D59" s="4">
        <v>28.5</v>
      </c>
      <c r="E59" s="4">
        <v>28.1</v>
      </c>
      <c r="F59" s="4">
        <v>26.2</v>
      </c>
      <c r="G59" s="4">
        <v>25.3</v>
      </c>
    </row>
    <row r="60" spans="1:7" x14ac:dyDescent="0.4">
      <c r="A60" s="3" t="s">
        <v>24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8023F-34F0-4FD3-B1C2-8212A6F068C3}">
  <dimension ref="A1:G54"/>
  <sheetViews>
    <sheetView view="pageBreakPreview" zoomScale="125" zoomScaleNormal="100" zoomScaleSheetLayoutView="125" workbookViewId="0">
      <selection activeCell="A42" sqref="A42:A59"/>
    </sheetView>
  </sheetViews>
  <sheetFormatPr defaultRowHeight="10.5" x14ac:dyDescent="0.4"/>
  <cols>
    <col min="1" max="1" width="23.1015625" style="3" customWidth="1"/>
    <col min="2" max="16384" width="8.83984375" style="1"/>
  </cols>
  <sheetData>
    <row r="1" spans="1:7" ht="10.8" thickBot="1" x14ac:dyDescent="0.45">
      <c r="A1" s="3" t="s">
        <v>85</v>
      </c>
    </row>
    <row r="2" spans="1:7" s="2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3" t="s">
        <v>6</v>
      </c>
    </row>
    <row r="4" spans="1:7" x14ac:dyDescent="0.4">
      <c r="A4" s="3" t="s">
        <v>0</v>
      </c>
      <c r="B4" s="1">
        <v>67354</v>
      </c>
      <c r="C4" s="1">
        <v>76</v>
      </c>
      <c r="D4" s="1">
        <v>2077</v>
      </c>
      <c r="E4" s="1">
        <v>51033</v>
      </c>
      <c r="F4" s="1">
        <v>9226</v>
      </c>
      <c r="G4" s="1">
        <v>4942</v>
      </c>
    </row>
    <row r="5" spans="1:7" x14ac:dyDescent="0.4">
      <c r="A5" s="3" t="s">
        <v>86</v>
      </c>
      <c r="B5" s="1">
        <v>2361</v>
      </c>
      <c r="C5" s="1">
        <v>7</v>
      </c>
      <c r="D5" s="1">
        <v>36</v>
      </c>
      <c r="E5" s="1">
        <v>1979</v>
      </c>
      <c r="F5" s="1">
        <v>253</v>
      </c>
      <c r="G5" s="1">
        <v>86</v>
      </c>
    </row>
    <row r="6" spans="1:7" x14ac:dyDescent="0.4">
      <c r="A6" s="3" t="s">
        <v>87</v>
      </c>
      <c r="B6" s="1">
        <v>3129</v>
      </c>
      <c r="C6" s="1">
        <v>0</v>
      </c>
      <c r="D6" s="1">
        <v>47</v>
      </c>
      <c r="E6" s="1">
        <v>2230</v>
      </c>
      <c r="F6" s="1">
        <v>613</v>
      </c>
      <c r="G6" s="1">
        <v>239</v>
      </c>
    </row>
    <row r="7" spans="1:7" x14ac:dyDescent="0.4">
      <c r="A7" s="3" t="s">
        <v>88</v>
      </c>
      <c r="B7" s="1">
        <v>5010</v>
      </c>
      <c r="C7" s="1">
        <v>3</v>
      </c>
      <c r="D7" s="1">
        <v>236</v>
      </c>
      <c r="E7" s="1">
        <v>3789</v>
      </c>
      <c r="F7" s="1">
        <v>578</v>
      </c>
      <c r="G7" s="1">
        <v>404</v>
      </c>
    </row>
    <row r="8" spans="1:7" x14ac:dyDescent="0.4">
      <c r="A8" s="3" t="s">
        <v>89</v>
      </c>
      <c r="B8" s="1">
        <v>117</v>
      </c>
      <c r="C8" s="1">
        <v>3</v>
      </c>
      <c r="D8" s="1">
        <v>8</v>
      </c>
      <c r="E8" s="1">
        <v>76</v>
      </c>
      <c r="F8" s="1">
        <v>12</v>
      </c>
      <c r="G8" s="1">
        <v>18</v>
      </c>
    </row>
    <row r="9" spans="1:7" x14ac:dyDescent="0.4">
      <c r="A9" s="3" t="s">
        <v>90</v>
      </c>
      <c r="B9" s="1">
        <v>379</v>
      </c>
      <c r="C9" s="1">
        <v>0</v>
      </c>
      <c r="D9" s="1">
        <v>11</v>
      </c>
      <c r="E9" s="1">
        <v>283</v>
      </c>
      <c r="F9" s="1">
        <v>56</v>
      </c>
      <c r="G9" s="1">
        <v>29</v>
      </c>
    </row>
    <row r="10" spans="1:7" x14ac:dyDescent="0.4">
      <c r="A10" s="3" t="s">
        <v>91</v>
      </c>
      <c r="B10" s="1">
        <v>299</v>
      </c>
      <c r="C10" s="1">
        <v>0</v>
      </c>
      <c r="D10" s="1">
        <v>18</v>
      </c>
      <c r="E10" s="1">
        <v>190</v>
      </c>
      <c r="F10" s="1">
        <v>52</v>
      </c>
      <c r="G10" s="1">
        <v>39</v>
      </c>
    </row>
    <row r="11" spans="1:7" x14ac:dyDescent="0.4">
      <c r="A11" s="3" t="s">
        <v>92</v>
      </c>
      <c r="B11" s="1">
        <v>53425</v>
      </c>
      <c r="C11" s="1">
        <v>60</v>
      </c>
      <c r="D11" s="1">
        <v>1621</v>
      </c>
      <c r="E11" s="1">
        <v>40468</v>
      </c>
      <c r="F11" s="1">
        <v>7316</v>
      </c>
      <c r="G11" s="1">
        <v>3960</v>
      </c>
    </row>
    <row r="12" spans="1:7" x14ac:dyDescent="0.4">
      <c r="A12" s="3" t="s">
        <v>93</v>
      </c>
      <c r="B12" s="1">
        <v>177</v>
      </c>
      <c r="C12" s="1">
        <v>0</v>
      </c>
      <c r="D12" s="1">
        <v>3</v>
      </c>
      <c r="E12" s="1">
        <v>129</v>
      </c>
      <c r="F12" s="1">
        <v>30</v>
      </c>
      <c r="G12" s="1">
        <v>15</v>
      </c>
    </row>
    <row r="13" spans="1:7" x14ac:dyDescent="0.4">
      <c r="A13" s="3" t="s">
        <v>94</v>
      </c>
      <c r="B13" s="1">
        <v>654</v>
      </c>
      <c r="C13" s="1">
        <v>1</v>
      </c>
      <c r="D13" s="1">
        <v>28</v>
      </c>
      <c r="E13" s="1">
        <v>477</v>
      </c>
      <c r="F13" s="1">
        <v>98</v>
      </c>
      <c r="G13" s="1">
        <v>50</v>
      </c>
    </row>
    <row r="14" spans="1:7" x14ac:dyDescent="0.4">
      <c r="A14" s="3" t="s">
        <v>95</v>
      </c>
      <c r="B14" s="1">
        <v>43</v>
      </c>
      <c r="C14" s="1">
        <v>0</v>
      </c>
      <c r="D14" s="1">
        <v>7</v>
      </c>
      <c r="E14" s="1">
        <v>28</v>
      </c>
      <c r="F14" s="1">
        <v>4</v>
      </c>
      <c r="G14" s="1">
        <v>4</v>
      </c>
    </row>
    <row r="15" spans="1:7" x14ac:dyDescent="0.4">
      <c r="A15" s="3" t="s">
        <v>96</v>
      </c>
      <c r="B15" s="1">
        <v>154</v>
      </c>
      <c r="C15" s="1">
        <v>0</v>
      </c>
      <c r="D15" s="1">
        <v>11</v>
      </c>
      <c r="E15" s="1">
        <v>114</v>
      </c>
      <c r="F15" s="1">
        <v>26</v>
      </c>
      <c r="G15" s="1">
        <v>3</v>
      </c>
    </row>
    <row r="16" spans="1:7" x14ac:dyDescent="0.4">
      <c r="A16" s="3" t="s">
        <v>97</v>
      </c>
      <c r="B16" s="1">
        <v>1103</v>
      </c>
      <c r="C16" s="1">
        <v>0</v>
      </c>
      <c r="D16" s="1">
        <v>36</v>
      </c>
      <c r="E16" s="1">
        <v>887</v>
      </c>
      <c r="F16" s="1">
        <v>132</v>
      </c>
      <c r="G16" s="1">
        <v>48</v>
      </c>
    </row>
    <row r="17" spans="1:7" x14ac:dyDescent="0.4">
      <c r="A17" s="3" t="s">
        <v>98</v>
      </c>
      <c r="B17" s="1">
        <v>57</v>
      </c>
      <c r="C17" s="1">
        <v>0</v>
      </c>
      <c r="D17" s="1">
        <v>1</v>
      </c>
      <c r="E17" s="1">
        <v>38</v>
      </c>
      <c r="F17" s="1">
        <v>10</v>
      </c>
      <c r="G17" s="1">
        <v>8</v>
      </c>
    </row>
    <row r="18" spans="1:7" x14ac:dyDescent="0.4">
      <c r="A18" s="3" t="s">
        <v>99</v>
      </c>
      <c r="B18" s="1">
        <v>419</v>
      </c>
      <c r="C18" s="1">
        <v>2</v>
      </c>
      <c r="D18" s="1">
        <v>14</v>
      </c>
      <c r="E18" s="1">
        <v>322</v>
      </c>
      <c r="F18" s="1">
        <v>43</v>
      </c>
      <c r="G18" s="1">
        <v>38</v>
      </c>
    </row>
    <row r="19" spans="1:7" x14ac:dyDescent="0.4">
      <c r="A19" s="3" t="s">
        <v>100</v>
      </c>
      <c r="B19" s="1">
        <v>27</v>
      </c>
      <c r="C19" s="1">
        <v>0</v>
      </c>
      <c r="D19" s="1">
        <v>0</v>
      </c>
      <c r="E19" s="1">
        <v>23</v>
      </c>
      <c r="F19" s="1">
        <v>3</v>
      </c>
      <c r="G19" s="1">
        <v>1</v>
      </c>
    </row>
    <row r="20" spans="1:7" x14ac:dyDescent="0.4">
      <c r="A20" s="3" t="s">
        <v>22</v>
      </c>
    </row>
    <row r="21" spans="1:7" x14ac:dyDescent="0.4">
      <c r="A21" s="3" t="s">
        <v>0</v>
      </c>
      <c r="B21" s="1">
        <v>34175</v>
      </c>
      <c r="C21" s="1">
        <v>37</v>
      </c>
      <c r="D21" s="1">
        <v>1145</v>
      </c>
      <c r="E21" s="1">
        <v>25725</v>
      </c>
      <c r="F21" s="1">
        <v>4753</v>
      </c>
      <c r="G21" s="1">
        <v>2515</v>
      </c>
    </row>
    <row r="22" spans="1:7" x14ac:dyDescent="0.4">
      <c r="A22" s="3" t="s">
        <v>86</v>
      </c>
      <c r="B22" s="1">
        <v>1228</v>
      </c>
      <c r="C22" s="1">
        <v>3</v>
      </c>
      <c r="D22" s="1">
        <v>24</v>
      </c>
      <c r="E22" s="1">
        <v>1033</v>
      </c>
      <c r="F22" s="1">
        <v>122</v>
      </c>
      <c r="G22" s="1">
        <v>46</v>
      </c>
    </row>
    <row r="23" spans="1:7" x14ac:dyDescent="0.4">
      <c r="A23" s="3" t="s">
        <v>87</v>
      </c>
      <c r="B23" s="1">
        <v>1498</v>
      </c>
      <c r="C23" s="1">
        <v>0</v>
      </c>
      <c r="D23" s="1">
        <v>20</v>
      </c>
      <c r="E23" s="1">
        <v>1079</v>
      </c>
      <c r="F23" s="1">
        <v>286</v>
      </c>
      <c r="G23" s="1">
        <v>113</v>
      </c>
    </row>
    <row r="24" spans="1:7" x14ac:dyDescent="0.4">
      <c r="A24" s="3" t="s">
        <v>88</v>
      </c>
      <c r="B24" s="1">
        <v>2382</v>
      </c>
      <c r="C24" s="1">
        <v>1</v>
      </c>
      <c r="D24" s="1">
        <v>107</v>
      </c>
      <c r="E24" s="1">
        <v>1847</v>
      </c>
      <c r="F24" s="1">
        <v>263</v>
      </c>
      <c r="G24" s="1">
        <v>164</v>
      </c>
    </row>
    <row r="25" spans="1:7" x14ac:dyDescent="0.4">
      <c r="A25" s="3" t="s">
        <v>89</v>
      </c>
      <c r="B25" s="1">
        <v>53</v>
      </c>
      <c r="C25" s="1">
        <v>2</v>
      </c>
      <c r="D25" s="1">
        <v>3</v>
      </c>
      <c r="E25" s="1">
        <v>37</v>
      </c>
      <c r="F25" s="1">
        <v>6</v>
      </c>
      <c r="G25" s="1">
        <v>5</v>
      </c>
    </row>
    <row r="26" spans="1:7" x14ac:dyDescent="0.4">
      <c r="A26" s="3" t="s">
        <v>90</v>
      </c>
      <c r="B26" s="1">
        <v>193</v>
      </c>
      <c r="C26" s="1">
        <v>0</v>
      </c>
      <c r="D26" s="1">
        <v>3</v>
      </c>
      <c r="E26" s="1">
        <v>145</v>
      </c>
      <c r="F26" s="1">
        <v>30</v>
      </c>
      <c r="G26" s="1">
        <v>15</v>
      </c>
    </row>
    <row r="27" spans="1:7" x14ac:dyDescent="0.4">
      <c r="A27" s="3" t="s">
        <v>91</v>
      </c>
      <c r="B27" s="1">
        <v>132</v>
      </c>
      <c r="C27" s="1">
        <v>0</v>
      </c>
      <c r="D27" s="1">
        <v>7</v>
      </c>
      <c r="E27" s="1">
        <v>78</v>
      </c>
      <c r="F27" s="1">
        <v>27</v>
      </c>
      <c r="G27" s="1">
        <v>20</v>
      </c>
    </row>
    <row r="28" spans="1:7" x14ac:dyDescent="0.4">
      <c r="A28" s="3" t="s">
        <v>92</v>
      </c>
      <c r="B28" s="1">
        <v>27394</v>
      </c>
      <c r="C28" s="1">
        <v>29</v>
      </c>
      <c r="D28" s="1">
        <v>922</v>
      </c>
      <c r="E28" s="1">
        <v>20538</v>
      </c>
      <c r="F28" s="1">
        <v>3843</v>
      </c>
      <c r="G28" s="1">
        <v>2062</v>
      </c>
    </row>
    <row r="29" spans="1:7" x14ac:dyDescent="0.4">
      <c r="A29" s="3" t="s">
        <v>93</v>
      </c>
      <c r="B29" s="1">
        <v>70</v>
      </c>
      <c r="C29" s="1">
        <v>0</v>
      </c>
      <c r="D29" s="1">
        <v>2</v>
      </c>
      <c r="E29" s="1">
        <v>50</v>
      </c>
      <c r="F29" s="1">
        <v>11</v>
      </c>
      <c r="G29" s="1">
        <v>7</v>
      </c>
    </row>
    <row r="30" spans="1:7" x14ac:dyDescent="0.4">
      <c r="A30" s="3" t="s">
        <v>94</v>
      </c>
      <c r="B30" s="1">
        <v>318</v>
      </c>
      <c r="C30" s="1">
        <v>1</v>
      </c>
      <c r="D30" s="1">
        <v>14</v>
      </c>
      <c r="E30" s="1">
        <v>224</v>
      </c>
      <c r="F30" s="1">
        <v>50</v>
      </c>
      <c r="G30" s="1">
        <v>29</v>
      </c>
    </row>
    <row r="31" spans="1:7" x14ac:dyDescent="0.4">
      <c r="A31" s="3" t="s">
        <v>95</v>
      </c>
      <c r="B31" s="1">
        <v>19</v>
      </c>
      <c r="C31" s="1">
        <v>0</v>
      </c>
      <c r="D31" s="1">
        <v>2</v>
      </c>
      <c r="E31" s="1">
        <v>14</v>
      </c>
      <c r="F31" s="1">
        <v>3</v>
      </c>
      <c r="G31" s="1">
        <v>0</v>
      </c>
    </row>
    <row r="32" spans="1:7" x14ac:dyDescent="0.4">
      <c r="A32" s="3" t="s">
        <v>96</v>
      </c>
      <c r="B32" s="1">
        <v>73</v>
      </c>
      <c r="C32" s="1">
        <v>0</v>
      </c>
      <c r="D32" s="1">
        <v>6</v>
      </c>
      <c r="E32" s="1">
        <v>54</v>
      </c>
      <c r="F32" s="1">
        <v>11</v>
      </c>
      <c r="G32" s="1">
        <v>2</v>
      </c>
    </row>
    <row r="33" spans="1:7" x14ac:dyDescent="0.4">
      <c r="A33" s="3" t="s">
        <v>97</v>
      </c>
      <c r="B33" s="1">
        <v>559</v>
      </c>
      <c r="C33" s="1">
        <v>0</v>
      </c>
      <c r="D33" s="1">
        <v>25</v>
      </c>
      <c r="E33" s="1">
        <v>439</v>
      </c>
      <c r="F33" s="1">
        <v>71</v>
      </c>
      <c r="G33" s="1">
        <v>24</v>
      </c>
    </row>
    <row r="34" spans="1:7" x14ac:dyDescent="0.4">
      <c r="A34" s="3" t="s">
        <v>98</v>
      </c>
      <c r="B34" s="1">
        <v>23</v>
      </c>
      <c r="C34" s="1">
        <v>0</v>
      </c>
      <c r="D34" s="1">
        <v>0</v>
      </c>
      <c r="E34" s="1">
        <v>14</v>
      </c>
      <c r="F34" s="1">
        <v>4</v>
      </c>
      <c r="G34" s="1">
        <v>5</v>
      </c>
    </row>
    <row r="35" spans="1:7" x14ac:dyDescent="0.4">
      <c r="A35" s="3" t="s">
        <v>99</v>
      </c>
      <c r="B35" s="1">
        <v>216</v>
      </c>
      <c r="C35" s="1">
        <v>1</v>
      </c>
      <c r="D35" s="1">
        <v>10</v>
      </c>
      <c r="E35" s="1">
        <v>160</v>
      </c>
      <c r="F35" s="1">
        <v>23</v>
      </c>
      <c r="G35" s="1">
        <v>22</v>
      </c>
    </row>
    <row r="36" spans="1:7" x14ac:dyDescent="0.4">
      <c r="A36" s="3" t="s">
        <v>100</v>
      </c>
      <c r="B36" s="1">
        <v>17</v>
      </c>
      <c r="C36" s="1">
        <v>0</v>
      </c>
      <c r="D36" s="1">
        <v>0</v>
      </c>
      <c r="E36" s="1">
        <v>13</v>
      </c>
      <c r="F36" s="1">
        <v>3</v>
      </c>
      <c r="G36" s="1">
        <v>1</v>
      </c>
    </row>
    <row r="37" spans="1:7" x14ac:dyDescent="0.4">
      <c r="A37" s="3" t="s">
        <v>23</v>
      </c>
    </row>
    <row r="38" spans="1:7" x14ac:dyDescent="0.4">
      <c r="A38" s="3" t="s">
        <v>0</v>
      </c>
      <c r="B38" s="1">
        <v>33179</v>
      </c>
      <c r="C38" s="1">
        <v>39</v>
      </c>
      <c r="D38" s="1">
        <v>932</v>
      </c>
      <c r="E38" s="1">
        <v>25308</v>
      </c>
      <c r="F38" s="1">
        <v>4473</v>
      </c>
      <c r="G38" s="1">
        <v>2427</v>
      </c>
    </row>
    <row r="39" spans="1:7" x14ac:dyDescent="0.4">
      <c r="A39" s="3" t="s">
        <v>86</v>
      </c>
      <c r="B39" s="1">
        <v>1133</v>
      </c>
      <c r="C39" s="1">
        <v>4</v>
      </c>
      <c r="D39" s="1">
        <v>12</v>
      </c>
      <c r="E39" s="1">
        <v>946</v>
      </c>
      <c r="F39" s="1">
        <v>131</v>
      </c>
      <c r="G39" s="1">
        <v>40</v>
      </c>
    </row>
    <row r="40" spans="1:7" x14ac:dyDescent="0.4">
      <c r="A40" s="3" t="s">
        <v>87</v>
      </c>
      <c r="B40" s="1">
        <v>1631</v>
      </c>
      <c r="C40" s="1">
        <v>0</v>
      </c>
      <c r="D40" s="1">
        <v>27</v>
      </c>
      <c r="E40" s="1">
        <v>1151</v>
      </c>
      <c r="F40" s="1">
        <v>327</v>
      </c>
      <c r="G40" s="1">
        <v>126</v>
      </c>
    </row>
    <row r="41" spans="1:7" x14ac:dyDescent="0.4">
      <c r="A41" s="3" t="s">
        <v>88</v>
      </c>
      <c r="B41" s="1">
        <v>2628</v>
      </c>
      <c r="C41" s="1">
        <v>2</v>
      </c>
      <c r="D41" s="1">
        <v>129</v>
      </c>
      <c r="E41" s="1">
        <v>1942</v>
      </c>
      <c r="F41" s="1">
        <v>315</v>
      </c>
      <c r="G41" s="1">
        <v>240</v>
      </c>
    </row>
    <row r="42" spans="1:7" x14ac:dyDescent="0.4">
      <c r="A42" s="3" t="s">
        <v>89</v>
      </c>
      <c r="B42" s="1">
        <v>64</v>
      </c>
      <c r="C42" s="1">
        <v>1</v>
      </c>
      <c r="D42" s="1">
        <v>5</v>
      </c>
      <c r="E42" s="1">
        <v>39</v>
      </c>
      <c r="F42" s="1">
        <v>6</v>
      </c>
      <c r="G42" s="1">
        <v>13</v>
      </c>
    </row>
    <row r="43" spans="1:7" x14ac:dyDescent="0.4">
      <c r="A43" s="3" t="s">
        <v>90</v>
      </c>
      <c r="B43" s="1">
        <v>186</v>
      </c>
      <c r="C43" s="1">
        <v>0</v>
      </c>
      <c r="D43" s="1">
        <v>8</v>
      </c>
      <c r="E43" s="1">
        <v>138</v>
      </c>
      <c r="F43" s="1">
        <v>26</v>
      </c>
      <c r="G43" s="1">
        <v>14</v>
      </c>
    </row>
    <row r="44" spans="1:7" x14ac:dyDescent="0.4">
      <c r="A44" s="3" t="s">
        <v>91</v>
      </c>
      <c r="B44" s="1">
        <v>167</v>
      </c>
      <c r="C44" s="1">
        <v>0</v>
      </c>
      <c r="D44" s="1">
        <v>11</v>
      </c>
      <c r="E44" s="1">
        <v>112</v>
      </c>
      <c r="F44" s="1">
        <v>25</v>
      </c>
      <c r="G44" s="1">
        <v>19</v>
      </c>
    </row>
    <row r="45" spans="1:7" x14ac:dyDescent="0.4">
      <c r="A45" s="3" t="s">
        <v>92</v>
      </c>
      <c r="B45" s="1">
        <v>26031</v>
      </c>
      <c r="C45" s="1">
        <v>31</v>
      </c>
      <c r="D45" s="1">
        <v>699</v>
      </c>
      <c r="E45" s="1">
        <v>19930</v>
      </c>
      <c r="F45" s="1">
        <v>3473</v>
      </c>
      <c r="G45" s="1">
        <v>1898</v>
      </c>
    </row>
    <row r="46" spans="1:7" x14ac:dyDescent="0.4">
      <c r="A46" s="3" t="s">
        <v>93</v>
      </c>
      <c r="B46" s="1">
        <v>107</v>
      </c>
      <c r="C46" s="1">
        <v>0</v>
      </c>
      <c r="D46" s="1">
        <v>1</v>
      </c>
      <c r="E46" s="1">
        <v>79</v>
      </c>
      <c r="F46" s="1">
        <v>19</v>
      </c>
      <c r="G46" s="1">
        <v>8</v>
      </c>
    </row>
    <row r="47" spans="1:7" x14ac:dyDescent="0.4">
      <c r="A47" s="3" t="s">
        <v>94</v>
      </c>
      <c r="B47" s="1">
        <v>336</v>
      </c>
      <c r="C47" s="1">
        <v>0</v>
      </c>
      <c r="D47" s="1">
        <v>14</v>
      </c>
      <c r="E47" s="1">
        <v>253</v>
      </c>
      <c r="F47" s="1">
        <v>48</v>
      </c>
      <c r="G47" s="1">
        <v>21</v>
      </c>
    </row>
    <row r="48" spans="1:7" x14ac:dyDescent="0.4">
      <c r="A48" s="3" t="s">
        <v>95</v>
      </c>
      <c r="B48" s="1">
        <v>24</v>
      </c>
      <c r="C48" s="1">
        <v>0</v>
      </c>
      <c r="D48" s="1">
        <v>5</v>
      </c>
      <c r="E48" s="1">
        <v>14</v>
      </c>
      <c r="F48" s="1">
        <v>1</v>
      </c>
      <c r="G48" s="1">
        <v>4</v>
      </c>
    </row>
    <row r="49" spans="1:7" x14ac:dyDescent="0.4">
      <c r="A49" s="3" t="s">
        <v>96</v>
      </c>
      <c r="B49" s="1">
        <v>81</v>
      </c>
      <c r="C49" s="1">
        <v>0</v>
      </c>
      <c r="D49" s="1">
        <v>5</v>
      </c>
      <c r="E49" s="1">
        <v>60</v>
      </c>
      <c r="F49" s="1">
        <v>15</v>
      </c>
      <c r="G49" s="1">
        <v>1</v>
      </c>
    </row>
    <row r="50" spans="1:7" x14ac:dyDescent="0.4">
      <c r="A50" s="3" t="s">
        <v>97</v>
      </c>
      <c r="B50" s="1">
        <v>544</v>
      </c>
      <c r="C50" s="1">
        <v>0</v>
      </c>
      <c r="D50" s="1">
        <v>11</v>
      </c>
      <c r="E50" s="1">
        <v>448</v>
      </c>
      <c r="F50" s="1">
        <v>61</v>
      </c>
      <c r="G50" s="1">
        <v>24</v>
      </c>
    </row>
    <row r="51" spans="1:7" x14ac:dyDescent="0.4">
      <c r="A51" s="3" t="s">
        <v>98</v>
      </c>
      <c r="B51" s="1">
        <v>34</v>
      </c>
      <c r="C51" s="1">
        <v>0</v>
      </c>
      <c r="D51" s="1">
        <v>1</v>
      </c>
      <c r="E51" s="1">
        <v>24</v>
      </c>
      <c r="F51" s="1">
        <v>6</v>
      </c>
      <c r="G51" s="1">
        <v>3</v>
      </c>
    </row>
    <row r="52" spans="1:7" x14ac:dyDescent="0.4">
      <c r="A52" s="3" t="s">
        <v>99</v>
      </c>
      <c r="B52" s="1">
        <v>203</v>
      </c>
      <c r="C52" s="1">
        <v>1</v>
      </c>
      <c r="D52" s="1">
        <v>4</v>
      </c>
      <c r="E52" s="1">
        <v>162</v>
      </c>
      <c r="F52" s="1">
        <v>20</v>
      </c>
      <c r="G52" s="1">
        <v>16</v>
      </c>
    </row>
    <row r="53" spans="1:7" x14ac:dyDescent="0.4">
      <c r="A53" s="3" t="s">
        <v>100</v>
      </c>
      <c r="B53" s="1">
        <v>10</v>
      </c>
      <c r="C53" s="1">
        <v>0</v>
      </c>
      <c r="D53" s="1">
        <v>0</v>
      </c>
      <c r="E53" s="1">
        <v>10</v>
      </c>
      <c r="F53" s="1">
        <v>0</v>
      </c>
      <c r="G53" s="1">
        <v>0</v>
      </c>
    </row>
    <row r="54" spans="1:7" x14ac:dyDescent="0.4">
      <c r="A54" s="3" t="s">
        <v>24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56C38-A102-450A-9E06-4CB86D47B115}">
  <dimension ref="A1:G54"/>
  <sheetViews>
    <sheetView view="pageBreakPreview" zoomScale="125" zoomScaleNormal="100" zoomScaleSheetLayoutView="125" workbookViewId="0">
      <selection activeCell="A42" sqref="A42:A59"/>
    </sheetView>
  </sheetViews>
  <sheetFormatPr defaultRowHeight="10.5" x14ac:dyDescent="0.4"/>
  <cols>
    <col min="1" max="1" width="23.1015625" style="3" customWidth="1"/>
    <col min="2" max="16384" width="8.83984375" style="1"/>
  </cols>
  <sheetData>
    <row r="1" spans="1:7" ht="10.8" thickBot="1" x14ac:dyDescent="0.45">
      <c r="A1" s="3" t="s">
        <v>101</v>
      </c>
    </row>
    <row r="2" spans="1:7" s="2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3" t="s">
        <v>6</v>
      </c>
    </row>
    <row r="4" spans="1:7" x14ac:dyDescent="0.4">
      <c r="A4" s="3" t="s">
        <v>0</v>
      </c>
      <c r="B4" s="1">
        <v>67586</v>
      </c>
      <c r="C4" s="1">
        <v>77</v>
      </c>
      <c r="D4" s="1">
        <v>2082</v>
      </c>
      <c r="E4" s="1">
        <v>51245</v>
      </c>
      <c r="F4" s="1">
        <v>9233</v>
      </c>
      <c r="G4" s="1">
        <v>4949</v>
      </c>
    </row>
    <row r="5" spans="1:7" x14ac:dyDescent="0.4">
      <c r="A5" s="3" t="s">
        <v>86</v>
      </c>
      <c r="B5" s="1">
        <v>1571</v>
      </c>
      <c r="C5" s="1">
        <v>5</v>
      </c>
      <c r="D5" s="1">
        <v>20</v>
      </c>
      <c r="E5" s="1">
        <v>1317</v>
      </c>
      <c r="F5" s="1">
        <v>192</v>
      </c>
      <c r="G5" s="1">
        <v>37</v>
      </c>
    </row>
    <row r="6" spans="1:7" x14ac:dyDescent="0.4">
      <c r="A6" s="3" t="s">
        <v>87</v>
      </c>
      <c r="B6" s="1">
        <v>463</v>
      </c>
      <c r="C6" s="1">
        <v>0</v>
      </c>
      <c r="D6" s="1">
        <v>6</v>
      </c>
      <c r="E6" s="1">
        <v>314</v>
      </c>
      <c r="F6" s="1">
        <v>89</v>
      </c>
      <c r="G6" s="1">
        <v>54</v>
      </c>
    </row>
    <row r="7" spans="1:7" x14ac:dyDescent="0.4">
      <c r="A7" s="3" t="s">
        <v>88</v>
      </c>
      <c r="B7" s="1">
        <v>895</v>
      </c>
      <c r="C7" s="1">
        <v>0</v>
      </c>
      <c r="D7" s="1">
        <v>12</v>
      </c>
      <c r="E7" s="1">
        <v>698</v>
      </c>
      <c r="F7" s="1">
        <v>121</v>
      </c>
      <c r="G7" s="1">
        <v>64</v>
      </c>
    </row>
    <row r="8" spans="1:7" x14ac:dyDescent="0.4">
      <c r="A8" s="3" t="s">
        <v>89</v>
      </c>
      <c r="B8" s="1">
        <v>44</v>
      </c>
      <c r="C8" s="1">
        <v>0</v>
      </c>
      <c r="D8" s="1">
        <v>0</v>
      </c>
      <c r="E8" s="1">
        <v>36</v>
      </c>
      <c r="F8" s="1">
        <v>7</v>
      </c>
      <c r="G8" s="1">
        <v>1</v>
      </c>
    </row>
    <row r="9" spans="1:7" x14ac:dyDescent="0.4">
      <c r="A9" s="3" t="s">
        <v>90</v>
      </c>
      <c r="B9" s="1">
        <v>25</v>
      </c>
      <c r="C9" s="1">
        <v>0</v>
      </c>
      <c r="D9" s="1">
        <v>0</v>
      </c>
      <c r="E9" s="1">
        <v>24</v>
      </c>
      <c r="F9" s="1">
        <v>1</v>
      </c>
      <c r="G9" s="1">
        <v>0</v>
      </c>
    </row>
    <row r="10" spans="1:7" x14ac:dyDescent="0.4">
      <c r="A10" s="3" t="s">
        <v>91</v>
      </c>
      <c r="B10" s="1">
        <v>37</v>
      </c>
      <c r="C10" s="1">
        <v>0</v>
      </c>
      <c r="D10" s="1">
        <v>0</v>
      </c>
      <c r="E10" s="1">
        <v>21</v>
      </c>
      <c r="F10" s="1">
        <v>0</v>
      </c>
      <c r="G10" s="1">
        <v>16</v>
      </c>
    </row>
    <row r="11" spans="1:7" x14ac:dyDescent="0.4">
      <c r="A11" s="3" t="s">
        <v>92</v>
      </c>
      <c r="B11" s="1">
        <v>64089</v>
      </c>
      <c r="C11" s="1">
        <v>72</v>
      </c>
      <c r="D11" s="1">
        <v>2040</v>
      </c>
      <c r="E11" s="1">
        <v>48465</v>
      </c>
      <c r="F11" s="1">
        <v>8757</v>
      </c>
      <c r="G11" s="1">
        <v>4755</v>
      </c>
    </row>
    <row r="12" spans="1:7" x14ac:dyDescent="0.4">
      <c r="A12" s="3" t="s">
        <v>93</v>
      </c>
      <c r="B12" s="1">
        <v>35</v>
      </c>
      <c r="C12" s="1">
        <v>0</v>
      </c>
      <c r="D12" s="1">
        <v>0</v>
      </c>
      <c r="E12" s="1">
        <v>25</v>
      </c>
      <c r="F12" s="1">
        <v>9</v>
      </c>
      <c r="G12" s="1">
        <v>1</v>
      </c>
    </row>
    <row r="13" spans="1:7" x14ac:dyDescent="0.4">
      <c r="A13" s="3" t="s">
        <v>94</v>
      </c>
      <c r="B13" s="1">
        <v>159</v>
      </c>
      <c r="C13" s="1">
        <v>0</v>
      </c>
      <c r="D13" s="1">
        <v>2</v>
      </c>
      <c r="E13" s="1">
        <v>114</v>
      </c>
      <c r="F13" s="1">
        <v>27</v>
      </c>
      <c r="G13" s="1">
        <v>16</v>
      </c>
    </row>
    <row r="14" spans="1:7" x14ac:dyDescent="0.4">
      <c r="A14" s="3" t="s">
        <v>95</v>
      </c>
      <c r="B14" s="1">
        <v>6</v>
      </c>
      <c r="C14" s="1">
        <v>0</v>
      </c>
      <c r="D14" s="1">
        <v>1</v>
      </c>
      <c r="E14" s="1">
        <v>5</v>
      </c>
      <c r="F14" s="1">
        <v>0</v>
      </c>
      <c r="G14" s="1">
        <v>0</v>
      </c>
    </row>
    <row r="15" spans="1:7" x14ac:dyDescent="0.4">
      <c r="A15" s="3" t="s">
        <v>96</v>
      </c>
      <c r="B15" s="1">
        <v>33</v>
      </c>
      <c r="C15" s="1">
        <v>0</v>
      </c>
      <c r="D15" s="1">
        <v>0</v>
      </c>
      <c r="E15" s="1">
        <v>24</v>
      </c>
      <c r="F15" s="1">
        <v>9</v>
      </c>
      <c r="G15" s="1">
        <v>0</v>
      </c>
    </row>
    <row r="16" spans="1:7" x14ac:dyDescent="0.4">
      <c r="A16" s="3" t="s">
        <v>97</v>
      </c>
      <c r="B16" s="1">
        <v>176</v>
      </c>
      <c r="C16" s="1">
        <v>0</v>
      </c>
      <c r="D16" s="1">
        <v>1</v>
      </c>
      <c r="E16" s="1">
        <v>163</v>
      </c>
      <c r="F16" s="1">
        <v>10</v>
      </c>
      <c r="G16" s="1">
        <v>2</v>
      </c>
    </row>
    <row r="17" spans="1:7" x14ac:dyDescent="0.4">
      <c r="A17" s="3" t="s">
        <v>98</v>
      </c>
      <c r="B17" s="1">
        <v>6</v>
      </c>
      <c r="C17" s="1">
        <v>0</v>
      </c>
      <c r="D17" s="1">
        <v>0</v>
      </c>
      <c r="E17" s="1">
        <v>6</v>
      </c>
      <c r="F17" s="1">
        <v>0</v>
      </c>
      <c r="G17" s="1">
        <v>0</v>
      </c>
    </row>
    <row r="18" spans="1:7" x14ac:dyDescent="0.4">
      <c r="A18" s="3" t="s">
        <v>99</v>
      </c>
      <c r="B18" s="1">
        <v>44</v>
      </c>
      <c r="C18" s="1">
        <v>0</v>
      </c>
      <c r="D18" s="1">
        <v>0</v>
      </c>
      <c r="E18" s="1">
        <v>30</v>
      </c>
      <c r="F18" s="1">
        <v>11</v>
      </c>
      <c r="G18" s="1">
        <v>3</v>
      </c>
    </row>
    <row r="19" spans="1:7" x14ac:dyDescent="0.4">
      <c r="A19" s="3" t="s">
        <v>100</v>
      </c>
      <c r="B19" s="1">
        <v>3</v>
      </c>
      <c r="C19" s="1">
        <v>0</v>
      </c>
      <c r="D19" s="1">
        <v>0</v>
      </c>
      <c r="E19" s="1">
        <v>3</v>
      </c>
      <c r="F19" s="1">
        <v>0</v>
      </c>
      <c r="G19" s="1">
        <v>0</v>
      </c>
    </row>
    <row r="20" spans="1:7" x14ac:dyDescent="0.4">
      <c r="A20" s="3" t="s">
        <v>22</v>
      </c>
    </row>
    <row r="21" spans="1:7" x14ac:dyDescent="0.4">
      <c r="A21" s="3" t="s">
        <v>0</v>
      </c>
      <c r="B21" s="1">
        <v>34288</v>
      </c>
      <c r="C21" s="1">
        <v>38</v>
      </c>
      <c r="D21" s="1">
        <v>1147</v>
      </c>
      <c r="E21" s="1">
        <v>25826</v>
      </c>
      <c r="F21" s="1">
        <v>4757</v>
      </c>
      <c r="G21" s="1">
        <v>2520</v>
      </c>
    </row>
    <row r="22" spans="1:7" x14ac:dyDescent="0.4">
      <c r="A22" s="3" t="s">
        <v>86</v>
      </c>
      <c r="B22" s="1">
        <v>879</v>
      </c>
      <c r="C22" s="1">
        <v>3</v>
      </c>
      <c r="D22" s="1">
        <v>11</v>
      </c>
      <c r="E22" s="1">
        <v>750</v>
      </c>
      <c r="F22" s="1">
        <v>99</v>
      </c>
      <c r="G22" s="1">
        <v>16</v>
      </c>
    </row>
    <row r="23" spans="1:7" x14ac:dyDescent="0.4">
      <c r="A23" s="3" t="s">
        <v>87</v>
      </c>
      <c r="B23" s="1">
        <v>292</v>
      </c>
      <c r="C23" s="1">
        <v>0</v>
      </c>
      <c r="D23" s="1">
        <v>1</v>
      </c>
      <c r="E23" s="1">
        <v>184</v>
      </c>
      <c r="F23" s="1">
        <v>72</v>
      </c>
      <c r="G23" s="1">
        <v>35</v>
      </c>
    </row>
    <row r="24" spans="1:7" x14ac:dyDescent="0.4">
      <c r="A24" s="3" t="s">
        <v>88</v>
      </c>
      <c r="B24" s="1">
        <v>502</v>
      </c>
      <c r="C24" s="1">
        <v>0</v>
      </c>
      <c r="D24" s="1">
        <v>5</v>
      </c>
      <c r="E24" s="1">
        <v>382</v>
      </c>
      <c r="F24" s="1">
        <v>78</v>
      </c>
      <c r="G24" s="1">
        <v>37</v>
      </c>
    </row>
    <row r="25" spans="1:7" x14ac:dyDescent="0.4">
      <c r="A25" s="3" t="s">
        <v>89</v>
      </c>
      <c r="B25" s="1">
        <v>37</v>
      </c>
      <c r="C25" s="1">
        <v>0</v>
      </c>
      <c r="D25" s="1">
        <v>0</v>
      </c>
      <c r="E25" s="1">
        <v>31</v>
      </c>
      <c r="F25" s="1">
        <v>5</v>
      </c>
      <c r="G25" s="1">
        <v>1</v>
      </c>
    </row>
    <row r="26" spans="1:7" x14ac:dyDescent="0.4">
      <c r="A26" s="3" t="s">
        <v>90</v>
      </c>
      <c r="B26" s="1">
        <v>16</v>
      </c>
      <c r="C26" s="1">
        <v>0</v>
      </c>
      <c r="D26" s="1">
        <v>0</v>
      </c>
      <c r="E26" s="1">
        <v>15</v>
      </c>
      <c r="F26" s="1">
        <v>1</v>
      </c>
      <c r="G26" s="1">
        <v>0</v>
      </c>
    </row>
    <row r="27" spans="1:7" x14ac:dyDescent="0.4">
      <c r="A27" s="3" t="s">
        <v>91</v>
      </c>
      <c r="B27" s="1">
        <v>17</v>
      </c>
      <c r="C27" s="1">
        <v>0</v>
      </c>
      <c r="D27" s="1">
        <v>0</v>
      </c>
      <c r="E27" s="1">
        <v>9</v>
      </c>
      <c r="F27" s="1">
        <v>0</v>
      </c>
      <c r="G27" s="1">
        <v>8</v>
      </c>
    </row>
    <row r="28" spans="1:7" x14ac:dyDescent="0.4">
      <c r="A28" s="3" t="s">
        <v>92</v>
      </c>
      <c r="B28" s="1">
        <v>32256</v>
      </c>
      <c r="C28" s="1">
        <v>35</v>
      </c>
      <c r="D28" s="1">
        <v>1129</v>
      </c>
      <c r="E28" s="1">
        <v>24221</v>
      </c>
      <c r="F28" s="1">
        <v>4465</v>
      </c>
      <c r="G28" s="1">
        <v>2406</v>
      </c>
    </row>
    <row r="29" spans="1:7" x14ac:dyDescent="0.4">
      <c r="A29" s="3" t="s">
        <v>93</v>
      </c>
      <c r="B29" s="1">
        <v>21</v>
      </c>
      <c r="C29" s="1">
        <v>0</v>
      </c>
      <c r="D29" s="1">
        <v>0</v>
      </c>
      <c r="E29" s="1">
        <v>16</v>
      </c>
      <c r="F29" s="1">
        <v>4</v>
      </c>
      <c r="G29" s="1">
        <v>1</v>
      </c>
    </row>
    <row r="30" spans="1:7" x14ac:dyDescent="0.4">
      <c r="A30" s="3" t="s">
        <v>94</v>
      </c>
      <c r="B30" s="1">
        <v>102</v>
      </c>
      <c r="C30" s="1">
        <v>0</v>
      </c>
      <c r="D30" s="1">
        <v>0</v>
      </c>
      <c r="E30" s="1">
        <v>71</v>
      </c>
      <c r="F30" s="1">
        <v>17</v>
      </c>
      <c r="G30" s="1">
        <v>14</v>
      </c>
    </row>
    <row r="31" spans="1:7" x14ac:dyDescent="0.4">
      <c r="A31" s="3" t="s">
        <v>95</v>
      </c>
      <c r="B31" s="1">
        <v>4</v>
      </c>
      <c r="C31" s="1">
        <v>0</v>
      </c>
      <c r="D31" s="1">
        <v>1</v>
      </c>
      <c r="E31" s="1">
        <v>3</v>
      </c>
      <c r="F31" s="1">
        <v>0</v>
      </c>
      <c r="G31" s="1">
        <v>0</v>
      </c>
    </row>
    <row r="32" spans="1:7" x14ac:dyDescent="0.4">
      <c r="A32" s="3" t="s">
        <v>96</v>
      </c>
      <c r="B32" s="1">
        <v>20</v>
      </c>
      <c r="C32" s="1">
        <v>0</v>
      </c>
      <c r="D32" s="1">
        <v>0</v>
      </c>
      <c r="E32" s="1">
        <v>16</v>
      </c>
      <c r="F32" s="1">
        <v>4</v>
      </c>
      <c r="G32" s="1">
        <v>0</v>
      </c>
    </row>
    <row r="33" spans="1:7" x14ac:dyDescent="0.4">
      <c r="A33" s="3" t="s">
        <v>97</v>
      </c>
      <c r="B33" s="1">
        <v>115</v>
      </c>
      <c r="C33" s="1">
        <v>0</v>
      </c>
      <c r="D33" s="1">
        <v>0</v>
      </c>
      <c r="E33" s="1">
        <v>111</v>
      </c>
      <c r="F33" s="1">
        <v>3</v>
      </c>
      <c r="G33" s="1">
        <v>1</v>
      </c>
    </row>
    <row r="34" spans="1:7" x14ac:dyDescent="0.4">
      <c r="A34" s="3" t="s">
        <v>98</v>
      </c>
      <c r="B34" s="1">
        <v>1</v>
      </c>
      <c r="C34" s="1">
        <v>0</v>
      </c>
      <c r="D34" s="1">
        <v>0</v>
      </c>
      <c r="E34" s="1">
        <v>1</v>
      </c>
      <c r="F34" s="1">
        <v>0</v>
      </c>
      <c r="G34" s="1">
        <v>0</v>
      </c>
    </row>
    <row r="35" spans="1:7" x14ac:dyDescent="0.4">
      <c r="A35" s="3" t="s">
        <v>99</v>
      </c>
      <c r="B35" s="1">
        <v>24</v>
      </c>
      <c r="C35" s="1">
        <v>0</v>
      </c>
      <c r="D35" s="1">
        <v>0</v>
      </c>
      <c r="E35" s="1">
        <v>14</v>
      </c>
      <c r="F35" s="1">
        <v>9</v>
      </c>
      <c r="G35" s="1">
        <v>1</v>
      </c>
    </row>
    <row r="36" spans="1:7" x14ac:dyDescent="0.4">
      <c r="A36" s="3" t="s">
        <v>100</v>
      </c>
      <c r="B36" s="1">
        <v>2</v>
      </c>
      <c r="C36" s="1">
        <v>0</v>
      </c>
      <c r="D36" s="1">
        <v>0</v>
      </c>
      <c r="E36" s="1">
        <v>2</v>
      </c>
      <c r="F36" s="1">
        <v>0</v>
      </c>
      <c r="G36" s="1">
        <v>0</v>
      </c>
    </row>
    <row r="37" spans="1:7" x14ac:dyDescent="0.4">
      <c r="A37" s="3" t="s">
        <v>23</v>
      </c>
    </row>
    <row r="38" spans="1:7" x14ac:dyDescent="0.4">
      <c r="A38" s="3" t="s">
        <v>0</v>
      </c>
      <c r="B38" s="1">
        <v>33298</v>
      </c>
      <c r="C38" s="1">
        <v>39</v>
      </c>
      <c r="D38" s="1">
        <v>935</v>
      </c>
      <c r="E38" s="1">
        <v>25419</v>
      </c>
      <c r="F38" s="1">
        <v>4476</v>
      </c>
      <c r="G38" s="1">
        <v>2429</v>
      </c>
    </row>
    <row r="39" spans="1:7" x14ac:dyDescent="0.4">
      <c r="A39" s="3" t="s">
        <v>86</v>
      </c>
      <c r="B39" s="1">
        <v>692</v>
      </c>
      <c r="C39" s="1">
        <v>2</v>
      </c>
      <c r="D39" s="1">
        <v>9</v>
      </c>
      <c r="E39" s="1">
        <v>567</v>
      </c>
      <c r="F39" s="1">
        <v>93</v>
      </c>
      <c r="G39" s="1">
        <v>21</v>
      </c>
    </row>
    <row r="40" spans="1:7" x14ac:dyDescent="0.4">
      <c r="A40" s="3" t="s">
        <v>87</v>
      </c>
      <c r="B40" s="1">
        <v>171</v>
      </c>
      <c r="C40" s="1">
        <v>0</v>
      </c>
      <c r="D40" s="1">
        <v>5</v>
      </c>
      <c r="E40" s="1">
        <v>130</v>
      </c>
      <c r="F40" s="1">
        <v>17</v>
      </c>
      <c r="G40" s="1">
        <v>19</v>
      </c>
    </row>
    <row r="41" spans="1:7" x14ac:dyDescent="0.4">
      <c r="A41" s="3" t="s">
        <v>88</v>
      </c>
      <c r="B41" s="1">
        <v>393</v>
      </c>
      <c r="C41" s="1">
        <v>0</v>
      </c>
      <c r="D41" s="1">
        <v>7</v>
      </c>
      <c r="E41" s="1">
        <v>316</v>
      </c>
      <c r="F41" s="1">
        <v>43</v>
      </c>
      <c r="G41" s="1">
        <v>27</v>
      </c>
    </row>
    <row r="42" spans="1:7" x14ac:dyDescent="0.4">
      <c r="A42" s="3" t="s">
        <v>89</v>
      </c>
      <c r="B42" s="1">
        <v>7</v>
      </c>
      <c r="C42" s="1">
        <v>0</v>
      </c>
      <c r="D42" s="1">
        <v>0</v>
      </c>
      <c r="E42" s="1">
        <v>5</v>
      </c>
      <c r="F42" s="1">
        <v>2</v>
      </c>
      <c r="G42" s="1">
        <v>0</v>
      </c>
    </row>
    <row r="43" spans="1:7" x14ac:dyDescent="0.4">
      <c r="A43" s="3" t="s">
        <v>90</v>
      </c>
      <c r="B43" s="1">
        <v>9</v>
      </c>
      <c r="C43" s="1">
        <v>0</v>
      </c>
      <c r="D43" s="1">
        <v>0</v>
      </c>
      <c r="E43" s="1">
        <v>9</v>
      </c>
      <c r="F43" s="1">
        <v>0</v>
      </c>
      <c r="G43" s="1">
        <v>0</v>
      </c>
    </row>
    <row r="44" spans="1:7" x14ac:dyDescent="0.4">
      <c r="A44" s="3" t="s">
        <v>91</v>
      </c>
      <c r="B44" s="1">
        <v>20</v>
      </c>
      <c r="C44" s="1">
        <v>0</v>
      </c>
      <c r="D44" s="1">
        <v>0</v>
      </c>
      <c r="E44" s="1">
        <v>12</v>
      </c>
      <c r="F44" s="1">
        <v>0</v>
      </c>
      <c r="G44" s="1">
        <v>8</v>
      </c>
    </row>
    <row r="45" spans="1:7" x14ac:dyDescent="0.4">
      <c r="A45" s="3" t="s">
        <v>92</v>
      </c>
      <c r="B45" s="1">
        <v>31833</v>
      </c>
      <c r="C45" s="1">
        <v>37</v>
      </c>
      <c r="D45" s="1">
        <v>911</v>
      </c>
      <c r="E45" s="1">
        <v>24244</v>
      </c>
      <c r="F45" s="1">
        <v>4292</v>
      </c>
      <c r="G45" s="1">
        <v>2349</v>
      </c>
    </row>
    <row r="46" spans="1:7" x14ac:dyDescent="0.4">
      <c r="A46" s="3" t="s">
        <v>93</v>
      </c>
      <c r="B46" s="1">
        <v>14</v>
      </c>
      <c r="C46" s="1">
        <v>0</v>
      </c>
      <c r="D46" s="1">
        <v>0</v>
      </c>
      <c r="E46" s="1">
        <v>9</v>
      </c>
      <c r="F46" s="1">
        <v>5</v>
      </c>
      <c r="G46" s="1">
        <v>0</v>
      </c>
    </row>
    <row r="47" spans="1:7" x14ac:dyDescent="0.4">
      <c r="A47" s="3" t="s">
        <v>94</v>
      </c>
      <c r="B47" s="1">
        <v>57</v>
      </c>
      <c r="C47" s="1">
        <v>0</v>
      </c>
      <c r="D47" s="1">
        <v>2</v>
      </c>
      <c r="E47" s="1">
        <v>43</v>
      </c>
      <c r="F47" s="1">
        <v>10</v>
      </c>
      <c r="G47" s="1">
        <v>2</v>
      </c>
    </row>
    <row r="48" spans="1:7" x14ac:dyDescent="0.4">
      <c r="A48" s="3" t="s">
        <v>95</v>
      </c>
      <c r="B48" s="1">
        <v>2</v>
      </c>
      <c r="C48" s="1">
        <v>0</v>
      </c>
      <c r="D48" s="1">
        <v>0</v>
      </c>
      <c r="E48" s="1">
        <v>2</v>
      </c>
      <c r="F48" s="1">
        <v>0</v>
      </c>
      <c r="G48" s="1">
        <v>0</v>
      </c>
    </row>
    <row r="49" spans="1:7" x14ac:dyDescent="0.4">
      <c r="A49" s="3" t="s">
        <v>96</v>
      </c>
      <c r="B49" s="1">
        <v>13</v>
      </c>
      <c r="C49" s="1">
        <v>0</v>
      </c>
      <c r="D49" s="1">
        <v>0</v>
      </c>
      <c r="E49" s="1">
        <v>8</v>
      </c>
      <c r="F49" s="1">
        <v>5</v>
      </c>
      <c r="G49" s="1">
        <v>0</v>
      </c>
    </row>
    <row r="50" spans="1:7" x14ac:dyDescent="0.4">
      <c r="A50" s="3" t="s">
        <v>97</v>
      </c>
      <c r="B50" s="1">
        <v>61</v>
      </c>
      <c r="C50" s="1">
        <v>0</v>
      </c>
      <c r="D50" s="1">
        <v>1</v>
      </c>
      <c r="E50" s="1">
        <v>52</v>
      </c>
      <c r="F50" s="1">
        <v>7</v>
      </c>
      <c r="G50" s="1">
        <v>1</v>
      </c>
    </row>
    <row r="51" spans="1:7" x14ac:dyDescent="0.4">
      <c r="A51" s="3" t="s">
        <v>98</v>
      </c>
      <c r="B51" s="1">
        <v>5</v>
      </c>
      <c r="C51" s="1">
        <v>0</v>
      </c>
      <c r="D51" s="1">
        <v>0</v>
      </c>
      <c r="E51" s="1">
        <v>5</v>
      </c>
      <c r="F51" s="1">
        <v>0</v>
      </c>
      <c r="G51" s="1">
        <v>0</v>
      </c>
    </row>
    <row r="52" spans="1:7" x14ac:dyDescent="0.4">
      <c r="A52" s="3" t="s">
        <v>99</v>
      </c>
      <c r="B52" s="1">
        <v>20</v>
      </c>
      <c r="C52" s="1">
        <v>0</v>
      </c>
      <c r="D52" s="1">
        <v>0</v>
      </c>
      <c r="E52" s="1">
        <v>16</v>
      </c>
      <c r="F52" s="1">
        <v>2</v>
      </c>
      <c r="G52" s="1">
        <v>2</v>
      </c>
    </row>
    <row r="53" spans="1:7" x14ac:dyDescent="0.4">
      <c r="A53" s="3" t="s">
        <v>100</v>
      </c>
      <c r="B53" s="1">
        <v>1</v>
      </c>
      <c r="C53" s="1">
        <v>0</v>
      </c>
      <c r="D53" s="1">
        <v>0</v>
      </c>
      <c r="E53" s="1">
        <v>1</v>
      </c>
      <c r="F53" s="1">
        <v>0</v>
      </c>
      <c r="G53" s="1">
        <v>0</v>
      </c>
    </row>
    <row r="54" spans="1:7" x14ac:dyDescent="0.4">
      <c r="A54" s="3" t="s">
        <v>102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4A44B-B204-4F83-A4D5-1CE8278EC7FF}">
  <dimension ref="A1:G54"/>
  <sheetViews>
    <sheetView view="pageBreakPreview" zoomScale="125" zoomScaleNormal="100" zoomScaleSheetLayoutView="125" workbookViewId="0">
      <selection activeCell="A42" sqref="A42:A59"/>
    </sheetView>
  </sheetViews>
  <sheetFormatPr defaultRowHeight="10.5" x14ac:dyDescent="0.4"/>
  <cols>
    <col min="1" max="1" width="23.1015625" style="3" customWidth="1"/>
    <col min="2" max="16384" width="8.83984375" style="1"/>
  </cols>
  <sheetData>
    <row r="1" spans="1:7" ht="10.8" thickBot="1" x14ac:dyDescent="0.45">
      <c r="A1" s="3" t="s">
        <v>103</v>
      </c>
    </row>
    <row r="2" spans="1:7" s="2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3" t="s">
        <v>6</v>
      </c>
    </row>
    <row r="4" spans="1:7" x14ac:dyDescent="0.4">
      <c r="A4" s="3" t="s">
        <v>0</v>
      </c>
      <c r="B4" s="1">
        <v>25662</v>
      </c>
      <c r="C4" s="1">
        <v>77</v>
      </c>
      <c r="D4" s="1">
        <v>2048</v>
      </c>
      <c r="E4" s="1">
        <v>15494</v>
      </c>
      <c r="F4" s="1">
        <v>5031</v>
      </c>
      <c r="G4" s="1">
        <v>3012</v>
      </c>
    </row>
    <row r="5" spans="1:7" x14ac:dyDescent="0.4">
      <c r="A5" s="3" t="s">
        <v>86</v>
      </c>
      <c r="B5" s="1">
        <v>574</v>
      </c>
      <c r="C5" s="1">
        <v>4</v>
      </c>
      <c r="D5" s="1">
        <v>22</v>
      </c>
      <c r="E5" s="1">
        <v>415</v>
      </c>
      <c r="F5" s="1">
        <v>109</v>
      </c>
      <c r="G5" s="1">
        <v>24</v>
      </c>
    </row>
    <row r="6" spans="1:7" x14ac:dyDescent="0.4">
      <c r="A6" s="3" t="s">
        <v>87</v>
      </c>
      <c r="B6" s="1">
        <v>2420</v>
      </c>
      <c r="C6" s="1">
        <v>0</v>
      </c>
      <c r="D6" s="1">
        <v>44</v>
      </c>
      <c r="E6" s="1">
        <v>1750</v>
      </c>
      <c r="F6" s="1">
        <v>441</v>
      </c>
      <c r="G6" s="1">
        <v>185</v>
      </c>
    </row>
    <row r="7" spans="1:7" x14ac:dyDescent="0.4">
      <c r="A7" s="3" t="s">
        <v>88</v>
      </c>
      <c r="B7" s="1">
        <v>5169</v>
      </c>
      <c r="C7" s="1">
        <v>4</v>
      </c>
      <c r="D7" s="1">
        <v>264</v>
      </c>
      <c r="E7" s="1">
        <v>3862</v>
      </c>
      <c r="F7" s="1">
        <v>555</v>
      </c>
      <c r="G7" s="1">
        <v>484</v>
      </c>
    </row>
    <row r="8" spans="1:7" x14ac:dyDescent="0.4">
      <c r="A8" s="3" t="s">
        <v>89</v>
      </c>
      <c r="B8" s="1">
        <v>366</v>
      </c>
      <c r="C8" s="1">
        <v>3</v>
      </c>
      <c r="D8" s="1">
        <v>13</v>
      </c>
      <c r="E8" s="1">
        <v>279</v>
      </c>
      <c r="F8" s="1">
        <v>24</v>
      </c>
      <c r="G8" s="1">
        <v>47</v>
      </c>
    </row>
    <row r="9" spans="1:7" x14ac:dyDescent="0.4">
      <c r="A9" s="3" t="s">
        <v>90</v>
      </c>
      <c r="B9" s="1">
        <v>1009</v>
      </c>
      <c r="C9" s="1">
        <v>0</v>
      </c>
      <c r="D9" s="1">
        <v>25</v>
      </c>
      <c r="E9" s="1">
        <v>770</v>
      </c>
      <c r="F9" s="1">
        <v>115</v>
      </c>
      <c r="G9" s="1">
        <v>99</v>
      </c>
    </row>
    <row r="10" spans="1:7" x14ac:dyDescent="0.4">
      <c r="A10" s="3" t="s">
        <v>91</v>
      </c>
      <c r="B10" s="1">
        <v>592</v>
      </c>
      <c r="C10" s="1">
        <v>1</v>
      </c>
      <c r="D10" s="1">
        <v>18</v>
      </c>
      <c r="E10" s="1">
        <v>384</v>
      </c>
      <c r="F10" s="1">
        <v>119</v>
      </c>
      <c r="G10" s="1">
        <v>70</v>
      </c>
    </row>
    <row r="11" spans="1:7" x14ac:dyDescent="0.4">
      <c r="A11" s="3" t="s">
        <v>92</v>
      </c>
      <c r="B11" s="1">
        <v>13922</v>
      </c>
      <c r="C11" s="1">
        <v>63</v>
      </c>
      <c r="D11" s="1">
        <v>1609</v>
      </c>
      <c r="E11" s="1">
        <v>6874</v>
      </c>
      <c r="F11" s="1">
        <v>3406</v>
      </c>
      <c r="G11" s="1">
        <v>1970</v>
      </c>
    </row>
    <row r="12" spans="1:7" x14ac:dyDescent="0.4">
      <c r="A12" s="3" t="s">
        <v>93</v>
      </c>
      <c r="B12" s="1">
        <v>154</v>
      </c>
      <c r="C12" s="1">
        <v>0</v>
      </c>
      <c r="D12" s="1">
        <v>1</v>
      </c>
      <c r="E12" s="1">
        <v>109</v>
      </c>
      <c r="F12" s="1">
        <v>32</v>
      </c>
      <c r="G12" s="1">
        <v>12</v>
      </c>
    </row>
    <row r="13" spans="1:7" x14ac:dyDescent="0.4">
      <c r="A13" s="3" t="s">
        <v>94</v>
      </c>
      <c r="B13" s="1">
        <v>175</v>
      </c>
      <c r="C13" s="1">
        <v>0</v>
      </c>
      <c r="D13" s="1">
        <v>4</v>
      </c>
      <c r="E13" s="1">
        <v>111</v>
      </c>
      <c r="F13" s="1">
        <v>35</v>
      </c>
      <c r="G13" s="1">
        <v>25</v>
      </c>
    </row>
    <row r="14" spans="1:7" x14ac:dyDescent="0.4">
      <c r="A14" s="3" t="s">
        <v>95</v>
      </c>
      <c r="B14" s="1">
        <v>47</v>
      </c>
      <c r="C14" s="1">
        <v>0</v>
      </c>
      <c r="D14" s="1">
        <v>12</v>
      </c>
      <c r="E14" s="1">
        <v>31</v>
      </c>
      <c r="F14" s="1">
        <v>3</v>
      </c>
      <c r="G14" s="1">
        <v>1</v>
      </c>
    </row>
    <row r="15" spans="1:7" x14ac:dyDescent="0.4">
      <c r="A15" s="3" t="s">
        <v>96</v>
      </c>
      <c r="B15" s="1">
        <v>219</v>
      </c>
      <c r="C15" s="1">
        <v>0</v>
      </c>
      <c r="D15" s="1">
        <v>9</v>
      </c>
      <c r="E15" s="1">
        <v>136</v>
      </c>
      <c r="F15" s="1">
        <v>53</v>
      </c>
      <c r="G15" s="1">
        <v>21</v>
      </c>
    </row>
    <row r="16" spans="1:7" x14ac:dyDescent="0.4">
      <c r="A16" s="3" t="s">
        <v>97</v>
      </c>
      <c r="B16" s="1">
        <v>339</v>
      </c>
      <c r="C16" s="1">
        <v>0</v>
      </c>
      <c r="D16" s="1">
        <v>4</v>
      </c>
      <c r="E16" s="1">
        <v>272</v>
      </c>
      <c r="F16" s="1">
        <v>35</v>
      </c>
      <c r="G16" s="1">
        <v>28</v>
      </c>
    </row>
    <row r="17" spans="1:7" x14ac:dyDescent="0.4">
      <c r="A17" s="3" t="s">
        <v>98</v>
      </c>
      <c r="B17" s="1">
        <v>26</v>
      </c>
      <c r="C17" s="1">
        <v>0</v>
      </c>
      <c r="D17" s="1">
        <v>0</v>
      </c>
      <c r="E17" s="1">
        <v>19</v>
      </c>
      <c r="F17" s="1">
        <v>6</v>
      </c>
      <c r="G17" s="1">
        <v>1</v>
      </c>
    </row>
    <row r="18" spans="1:7" x14ac:dyDescent="0.4">
      <c r="A18" s="3" t="s">
        <v>99</v>
      </c>
      <c r="B18" s="1">
        <v>578</v>
      </c>
      <c r="C18" s="1">
        <v>2</v>
      </c>
      <c r="D18" s="1">
        <v>23</v>
      </c>
      <c r="E18" s="1">
        <v>422</v>
      </c>
      <c r="F18" s="1">
        <v>87</v>
      </c>
      <c r="G18" s="1">
        <v>44</v>
      </c>
    </row>
    <row r="19" spans="1:7" x14ac:dyDescent="0.4">
      <c r="A19" s="3" t="s">
        <v>100</v>
      </c>
      <c r="B19" s="1">
        <v>72</v>
      </c>
      <c r="C19" s="1">
        <v>0</v>
      </c>
      <c r="D19" s="1">
        <v>0</v>
      </c>
      <c r="E19" s="1">
        <v>60</v>
      </c>
      <c r="F19" s="1">
        <v>11</v>
      </c>
      <c r="G19" s="1">
        <v>1</v>
      </c>
    </row>
    <row r="20" spans="1:7" x14ac:dyDescent="0.4">
      <c r="A20" s="3" t="s">
        <v>22</v>
      </c>
    </row>
    <row r="21" spans="1:7" x14ac:dyDescent="0.4">
      <c r="A21" s="3" t="s">
        <v>0</v>
      </c>
      <c r="B21" s="1">
        <v>13306</v>
      </c>
      <c r="C21" s="1">
        <v>38</v>
      </c>
      <c r="D21" s="1">
        <v>1128</v>
      </c>
      <c r="E21" s="1">
        <v>7953</v>
      </c>
      <c r="F21" s="1">
        <v>2629</v>
      </c>
      <c r="G21" s="1">
        <v>1558</v>
      </c>
    </row>
    <row r="22" spans="1:7" x14ac:dyDescent="0.4">
      <c r="A22" s="3" t="s">
        <v>86</v>
      </c>
      <c r="B22" s="1">
        <v>284</v>
      </c>
      <c r="C22" s="1">
        <v>4</v>
      </c>
      <c r="D22" s="1">
        <v>9</v>
      </c>
      <c r="E22" s="1">
        <v>210</v>
      </c>
      <c r="F22" s="1">
        <v>49</v>
      </c>
      <c r="G22" s="1">
        <v>12</v>
      </c>
    </row>
    <row r="23" spans="1:7" x14ac:dyDescent="0.4">
      <c r="A23" s="3" t="s">
        <v>87</v>
      </c>
      <c r="B23" s="1">
        <v>1229</v>
      </c>
      <c r="C23" s="1">
        <v>0</v>
      </c>
      <c r="D23" s="1">
        <v>19</v>
      </c>
      <c r="E23" s="1">
        <v>899</v>
      </c>
      <c r="F23" s="1">
        <v>211</v>
      </c>
      <c r="G23" s="1">
        <v>100</v>
      </c>
    </row>
    <row r="24" spans="1:7" x14ac:dyDescent="0.4">
      <c r="A24" s="3" t="s">
        <v>88</v>
      </c>
      <c r="B24" s="1">
        <v>2579</v>
      </c>
      <c r="C24" s="1">
        <v>2</v>
      </c>
      <c r="D24" s="1">
        <v>109</v>
      </c>
      <c r="E24" s="1">
        <v>1961</v>
      </c>
      <c r="F24" s="1">
        <v>277</v>
      </c>
      <c r="G24" s="1">
        <v>230</v>
      </c>
    </row>
    <row r="25" spans="1:7" x14ac:dyDescent="0.4">
      <c r="A25" s="3" t="s">
        <v>89</v>
      </c>
      <c r="B25" s="1">
        <v>173</v>
      </c>
      <c r="C25" s="1">
        <v>1</v>
      </c>
      <c r="D25" s="1">
        <v>6</v>
      </c>
      <c r="E25" s="1">
        <v>133</v>
      </c>
      <c r="F25" s="1">
        <v>12</v>
      </c>
      <c r="G25" s="1">
        <v>21</v>
      </c>
    </row>
    <row r="26" spans="1:7" x14ac:dyDescent="0.4">
      <c r="A26" s="3" t="s">
        <v>90</v>
      </c>
      <c r="B26" s="1">
        <v>479</v>
      </c>
      <c r="C26" s="1">
        <v>0</v>
      </c>
      <c r="D26" s="1">
        <v>9</v>
      </c>
      <c r="E26" s="1">
        <v>358</v>
      </c>
      <c r="F26" s="1">
        <v>55</v>
      </c>
      <c r="G26" s="1">
        <v>57</v>
      </c>
    </row>
    <row r="27" spans="1:7" x14ac:dyDescent="0.4">
      <c r="A27" s="3" t="s">
        <v>91</v>
      </c>
      <c r="B27" s="1">
        <v>296</v>
      </c>
      <c r="C27" s="1">
        <v>0</v>
      </c>
      <c r="D27" s="1">
        <v>7</v>
      </c>
      <c r="E27" s="1">
        <v>192</v>
      </c>
      <c r="F27" s="1">
        <v>56</v>
      </c>
      <c r="G27" s="1">
        <v>41</v>
      </c>
    </row>
    <row r="28" spans="1:7" x14ac:dyDescent="0.4">
      <c r="A28" s="3" t="s">
        <v>92</v>
      </c>
      <c r="B28" s="1">
        <v>7437</v>
      </c>
      <c r="C28" s="1">
        <v>30</v>
      </c>
      <c r="D28" s="1">
        <v>948</v>
      </c>
      <c r="E28" s="1">
        <v>3603</v>
      </c>
      <c r="F28" s="1">
        <v>1828</v>
      </c>
      <c r="G28" s="1">
        <v>1028</v>
      </c>
    </row>
    <row r="29" spans="1:7" x14ac:dyDescent="0.4">
      <c r="A29" s="3" t="s">
        <v>93</v>
      </c>
      <c r="B29" s="1">
        <v>72</v>
      </c>
      <c r="C29" s="1">
        <v>0</v>
      </c>
      <c r="D29" s="1">
        <v>0</v>
      </c>
      <c r="E29" s="1">
        <v>54</v>
      </c>
      <c r="F29" s="1">
        <v>13</v>
      </c>
      <c r="G29" s="1">
        <v>5</v>
      </c>
    </row>
    <row r="30" spans="1:7" x14ac:dyDescent="0.4">
      <c r="A30" s="3" t="s">
        <v>94</v>
      </c>
      <c r="B30" s="1">
        <v>87</v>
      </c>
      <c r="C30" s="1">
        <v>0</v>
      </c>
      <c r="D30" s="1">
        <v>3</v>
      </c>
      <c r="E30" s="1">
        <v>52</v>
      </c>
      <c r="F30" s="1">
        <v>21</v>
      </c>
      <c r="G30" s="1">
        <v>11</v>
      </c>
    </row>
    <row r="31" spans="1:7" x14ac:dyDescent="0.4">
      <c r="A31" s="3" t="s">
        <v>95</v>
      </c>
      <c r="B31" s="1">
        <v>27</v>
      </c>
      <c r="C31" s="1">
        <v>0</v>
      </c>
      <c r="D31" s="1">
        <v>5</v>
      </c>
      <c r="E31" s="1">
        <v>20</v>
      </c>
      <c r="F31" s="1">
        <v>2</v>
      </c>
      <c r="G31" s="1">
        <v>0</v>
      </c>
    </row>
    <row r="32" spans="1:7" x14ac:dyDescent="0.4">
      <c r="A32" s="3" t="s">
        <v>96</v>
      </c>
      <c r="B32" s="1">
        <v>109</v>
      </c>
      <c r="C32" s="1">
        <v>0</v>
      </c>
      <c r="D32" s="1">
        <v>3</v>
      </c>
      <c r="E32" s="1">
        <v>70</v>
      </c>
      <c r="F32" s="1">
        <v>23</v>
      </c>
      <c r="G32" s="1">
        <v>13</v>
      </c>
    </row>
    <row r="33" spans="1:7" x14ac:dyDescent="0.4">
      <c r="A33" s="3" t="s">
        <v>97</v>
      </c>
      <c r="B33" s="1">
        <v>174</v>
      </c>
      <c r="C33" s="1">
        <v>0</v>
      </c>
      <c r="D33" s="1">
        <v>0</v>
      </c>
      <c r="E33" s="1">
        <v>137</v>
      </c>
      <c r="F33" s="1">
        <v>21</v>
      </c>
      <c r="G33" s="1">
        <v>16</v>
      </c>
    </row>
    <row r="34" spans="1:7" x14ac:dyDescent="0.4">
      <c r="A34" s="3" t="s">
        <v>98</v>
      </c>
      <c r="B34" s="1">
        <v>17</v>
      </c>
      <c r="C34" s="1">
        <v>0</v>
      </c>
      <c r="D34" s="1">
        <v>0</v>
      </c>
      <c r="E34" s="1">
        <v>10</v>
      </c>
      <c r="F34" s="1">
        <v>6</v>
      </c>
      <c r="G34" s="1">
        <v>1</v>
      </c>
    </row>
    <row r="35" spans="1:7" x14ac:dyDescent="0.4">
      <c r="A35" s="3" t="s">
        <v>99</v>
      </c>
      <c r="B35" s="1">
        <v>308</v>
      </c>
      <c r="C35" s="1">
        <v>1</v>
      </c>
      <c r="D35" s="1">
        <v>10</v>
      </c>
      <c r="E35" s="1">
        <v>225</v>
      </c>
      <c r="F35" s="1">
        <v>49</v>
      </c>
      <c r="G35" s="1">
        <v>23</v>
      </c>
    </row>
    <row r="36" spans="1:7" x14ac:dyDescent="0.4">
      <c r="A36" s="3" t="s">
        <v>100</v>
      </c>
      <c r="B36" s="1">
        <v>35</v>
      </c>
      <c r="C36" s="1">
        <v>0</v>
      </c>
      <c r="D36" s="1">
        <v>0</v>
      </c>
      <c r="E36" s="1">
        <v>29</v>
      </c>
      <c r="F36" s="1">
        <v>6</v>
      </c>
      <c r="G36" s="1">
        <v>0</v>
      </c>
    </row>
    <row r="37" spans="1:7" x14ac:dyDescent="0.4">
      <c r="A37" s="3" t="s">
        <v>23</v>
      </c>
    </row>
    <row r="38" spans="1:7" x14ac:dyDescent="0.4">
      <c r="A38" s="3" t="s">
        <v>0</v>
      </c>
      <c r="B38" s="1">
        <v>12356</v>
      </c>
      <c r="C38" s="1">
        <v>39</v>
      </c>
      <c r="D38" s="1">
        <v>920</v>
      </c>
      <c r="E38" s="1">
        <v>7541</v>
      </c>
      <c r="F38" s="1">
        <v>2402</v>
      </c>
      <c r="G38" s="1">
        <v>1454</v>
      </c>
    </row>
    <row r="39" spans="1:7" x14ac:dyDescent="0.4">
      <c r="A39" s="3" t="s">
        <v>86</v>
      </c>
      <c r="B39" s="1">
        <v>290</v>
      </c>
      <c r="C39" s="1">
        <v>0</v>
      </c>
      <c r="D39" s="1">
        <v>13</v>
      </c>
      <c r="E39" s="1">
        <v>205</v>
      </c>
      <c r="F39" s="1">
        <v>60</v>
      </c>
      <c r="G39" s="1">
        <v>12</v>
      </c>
    </row>
    <row r="40" spans="1:7" x14ac:dyDescent="0.4">
      <c r="A40" s="3" t="s">
        <v>87</v>
      </c>
      <c r="B40" s="1">
        <v>1191</v>
      </c>
      <c r="C40" s="1">
        <v>0</v>
      </c>
      <c r="D40" s="1">
        <v>25</v>
      </c>
      <c r="E40" s="1">
        <v>851</v>
      </c>
      <c r="F40" s="1">
        <v>230</v>
      </c>
      <c r="G40" s="1">
        <v>85</v>
      </c>
    </row>
    <row r="41" spans="1:7" x14ac:dyDescent="0.4">
      <c r="A41" s="3" t="s">
        <v>88</v>
      </c>
      <c r="B41" s="1">
        <v>2590</v>
      </c>
      <c r="C41" s="1">
        <v>2</v>
      </c>
      <c r="D41" s="1">
        <v>155</v>
      </c>
      <c r="E41" s="1">
        <v>1901</v>
      </c>
      <c r="F41" s="1">
        <v>278</v>
      </c>
      <c r="G41" s="1">
        <v>254</v>
      </c>
    </row>
    <row r="42" spans="1:7" x14ac:dyDescent="0.4">
      <c r="A42" s="3" t="s">
        <v>89</v>
      </c>
      <c r="B42" s="1">
        <v>193</v>
      </c>
      <c r="C42" s="1">
        <v>2</v>
      </c>
      <c r="D42" s="1">
        <v>7</v>
      </c>
      <c r="E42" s="1">
        <v>146</v>
      </c>
      <c r="F42" s="1">
        <v>12</v>
      </c>
      <c r="G42" s="1">
        <v>26</v>
      </c>
    </row>
    <row r="43" spans="1:7" x14ac:dyDescent="0.4">
      <c r="A43" s="3" t="s">
        <v>90</v>
      </c>
      <c r="B43" s="1">
        <v>530</v>
      </c>
      <c r="C43" s="1">
        <v>0</v>
      </c>
      <c r="D43" s="1">
        <v>16</v>
      </c>
      <c r="E43" s="1">
        <v>412</v>
      </c>
      <c r="F43" s="1">
        <v>60</v>
      </c>
      <c r="G43" s="1">
        <v>42</v>
      </c>
    </row>
    <row r="44" spans="1:7" x14ac:dyDescent="0.4">
      <c r="A44" s="3" t="s">
        <v>91</v>
      </c>
      <c r="B44" s="1">
        <v>296</v>
      </c>
      <c r="C44" s="1">
        <v>1</v>
      </c>
      <c r="D44" s="1">
        <v>11</v>
      </c>
      <c r="E44" s="1">
        <v>192</v>
      </c>
      <c r="F44" s="1">
        <v>63</v>
      </c>
      <c r="G44" s="1">
        <v>29</v>
      </c>
    </row>
    <row r="45" spans="1:7" x14ac:dyDescent="0.4">
      <c r="A45" s="3" t="s">
        <v>92</v>
      </c>
      <c r="B45" s="1">
        <v>6485</v>
      </c>
      <c r="C45" s="1">
        <v>33</v>
      </c>
      <c r="D45" s="1">
        <v>661</v>
      </c>
      <c r="E45" s="1">
        <v>3271</v>
      </c>
      <c r="F45" s="1">
        <v>1578</v>
      </c>
      <c r="G45" s="1">
        <v>942</v>
      </c>
    </row>
    <row r="46" spans="1:7" x14ac:dyDescent="0.4">
      <c r="A46" s="3" t="s">
        <v>93</v>
      </c>
      <c r="B46" s="1">
        <v>82</v>
      </c>
      <c r="C46" s="1">
        <v>0</v>
      </c>
      <c r="D46" s="1">
        <v>1</v>
      </c>
      <c r="E46" s="1">
        <v>55</v>
      </c>
      <c r="F46" s="1">
        <v>19</v>
      </c>
      <c r="G46" s="1">
        <v>7</v>
      </c>
    </row>
    <row r="47" spans="1:7" x14ac:dyDescent="0.4">
      <c r="A47" s="3" t="s">
        <v>94</v>
      </c>
      <c r="B47" s="1">
        <v>88</v>
      </c>
      <c r="C47" s="1">
        <v>0</v>
      </c>
      <c r="D47" s="1">
        <v>1</v>
      </c>
      <c r="E47" s="1">
        <v>59</v>
      </c>
      <c r="F47" s="1">
        <v>14</v>
      </c>
      <c r="G47" s="1">
        <v>14</v>
      </c>
    </row>
    <row r="48" spans="1:7" x14ac:dyDescent="0.4">
      <c r="A48" s="3" t="s">
        <v>95</v>
      </c>
      <c r="B48" s="1">
        <v>20</v>
      </c>
      <c r="C48" s="1">
        <v>0</v>
      </c>
      <c r="D48" s="1">
        <v>7</v>
      </c>
      <c r="E48" s="1">
        <v>11</v>
      </c>
      <c r="F48" s="1">
        <v>1</v>
      </c>
      <c r="G48" s="1">
        <v>1</v>
      </c>
    </row>
    <row r="49" spans="1:7" x14ac:dyDescent="0.4">
      <c r="A49" s="3" t="s">
        <v>96</v>
      </c>
      <c r="B49" s="1">
        <v>110</v>
      </c>
      <c r="C49" s="1">
        <v>0</v>
      </c>
      <c r="D49" s="1">
        <v>6</v>
      </c>
      <c r="E49" s="1">
        <v>66</v>
      </c>
      <c r="F49" s="1">
        <v>30</v>
      </c>
      <c r="G49" s="1">
        <v>8</v>
      </c>
    </row>
    <row r="50" spans="1:7" x14ac:dyDescent="0.4">
      <c r="A50" s="3" t="s">
        <v>97</v>
      </c>
      <c r="B50" s="1">
        <v>165</v>
      </c>
      <c r="C50" s="1">
        <v>0</v>
      </c>
      <c r="D50" s="1">
        <v>4</v>
      </c>
      <c r="E50" s="1">
        <v>135</v>
      </c>
      <c r="F50" s="1">
        <v>14</v>
      </c>
      <c r="G50" s="1">
        <v>12</v>
      </c>
    </row>
    <row r="51" spans="1:7" x14ac:dyDescent="0.4">
      <c r="A51" s="3" t="s">
        <v>98</v>
      </c>
      <c r="B51" s="1">
        <v>9</v>
      </c>
      <c r="C51" s="1">
        <v>0</v>
      </c>
      <c r="D51" s="1">
        <v>0</v>
      </c>
      <c r="E51" s="1">
        <v>9</v>
      </c>
      <c r="F51" s="1">
        <v>0</v>
      </c>
      <c r="G51" s="1">
        <v>0</v>
      </c>
    </row>
    <row r="52" spans="1:7" x14ac:dyDescent="0.4">
      <c r="A52" s="3" t="s">
        <v>99</v>
      </c>
      <c r="B52" s="1">
        <v>270</v>
      </c>
      <c r="C52" s="1">
        <v>1</v>
      </c>
      <c r="D52" s="1">
        <v>13</v>
      </c>
      <c r="E52" s="1">
        <v>197</v>
      </c>
      <c r="F52" s="1">
        <v>38</v>
      </c>
      <c r="G52" s="1">
        <v>21</v>
      </c>
    </row>
    <row r="53" spans="1:7" x14ac:dyDescent="0.4">
      <c r="A53" s="3" t="s">
        <v>100</v>
      </c>
      <c r="B53" s="1">
        <v>37</v>
      </c>
      <c r="C53" s="1">
        <v>0</v>
      </c>
      <c r="D53" s="1">
        <v>0</v>
      </c>
      <c r="E53" s="1">
        <v>31</v>
      </c>
      <c r="F53" s="1">
        <v>5</v>
      </c>
      <c r="G53" s="1">
        <v>1</v>
      </c>
    </row>
    <row r="54" spans="1:7" x14ac:dyDescent="0.4">
      <c r="A54" s="3" t="s">
        <v>24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B1E46-C54D-4E10-9CCD-6E49F03F93F8}">
  <dimension ref="A1:G71"/>
  <sheetViews>
    <sheetView view="pageBreakPreview" zoomScale="125" zoomScaleNormal="100" zoomScaleSheetLayoutView="125" workbookViewId="0">
      <selection activeCell="A42" sqref="A42:A59"/>
    </sheetView>
  </sheetViews>
  <sheetFormatPr defaultRowHeight="10.5" x14ac:dyDescent="0.4"/>
  <cols>
    <col min="1" max="1" width="23.1015625" style="3" customWidth="1"/>
    <col min="2" max="16384" width="8.83984375" style="1"/>
  </cols>
  <sheetData>
    <row r="1" spans="1:7" ht="10.8" thickBot="1" x14ac:dyDescent="0.45">
      <c r="A1" s="3" t="s">
        <v>218</v>
      </c>
    </row>
    <row r="2" spans="1:7" s="2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3" t="s">
        <v>104</v>
      </c>
    </row>
    <row r="4" spans="1:7" x14ac:dyDescent="0.4">
      <c r="A4" s="3" t="s">
        <v>6</v>
      </c>
    </row>
    <row r="5" spans="1:7" x14ac:dyDescent="0.4">
      <c r="A5" s="3" t="s">
        <v>0</v>
      </c>
      <c r="B5" s="1">
        <v>67706</v>
      </c>
      <c r="C5" s="1">
        <v>77</v>
      </c>
      <c r="D5" s="1">
        <v>2083</v>
      </c>
      <c r="E5" s="1">
        <v>51349</v>
      </c>
      <c r="F5" s="1">
        <v>9242</v>
      </c>
      <c r="G5" s="1">
        <v>4955</v>
      </c>
    </row>
    <row r="6" spans="1:7" x14ac:dyDescent="0.4">
      <c r="A6" s="3" t="s">
        <v>105</v>
      </c>
      <c r="B6" s="1">
        <v>67540</v>
      </c>
      <c r="C6" s="1">
        <v>77</v>
      </c>
      <c r="D6" s="1">
        <v>2083</v>
      </c>
      <c r="E6" s="1">
        <v>51196</v>
      </c>
      <c r="F6" s="1">
        <v>9232</v>
      </c>
      <c r="G6" s="1">
        <v>4952</v>
      </c>
    </row>
    <row r="7" spans="1:7" x14ac:dyDescent="0.4">
      <c r="A7" s="3" t="s">
        <v>106</v>
      </c>
      <c r="B7" s="1">
        <v>118</v>
      </c>
      <c r="C7" s="1">
        <v>0</v>
      </c>
      <c r="D7" s="1">
        <v>0</v>
      </c>
      <c r="E7" s="1">
        <v>111</v>
      </c>
      <c r="F7" s="1">
        <v>5</v>
      </c>
      <c r="G7" s="1">
        <v>2</v>
      </c>
    </row>
    <row r="8" spans="1:7" x14ac:dyDescent="0.4">
      <c r="A8" s="3" t="s">
        <v>107</v>
      </c>
      <c r="B8" s="1">
        <v>48</v>
      </c>
      <c r="C8" s="1">
        <v>0</v>
      </c>
      <c r="D8" s="1">
        <v>0</v>
      </c>
      <c r="E8" s="1">
        <v>42</v>
      </c>
      <c r="F8" s="1">
        <v>5</v>
      </c>
      <c r="G8" s="1">
        <v>1</v>
      </c>
    </row>
    <row r="9" spans="1:7" x14ac:dyDescent="0.4">
      <c r="A9" s="3" t="s">
        <v>22</v>
      </c>
    </row>
    <row r="10" spans="1:7" x14ac:dyDescent="0.4">
      <c r="A10" s="3" t="s">
        <v>0</v>
      </c>
      <c r="B10" s="1">
        <v>34346</v>
      </c>
      <c r="C10" s="1">
        <v>38</v>
      </c>
      <c r="D10" s="1">
        <v>1148</v>
      </c>
      <c r="E10" s="1">
        <v>25877</v>
      </c>
      <c r="F10" s="1">
        <v>4760</v>
      </c>
      <c r="G10" s="1">
        <v>2523</v>
      </c>
    </row>
    <row r="11" spans="1:7" x14ac:dyDescent="0.4">
      <c r="A11" s="3" t="s">
        <v>105</v>
      </c>
      <c r="B11" s="1">
        <v>34263</v>
      </c>
      <c r="C11" s="1">
        <v>38</v>
      </c>
      <c r="D11" s="1">
        <v>1148</v>
      </c>
      <c r="E11" s="1">
        <v>25802</v>
      </c>
      <c r="F11" s="1">
        <v>4755</v>
      </c>
      <c r="G11" s="1">
        <v>2520</v>
      </c>
    </row>
    <row r="12" spans="1:7" x14ac:dyDescent="0.4">
      <c r="A12" s="3" t="s">
        <v>106</v>
      </c>
      <c r="B12" s="1">
        <v>59</v>
      </c>
      <c r="C12" s="1">
        <v>0</v>
      </c>
      <c r="D12" s="1">
        <v>0</v>
      </c>
      <c r="E12" s="1">
        <v>53</v>
      </c>
      <c r="F12" s="1">
        <v>4</v>
      </c>
      <c r="G12" s="1">
        <v>2</v>
      </c>
    </row>
    <row r="13" spans="1:7" x14ac:dyDescent="0.4">
      <c r="A13" s="3" t="s">
        <v>107</v>
      </c>
      <c r="B13" s="1">
        <v>24</v>
      </c>
      <c r="C13" s="1">
        <v>0</v>
      </c>
      <c r="D13" s="1">
        <v>0</v>
      </c>
      <c r="E13" s="1">
        <v>22</v>
      </c>
      <c r="F13" s="1">
        <v>1</v>
      </c>
      <c r="G13" s="1">
        <v>1</v>
      </c>
    </row>
    <row r="14" spans="1:7" x14ac:dyDescent="0.4">
      <c r="A14" s="3" t="s">
        <v>23</v>
      </c>
    </row>
    <row r="15" spans="1:7" x14ac:dyDescent="0.4">
      <c r="A15" s="3" t="s">
        <v>0</v>
      </c>
      <c r="B15" s="1">
        <v>33360</v>
      </c>
      <c r="C15" s="1">
        <v>39</v>
      </c>
      <c r="D15" s="1">
        <v>935</v>
      </c>
      <c r="E15" s="1">
        <v>25472</v>
      </c>
      <c r="F15" s="1">
        <v>4482</v>
      </c>
      <c r="G15" s="1">
        <v>2432</v>
      </c>
    </row>
    <row r="16" spans="1:7" x14ac:dyDescent="0.4">
      <c r="A16" s="3" t="s">
        <v>105</v>
      </c>
      <c r="B16" s="1">
        <v>33277</v>
      </c>
      <c r="C16" s="1">
        <v>39</v>
      </c>
      <c r="D16" s="1">
        <v>935</v>
      </c>
      <c r="E16" s="1">
        <v>25394</v>
      </c>
      <c r="F16" s="1">
        <v>4477</v>
      </c>
      <c r="G16" s="1">
        <v>2432</v>
      </c>
    </row>
    <row r="17" spans="1:7" x14ac:dyDescent="0.4">
      <c r="A17" s="3" t="s">
        <v>106</v>
      </c>
      <c r="B17" s="1">
        <v>59</v>
      </c>
      <c r="C17" s="1">
        <v>0</v>
      </c>
      <c r="D17" s="1">
        <v>0</v>
      </c>
      <c r="E17" s="1">
        <v>58</v>
      </c>
      <c r="F17" s="1">
        <v>1</v>
      </c>
      <c r="G17" s="1">
        <v>0</v>
      </c>
    </row>
    <row r="18" spans="1:7" x14ac:dyDescent="0.4">
      <c r="A18" s="3" t="s">
        <v>107</v>
      </c>
      <c r="B18" s="1">
        <v>24</v>
      </c>
      <c r="C18" s="1">
        <v>0</v>
      </c>
      <c r="D18" s="1">
        <v>0</v>
      </c>
      <c r="E18" s="1">
        <v>20</v>
      </c>
      <c r="F18" s="1">
        <v>4</v>
      </c>
      <c r="G18" s="1">
        <v>0</v>
      </c>
    </row>
    <row r="19" spans="1:7" x14ac:dyDescent="0.4">
      <c r="A19" s="3" t="s">
        <v>108</v>
      </c>
    </row>
    <row r="20" spans="1:7" x14ac:dyDescent="0.4">
      <c r="A20" s="3" t="s">
        <v>6</v>
      </c>
    </row>
    <row r="21" spans="1:7" x14ac:dyDescent="0.4">
      <c r="A21" s="3" t="s">
        <v>0</v>
      </c>
      <c r="B21" s="1">
        <v>61367</v>
      </c>
      <c r="C21" s="1">
        <v>70</v>
      </c>
      <c r="D21" s="1">
        <v>1792</v>
      </c>
      <c r="E21" s="1">
        <v>46866</v>
      </c>
      <c r="F21" s="1">
        <v>8254</v>
      </c>
      <c r="G21" s="1">
        <v>4385</v>
      </c>
    </row>
    <row r="22" spans="1:7" x14ac:dyDescent="0.4">
      <c r="A22" s="3" t="s">
        <v>86</v>
      </c>
      <c r="B22" s="1">
        <v>1646</v>
      </c>
      <c r="C22" s="1">
        <v>4</v>
      </c>
      <c r="D22" s="1">
        <v>28</v>
      </c>
      <c r="E22" s="1">
        <v>1350</v>
      </c>
      <c r="F22" s="1">
        <v>216</v>
      </c>
      <c r="G22" s="1">
        <v>48</v>
      </c>
    </row>
    <row r="23" spans="1:7" x14ac:dyDescent="0.4">
      <c r="A23" s="3" t="s">
        <v>87</v>
      </c>
      <c r="B23" s="1">
        <v>1143</v>
      </c>
      <c r="C23" s="1">
        <v>0</v>
      </c>
      <c r="D23" s="1">
        <v>8</v>
      </c>
      <c r="E23" s="1">
        <v>870</v>
      </c>
      <c r="F23" s="1">
        <v>174</v>
      </c>
      <c r="G23" s="1">
        <v>91</v>
      </c>
    </row>
    <row r="24" spans="1:7" x14ac:dyDescent="0.4">
      <c r="A24" s="3" t="s">
        <v>88</v>
      </c>
      <c r="B24" s="1">
        <v>2230</v>
      </c>
      <c r="C24" s="1">
        <v>2</v>
      </c>
      <c r="D24" s="1">
        <v>70</v>
      </c>
      <c r="E24" s="1">
        <v>1736</v>
      </c>
      <c r="F24" s="1">
        <v>255</v>
      </c>
      <c r="G24" s="1">
        <v>167</v>
      </c>
    </row>
    <row r="25" spans="1:7" x14ac:dyDescent="0.4">
      <c r="A25" s="3" t="s">
        <v>89</v>
      </c>
      <c r="B25" s="1">
        <v>53</v>
      </c>
      <c r="C25" s="1">
        <v>0</v>
      </c>
      <c r="D25" s="1">
        <v>1</v>
      </c>
      <c r="E25" s="1">
        <v>37</v>
      </c>
      <c r="F25" s="1">
        <v>7</v>
      </c>
      <c r="G25" s="1">
        <v>8</v>
      </c>
    </row>
    <row r="26" spans="1:7" x14ac:dyDescent="0.4">
      <c r="A26" s="3" t="s">
        <v>90</v>
      </c>
      <c r="B26" s="1">
        <v>40</v>
      </c>
      <c r="C26" s="1">
        <v>0</v>
      </c>
      <c r="D26" s="1">
        <v>2</v>
      </c>
      <c r="E26" s="1">
        <v>31</v>
      </c>
      <c r="F26" s="1">
        <v>7</v>
      </c>
      <c r="G26" s="1">
        <v>0</v>
      </c>
    </row>
    <row r="27" spans="1:7" x14ac:dyDescent="0.4">
      <c r="A27" s="3" t="s">
        <v>91</v>
      </c>
      <c r="B27" s="1">
        <v>89</v>
      </c>
      <c r="C27" s="1">
        <v>0</v>
      </c>
      <c r="D27" s="1">
        <v>2</v>
      </c>
      <c r="E27" s="1">
        <v>57</v>
      </c>
      <c r="F27" s="1">
        <v>14</v>
      </c>
      <c r="G27" s="1">
        <v>16</v>
      </c>
    </row>
    <row r="28" spans="1:7" x14ac:dyDescent="0.4">
      <c r="A28" s="3" t="s">
        <v>92</v>
      </c>
      <c r="B28" s="1">
        <v>54569</v>
      </c>
      <c r="C28" s="1">
        <v>59</v>
      </c>
      <c r="D28" s="1">
        <v>1636</v>
      </c>
      <c r="E28" s="1">
        <v>41573</v>
      </c>
      <c r="F28" s="1">
        <v>7359</v>
      </c>
      <c r="G28" s="1">
        <v>3942</v>
      </c>
    </row>
    <row r="29" spans="1:7" x14ac:dyDescent="0.4">
      <c r="A29" s="3" t="s">
        <v>93</v>
      </c>
      <c r="B29" s="1">
        <v>93</v>
      </c>
      <c r="C29" s="1">
        <v>0</v>
      </c>
      <c r="D29" s="1">
        <v>5</v>
      </c>
      <c r="E29" s="1">
        <v>66</v>
      </c>
      <c r="F29" s="1">
        <v>15</v>
      </c>
      <c r="G29" s="1">
        <v>7</v>
      </c>
    </row>
    <row r="30" spans="1:7" x14ac:dyDescent="0.4">
      <c r="A30" s="3" t="s">
        <v>94</v>
      </c>
      <c r="B30" s="1">
        <v>553</v>
      </c>
      <c r="C30" s="1">
        <v>1</v>
      </c>
      <c r="D30" s="1">
        <v>22</v>
      </c>
      <c r="E30" s="1">
        <v>403</v>
      </c>
      <c r="F30" s="1">
        <v>82</v>
      </c>
      <c r="G30" s="1">
        <v>45</v>
      </c>
    </row>
    <row r="31" spans="1:7" x14ac:dyDescent="0.4">
      <c r="A31" s="3" t="s">
        <v>95</v>
      </c>
      <c r="B31" s="1">
        <v>12</v>
      </c>
      <c r="C31" s="1">
        <v>0</v>
      </c>
      <c r="D31" s="1">
        <v>2</v>
      </c>
      <c r="E31" s="1">
        <v>4</v>
      </c>
      <c r="F31" s="1">
        <v>2</v>
      </c>
      <c r="G31" s="1">
        <v>4</v>
      </c>
    </row>
    <row r="32" spans="1:7" x14ac:dyDescent="0.4">
      <c r="A32" s="3" t="s">
        <v>96</v>
      </c>
      <c r="B32" s="1">
        <v>56</v>
      </c>
      <c r="C32" s="1">
        <v>0</v>
      </c>
      <c r="D32" s="1">
        <v>1</v>
      </c>
      <c r="E32" s="1">
        <v>45</v>
      </c>
      <c r="F32" s="1">
        <v>10</v>
      </c>
      <c r="G32" s="1">
        <v>0</v>
      </c>
    </row>
    <row r="33" spans="1:7" x14ac:dyDescent="0.4">
      <c r="A33" s="3" t="s">
        <v>97</v>
      </c>
      <c r="B33" s="1">
        <v>667</v>
      </c>
      <c r="C33" s="1">
        <v>4</v>
      </c>
      <c r="D33" s="1">
        <v>6</v>
      </c>
      <c r="E33" s="1">
        <v>541</v>
      </c>
      <c r="F33" s="1">
        <v>78</v>
      </c>
      <c r="G33" s="1">
        <v>38</v>
      </c>
    </row>
    <row r="34" spans="1:7" x14ac:dyDescent="0.4">
      <c r="A34" s="3" t="s">
        <v>98</v>
      </c>
      <c r="B34" s="1">
        <v>14</v>
      </c>
      <c r="C34" s="1">
        <v>0</v>
      </c>
      <c r="D34" s="1">
        <v>1</v>
      </c>
      <c r="E34" s="1">
        <v>7</v>
      </c>
      <c r="F34" s="1">
        <v>5</v>
      </c>
      <c r="G34" s="1">
        <v>1</v>
      </c>
    </row>
    <row r="35" spans="1:7" x14ac:dyDescent="0.4">
      <c r="A35" s="3" t="s">
        <v>99</v>
      </c>
      <c r="B35" s="1">
        <v>187</v>
      </c>
      <c r="C35" s="1">
        <v>0</v>
      </c>
      <c r="D35" s="1">
        <v>8</v>
      </c>
      <c r="E35" s="1">
        <v>131</v>
      </c>
      <c r="F35" s="1">
        <v>30</v>
      </c>
      <c r="G35" s="1">
        <v>18</v>
      </c>
    </row>
    <row r="36" spans="1:7" x14ac:dyDescent="0.4">
      <c r="A36" s="3" t="s">
        <v>100</v>
      </c>
      <c r="B36" s="1">
        <v>15</v>
      </c>
      <c r="C36" s="1">
        <v>0</v>
      </c>
      <c r="D36" s="1">
        <v>0</v>
      </c>
      <c r="E36" s="1">
        <v>15</v>
      </c>
      <c r="F36" s="1">
        <v>0</v>
      </c>
      <c r="G36" s="1">
        <v>0</v>
      </c>
    </row>
    <row r="37" spans="1:7" x14ac:dyDescent="0.4">
      <c r="A37" s="3" t="s">
        <v>22</v>
      </c>
    </row>
    <row r="38" spans="1:7" x14ac:dyDescent="0.4">
      <c r="A38" s="3" t="s">
        <v>0</v>
      </c>
      <c r="B38" s="1">
        <v>31089</v>
      </c>
      <c r="C38" s="1">
        <v>35</v>
      </c>
      <c r="D38" s="1">
        <v>996</v>
      </c>
      <c r="E38" s="1">
        <v>23591</v>
      </c>
      <c r="F38" s="1">
        <v>4242</v>
      </c>
      <c r="G38" s="1">
        <v>2225</v>
      </c>
    </row>
    <row r="39" spans="1:7" x14ac:dyDescent="0.4">
      <c r="A39" s="3" t="s">
        <v>86</v>
      </c>
      <c r="B39" s="1">
        <v>869</v>
      </c>
      <c r="C39" s="1">
        <v>2</v>
      </c>
      <c r="D39" s="1">
        <v>15</v>
      </c>
      <c r="E39" s="1">
        <v>707</v>
      </c>
      <c r="F39" s="1">
        <v>121</v>
      </c>
      <c r="G39" s="1">
        <v>24</v>
      </c>
    </row>
    <row r="40" spans="1:7" x14ac:dyDescent="0.4">
      <c r="A40" s="3" t="s">
        <v>87</v>
      </c>
      <c r="B40" s="1">
        <v>612</v>
      </c>
      <c r="C40" s="1">
        <v>0</v>
      </c>
      <c r="D40" s="1">
        <v>5</v>
      </c>
      <c r="E40" s="1">
        <v>451</v>
      </c>
      <c r="F40" s="1">
        <v>99</v>
      </c>
      <c r="G40" s="1">
        <v>57</v>
      </c>
    </row>
    <row r="41" spans="1:7" x14ac:dyDescent="0.4">
      <c r="A41" s="3" t="s">
        <v>88</v>
      </c>
      <c r="B41" s="1">
        <v>1176</v>
      </c>
      <c r="C41" s="1">
        <v>2</v>
      </c>
      <c r="D41" s="1">
        <v>37</v>
      </c>
      <c r="E41" s="1">
        <v>891</v>
      </c>
      <c r="F41" s="1">
        <v>155</v>
      </c>
      <c r="G41" s="1">
        <v>91</v>
      </c>
    </row>
    <row r="42" spans="1:7" x14ac:dyDescent="0.4">
      <c r="A42" s="3" t="s">
        <v>89</v>
      </c>
      <c r="B42" s="1">
        <v>26</v>
      </c>
      <c r="C42" s="1">
        <v>0</v>
      </c>
      <c r="D42" s="1">
        <v>0</v>
      </c>
      <c r="E42" s="1">
        <v>18</v>
      </c>
      <c r="F42" s="1">
        <v>4</v>
      </c>
      <c r="G42" s="1">
        <v>4</v>
      </c>
    </row>
    <row r="43" spans="1:7" x14ac:dyDescent="0.4">
      <c r="A43" s="3" t="s">
        <v>90</v>
      </c>
      <c r="B43" s="1">
        <v>20</v>
      </c>
      <c r="C43" s="1">
        <v>0</v>
      </c>
      <c r="D43" s="1">
        <v>1</v>
      </c>
      <c r="E43" s="1">
        <v>17</v>
      </c>
      <c r="F43" s="1">
        <v>2</v>
      </c>
      <c r="G43" s="1">
        <v>0</v>
      </c>
    </row>
    <row r="44" spans="1:7" x14ac:dyDescent="0.4">
      <c r="A44" s="3" t="s">
        <v>91</v>
      </c>
      <c r="B44" s="1">
        <v>33</v>
      </c>
      <c r="C44" s="1">
        <v>0</v>
      </c>
      <c r="D44" s="1">
        <v>0</v>
      </c>
      <c r="E44" s="1">
        <v>20</v>
      </c>
      <c r="F44" s="1">
        <v>6</v>
      </c>
      <c r="G44" s="1">
        <v>7</v>
      </c>
    </row>
    <row r="45" spans="1:7" x14ac:dyDescent="0.4">
      <c r="A45" s="3" t="s">
        <v>92</v>
      </c>
      <c r="B45" s="1">
        <v>27508</v>
      </c>
      <c r="C45" s="1">
        <v>29</v>
      </c>
      <c r="D45" s="1">
        <v>914</v>
      </c>
      <c r="E45" s="1">
        <v>20869</v>
      </c>
      <c r="F45" s="1">
        <v>3724</v>
      </c>
      <c r="G45" s="1">
        <v>1972</v>
      </c>
    </row>
    <row r="46" spans="1:7" x14ac:dyDescent="0.4">
      <c r="A46" s="3" t="s">
        <v>93</v>
      </c>
      <c r="B46" s="1">
        <v>48</v>
      </c>
      <c r="C46" s="1">
        <v>0</v>
      </c>
      <c r="D46" s="1">
        <v>4</v>
      </c>
      <c r="E46" s="1">
        <v>32</v>
      </c>
      <c r="F46" s="1">
        <v>9</v>
      </c>
      <c r="G46" s="1">
        <v>3</v>
      </c>
    </row>
    <row r="47" spans="1:7" x14ac:dyDescent="0.4">
      <c r="A47" s="3" t="s">
        <v>94</v>
      </c>
      <c r="B47" s="1">
        <v>292</v>
      </c>
      <c r="C47" s="1">
        <v>1</v>
      </c>
      <c r="D47" s="1">
        <v>10</v>
      </c>
      <c r="E47" s="1">
        <v>207</v>
      </c>
      <c r="F47" s="1">
        <v>45</v>
      </c>
      <c r="G47" s="1">
        <v>29</v>
      </c>
    </row>
    <row r="48" spans="1:7" x14ac:dyDescent="0.4">
      <c r="A48" s="3" t="s">
        <v>95</v>
      </c>
      <c r="B48" s="1">
        <v>9</v>
      </c>
      <c r="C48" s="1">
        <v>0</v>
      </c>
      <c r="D48" s="1">
        <v>1</v>
      </c>
      <c r="E48" s="1">
        <v>3</v>
      </c>
      <c r="F48" s="1">
        <v>2</v>
      </c>
      <c r="G48" s="1">
        <v>3</v>
      </c>
    </row>
    <row r="49" spans="1:7" x14ac:dyDescent="0.4">
      <c r="A49" s="3" t="s">
        <v>96</v>
      </c>
      <c r="B49" s="1">
        <v>28</v>
      </c>
      <c r="C49" s="1">
        <v>0</v>
      </c>
      <c r="D49" s="1">
        <v>0</v>
      </c>
      <c r="E49" s="1">
        <v>23</v>
      </c>
      <c r="F49" s="1">
        <v>5</v>
      </c>
      <c r="G49" s="1">
        <v>0</v>
      </c>
    </row>
    <row r="50" spans="1:7" x14ac:dyDescent="0.4">
      <c r="A50" s="3" t="s">
        <v>97</v>
      </c>
      <c r="B50" s="1">
        <v>347</v>
      </c>
      <c r="C50" s="1">
        <v>1</v>
      </c>
      <c r="D50" s="1">
        <v>2</v>
      </c>
      <c r="E50" s="1">
        <v>271</v>
      </c>
      <c r="F50" s="1">
        <v>47</v>
      </c>
      <c r="G50" s="1">
        <v>26</v>
      </c>
    </row>
    <row r="51" spans="1:7" x14ac:dyDescent="0.4">
      <c r="A51" s="3" t="s">
        <v>98</v>
      </c>
      <c r="B51" s="1">
        <v>7</v>
      </c>
      <c r="C51" s="1">
        <v>0</v>
      </c>
      <c r="D51" s="1">
        <v>0</v>
      </c>
      <c r="E51" s="1">
        <v>4</v>
      </c>
      <c r="F51" s="1">
        <v>3</v>
      </c>
      <c r="G51" s="1">
        <v>0</v>
      </c>
    </row>
    <row r="52" spans="1:7" x14ac:dyDescent="0.4">
      <c r="A52" s="3" t="s">
        <v>99</v>
      </c>
      <c r="B52" s="1">
        <v>105</v>
      </c>
      <c r="C52" s="1">
        <v>0</v>
      </c>
      <c r="D52" s="1">
        <v>7</v>
      </c>
      <c r="E52" s="1">
        <v>69</v>
      </c>
      <c r="F52" s="1">
        <v>20</v>
      </c>
      <c r="G52" s="1">
        <v>9</v>
      </c>
    </row>
    <row r="53" spans="1:7" x14ac:dyDescent="0.4">
      <c r="A53" s="3" t="s">
        <v>100</v>
      </c>
      <c r="B53" s="1">
        <v>9</v>
      </c>
      <c r="C53" s="1">
        <v>0</v>
      </c>
      <c r="D53" s="1">
        <v>0</v>
      </c>
      <c r="E53" s="1">
        <v>9</v>
      </c>
      <c r="F53" s="1">
        <v>0</v>
      </c>
      <c r="G53" s="1">
        <v>0</v>
      </c>
    </row>
    <row r="54" spans="1:7" x14ac:dyDescent="0.4">
      <c r="A54" s="3" t="s">
        <v>23</v>
      </c>
    </row>
    <row r="55" spans="1:7" x14ac:dyDescent="0.4">
      <c r="A55" s="3" t="s">
        <v>0</v>
      </c>
      <c r="B55" s="1">
        <v>30278</v>
      </c>
      <c r="C55" s="1">
        <v>35</v>
      </c>
      <c r="D55" s="1">
        <v>796</v>
      </c>
      <c r="E55" s="1">
        <v>23275</v>
      </c>
      <c r="F55" s="1">
        <v>4012</v>
      </c>
      <c r="G55" s="1">
        <v>2160</v>
      </c>
    </row>
    <row r="56" spans="1:7" x14ac:dyDescent="0.4">
      <c r="A56" s="3" t="s">
        <v>86</v>
      </c>
      <c r="B56" s="1">
        <v>777</v>
      </c>
      <c r="C56" s="1">
        <v>2</v>
      </c>
      <c r="D56" s="1">
        <v>13</v>
      </c>
      <c r="E56" s="1">
        <v>643</v>
      </c>
      <c r="F56" s="1">
        <v>95</v>
      </c>
      <c r="G56" s="1">
        <v>24</v>
      </c>
    </row>
    <row r="57" spans="1:7" x14ac:dyDescent="0.4">
      <c r="A57" s="3" t="s">
        <v>87</v>
      </c>
      <c r="B57" s="1">
        <v>531</v>
      </c>
      <c r="C57" s="1">
        <v>0</v>
      </c>
      <c r="D57" s="1">
        <v>3</v>
      </c>
      <c r="E57" s="1">
        <v>419</v>
      </c>
      <c r="F57" s="1">
        <v>75</v>
      </c>
      <c r="G57" s="1">
        <v>34</v>
      </c>
    </row>
    <row r="58" spans="1:7" x14ac:dyDescent="0.4">
      <c r="A58" s="3" t="s">
        <v>88</v>
      </c>
      <c r="B58" s="1">
        <v>1054</v>
      </c>
      <c r="C58" s="1">
        <v>0</v>
      </c>
      <c r="D58" s="1">
        <v>33</v>
      </c>
      <c r="E58" s="1">
        <v>845</v>
      </c>
      <c r="F58" s="1">
        <v>100</v>
      </c>
      <c r="G58" s="1">
        <v>76</v>
      </c>
    </row>
    <row r="59" spans="1:7" x14ac:dyDescent="0.4">
      <c r="A59" s="3" t="s">
        <v>89</v>
      </c>
      <c r="B59" s="1">
        <v>27</v>
      </c>
      <c r="C59" s="1">
        <v>0</v>
      </c>
      <c r="D59" s="1">
        <v>1</v>
      </c>
      <c r="E59" s="1">
        <v>19</v>
      </c>
      <c r="F59" s="1">
        <v>3</v>
      </c>
      <c r="G59" s="1">
        <v>4</v>
      </c>
    </row>
    <row r="60" spans="1:7" x14ac:dyDescent="0.4">
      <c r="A60" s="3" t="s">
        <v>90</v>
      </c>
      <c r="B60" s="1">
        <v>20</v>
      </c>
      <c r="C60" s="1">
        <v>0</v>
      </c>
      <c r="D60" s="1">
        <v>1</v>
      </c>
      <c r="E60" s="1">
        <v>14</v>
      </c>
      <c r="F60" s="1">
        <v>5</v>
      </c>
      <c r="G60" s="1">
        <v>0</v>
      </c>
    </row>
    <row r="61" spans="1:7" x14ac:dyDescent="0.4">
      <c r="A61" s="3" t="s">
        <v>91</v>
      </c>
      <c r="B61" s="1">
        <v>56</v>
      </c>
      <c r="C61" s="1">
        <v>0</v>
      </c>
      <c r="D61" s="1">
        <v>2</v>
      </c>
      <c r="E61" s="1">
        <v>37</v>
      </c>
      <c r="F61" s="1">
        <v>8</v>
      </c>
      <c r="G61" s="1">
        <v>9</v>
      </c>
    </row>
    <row r="62" spans="1:7" x14ac:dyDescent="0.4">
      <c r="A62" s="3" t="s">
        <v>92</v>
      </c>
      <c r="B62" s="1">
        <v>27061</v>
      </c>
      <c r="C62" s="1">
        <v>30</v>
      </c>
      <c r="D62" s="1">
        <v>722</v>
      </c>
      <c r="E62" s="1">
        <v>20704</v>
      </c>
      <c r="F62" s="1">
        <v>3635</v>
      </c>
      <c r="G62" s="1">
        <v>1970</v>
      </c>
    </row>
    <row r="63" spans="1:7" x14ac:dyDescent="0.4">
      <c r="A63" s="3" t="s">
        <v>93</v>
      </c>
      <c r="B63" s="1">
        <v>45</v>
      </c>
      <c r="C63" s="1">
        <v>0</v>
      </c>
      <c r="D63" s="1">
        <v>1</v>
      </c>
      <c r="E63" s="1">
        <v>34</v>
      </c>
      <c r="F63" s="1">
        <v>6</v>
      </c>
      <c r="G63" s="1">
        <v>4</v>
      </c>
    </row>
    <row r="64" spans="1:7" x14ac:dyDescent="0.4">
      <c r="A64" s="3" t="s">
        <v>94</v>
      </c>
      <c r="B64" s="1">
        <v>261</v>
      </c>
      <c r="C64" s="1">
        <v>0</v>
      </c>
      <c r="D64" s="1">
        <v>12</v>
      </c>
      <c r="E64" s="1">
        <v>196</v>
      </c>
      <c r="F64" s="1">
        <v>37</v>
      </c>
      <c r="G64" s="1">
        <v>16</v>
      </c>
    </row>
    <row r="65" spans="1:7" x14ac:dyDescent="0.4">
      <c r="A65" s="3" t="s">
        <v>95</v>
      </c>
      <c r="B65" s="1">
        <v>3</v>
      </c>
      <c r="C65" s="1">
        <v>0</v>
      </c>
      <c r="D65" s="1">
        <v>1</v>
      </c>
      <c r="E65" s="1">
        <v>1</v>
      </c>
      <c r="F65" s="1">
        <v>0</v>
      </c>
      <c r="G65" s="1">
        <v>1</v>
      </c>
    </row>
    <row r="66" spans="1:7" x14ac:dyDescent="0.4">
      <c r="A66" s="3" t="s">
        <v>96</v>
      </c>
      <c r="B66" s="1">
        <v>28</v>
      </c>
      <c r="C66" s="1">
        <v>0</v>
      </c>
      <c r="D66" s="1">
        <v>1</v>
      </c>
      <c r="E66" s="1">
        <v>22</v>
      </c>
      <c r="F66" s="1">
        <v>5</v>
      </c>
      <c r="G66" s="1">
        <v>0</v>
      </c>
    </row>
    <row r="67" spans="1:7" x14ac:dyDescent="0.4">
      <c r="A67" s="3" t="s">
        <v>97</v>
      </c>
      <c r="B67" s="1">
        <v>320</v>
      </c>
      <c r="C67" s="1">
        <v>3</v>
      </c>
      <c r="D67" s="1">
        <v>4</v>
      </c>
      <c r="E67" s="1">
        <v>270</v>
      </c>
      <c r="F67" s="1">
        <v>31</v>
      </c>
      <c r="G67" s="1">
        <v>12</v>
      </c>
    </row>
    <row r="68" spans="1:7" x14ac:dyDescent="0.4">
      <c r="A68" s="3" t="s">
        <v>98</v>
      </c>
      <c r="B68" s="1">
        <v>7</v>
      </c>
      <c r="C68" s="1">
        <v>0</v>
      </c>
      <c r="D68" s="1">
        <v>1</v>
      </c>
      <c r="E68" s="1">
        <v>3</v>
      </c>
      <c r="F68" s="1">
        <v>2</v>
      </c>
      <c r="G68" s="1">
        <v>1</v>
      </c>
    </row>
    <row r="69" spans="1:7" x14ac:dyDescent="0.4">
      <c r="A69" s="3" t="s">
        <v>99</v>
      </c>
      <c r="B69" s="1">
        <v>82</v>
      </c>
      <c r="C69" s="1">
        <v>0</v>
      </c>
      <c r="D69" s="1">
        <v>1</v>
      </c>
      <c r="E69" s="1">
        <v>62</v>
      </c>
      <c r="F69" s="1">
        <v>10</v>
      </c>
      <c r="G69" s="1">
        <v>9</v>
      </c>
    </row>
    <row r="70" spans="1:7" x14ac:dyDescent="0.4">
      <c r="A70" s="3" t="s">
        <v>100</v>
      </c>
      <c r="B70" s="1">
        <v>6</v>
      </c>
      <c r="C70" s="1">
        <v>0</v>
      </c>
      <c r="D70" s="1">
        <v>0</v>
      </c>
      <c r="E70" s="1">
        <v>6</v>
      </c>
      <c r="F70" s="1">
        <v>0</v>
      </c>
      <c r="G70" s="1">
        <v>0</v>
      </c>
    </row>
    <row r="71" spans="1:7" x14ac:dyDescent="0.4">
      <c r="A71" s="3" t="s">
        <v>24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AE1F4-BFF7-4BB6-8579-9F335BC1FB40}">
  <dimension ref="A1:G21"/>
  <sheetViews>
    <sheetView view="pageBreakPreview" zoomScale="125" zoomScaleNormal="100" zoomScaleSheetLayoutView="125" workbookViewId="0">
      <selection activeCell="A42" sqref="A42:A59"/>
    </sheetView>
  </sheetViews>
  <sheetFormatPr defaultRowHeight="10.5" x14ac:dyDescent="0.4"/>
  <cols>
    <col min="1" max="1" width="23.1015625" style="3" customWidth="1"/>
    <col min="2" max="16384" width="8.83984375" style="1"/>
  </cols>
  <sheetData>
    <row r="1" spans="1:7" ht="10.8" thickBot="1" x14ac:dyDescent="0.45">
      <c r="A1" s="3" t="s">
        <v>219</v>
      </c>
    </row>
    <row r="2" spans="1:7" s="2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3" t="s">
        <v>6</v>
      </c>
    </row>
    <row r="4" spans="1:7" x14ac:dyDescent="0.4">
      <c r="A4" s="3" t="s">
        <v>0</v>
      </c>
      <c r="B4" s="1">
        <v>67706</v>
      </c>
      <c r="C4" s="1">
        <v>77</v>
      </c>
      <c r="D4" s="1">
        <v>2083</v>
      </c>
      <c r="E4" s="1">
        <v>51349</v>
      </c>
      <c r="F4" s="1">
        <v>9242</v>
      </c>
      <c r="G4" s="1">
        <v>4955</v>
      </c>
    </row>
    <row r="5" spans="1:7" x14ac:dyDescent="0.4">
      <c r="A5" s="3" t="s">
        <v>109</v>
      </c>
      <c r="B5" s="1">
        <v>17009</v>
      </c>
      <c r="C5" s="1">
        <v>14</v>
      </c>
      <c r="D5" s="1">
        <v>362</v>
      </c>
      <c r="E5" s="1">
        <v>13130</v>
      </c>
      <c r="F5" s="1">
        <v>2267</v>
      </c>
      <c r="G5" s="1">
        <v>1236</v>
      </c>
    </row>
    <row r="6" spans="1:7" x14ac:dyDescent="0.4">
      <c r="A6" s="3" t="s">
        <v>110</v>
      </c>
      <c r="B6" s="1">
        <v>286</v>
      </c>
      <c r="C6" s="1">
        <v>1</v>
      </c>
      <c r="D6" s="1">
        <v>5</v>
      </c>
      <c r="E6" s="1">
        <v>242</v>
      </c>
      <c r="F6" s="1">
        <v>33</v>
      </c>
      <c r="G6" s="1">
        <v>5</v>
      </c>
    </row>
    <row r="7" spans="1:7" x14ac:dyDescent="0.4">
      <c r="A7" s="3" t="s">
        <v>111</v>
      </c>
      <c r="B7" s="1">
        <v>39376</v>
      </c>
      <c r="C7" s="1">
        <v>52</v>
      </c>
      <c r="D7" s="1">
        <v>1342</v>
      </c>
      <c r="E7" s="1">
        <v>29849</v>
      </c>
      <c r="F7" s="1">
        <v>5395</v>
      </c>
      <c r="G7" s="1">
        <v>2738</v>
      </c>
    </row>
    <row r="8" spans="1:7" x14ac:dyDescent="0.4">
      <c r="A8" s="3" t="s">
        <v>112</v>
      </c>
      <c r="B8" s="1">
        <v>11035</v>
      </c>
      <c r="C8" s="1">
        <v>10</v>
      </c>
      <c r="D8" s="1">
        <v>374</v>
      </c>
      <c r="E8" s="1">
        <v>8128</v>
      </c>
      <c r="F8" s="1">
        <v>1547</v>
      </c>
      <c r="G8" s="1">
        <v>976</v>
      </c>
    </row>
    <row r="9" spans="1:7" x14ac:dyDescent="0.4">
      <c r="A9" s="3" t="s">
        <v>22</v>
      </c>
    </row>
    <row r="10" spans="1:7" x14ac:dyDescent="0.4">
      <c r="A10" s="3" t="s">
        <v>0</v>
      </c>
      <c r="B10" s="1">
        <v>34346</v>
      </c>
      <c r="C10" s="1">
        <v>38</v>
      </c>
      <c r="D10" s="1">
        <v>1148</v>
      </c>
      <c r="E10" s="1">
        <v>25877</v>
      </c>
      <c r="F10" s="1">
        <v>4760</v>
      </c>
      <c r="G10" s="1">
        <v>2523</v>
      </c>
    </row>
    <row r="11" spans="1:7" x14ac:dyDescent="0.4">
      <c r="A11" s="3" t="s">
        <v>109</v>
      </c>
      <c r="B11" s="1">
        <v>8436</v>
      </c>
      <c r="C11" s="1">
        <v>7</v>
      </c>
      <c r="D11" s="1">
        <v>210</v>
      </c>
      <c r="E11" s="1">
        <v>6508</v>
      </c>
      <c r="F11" s="1">
        <v>1098</v>
      </c>
      <c r="G11" s="1">
        <v>613</v>
      </c>
    </row>
    <row r="12" spans="1:7" x14ac:dyDescent="0.4">
      <c r="A12" s="3" t="s">
        <v>110</v>
      </c>
      <c r="B12" s="1">
        <v>162</v>
      </c>
      <c r="C12" s="1">
        <v>0</v>
      </c>
      <c r="D12" s="1">
        <v>3</v>
      </c>
      <c r="E12" s="1">
        <v>139</v>
      </c>
      <c r="F12" s="1">
        <v>17</v>
      </c>
      <c r="G12" s="1">
        <v>3</v>
      </c>
    </row>
    <row r="13" spans="1:7" x14ac:dyDescent="0.4">
      <c r="A13" s="3" t="s">
        <v>111</v>
      </c>
      <c r="B13" s="1">
        <v>20879</v>
      </c>
      <c r="C13" s="1">
        <v>27</v>
      </c>
      <c r="D13" s="1">
        <v>747</v>
      </c>
      <c r="E13" s="1">
        <v>15745</v>
      </c>
      <c r="F13" s="1">
        <v>2910</v>
      </c>
      <c r="G13" s="1">
        <v>1450</v>
      </c>
    </row>
    <row r="14" spans="1:7" x14ac:dyDescent="0.4">
      <c r="A14" s="3" t="s">
        <v>112</v>
      </c>
      <c r="B14" s="1">
        <v>4869</v>
      </c>
      <c r="C14" s="1">
        <v>4</v>
      </c>
      <c r="D14" s="1">
        <v>188</v>
      </c>
      <c r="E14" s="1">
        <v>3485</v>
      </c>
      <c r="F14" s="1">
        <v>735</v>
      </c>
      <c r="G14" s="1">
        <v>457</v>
      </c>
    </row>
    <row r="15" spans="1:7" x14ac:dyDescent="0.4">
      <c r="A15" s="3" t="s">
        <v>23</v>
      </c>
    </row>
    <row r="16" spans="1:7" x14ac:dyDescent="0.4">
      <c r="A16" s="3" t="s">
        <v>0</v>
      </c>
      <c r="B16" s="1">
        <v>33360</v>
      </c>
      <c r="C16" s="1">
        <v>39</v>
      </c>
      <c r="D16" s="1">
        <v>935</v>
      </c>
      <c r="E16" s="1">
        <v>25472</v>
      </c>
      <c r="F16" s="1">
        <v>4482</v>
      </c>
      <c r="G16" s="1">
        <v>2432</v>
      </c>
    </row>
    <row r="17" spans="1:7" x14ac:dyDescent="0.4">
      <c r="A17" s="3" t="s">
        <v>109</v>
      </c>
      <c r="B17" s="1">
        <v>8573</v>
      </c>
      <c r="C17" s="1">
        <v>7</v>
      </c>
      <c r="D17" s="1">
        <v>152</v>
      </c>
      <c r="E17" s="1">
        <v>6622</v>
      </c>
      <c r="F17" s="1">
        <v>1169</v>
      </c>
      <c r="G17" s="1">
        <v>623</v>
      </c>
    </row>
    <row r="18" spans="1:7" x14ac:dyDescent="0.4">
      <c r="A18" s="3" t="s">
        <v>110</v>
      </c>
      <c r="B18" s="1">
        <v>124</v>
      </c>
      <c r="C18" s="1">
        <v>1</v>
      </c>
      <c r="D18" s="1">
        <v>2</v>
      </c>
      <c r="E18" s="1">
        <v>103</v>
      </c>
      <c r="F18" s="1">
        <v>16</v>
      </c>
      <c r="G18" s="1">
        <v>2</v>
      </c>
    </row>
    <row r="19" spans="1:7" x14ac:dyDescent="0.4">
      <c r="A19" s="3" t="s">
        <v>111</v>
      </c>
      <c r="B19" s="1">
        <v>18497</v>
      </c>
      <c r="C19" s="1">
        <v>25</v>
      </c>
      <c r="D19" s="1">
        <v>595</v>
      </c>
      <c r="E19" s="1">
        <v>14104</v>
      </c>
      <c r="F19" s="1">
        <v>2485</v>
      </c>
      <c r="G19" s="1">
        <v>1288</v>
      </c>
    </row>
    <row r="20" spans="1:7" x14ac:dyDescent="0.4">
      <c r="A20" s="3" t="s">
        <v>112</v>
      </c>
      <c r="B20" s="1">
        <v>6166</v>
      </c>
      <c r="C20" s="1">
        <v>6</v>
      </c>
      <c r="D20" s="1">
        <v>186</v>
      </c>
      <c r="E20" s="1">
        <v>4643</v>
      </c>
      <c r="F20" s="1">
        <v>812</v>
      </c>
      <c r="G20" s="1">
        <v>519</v>
      </c>
    </row>
    <row r="21" spans="1:7" x14ac:dyDescent="0.4">
      <c r="A21" s="3" t="s">
        <v>24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5E3E3-01BE-4300-BC20-4B3A681374F3}">
  <dimension ref="A1:G36"/>
  <sheetViews>
    <sheetView view="pageBreakPreview" zoomScale="125" zoomScaleNormal="100" zoomScaleSheetLayoutView="125" workbookViewId="0">
      <selection activeCell="A42" sqref="A42:A59"/>
    </sheetView>
  </sheetViews>
  <sheetFormatPr defaultRowHeight="10.5" x14ac:dyDescent="0.4"/>
  <cols>
    <col min="1" max="1" width="23.1015625" style="3" customWidth="1"/>
    <col min="2" max="16384" width="8.83984375" style="1"/>
  </cols>
  <sheetData>
    <row r="1" spans="1:7" ht="10.8" thickBot="1" x14ac:dyDescent="0.45">
      <c r="A1" s="3" t="s">
        <v>220</v>
      </c>
    </row>
    <row r="2" spans="1:7" s="2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3" t="s">
        <v>6</v>
      </c>
    </row>
    <row r="4" spans="1:7" x14ac:dyDescent="0.4">
      <c r="A4" s="3" t="s">
        <v>0</v>
      </c>
      <c r="B4" s="1">
        <v>56656</v>
      </c>
      <c r="C4" s="1">
        <v>67</v>
      </c>
      <c r="D4" s="1">
        <v>1709</v>
      </c>
      <c r="E4" s="1">
        <v>43207</v>
      </c>
      <c r="F4" s="1">
        <v>7695</v>
      </c>
      <c r="G4" s="1">
        <v>3978</v>
      </c>
    </row>
    <row r="5" spans="1:7" x14ac:dyDescent="0.4">
      <c r="A5" s="3" t="s">
        <v>113</v>
      </c>
      <c r="B5" s="1">
        <v>16879</v>
      </c>
      <c r="C5" s="1">
        <v>25</v>
      </c>
      <c r="D5" s="1">
        <v>532</v>
      </c>
      <c r="E5" s="1">
        <v>12327</v>
      </c>
      <c r="F5" s="1">
        <v>2759</v>
      </c>
      <c r="G5" s="1">
        <v>1236</v>
      </c>
    </row>
    <row r="6" spans="1:7" x14ac:dyDescent="0.4">
      <c r="A6" s="3" t="s">
        <v>114</v>
      </c>
      <c r="B6" s="1">
        <v>33968</v>
      </c>
      <c r="C6" s="1">
        <v>37</v>
      </c>
      <c r="D6" s="1">
        <v>1106</v>
      </c>
      <c r="E6" s="1">
        <v>25868</v>
      </c>
      <c r="F6" s="1">
        <v>4466</v>
      </c>
      <c r="G6" s="1">
        <v>2491</v>
      </c>
    </row>
    <row r="7" spans="1:7" x14ac:dyDescent="0.4">
      <c r="A7" s="3" t="s">
        <v>115</v>
      </c>
      <c r="B7" s="1">
        <v>3677</v>
      </c>
      <c r="C7" s="1">
        <v>4</v>
      </c>
      <c r="D7" s="1">
        <v>56</v>
      </c>
      <c r="E7" s="1">
        <v>3129</v>
      </c>
      <c r="F7" s="1">
        <v>309</v>
      </c>
      <c r="G7" s="1">
        <v>179</v>
      </c>
    </row>
    <row r="8" spans="1:7" x14ac:dyDescent="0.4">
      <c r="A8" s="3" t="s">
        <v>116</v>
      </c>
      <c r="B8" s="1">
        <v>1986</v>
      </c>
      <c r="C8" s="1">
        <v>1</v>
      </c>
      <c r="D8" s="1">
        <v>15</v>
      </c>
      <c r="E8" s="1">
        <v>1751</v>
      </c>
      <c r="F8" s="1">
        <v>147</v>
      </c>
      <c r="G8" s="1">
        <v>72</v>
      </c>
    </row>
    <row r="9" spans="1:7" x14ac:dyDescent="0.4">
      <c r="A9" s="3" t="s">
        <v>117</v>
      </c>
      <c r="B9" s="1">
        <v>73</v>
      </c>
      <c r="C9" s="1">
        <v>0</v>
      </c>
      <c r="D9" s="1">
        <v>0</v>
      </c>
      <c r="E9" s="1">
        <v>69</v>
      </c>
      <c r="F9" s="1">
        <v>4</v>
      </c>
      <c r="G9" s="1">
        <v>0</v>
      </c>
    </row>
    <row r="10" spans="1:7" x14ac:dyDescent="0.4">
      <c r="A10" s="3" t="s">
        <v>118</v>
      </c>
      <c r="B10" s="1">
        <v>15</v>
      </c>
      <c r="C10" s="1">
        <v>0</v>
      </c>
      <c r="D10" s="1">
        <v>0</v>
      </c>
      <c r="E10" s="1">
        <v>11</v>
      </c>
      <c r="F10" s="1">
        <v>4</v>
      </c>
      <c r="G10" s="1">
        <v>0</v>
      </c>
    </row>
    <row r="11" spans="1:7" x14ac:dyDescent="0.4">
      <c r="A11" s="3" t="s">
        <v>119</v>
      </c>
      <c r="B11" s="1">
        <v>18</v>
      </c>
      <c r="C11" s="1">
        <v>0</v>
      </c>
      <c r="D11" s="1">
        <v>0</v>
      </c>
      <c r="E11" s="1">
        <v>13</v>
      </c>
      <c r="F11" s="1">
        <v>5</v>
      </c>
      <c r="G11" s="1">
        <v>0</v>
      </c>
    </row>
    <row r="12" spans="1:7" x14ac:dyDescent="0.4">
      <c r="A12" s="3" t="s">
        <v>120</v>
      </c>
      <c r="B12" s="1">
        <v>27</v>
      </c>
      <c r="C12" s="1">
        <v>0</v>
      </c>
      <c r="D12" s="1">
        <v>0</v>
      </c>
      <c r="E12" s="1">
        <v>26</v>
      </c>
      <c r="F12" s="1">
        <v>1</v>
      </c>
      <c r="G12" s="1">
        <v>0</v>
      </c>
    </row>
    <row r="13" spans="1:7" x14ac:dyDescent="0.4">
      <c r="A13" s="3" t="s">
        <v>121</v>
      </c>
      <c r="B13" s="1">
        <v>13</v>
      </c>
      <c r="C13" s="1">
        <v>0</v>
      </c>
      <c r="D13" s="1">
        <v>0</v>
      </c>
      <c r="E13" s="1">
        <v>13</v>
      </c>
      <c r="F13" s="1">
        <v>0</v>
      </c>
      <c r="G13" s="1">
        <v>0</v>
      </c>
    </row>
    <row r="14" spans="1:7" x14ac:dyDescent="0.4">
      <c r="A14" s="3" t="s">
        <v>22</v>
      </c>
    </row>
    <row r="15" spans="1:7" x14ac:dyDescent="0.4">
      <c r="A15" s="3" t="s">
        <v>0</v>
      </c>
      <c r="B15" s="1">
        <v>29468</v>
      </c>
      <c r="C15" s="1">
        <v>34</v>
      </c>
      <c r="D15" s="1">
        <v>960</v>
      </c>
      <c r="E15" s="1">
        <v>22385</v>
      </c>
      <c r="F15" s="1">
        <v>4024</v>
      </c>
      <c r="G15" s="1">
        <v>2065</v>
      </c>
    </row>
    <row r="16" spans="1:7" x14ac:dyDescent="0.4">
      <c r="A16" s="3" t="s">
        <v>113</v>
      </c>
      <c r="B16" s="1">
        <v>8949</v>
      </c>
      <c r="C16" s="1">
        <v>12</v>
      </c>
      <c r="D16" s="1">
        <v>286</v>
      </c>
      <c r="E16" s="1">
        <v>6531</v>
      </c>
      <c r="F16" s="1">
        <v>1460</v>
      </c>
      <c r="G16" s="1">
        <v>660</v>
      </c>
    </row>
    <row r="17" spans="1:7" x14ac:dyDescent="0.4">
      <c r="A17" s="3" t="s">
        <v>114</v>
      </c>
      <c r="B17" s="1">
        <v>17447</v>
      </c>
      <c r="C17" s="1">
        <v>19</v>
      </c>
      <c r="D17" s="1">
        <v>626</v>
      </c>
      <c r="E17" s="1">
        <v>13219</v>
      </c>
      <c r="F17" s="1">
        <v>2308</v>
      </c>
      <c r="G17" s="1">
        <v>1275</v>
      </c>
    </row>
    <row r="18" spans="1:7" x14ac:dyDescent="0.4">
      <c r="A18" s="3" t="s">
        <v>115</v>
      </c>
      <c r="B18" s="1">
        <v>1933</v>
      </c>
      <c r="C18" s="1">
        <v>2</v>
      </c>
      <c r="D18" s="1">
        <v>39</v>
      </c>
      <c r="E18" s="1">
        <v>1637</v>
      </c>
      <c r="F18" s="1">
        <v>165</v>
      </c>
      <c r="G18" s="1">
        <v>90</v>
      </c>
    </row>
    <row r="19" spans="1:7" x14ac:dyDescent="0.4">
      <c r="A19" s="3" t="s">
        <v>116</v>
      </c>
      <c r="B19" s="1">
        <v>1052</v>
      </c>
      <c r="C19" s="1">
        <v>1</v>
      </c>
      <c r="D19" s="1">
        <v>9</v>
      </c>
      <c r="E19" s="1">
        <v>921</v>
      </c>
      <c r="F19" s="1">
        <v>81</v>
      </c>
      <c r="G19" s="1">
        <v>40</v>
      </c>
    </row>
    <row r="20" spans="1:7" x14ac:dyDescent="0.4">
      <c r="A20" s="3" t="s">
        <v>117</v>
      </c>
      <c r="B20" s="1">
        <v>40</v>
      </c>
      <c r="C20" s="1">
        <v>0</v>
      </c>
      <c r="D20" s="1">
        <v>0</v>
      </c>
      <c r="E20" s="1">
        <v>38</v>
      </c>
      <c r="F20" s="1">
        <v>2</v>
      </c>
      <c r="G20" s="1">
        <v>0</v>
      </c>
    </row>
    <row r="21" spans="1:7" x14ac:dyDescent="0.4">
      <c r="A21" s="3" t="s">
        <v>118</v>
      </c>
      <c r="B21" s="1">
        <v>10</v>
      </c>
      <c r="C21" s="1">
        <v>0</v>
      </c>
      <c r="D21" s="1">
        <v>0</v>
      </c>
      <c r="E21" s="1">
        <v>6</v>
      </c>
      <c r="F21" s="1">
        <v>4</v>
      </c>
      <c r="G21" s="1">
        <v>0</v>
      </c>
    </row>
    <row r="22" spans="1:7" x14ac:dyDescent="0.4">
      <c r="A22" s="3" t="s">
        <v>119</v>
      </c>
      <c r="B22" s="1">
        <v>9</v>
      </c>
      <c r="C22" s="1">
        <v>0</v>
      </c>
      <c r="D22" s="1">
        <v>0</v>
      </c>
      <c r="E22" s="1">
        <v>6</v>
      </c>
      <c r="F22" s="1">
        <v>3</v>
      </c>
      <c r="G22" s="1">
        <v>0</v>
      </c>
    </row>
    <row r="23" spans="1:7" x14ac:dyDescent="0.4">
      <c r="A23" s="3" t="s">
        <v>120</v>
      </c>
      <c r="B23" s="1">
        <v>19</v>
      </c>
      <c r="C23" s="1">
        <v>0</v>
      </c>
      <c r="D23" s="1">
        <v>0</v>
      </c>
      <c r="E23" s="1">
        <v>18</v>
      </c>
      <c r="F23" s="1">
        <v>1</v>
      </c>
      <c r="G23" s="1">
        <v>0</v>
      </c>
    </row>
    <row r="24" spans="1:7" x14ac:dyDescent="0.4">
      <c r="A24" s="3" t="s">
        <v>121</v>
      </c>
      <c r="B24" s="1">
        <v>9</v>
      </c>
      <c r="C24" s="1">
        <v>0</v>
      </c>
      <c r="D24" s="1">
        <v>0</v>
      </c>
      <c r="E24" s="1">
        <v>9</v>
      </c>
      <c r="F24" s="1">
        <v>0</v>
      </c>
      <c r="G24" s="1">
        <v>0</v>
      </c>
    </row>
    <row r="25" spans="1:7" x14ac:dyDescent="0.4">
      <c r="A25" s="3" t="s">
        <v>23</v>
      </c>
    </row>
    <row r="26" spans="1:7" x14ac:dyDescent="0.4">
      <c r="A26" s="3" t="s">
        <v>0</v>
      </c>
      <c r="B26" s="1">
        <v>27188</v>
      </c>
      <c r="C26" s="1">
        <v>33</v>
      </c>
      <c r="D26" s="1">
        <v>749</v>
      </c>
      <c r="E26" s="1">
        <v>20822</v>
      </c>
      <c r="F26" s="1">
        <v>3671</v>
      </c>
      <c r="G26" s="1">
        <v>1913</v>
      </c>
    </row>
    <row r="27" spans="1:7" x14ac:dyDescent="0.4">
      <c r="A27" s="3" t="s">
        <v>113</v>
      </c>
      <c r="B27" s="1">
        <v>7930</v>
      </c>
      <c r="C27" s="1">
        <v>13</v>
      </c>
      <c r="D27" s="1">
        <v>246</v>
      </c>
      <c r="E27" s="1">
        <v>5796</v>
      </c>
      <c r="F27" s="1">
        <v>1299</v>
      </c>
      <c r="G27" s="1">
        <v>576</v>
      </c>
    </row>
    <row r="28" spans="1:7" x14ac:dyDescent="0.4">
      <c r="A28" s="3" t="s">
        <v>114</v>
      </c>
      <c r="B28" s="1">
        <v>16521</v>
      </c>
      <c r="C28" s="1">
        <v>18</v>
      </c>
      <c r="D28" s="1">
        <v>480</v>
      </c>
      <c r="E28" s="1">
        <v>12649</v>
      </c>
      <c r="F28" s="1">
        <v>2158</v>
      </c>
      <c r="G28" s="1">
        <v>1216</v>
      </c>
    </row>
    <row r="29" spans="1:7" x14ac:dyDescent="0.4">
      <c r="A29" s="3" t="s">
        <v>115</v>
      </c>
      <c r="B29" s="1">
        <v>1744</v>
      </c>
      <c r="C29" s="1">
        <v>2</v>
      </c>
      <c r="D29" s="1">
        <v>17</v>
      </c>
      <c r="E29" s="1">
        <v>1492</v>
      </c>
      <c r="F29" s="1">
        <v>144</v>
      </c>
      <c r="G29" s="1">
        <v>89</v>
      </c>
    </row>
    <row r="30" spans="1:7" x14ac:dyDescent="0.4">
      <c r="A30" s="3" t="s">
        <v>116</v>
      </c>
      <c r="B30" s="1">
        <v>934</v>
      </c>
      <c r="C30" s="1">
        <v>0</v>
      </c>
      <c r="D30" s="1">
        <v>6</v>
      </c>
      <c r="E30" s="1">
        <v>830</v>
      </c>
      <c r="F30" s="1">
        <v>66</v>
      </c>
      <c r="G30" s="1">
        <v>32</v>
      </c>
    </row>
    <row r="31" spans="1:7" x14ac:dyDescent="0.4">
      <c r="A31" s="3" t="s">
        <v>117</v>
      </c>
      <c r="B31" s="1">
        <v>33</v>
      </c>
      <c r="C31" s="1">
        <v>0</v>
      </c>
      <c r="D31" s="1">
        <v>0</v>
      </c>
      <c r="E31" s="1">
        <v>31</v>
      </c>
      <c r="F31" s="1">
        <v>2</v>
      </c>
      <c r="G31" s="1">
        <v>0</v>
      </c>
    </row>
    <row r="32" spans="1:7" x14ac:dyDescent="0.4">
      <c r="A32" s="3" t="s">
        <v>118</v>
      </c>
      <c r="B32" s="1">
        <v>5</v>
      </c>
      <c r="C32" s="1">
        <v>0</v>
      </c>
      <c r="D32" s="1">
        <v>0</v>
      </c>
      <c r="E32" s="1">
        <v>5</v>
      </c>
      <c r="F32" s="1">
        <v>0</v>
      </c>
      <c r="G32" s="1">
        <v>0</v>
      </c>
    </row>
    <row r="33" spans="1:7" x14ac:dyDescent="0.4">
      <c r="A33" s="3" t="s">
        <v>119</v>
      </c>
      <c r="B33" s="1">
        <v>9</v>
      </c>
      <c r="C33" s="1">
        <v>0</v>
      </c>
      <c r="D33" s="1">
        <v>0</v>
      </c>
      <c r="E33" s="1">
        <v>7</v>
      </c>
      <c r="F33" s="1">
        <v>2</v>
      </c>
      <c r="G33" s="1">
        <v>0</v>
      </c>
    </row>
    <row r="34" spans="1:7" x14ac:dyDescent="0.4">
      <c r="A34" s="3" t="s">
        <v>120</v>
      </c>
      <c r="B34" s="1">
        <v>8</v>
      </c>
      <c r="C34" s="1">
        <v>0</v>
      </c>
      <c r="D34" s="1">
        <v>0</v>
      </c>
      <c r="E34" s="1">
        <v>8</v>
      </c>
      <c r="F34" s="1">
        <v>0</v>
      </c>
      <c r="G34" s="1">
        <v>0</v>
      </c>
    </row>
    <row r="35" spans="1:7" x14ac:dyDescent="0.4">
      <c r="A35" s="3" t="s">
        <v>121</v>
      </c>
      <c r="B35" s="1">
        <v>4</v>
      </c>
      <c r="C35" s="1">
        <v>0</v>
      </c>
      <c r="D35" s="1">
        <v>0</v>
      </c>
      <c r="E35" s="1">
        <v>4</v>
      </c>
      <c r="F35" s="1">
        <v>0</v>
      </c>
      <c r="G35" s="1">
        <v>0</v>
      </c>
    </row>
    <row r="36" spans="1:7" x14ac:dyDescent="0.4">
      <c r="A36" s="3" t="s">
        <v>24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AE7D7-21CC-45E6-B207-018C8B88D710}">
  <dimension ref="A1:G27"/>
  <sheetViews>
    <sheetView view="pageBreakPreview" zoomScale="125" zoomScaleNormal="100" zoomScaleSheetLayoutView="125" workbookViewId="0">
      <selection activeCell="A42" sqref="A42:A59"/>
    </sheetView>
  </sheetViews>
  <sheetFormatPr defaultRowHeight="10.5" x14ac:dyDescent="0.4"/>
  <cols>
    <col min="1" max="1" width="23.1015625" style="3" customWidth="1"/>
    <col min="2" max="16384" width="8.83984375" style="1"/>
  </cols>
  <sheetData>
    <row r="1" spans="1:7" ht="10.8" thickBot="1" x14ac:dyDescent="0.45">
      <c r="A1" s="3" t="s">
        <v>221</v>
      </c>
    </row>
    <row r="2" spans="1:7" s="2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3" t="s">
        <v>6</v>
      </c>
    </row>
    <row r="4" spans="1:7" x14ac:dyDescent="0.4">
      <c r="A4" s="3" t="s">
        <v>0</v>
      </c>
      <c r="B4" s="1">
        <v>56654</v>
      </c>
      <c r="C4" s="1">
        <v>67</v>
      </c>
      <c r="D4" s="1">
        <v>1709</v>
      </c>
      <c r="E4" s="1">
        <v>43205</v>
      </c>
      <c r="F4" s="1">
        <v>7695</v>
      </c>
      <c r="G4" s="1">
        <v>3978</v>
      </c>
    </row>
    <row r="5" spans="1:7" x14ac:dyDescent="0.4">
      <c r="A5" s="3" t="s">
        <v>122</v>
      </c>
      <c r="B5" s="1">
        <v>18538</v>
      </c>
      <c r="C5" s="1">
        <v>25</v>
      </c>
      <c r="D5" s="1">
        <v>568</v>
      </c>
      <c r="E5" s="1">
        <v>13574</v>
      </c>
      <c r="F5" s="1">
        <v>2996</v>
      </c>
      <c r="G5" s="1">
        <v>1375</v>
      </c>
    </row>
    <row r="6" spans="1:7" x14ac:dyDescent="0.4">
      <c r="A6" s="3" t="s">
        <v>114</v>
      </c>
      <c r="B6" s="1">
        <v>33160</v>
      </c>
      <c r="C6" s="1">
        <v>37</v>
      </c>
      <c r="D6" s="1">
        <v>1071</v>
      </c>
      <c r="E6" s="1">
        <v>25369</v>
      </c>
      <c r="F6" s="1">
        <v>4291</v>
      </c>
      <c r="G6" s="1">
        <v>2392</v>
      </c>
    </row>
    <row r="7" spans="1:7" x14ac:dyDescent="0.4">
      <c r="A7" s="3" t="s">
        <v>123</v>
      </c>
      <c r="B7" s="1">
        <v>4328</v>
      </c>
      <c r="C7" s="1">
        <v>5</v>
      </c>
      <c r="D7" s="1">
        <v>70</v>
      </c>
      <c r="E7" s="1">
        <v>3709</v>
      </c>
      <c r="F7" s="1">
        <v>353</v>
      </c>
      <c r="G7" s="1">
        <v>191</v>
      </c>
    </row>
    <row r="8" spans="1:7" x14ac:dyDescent="0.4">
      <c r="A8" s="3" t="s">
        <v>117</v>
      </c>
      <c r="B8" s="1">
        <v>3935</v>
      </c>
      <c r="C8" s="1">
        <v>3</v>
      </c>
      <c r="D8" s="1">
        <v>62</v>
      </c>
      <c r="E8" s="1">
        <v>3379</v>
      </c>
      <c r="F8" s="1">
        <v>331</v>
      </c>
      <c r="G8" s="1">
        <v>160</v>
      </c>
    </row>
    <row r="9" spans="1:7" x14ac:dyDescent="0.4">
      <c r="A9" s="3" t="s">
        <v>124</v>
      </c>
      <c r="B9" s="1">
        <v>29</v>
      </c>
      <c r="C9" s="1">
        <v>0</v>
      </c>
      <c r="D9" s="1">
        <v>0</v>
      </c>
      <c r="E9" s="1">
        <v>23</v>
      </c>
      <c r="F9" s="1">
        <v>6</v>
      </c>
      <c r="G9" s="1">
        <v>0</v>
      </c>
    </row>
    <row r="10" spans="1:7" x14ac:dyDescent="0.4">
      <c r="A10" s="3" t="s">
        <v>125</v>
      </c>
      <c r="B10" s="1">
        <v>40</v>
      </c>
      <c r="C10" s="1">
        <v>0</v>
      </c>
      <c r="D10" s="1">
        <v>0</v>
      </c>
      <c r="E10" s="1">
        <v>39</v>
      </c>
      <c r="F10" s="1">
        <v>1</v>
      </c>
      <c r="G10" s="1">
        <v>0</v>
      </c>
    </row>
    <row r="11" spans="1:7" x14ac:dyDescent="0.4">
      <c r="A11" s="3" t="s">
        <v>22</v>
      </c>
    </row>
    <row r="12" spans="1:7" x14ac:dyDescent="0.4">
      <c r="A12" s="3" t="s">
        <v>0</v>
      </c>
      <c r="B12" s="1">
        <v>29466</v>
      </c>
      <c r="C12" s="1">
        <v>34</v>
      </c>
      <c r="D12" s="1">
        <v>960</v>
      </c>
      <c r="E12" s="1">
        <v>22383</v>
      </c>
      <c r="F12" s="1">
        <v>4024</v>
      </c>
      <c r="G12" s="1">
        <v>2065</v>
      </c>
    </row>
    <row r="13" spans="1:7" x14ac:dyDescent="0.4">
      <c r="A13" s="3" t="s">
        <v>122</v>
      </c>
      <c r="B13" s="1">
        <v>9789</v>
      </c>
      <c r="C13" s="1">
        <v>12</v>
      </c>
      <c r="D13" s="1">
        <v>306</v>
      </c>
      <c r="E13" s="1">
        <v>7152</v>
      </c>
      <c r="F13" s="1">
        <v>1586</v>
      </c>
      <c r="G13" s="1">
        <v>733</v>
      </c>
    </row>
    <row r="14" spans="1:7" x14ac:dyDescent="0.4">
      <c r="A14" s="3" t="s">
        <v>114</v>
      </c>
      <c r="B14" s="1">
        <v>16981</v>
      </c>
      <c r="C14" s="1">
        <v>19</v>
      </c>
      <c r="D14" s="1">
        <v>607</v>
      </c>
      <c r="E14" s="1">
        <v>12939</v>
      </c>
      <c r="F14" s="1">
        <v>2203</v>
      </c>
      <c r="G14" s="1">
        <v>1213</v>
      </c>
    </row>
    <row r="15" spans="1:7" x14ac:dyDescent="0.4">
      <c r="A15" s="3" t="s">
        <v>123</v>
      </c>
      <c r="B15" s="1">
        <v>2326</v>
      </c>
      <c r="C15" s="1">
        <v>3</v>
      </c>
      <c r="D15" s="1">
        <v>47</v>
      </c>
      <c r="E15" s="1">
        <v>1972</v>
      </c>
      <c r="F15" s="1">
        <v>198</v>
      </c>
      <c r="G15" s="1">
        <v>106</v>
      </c>
    </row>
    <row r="16" spans="1:7" x14ac:dyDescent="0.4">
      <c r="A16" s="3" t="s">
        <v>117</v>
      </c>
      <c r="B16" s="1">
        <v>2165</v>
      </c>
      <c r="C16" s="1">
        <v>2</v>
      </c>
      <c r="D16" s="1">
        <v>44</v>
      </c>
      <c r="E16" s="1">
        <v>1834</v>
      </c>
      <c r="F16" s="1">
        <v>192</v>
      </c>
      <c r="G16" s="1">
        <v>93</v>
      </c>
    </row>
    <row r="17" spans="1:7" x14ac:dyDescent="0.4">
      <c r="A17" s="3" t="s">
        <v>124</v>
      </c>
      <c r="B17" s="1">
        <v>17</v>
      </c>
      <c r="C17" s="1">
        <v>0</v>
      </c>
      <c r="D17" s="1">
        <v>0</v>
      </c>
      <c r="E17" s="1">
        <v>11</v>
      </c>
      <c r="F17" s="1">
        <v>6</v>
      </c>
      <c r="G17" s="1">
        <v>0</v>
      </c>
    </row>
    <row r="18" spans="1:7" x14ac:dyDescent="0.4">
      <c r="A18" s="3" t="s">
        <v>125</v>
      </c>
      <c r="B18" s="1">
        <v>28</v>
      </c>
      <c r="C18" s="1">
        <v>0</v>
      </c>
      <c r="D18" s="1">
        <v>0</v>
      </c>
      <c r="E18" s="1">
        <v>27</v>
      </c>
      <c r="F18" s="1">
        <v>1</v>
      </c>
      <c r="G18" s="1">
        <v>0</v>
      </c>
    </row>
    <row r="19" spans="1:7" x14ac:dyDescent="0.4">
      <c r="A19" s="3" t="s">
        <v>23</v>
      </c>
    </row>
    <row r="20" spans="1:7" x14ac:dyDescent="0.4">
      <c r="A20" s="3" t="s">
        <v>0</v>
      </c>
      <c r="B20" s="1">
        <v>27188</v>
      </c>
      <c r="C20" s="1">
        <v>33</v>
      </c>
      <c r="D20" s="1">
        <v>749</v>
      </c>
      <c r="E20" s="1">
        <v>20822</v>
      </c>
      <c r="F20" s="1">
        <v>3671</v>
      </c>
      <c r="G20" s="1">
        <v>1913</v>
      </c>
    </row>
    <row r="21" spans="1:7" x14ac:dyDescent="0.4">
      <c r="A21" s="3" t="s">
        <v>122</v>
      </c>
      <c r="B21" s="1">
        <v>8749</v>
      </c>
      <c r="C21" s="1">
        <v>13</v>
      </c>
      <c r="D21" s="1">
        <v>262</v>
      </c>
      <c r="E21" s="1">
        <v>6422</v>
      </c>
      <c r="F21" s="1">
        <v>1410</v>
      </c>
      <c r="G21" s="1">
        <v>642</v>
      </c>
    </row>
    <row r="22" spans="1:7" x14ac:dyDescent="0.4">
      <c r="A22" s="3" t="s">
        <v>114</v>
      </c>
      <c r="B22" s="1">
        <v>16179</v>
      </c>
      <c r="C22" s="1">
        <v>18</v>
      </c>
      <c r="D22" s="1">
        <v>464</v>
      </c>
      <c r="E22" s="1">
        <v>12430</v>
      </c>
      <c r="F22" s="1">
        <v>2088</v>
      </c>
      <c r="G22" s="1">
        <v>1179</v>
      </c>
    </row>
    <row r="23" spans="1:7" x14ac:dyDescent="0.4">
      <c r="A23" s="3" t="s">
        <v>123</v>
      </c>
      <c r="B23" s="1">
        <v>2002</v>
      </c>
      <c r="C23" s="1">
        <v>2</v>
      </c>
      <c r="D23" s="1">
        <v>23</v>
      </c>
      <c r="E23" s="1">
        <v>1737</v>
      </c>
      <c r="F23" s="1">
        <v>155</v>
      </c>
      <c r="G23" s="1">
        <v>85</v>
      </c>
    </row>
    <row r="24" spans="1:7" x14ac:dyDescent="0.4">
      <c r="A24" s="3" t="s">
        <v>117</v>
      </c>
      <c r="B24" s="1">
        <v>1770</v>
      </c>
      <c r="C24" s="1">
        <v>1</v>
      </c>
      <c r="D24" s="1">
        <v>18</v>
      </c>
      <c r="E24" s="1">
        <v>1545</v>
      </c>
      <c r="F24" s="1">
        <v>139</v>
      </c>
      <c r="G24" s="1">
        <v>67</v>
      </c>
    </row>
    <row r="25" spans="1:7" x14ac:dyDescent="0.4">
      <c r="A25" s="3" t="s">
        <v>124</v>
      </c>
      <c r="B25" s="1">
        <v>12</v>
      </c>
      <c r="C25" s="1">
        <v>0</v>
      </c>
      <c r="D25" s="1">
        <v>0</v>
      </c>
      <c r="E25" s="1">
        <v>12</v>
      </c>
      <c r="F25" s="1">
        <v>0</v>
      </c>
      <c r="G25" s="1">
        <v>0</v>
      </c>
    </row>
    <row r="26" spans="1:7" x14ac:dyDescent="0.4">
      <c r="A26" s="3" t="s">
        <v>125</v>
      </c>
      <c r="B26" s="1">
        <v>12</v>
      </c>
      <c r="C26" s="1">
        <v>0</v>
      </c>
      <c r="D26" s="1">
        <v>0</v>
      </c>
      <c r="E26" s="1">
        <v>12</v>
      </c>
      <c r="F26" s="1">
        <v>0</v>
      </c>
      <c r="G26" s="1">
        <v>0</v>
      </c>
    </row>
    <row r="27" spans="1:7" x14ac:dyDescent="0.4">
      <c r="A27" s="3" t="s">
        <v>24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CC537-BFC6-45E9-BCE4-627B59C9DCD7}">
  <dimension ref="A1:G39"/>
  <sheetViews>
    <sheetView view="pageBreakPreview" zoomScale="125" zoomScaleNormal="100" zoomScaleSheetLayoutView="125" workbookViewId="0">
      <selection activeCell="A42" sqref="A42:A59"/>
    </sheetView>
  </sheetViews>
  <sheetFormatPr defaultRowHeight="10.5" x14ac:dyDescent="0.4"/>
  <cols>
    <col min="1" max="1" width="23.1015625" style="3" customWidth="1"/>
    <col min="2" max="16384" width="8.83984375" style="1"/>
  </cols>
  <sheetData>
    <row r="1" spans="1:7" ht="10.8" thickBot="1" x14ac:dyDescent="0.45">
      <c r="A1" s="3" t="s">
        <v>222</v>
      </c>
    </row>
    <row r="2" spans="1:7" s="2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3" t="s">
        <v>6</v>
      </c>
    </row>
    <row r="4" spans="1:7" x14ac:dyDescent="0.4">
      <c r="A4" s="3" t="s">
        <v>0</v>
      </c>
      <c r="B4" s="1">
        <v>67706</v>
      </c>
      <c r="C4" s="1">
        <v>77</v>
      </c>
      <c r="D4" s="1">
        <v>2083</v>
      </c>
      <c r="E4" s="1">
        <v>51349</v>
      </c>
      <c r="F4" s="1">
        <v>9242</v>
      </c>
      <c r="G4" s="1">
        <v>4955</v>
      </c>
    </row>
    <row r="5" spans="1:7" x14ac:dyDescent="0.4">
      <c r="A5" s="3" t="s">
        <v>126</v>
      </c>
      <c r="B5" s="1">
        <v>5131</v>
      </c>
      <c r="C5" s="1">
        <v>0</v>
      </c>
      <c r="D5" s="1">
        <v>9</v>
      </c>
      <c r="E5" s="1">
        <v>4809</v>
      </c>
      <c r="F5" s="1">
        <v>245</v>
      </c>
      <c r="G5" s="1">
        <v>68</v>
      </c>
    </row>
    <row r="6" spans="1:7" x14ac:dyDescent="0.4">
      <c r="A6" s="3" t="s">
        <v>127</v>
      </c>
      <c r="B6" s="1">
        <v>42</v>
      </c>
      <c r="C6" s="1">
        <v>0</v>
      </c>
      <c r="D6" s="1">
        <v>0</v>
      </c>
      <c r="E6" s="1">
        <v>37</v>
      </c>
      <c r="F6" s="1">
        <v>4</v>
      </c>
      <c r="G6" s="1">
        <v>1</v>
      </c>
    </row>
    <row r="7" spans="1:7" x14ac:dyDescent="0.4">
      <c r="A7" s="3" t="s">
        <v>128</v>
      </c>
      <c r="B7" s="1">
        <v>131</v>
      </c>
      <c r="C7" s="1">
        <v>0</v>
      </c>
      <c r="D7" s="1">
        <v>0</v>
      </c>
      <c r="E7" s="1">
        <v>111</v>
      </c>
      <c r="F7" s="1">
        <v>7</v>
      </c>
      <c r="G7" s="1">
        <v>13</v>
      </c>
    </row>
    <row r="8" spans="1:7" x14ac:dyDescent="0.4">
      <c r="A8" s="3" t="s">
        <v>129</v>
      </c>
      <c r="B8" s="1">
        <v>780</v>
      </c>
      <c r="C8" s="1">
        <v>5</v>
      </c>
      <c r="D8" s="1">
        <v>33</v>
      </c>
      <c r="E8" s="1">
        <v>436</v>
      </c>
      <c r="F8" s="1">
        <v>205</v>
      </c>
      <c r="G8" s="1">
        <v>101</v>
      </c>
    </row>
    <row r="9" spans="1:7" x14ac:dyDescent="0.4">
      <c r="A9" s="3" t="s">
        <v>130</v>
      </c>
      <c r="B9" s="1">
        <v>990</v>
      </c>
      <c r="C9" s="1">
        <v>0</v>
      </c>
      <c r="D9" s="1">
        <v>0</v>
      </c>
      <c r="E9" s="1">
        <v>956</v>
      </c>
      <c r="F9" s="1">
        <v>24</v>
      </c>
      <c r="G9" s="1">
        <v>10</v>
      </c>
    </row>
    <row r="10" spans="1:7" x14ac:dyDescent="0.4">
      <c r="A10" s="3" t="s">
        <v>131</v>
      </c>
      <c r="B10" s="1">
        <v>20812</v>
      </c>
      <c r="C10" s="1">
        <v>0</v>
      </c>
      <c r="D10" s="1">
        <v>54</v>
      </c>
      <c r="E10" s="1">
        <v>19265</v>
      </c>
      <c r="F10" s="1">
        <v>839</v>
      </c>
      <c r="G10" s="1">
        <v>654</v>
      </c>
    </row>
    <row r="11" spans="1:7" x14ac:dyDescent="0.4">
      <c r="A11" s="3" t="s">
        <v>132</v>
      </c>
      <c r="B11" s="1">
        <v>211</v>
      </c>
      <c r="C11" s="1">
        <v>7</v>
      </c>
      <c r="D11" s="1">
        <v>20</v>
      </c>
      <c r="E11" s="1">
        <v>140</v>
      </c>
      <c r="F11" s="1">
        <v>31</v>
      </c>
      <c r="G11" s="1">
        <v>13</v>
      </c>
    </row>
    <row r="12" spans="1:7" x14ac:dyDescent="0.4">
      <c r="A12" s="3" t="s">
        <v>133</v>
      </c>
      <c r="B12" s="1">
        <v>84</v>
      </c>
      <c r="C12" s="1">
        <v>0</v>
      </c>
      <c r="D12" s="1">
        <v>0</v>
      </c>
      <c r="E12" s="1">
        <v>68</v>
      </c>
      <c r="F12" s="1">
        <v>15</v>
      </c>
      <c r="G12" s="1">
        <v>1</v>
      </c>
    </row>
    <row r="13" spans="1:7" x14ac:dyDescent="0.4">
      <c r="A13" s="3" t="s">
        <v>134</v>
      </c>
      <c r="B13" s="1">
        <v>37994</v>
      </c>
      <c r="C13" s="1">
        <v>65</v>
      </c>
      <c r="D13" s="1">
        <v>1809</v>
      </c>
      <c r="E13" s="1">
        <v>24625</v>
      </c>
      <c r="F13" s="1">
        <v>7699</v>
      </c>
      <c r="G13" s="1">
        <v>3796</v>
      </c>
    </row>
    <row r="14" spans="1:7" x14ac:dyDescent="0.4">
      <c r="A14" s="3" t="s">
        <v>135</v>
      </c>
      <c r="B14" s="1">
        <v>1531</v>
      </c>
      <c r="C14" s="1">
        <v>0</v>
      </c>
      <c r="D14" s="1">
        <v>158</v>
      </c>
      <c r="E14" s="1">
        <v>902</v>
      </c>
      <c r="F14" s="1">
        <v>173</v>
      </c>
      <c r="G14" s="1">
        <v>298</v>
      </c>
    </row>
    <row r="15" spans="1:7" x14ac:dyDescent="0.4">
      <c r="A15" s="3" t="s">
        <v>22</v>
      </c>
    </row>
    <row r="16" spans="1:7" x14ac:dyDescent="0.4">
      <c r="A16" s="3" t="s">
        <v>0</v>
      </c>
      <c r="B16" s="1">
        <v>34346</v>
      </c>
      <c r="C16" s="1">
        <v>38</v>
      </c>
      <c r="D16" s="1">
        <v>1148</v>
      </c>
      <c r="E16" s="1">
        <v>25877</v>
      </c>
      <c r="F16" s="1">
        <v>4760</v>
      </c>
      <c r="G16" s="1">
        <v>2523</v>
      </c>
    </row>
    <row r="17" spans="1:7" x14ac:dyDescent="0.4">
      <c r="A17" s="3" t="s">
        <v>126</v>
      </c>
      <c r="B17" s="1">
        <v>2914</v>
      </c>
      <c r="C17" s="1">
        <v>0</v>
      </c>
      <c r="D17" s="1">
        <v>9</v>
      </c>
      <c r="E17" s="1">
        <v>2716</v>
      </c>
      <c r="F17" s="1">
        <v>148</v>
      </c>
      <c r="G17" s="1">
        <v>41</v>
      </c>
    </row>
    <row r="18" spans="1:7" x14ac:dyDescent="0.4">
      <c r="A18" s="3" t="s">
        <v>127</v>
      </c>
      <c r="B18" s="1">
        <v>25</v>
      </c>
      <c r="C18" s="1">
        <v>0</v>
      </c>
      <c r="D18" s="1">
        <v>0</v>
      </c>
      <c r="E18" s="1">
        <v>22</v>
      </c>
      <c r="F18" s="1">
        <v>2</v>
      </c>
      <c r="G18" s="1">
        <v>1</v>
      </c>
    </row>
    <row r="19" spans="1:7" x14ac:dyDescent="0.4">
      <c r="A19" s="3" t="s">
        <v>128</v>
      </c>
      <c r="B19" s="1">
        <v>107</v>
      </c>
      <c r="C19" s="1">
        <v>0</v>
      </c>
      <c r="D19" s="1">
        <v>0</v>
      </c>
      <c r="E19" s="1">
        <v>92</v>
      </c>
      <c r="F19" s="1">
        <v>4</v>
      </c>
      <c r="G19" s="1">
        <v>11</v>
      </c>
    </row>
    <row r="20" spans="1:7" x14ac:dyDescent="0.4">
      <c r="A20" s="3" t="s">
        <v>129</v>
      </c>
      <c r="B20" s="1">
        <v>441</v>
      </c>
      <c r="C20" s="1">
        <v>3</v>
      </c>
      <c r="D20" s="1">
        <v>26</v>
      </c>
      <c r="E20" s="1">
        <v>223</v>
      </c>
      <c r="F20" s="1">
        <v>142</v>
      </c>
      <c r="G20" s="1">
        <v>47</v>
      </c>
    </row>
    <row r="21" spans="1:7" x14ac:dyDescent="0.4">
      <c r="A21" s="3" t="s">
        <v>130</v>
      </c>
      <c r="B21" s="1">
        <v>527</v>
      </c>
      <c r="C21" s="1">
        <v>0</v>
      </c>
      <c r="D21" s="1">
        <v>0</v>
      </c>
      <c r="E21" s="1">
        <v>508</v>
      </c>
      <c r="F21" s="1">
        <v>11</v>
      </c>
      <c r="G21" s="1">
        <v>8</v>
      </c>
    </row>
    <row r="22" spans="1:7" x14ac:dyDescent="0.4">
      <c r="A22" s="3" t="s">
        <v>131</v>
      </c>
      <c r="B22" s="1">
        <v>10953</v>
      </c>
      <c r="C22" s="1">
        <v>0</v>
      </c>
      <c r="D22" s="1">
        <v>32</v>
      </c>
      <c r="E22" s="1">
        <v>10168</v>
      </c>
      <c r="F22" s="1">
        <v>416</v>
      </c>
      <c r="G22" s="1">
        <v>337</v>
      </c>
    </row>
    <row r="23" spans="1:7" x14ac:dyDescent="0.4">
      <c r="A23" s="3" t="s">
        <v>132</v>
      </c>
      <c r="B23" s="1">
        <v>98</v>
      </c>
      <c r="C23" s="1">
        <v>2</v>
      </c>
      <c r="D23" s="1">
        <v>11</v>
      </c>
      <c r="E23" s="1">
        <v>62</v>
      </c>
      <c r="F23" s="1">
        <v>16</v>
      </c>
      <c r="G23" s="1">
        <v>7</v>
      </c>
    </row>
    <row r="24" spans="1:7" x14ac:dyDescent="0.4">
      <c r="A24" s="3" t="s">
        <v>133</v>
      </c>
      <c r="B24" s="1">
        <v>64</v>
      </c>
      <c r="C24" s="1">
        <v>0</v>
      </c>
      <c r="D24" s="1">
        <v>0</v>
      </c>
      <c r="E24" s="1">
        <v>50</v>
      </c>
      <c r="F24" s="1">
        <v>14</v>
      </c>
      <c r="G24" s="1">
        <v>0</v>
      </c>
    </row>
    <row r="25" spans="1:7" x14ac:dyDescent="0.4">
      <c r="A25" s="3" t="s">
        <v>134</v>
      </c>
      <c r="B25" s="1">
        <v>18252</v>
      </c>
      <c r="C25" s="1">
        <v>33</v>
      </c>
      <c r="D25" s="1">
        <v>983</v>
      </c>
      <c r="E25" s="1">
        <v>11446</v>
      </c>
      <c r="F25" s="1">
        <v>3889</v>
      </c>
      <c r="G25" s="1">
        <v>1901</v>
      </c>
    </row>
    <row r="26" spans="1:7" x14ac:dyDescent="0.4">
      <c r="A26" s="3" t="s">
        <v>135</v>
      </c>
      <c r="B26" s="1">
        <v>965</v>
      </c>
      <c r="C26" s="1">
        <v>0</v>
      </c>
      <c r="D26" s="1">
        <v>87</v>
      </c>
      <c r="E26" s="1">
        <v>590</v>
      </c>
      <c r="F26" s="1">
        <v>118</v>
      </c>
      <c r="G26" s="1">
        <v>170</v>
      </c>
    </row>
    <row r="27" spans="1:7" x14ac:dyDescent="0.4">
      <c r="A27" s="3" t="s">
        <v>23</v>
      </c>
    </row>
    <row r="28" spans="1:7" x14ac:dyDescent="0.4">
      <c r="A28" s="3" t="s">
        <v>0</v>
      </c>
      <c r="B28" s="1">
        <v>33360</v>
      </c>
      <c r="C28" s="1">
        <v>39</v>
      </c>
      <c r="D28" s="1">
        <v>935</v>
      </c>
      <c r="E28" s="1">
        <v>25472</v>
      </c>
      <c r="F28" s="1">
        <v>4482</v>
      </c>
      <c r="G28" s="1">
        <v>2432</v>
      </c>
    </row>
    <row r="29" spans="1:7" x14ac:dyDescent="0.4">
      <c r="A29" s="3" t="s">
        <v>126</v>
      </c>
      <c r="B29" s="1">
        <v>2217</v>
      </c>
      <c r="C29" s="1">
        <v>0</v>
      </c>
      <c r="D29" s="1">
        <v>0</v>
      </c>
      <c r="E29" s="1">
        <v>2093</v>
      </c>
      <c r="F29" s="1">
        <v>97</v>
      </c>
      <c r="G29" s="1">
        <v>27</v>
      </c>
    </row>
    <row r="30" spans="1:7" x14ac:dyDescent="0.4">
      <c r="A30" s="3" t="s">
        <v>127</v>
      </c>
      <c r="B30" s="1">
        <v>17</v>
      </c>
      <c r="C30" s="1">
        <v>0</v>
      </c>
      <c r="D30" s="1">
        <v>0</v>
      </c>
      <c r="E30" s="1">
        <v>15</v>
      </c>
      <c r="F30" s="1">
        <v>2</v>
      </c>
      <c r="G30" s="1">
        <v>0</v>
      </c>
    </row>
    <row r="31" spans="1:7" x14ac:dyDescent="0.4">
      <c r="A31" s="3" t="s">
        <v>128</v>
      </c>
      <c r="B31" s="1">
        <v>24</v>
      </c>
      <c r="C31" s="1">
        <v>0</v>
      </c>
      <c r="D31" s="1">
        <v>0</v>
      </c>
      <c r="E31" s="1">
        <v>19</v>
      </c>
      <c r="F31" s="1">
        <v>3</v>
      </c>
      <c r="G31" s="1">
        <v>2</v>
      </c>
    </row>
    <row r="32" spans="1:7" x14ac:dyDescent="0.4">
      <c r="A32" s="3" t="s">
        <v>129</v>
      </c>
      <c r="B32" s="1">
        <v>339</v>
      </c>
      <c r="C32" s="1">
        <v>2</v>
      </c>
      <c r="D32" s="1">
        <v>7</v>
      </c>
      <c r="E32" s="1">
        <v>213</v>
      </c>
      <c r="F32" s="1">
        <v>63</v>
      </c>
      <c r="G32" s="1">
        <v>54</v>
      </c>
    </row>
    <row r="33" spans="1:7" x14ac:dyDescent="0.4">
      <c r="A33" s="3" t="s">
        <v>130</v>
      </c>
      <c r="B33" s="1">
        <v>463</v>
      </c>
      <c r="C33" s="1">
        <v>0</v>
      </c>
      <c r="D33" s="1">
        <v>0</v>
      </c>
      <c r="E33" s="1">
        <v>448</v>
      </c>
      <c r="F33" s="1">
        <v>13</v>
      </c>
      <c r="G33" s="1">
        <v>2</v>
      </c>
    </row>
    <row r="34" spans="1:7" x14ac:dyDescent="0.4">
      <c r="A34" s="3" t="s">
        <v>131</v>
      </c>
      <c r="B34" s="1">
        <v>9859</v>
      </c>
      <c r="C34" s="1">
        <v>0</v>
      </c>
      <c r="D34" s="1">
        <v>22</v>
      </c>
      <c r="E34" s="1">
        <v>9097</v>
      </c>
      <c r="F34" s="1">
        <v>423</v>
      </c>
      <c r="G34" s="1">
        <v>317</v>
      </c>
    </row>
    <row r="35" spans="1:7" x14ac:dyDescent="0.4">
      <c r="A35" s="3" t="s">
        <v>132</v>
      </c>
      <c r="B35" s="1">
        <v>113</v>
      </c>
      <c r="C35" s="1">
        <v>5</v>
      </c>
      <c r="D35" s="1">
        <v>9</v>
      </c>
      <c r="E35" s="1">
        <v>78</v>
      </c>
      <c r="F35" s="1">
        <v>15</v>
      </c>
      <c r="G35" s="1">
        <v>6</v>
      </c>
    </row>
    <row r="36" spans="1:7" x14ac:dyDescent="0.4">
      <c r="A36" s="3" t="s">
        <v>133</v>
      </c>
      <c r="B36" s="1">
        <v>20</v>
      </c>
      <c r="C36" s="1">
        <v>0</v>
      </c>
      <c r="D36" s="1">
        <v>0</v>
      </c>
      <c r="E36" s="1">
        <v>18</v>
      </c>
      <c r="F36" s="1">
        <v>1</v>
      </c>
      <c r="G36" s="1">
        <v>1</v>
      </c>
    </row>
    <row r="37" spans="1:7" x14ac:dyDescent="0.4">
      <c r="A37" s="3" t="s">
        <v>134</v>
      </c>
      <c r="B37" s="1">
        <v>19742</v>
      </c>
      <c r="C37" s="1">
        <v>32</v>
      </c>
      <c r="D37" s="1">
        <v>826</v>
      </c>
      <c r="E37" s="1">
        <v>13179</v>
      </c>
      <c r="F37" s="1">
        <v>3810</v>
      </c>
      <c r="G37" s="1">
        <v>1895</v>
      </c>
    </row>
    <row r="38" spans="1:7" x14ac:dyDescent="0.4">
      <c r="A38" s="3" t="s">
        <v>135</v>
      </c>
      <c r="B38" s="1">
        <v>566</v>
      </c>
      <c r="C38" s="1">
        <v>0</v>
      </c>
      <c r="D38" s="1">
        <v>71</v>
      </c>
      <c r="E38" s="1">
        <v>312</v>
      </c>
      <c r="F38" s="1">
        <v>55</v>
      </c>
      <c r="G38" s="1">
        <v>128</v>
      </c>
    </row>
    <row r="39" spans="1:7" x14ac:dyDescent="0.4">
      <c r="A39" s="3" t="s">
        <v>24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7BCA8-AC65-4535-8894-24CDFBF54696}">
  <dimension ref="A1:G44"/>
  <sheetViews>
    <sheetView view="pageBreakPreview" zoomScale="125" zoomScaleNormal="100" zoomScaleSheetLayoutView="125" workbookViewId="0">
      <selection activeCell="A42" sqref="A42:A59"/>
    </sheetView>
  </sheetViews>
  <sheetFormatPr defaultRowHeight="10.5" x14ac:dyDescent="0.4"/>
  <cols>
    <col min="1" max="1" width="23.1015625" style="3" customWidth="1"/>
    <col min="2" max="16384" width="8.83984375" style="1"/>
  </cols>
  <sheetData>
    <row r="1" spans="1:7" ht="10.8" thickBot="1" x14ac:dyDescent="0.45">
      <c r="A1" s="3" t="s">
        <v>223</v>
      </c>
    </row>
    <row r="2" spans="1:7" s="2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3" t="s">
        <v>136</v>
      </c>
    </row>
    <row r="4" spans="1:7" x14ac:dyDescent="0.4">
      <c r="A4" s="3" t="s">
        <v>6</v>
      </c>
    </row>
    <row r="5" spans="1:7" x14ac:dyDescent="0.4">
      <c r="A5" s="3" t="s">
        <v>0</v>
      </c>
      <c r="B5" s="1">
        <v>55577</v>
      </c>
      <c r="C5" s="1">
        <v>61</v>
      </c>
      <c r="D5" s="1">
        <v>1549</v>
      </c>
      <c r="E5" s="1">
        <v>42762</v>
      </c>
      <c r="F5" s="1">
        <v>7298</v>
      </c>
      <c r="G5" s="1">
        <v>3907</v>
      </c>
    </row>
    <row r="6" spans="1:7" x14ac:dyDescent="0.4">
      <c r="A6" s="3" t="s">
        <v>137</v>
      </c>
      <c r="B6" s="1">
        <v>23355</v>
      </c>
      <c r="C6" s="1">
        <v>18</v>
      </c>
      <c r="D6" s="1">
        <v>987</v>
      </c>
      <c r="E6" s="1">
        <v>17330</v>
      </c>
      <c r="F6" s="1">
        <v>3323</v>
      </c>
      <c r="G6" s="1">
        <v>1697</v>
      </c>
    </row>
    <row r="7" spans="1:7" x14ac:dyDescent="0.4">
      <c r="A7" s="3" t="s">
        <v>138</v>
      </c>
      <c r="B7" s="1">
        <v>32222</v>
      </c>
      <c r="C7" s="1">
        <v>43</v>
      </c>
      <c r="D7" s="1">
        <v>562</v>
      </c>
      <c r="E7" s="1">
        <v>25432</v>
      </c>
      <c r="F7" s="1">
        <v>3975</v>
      </c>
      <c r="G7" s="1">
        <v>2210</v>
      </c>
    </row>
    <row r="8" spans="1:7" x14ac:dyDescent="0.4">
      <c r="A8" s="3" t="s">
        <v>22</v>
      </c>
    </row>
    <row r="9" spans="1:7" x14ac:dyDescent="0.4">
      <c r="A9" s="3" t="s">
        <v>0</v>
      </c>
      <c r="B9" s="1">
        <v>28092</v>
      </c>
      <c r="C9" s="1">
        <v>34</v>
      </c>
      <c r="D9" s="1">
        <v>871</v>
      </c>
      <c r="E9" s="1">
        <v>21448</v>
      </c>
      <c r="F9" s="1">
        <v>3761</v>
      </c>
      <c r="G9" s="1">
        <v>1978</v>
      </c>
    </row>
    <row r="10" spans="1:7" x14ac:dyDescent="0.4">
      <c r="A10" s="3" t="s">
        <v>137</v>
      </c>
      <c r="B10" s="1">
        <v>17296</v>
      </c>
      <c r="C10" s="1">
        <v>14</v>
      </c>
      <c r="D10" s="1">
        <v>732</v>
      </c>
      <c r="E10" s="1">
        <v>13017</v>
      </c>
      <c r="F10" s="1">
        <v>2290</v>
      </c>
      <c r="G10" s="1">
        <v>1243</v>
      </c>
    </row>
    <row r="11" spans="1:7" x14ac:dyDescent="0.4">
      <c r="A11" s="3" t="s">
        <v>138</v>
      </c>
      <c r="B11" s="1">
        <v>10796</v>
      </c>
      <c r="C11" s="1">
        <v>20</v>
      </c>
      <c r="D11" s="1">
        <v>139</v>
      </c>
      <c r="E11" s="1">
        <v>8431</v>
      </c>
      <c r="F11" s="1">
        <v>1471</v>
      </c>
      <c r="G11" s="1">
        <v>735</v>
      </c>
    </row>
    <row r="12" spans="1:7" x14ac:dyDescent="0.4">
      <c r="A12" s="3" t="s">
        <v>23</v>
      </c>
    </row>
    <row r="13" spans="1:7" x14ac:dyDescent="0.4">
      <c r="A13" s="3" t="s">
        <v>0</v>
      </c>
      <c r="B13" s="1">
        <v>27485</v>
      </c>
      <c r="C13" s="1">
        <v>27</v>
      </c>
      <c r="D13" s="1">
        <v>678</v>
      </c>
      <c r="E13" s="1">
        <v>21314</v>
      </c>
      <c r="F13" s="1">
        <v>3537</v>
      </c>
      <c r="G13" s="1">
        <v>1929</v>
      </c>
    </row>
    <row r="14" spans="1:7" x14ac:dyDescent="0.4">
      <c r="A14" s="3" t="s">
        <v>137</v>
      </c>
      <c r="B14" s="1">
        <v>6059</v>
      </c>
      <c r="C14" s="1">
        <v>4</v>
      </c>
      <c r="D14" s="1">
        <v>255</v>
      </c>
      <c r="E14" s="1">
        <v>4313</v>
      </c>
      <c r="F14" s="1">
        <v>1033</v>
      </c>
      <c r="G14" s="1">
        <v>454</v>
      </c>
    </row>
    <row r="15" spans="1:7" x14ac:dyDescent="0.4">
      <c r="A15" s="3" t="s">
        <v>138</v>
      </c>
      <c r="B15" s="1">
        <v>21426</v>
      </c>
      <c r="C15" s="1">
        <v>23</v>
      </c>
      <c r="D15" s="1">
        <v>423</v>
      </c>
      <c r="E15" s="1">
        <v>17001</v>
      </c>
      <c r="F15" s="1">
        <v>2504</v>
      </c>
      <c r="G15" s="1">
        <v>1475</v>
      </c>
    </row>
    <row r="16" spans="1:7" x14ac:dyDescent="0.4">
      <c r="A16" s="3" t="s">
        <v>139</v>
      </c>
    </row>
    <row r="17" spans="1:7" x14ac:dyDescent="0.4">
      <c r="A17" s="3" t="s">
        <v>6</v>
      </c>
    </row>
    <row r="18" spans="1:7" x14ac:dyDescent="0.4">
      <c r="A18" s="3" t="s">
        <v>0</v>
      </c>
      <c r="B18" s="1">
        <v>23355</v>
      </c>
      <c r="C18" s="1">
        <v>18</v>
      </c>
      <c r="D18" s="1">
        <v>987</v>
      </c>
      <c r="E18" s="1">
        <v>17330</v>
      </c>
      <c r="F18" s="1">
        <v>3323</v>
      </c>
      <c r="G18" s="1">
        <v>1697</v>
      </c>
    </row>
    <row r="19" spans="1:7" x14ac:dyDescent="0.4">
      <c r="A19" s="3" t="s">
        <v>140</v>
      </c>
      <c r="B19" s="1">
        <v>14691</v>
      </c>
      <c r="C19" s="1">
        <v>3</v>
      </c>
      <c r="D19" s="1">
        <v>74</v>
      </c>
      <c r="E19" s="1">
        <v>12315</v>
      </c>
      <c r="F19" s="1">
        <v>1363</v>
      </c>
      <c r="G19" s="1">
        <v>936</v>
      </c>
    </row>
    <row r="20" spans="1:7" x14ac:dyDescent="0.4">
      <c r="A20" s="3" t="s">
        <v>141</v>
      </c>
      <c r="B20" s="1">
        <v>793</v>
      </c>
      <c r="C20" s="1">
        <v>0</v>
      </c>
      <c r="D20" s="1">
        <v>17</v>
      </c>
      <c r="E20" s="1">
        <v>418</v>
      </c>
      <c r="F20" s="1">
        <v>292</v>
      </c>
      <c r="G20" s="1">
        <v>66</v>
      </c>
    </row>
    <row r="21" spans="1:7" x14ac:dyDescent="0.4">
      <c r="A21" s="3" t="s">
        <v>142</v>
      </c>
      <c r="B21" s="1">
        <v>3479</v>
      </c>
      <c r="C21" s="1">
        <v>0</v>
      </c>
      <c r="D21" s="1">
        <v>271</v>
      </c>
      <c r="E21" s="1">
        <v>1828</v>
      </c>
      <c r="F21" s="1">
        <v>1052</v>
      </c>
      <c r="G21" s="1">
        <v>328</v>
      </c>
    </row>
    <row r="22" spans="1:7" x14ac:dyDescent="0.4">
      <c r="A22" s="3" t="s">
        <v>143</v>
      </c>
      <c r="B22" s="1">
        <v>505</v>
      </c>
      <c r="C22" s="1">
        <v>4</v>
      </c>
      <c r="D22" s="1">
        <v>17</v>
      </c>
      <c r="E22" s="1">
        <v>425</v>
      </c>
      <c r="F22" s="1">
        <v>24</v>
      </c>
      <c r="G22" s="1">
        <v>35</v>
      </c>
    </row>
    <row r="23" spans="1:7" x14ac:dyDescent="0.4">
      <c r="A23" s="3" t="s">
        <v>144</v>
      </c>
      <c r="B23" s="1">
        <v>127</v>
      </c>
      <c r="C23" s="1">
        <v>1</v>
      </c>
      <c r="D23" s="1">
        <v>2</v>
      </c>
      <c r="E23" s="1">
        <v>106</v>
      </c>
      <c r="F23" s="1">
        <v>16</v>
      </c>
      <c r="G23" s="1">
        <v>2</v>
      </c>
    </row>
    <row r="24" spans="1:7" x14ac:dyDescent="0.4">
      <c r="A24" s="3" t="s">
        <v>145</v>
      </c>
      <c r="B24" s="1">
        <v>2701</v>
      </c>
      <c r="C24" s="1">
        <v>9</v>
      </c>
      <c r="D24" s="1">
        <v>36</v>
      </c>
      <c r="E24" s="1">
        <v>2048</v>
      </c>
      <c r="F24" s="1">
        <v>496</v>
      </c>
      <c r="G24" s="1">
        <v>112</v>
      </c>
    </row>
    <row r="25" spans="1:7" x14ac:dyDescent="0.4">
      <c r="A25" s="3" t="s">
        <v>146</v>
      </c>
      <c r="B25" s="1">
        <v>1059</v>
      </c>
      <c r="C25" s="1">
        <v>1</v>
      </c>
      <c r="D25" s="1">
        <v>570</v>
      </c>
      <c r="E25" s="1">
        <v>190</v>
      </c>
      <c r="F25" s="1">
        <v>80</v>
      </c>
      <c r="G25" s="1">
        <v>218</v>
      </c>
    </row>
    <row r="26" spans="1:7" x14ac:dyDescent="0.4">
      <c r="A26" s="3" t="s">
        <v>22</v>
      </c>
    </row>
    <row r="27" spans="1:7" x14ac:dyDescent="0.4">
      <c r="A27" s="3" t="s">
        <v>0</v>
      </c>
      <c r="B27" s="1">
        <v>17296</v>
      </c>
      <c r="C27" s="1">
        <v>14</v>
      </c>
      <c r="D27" s="1">
        <v>732</v>
      </c>
      <c r="E27" s="1">
        <v>13017</v>
      </c>
      <c r="F27" s="1">
        <v>2290</v>
      </c>
      <c r="G27" s="1">
        <v>1243</v>
      </c>
    </row>
    <row r="28" spans="1:7" x14ac:dyDescent="0.4">
      <c r="A28" s="3" t="s">
        <v>140</v>
      </c>
      <c r="B28" s="1">
        <v>11529</v>
      </c>
      <c r="C28" s="1">
        <v>1</v>
      </c>
      <c r="D28" s="1">
        <v>57</v>
      </c>
      <c r="E28" s="1">
        <v>9620</v>
      </c>
      <c r="F28" s="1">
        <v>1090</v>
      </c>
      <c r="G28" s="1">
        <v>761</v>
      </c>
    </row>
    <row r="29" spans="1:7" x14ac:dyDescent="0.4">
      <c r="A29" s="3" t="s">
        <v>141</v>
      </c>
      <c r="B29" s="1">
        <v>595</v>
      </c>
      <c r="C29" s="1">
        <v>0</v>
      </c>
      <c r="D29" s="1">
        <v>11</v>
      </c>
      <c r="E29" s="1">
        <v>323</v>
      </c>
      <c r="F29" s="1">
        <v>209</v>
      </c>
      <c r="G29" s="1">
        <v>52</v>
      </c>
    </row>
    <row r="30" spans="1:7" x14ac:dyDescent="0.4">
      <c r="A30" s="3" t="s">
        <v>142</v>
      </c>
      <c r="B30" s="1">
        <v>1246</v>
      </c>
      <c r="C30" s="1">
        <v>0</v>
      </c>
      <c r="D30" s="1">
        <v>68</v>
      </c>
      <c r="E30" s="1">
        <v>619</v>
      </c>
      <c r="F30" s="1">
        <v>453</v>
      </c>
      <c r="G30" s="1">
        <v>106</v>
      </c>
    </row>
    <row r="31" spans="1:7" x14ac:dyDescent="0.4">
      <c r="A31" s="3" t="s">
        <v>143</v>
      </c>
      <c r="B31" s="1">
        <v>435</v>
      </c>
      <c r="C31" s="1">
        <v>3</v>
      </c>
      <c r="D31" s="1">
        <v>14</v>
      </c>
      <c r="E31" s="1">
        <v>366</v>
      </c>
      <c r="F31" s="1">
        <v>18</v>
      </c>
      <c r="G31" s="1">
        <v>34</v>
      </c>
    </row>
    <row r="32" spans="1:7" x14ac:dyDescent="0.4">
      <c r="A32" s="3" t="s">
        <v>144</v>
      </c>
      <c r="B32" s="1">
        <v>105</v>
      </c>
      <c r="C32" s="1">
        <v>1</v>
      </c>
      <c r="D32" s="1">
        <v>1</v>
      </c>
      <c r="E32" s="1">
        <v>89</v>
      </c>
      <c r="F32" s="1">
        <v>13</v>
      </c>
      <c r="G32" s="1">
        <v>1</v>
      </c>
    </row>
    <row r="33" spans="1:7" x14ac:dyDescent="0.4">
      <c r="A33" s="3" t="s">
        <v>145</v>
      </c>
      <c r="B33" s="1">
        <v>2427</v>
      </c>
      <c r="C33" s="1">
        <v>8</v>
      </c>
      <c r="D33" s="1">
        <v>32</v>
      </c>
      <c r="E33" s="1">
        <v>1846</v>
      </c>
      <c r="F33" s="1">
        <v>448</v>
      </c>
      <c r="G33" s="1">
        <v>93</v>
      </c>
    </row>
    <row r="34" spans="1:7" x14ac:dyDescent="0.4">
      <c r="A34" s="3" t="s">
        <v>146</v>
      </c>
      <c r="B34" s="1">
        <v>959</v>
      </c>
      <c r="C34" s="1">
        <v>1</v>
      </c>
      <c r="D34" s="1">
        <v>549</v>
      </c>
      <c r="E34" s="1">
        <v>154</v>
      </c>
      <c r="F34" s="1">
        <v>59</v>
      </c>
      <c r="G34" s="1">
        <v>196</v>
      </c>
    </row>
    <row r="35" spans="1:7" x14ac:dyDescent="0.4">
      <c r="A35" s="3" t="s">
        <v>23</v>
      </c>
    </row>
    <row r="36" spans="1:7" x14ac:dyDescent="0.4">
      <c r="A36" s="3" t="s">
        <v>0</v>
      </c>
      <c r="B36" s="1">
        <v>6059</v>
      </c>
      <c r="C36" s="1">
        <v>4</v>
      </c>
      <c r="D36" s="1">
        <v>255</v>
      </c>
      <c r="E36" s="1">
        <v>4313</v>
      </c>
      <c r="F36" s="1">
        <v>1033</v>
      </c>
      <c r="G36" s="1">
        <v>454</v>
      </c>
    </row>
    <row r="37" spans="1:7" x14ac:dyDescent="0.4">
      <c r="A37" s="3" t="s">
        <v>140</v>
      </c>
      <c r="B37" s="1">
        <v>3162</v>
      </c>
      <c r="C37" s="1">
        <v>2</v>
      </c>
      <c r="D37" s="1">
        <v>17</v>
      </c>
      <c r="E37" s="1">
        <v>2695</v>
      </c>
      <c r="F37" s="1">
        <v>273</v>
      </c>
      <c r="G37" s="1">
        <v>175</v>
      </c>
    </row>
    <row r="38" spans="1:7" x14ac:dyDescent="0.4">
      <c r="A38" s="3" t="s">
        <v>141</v>
      </c>
      <c r="B38" s="1">
        <v>198</v>
      </c>
      <c r="C38" s="1">
        <v>0</v>
      </c>
      <c r="D38" s="1">
        <v>6</v>
      </c>
      <c r="E38" s="1">
        <v>95</v>
      </c>
      <c r="F38" s="1">
        <v>83</v>
      </c>
      <c r="G38" s="1">
        <v>14</v>
      </c>
    </row>
    <row r="39" spans="1:7" x14ac:dyDescent="0.4">
      <c r="A39" s="3" t="s">
        <v>142</v>
      </c>
      <c r="B39" s="1">
        <v>2233</v>
      </c>
      <c r="C39" s="1">
        <v>0</v>
      </c>
      <c r="D39" s="1">
        <v>203</v>
      </c>
      <c r="E39" s="1">
        <v>1209</v>
      </c>
      <c r="F39" s="1">
        <v>599</v>
      </c>
      <c r="G39" s="1">
        <v>222</v>
      </c>
    </row>
    <row r="40" spans="1:7" x14ac:dyDescent="0.4">
      <c r="A40" s="3" t="s">
        <v>143</v>
      </c>
      <c r="B40" s="1">
        <v>70</v>
      </c>
      <c r="C40" s="1">
        <v>1</v>
      </c>
      <c r="D40" s="1">
        <v>3</v>
      </c>
      <c r="E40" s="1">
        <v>59</v>
      </c>
      <c r="F40" s="1">
        <v>6</v>
      </c>
      <c r="G40" s="1">
        <v>1</v>
      </c>
    </row>
    <row r="41" spans="1:7" x14ac:dyDescent="0.4">
      <c r="A41" s="3" t="s">
        <v>144</v>
      </c>
      <c r="B41" s="1">
        <v>22</v>
      </c>
      <c r="C41" s="1">
        <v>0</v>
      </c>
      <c r="D41" s="1">
        <v>1</v>
      </c>
      <c r="E41" s="1">
        <v>17</v>
      </c>
      <c r="F41" s="1">
        <v>3</v>
      </c>
      <c r="G41" s="1">
        <v>1</v>
      </c>
    </row>
    <row r="42" spans="1:7" x14ac:dyDescent="0.4">
      <c r="A42" s="3" t="s">
        <v>145</v>
      </c>
      <c r="B42" s="1">
        <v>274</v>
      </c>
      <c r="C42" s="1">
        <v>1</v>
      </c>
      <c r="D42" s="1">
        <v>4</v>
      </c>
      <c r="E42" s="1">
        <v>202</v>
      </c>
      <c r="F42" s="1">
        <v>48</v>
      </c>
      <c r="G42" s="1">
        <v>19</v>
      </c>
    </row>
    <row r="43" spans="1:7" x14ac:dyDescent="0.4">
      <c r="A43" s="3" t="s">
        <v>146</v>
      </c>
      <c r="B43" s="1">
        <v>100</v>
      </c>
      <c r="C43" s="1">
        <v>0</v>
      </c>
      <c r="D43" s="1">
        <v>21</v>
      </c>
      <c r="E43" s="1">
        <v>36</v>
      </c>
      <c r="F43" s="1">
        <v>21</v>
      </c>
      <c r="G43" s="1">
        <v>22</v>
      </c>
    </row>
    <row r="44" spans="1:7" x14ac:dyDescent="0.4">
      <c r="A44" s="3" t="s">
        <v>24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E167A-45AB-4AEF-9379-61ACBB9F8A21}">
  <dimension ref="A1:G42"/>
  <sheetViews>
    <sheetView view="pageBreakPreview" zoomScale="125" zoomScaleNormal="100" zoomScaleSheetLayoutView="125" workbookViewId="0">
      <selection activeCell="A42" sqref="A42:A59"/>
    </sheetView>
  </sheetViews>
  <sheetFormatPr defaultRowHeight="10.5" x14ac:dyDescent="0.4"/>
  <cols>
    <col min="1" max="1" width="23.1015625" style="3" customWidth="1"/>
    <col min="2" max="16384" width="8.83984375" style="1"/>
  </cols>
  <sheetData>
    <row r="1" spans="1:7" ht="10.8" thickBot="1" x14ac:dyDescent="0.45">
      <c r="A1" s="3" t="s">
        <v>224</v>
      </c>
    </row>
    <row r="2" spans="1:7" s="2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3" t="s">
        <v>6</v>
      </c>
    </row>
    <row r="4" spans="1:7" x14ac:dyDescent="0.4">
      <c r="A4" s="3" t="s">
        <v>0</v>
      </c>
      <c r="B4" s="1">
        <v>19876</v>
      </c>
      <c r="C4" s="1">
        <v>18</v>
      </c>
      <c r="D4" s="1">
        <v>716</v>
      </c>
      <c r="E4" s="1">
        <v>15502</v>
      </c>
      <c r="F4" s="1">
        <v>2271</v>
      </c>
      <c r="G4" s="1">
        <v>1369</v>
      </c>
    </row>
    <row r="5" spans="1:7" x14ac:dyDescent="0.4">
      <c r="A5" s="3" t="s">
        <v>147</v>
      </c>
      <c r="B5" s="1">
        <v>127</v>
      </c>
      <c r="C5" s="1">
        <v>0</v>
      </c>
      <c r="D5" s="1">
        <v>0</v>
      </c>
      <c r="E5" s="1">
        <v>114</v>
      </c>
      <c r="F5" s="1">
        <v>8</v>
      </c>
      <c r="G5" s="1">
        <v>5</v>
      </c>
    </row>
    <row r="6" spans="1:7" x14ac:dyDescent="0.4">
      <c r="A6" s="3" t="s">
        <v>148</v>
      </c>
      <c r="B6" s="1">
        <v>452</v>
      </c>
      <c r="C6" s="1">
        <v>0</v>
      </c>
      <c r="D6" s="1">
        <v>4</v>
      </c>
      <c r="E6" s="1">
        <v>420</v>
      </c>
      <c r="F6" s="1">
        <v>21</v>
      </c>
      <c r="G6" s="1">
        <v>7</v>
      </c>
    </row>
    <row r="7" spans="1:7" x14ac:dyDescent="0.4">
      <c r="A7" s="3" t="s">
        <v>149</v>
      </c>
      <c r="B7" s="1">
        <v>1491</v>
      </c>
      <c r="C7" s="1">
        <v>2</v>
      </c>
      <c r="D7" s="1">
        <v>38</v>
      </c>
      <c r="E7" s="1">
        <v>1209</v>
      </c>
      <c r="F7" s="1">
        <v>158</v>
      </c>
      <c r="G7" s="1">
        <v>84</v>
      </c>
    </row>
    <row r="8" spans="1:7" x14ac:dyDescent="0.4">
      <c r="A8" s="3" t="s">
        <v>150</v>
      </c>
      <c r="B8" s="1">
        <v>550</v>
      </c>
      <c r="C8" s="1">
        <v>0</v>
      </c>
      <c r="D8" s="1">
        <v>7</v>
      </c>
      <c r="E8" s="1">
        <v>494</v>
      </c>
      <c r="F8" s="1">
        <v>31</v>
      </c>
      <c r="G8" s="1">
        <v>18</v>
      </c>
    </row>
    <row r="9" spans="1:7" x14ac:dyDescent="0.4">
      <c r="A9" s="3" t="s">
        <v>151</v>
      </c>
      <c r="B9" s="1">
        <v>974</v>
      </c>
      <c r="C9" s="1">
        <v>0</v>
      </c>
      <c r="D9" s="1">
        <v>0</v>
      </c>
      <c r="E9" s="1">
        <v>898</v>
      </c>
      <c r="F9" s="1">
        <v>39</v>
      </c>
      <c r="G9" s="1">
        <v>37</v>
      </c>
    </row>
    <row r="10" spans="1:7" x14ac:dyDescent="0.4">
      <c r="A10" s="3" t="s">
        <v>152</v>
      </c>
      <c r="B10" s="1">
        <v>1474</v>
      </c>
      <c r="C10" s="1">
        <v>0</v>
      </c>
      <c r="D10" s="1">
        <v>0</v>
      </c>
      <c r="E10" s="1">
        <v>1321</v>
      </c>
      <c r="F10" s="1">
        <v>95</v>
      </c>
      <c r="G10" s="1">
        <v>58</v>
      </c>
    </row>
    <row r="11" spans="1:7" x14ac:dyDescent="0.4">
      <c r="A11" s="3" t="s">
        <v>153</v>
      </c>
      <c r="B11" s="1">
        <v>3287</v>
      </c>
      <c r="C11" s="1">
        <v>12</v>
      </c>
      <c r="D11" s="1">
        <v>462</v>
      </c>
      <c r="E11" s="1">
        <v>1748</v>
      </c>
      <c r="F11" s="1">
        <v>662</v>
      </c>
      <c r="G11" s="1">
        <v>403</v>
      </c>
    </row>
    <row r="12" spans="1:7" x14ac:dyDescent="0.4">
      <c r="A12" s="3" t="s">
        <v>154</v>
      </c>
      <c r="B12" s="1">
        <v>1021</v>
      </c>
      <c r="C12" s="1">
        <v>0</v>
      </c>
      <c r="D12" s="1">
        <v>2</v>
      </c>
      <c r="E12" s="1">
        <v>910</v>
      </c>
      <c r="F12" s="1">
        <v>70</v>
      </c>
      <c r="G12" s="1">
        <v>39</v>
      </c>
    </row>
    <row r="13" spans="1:7" x14ac:dyDescent="0.4">
      <c r="A13" s="3" t="s">
        <v>155</v>
      </c>
      <c r="B13" s="1">
        <v>1499</v>
      </c>
      <c r="C13" s="1">
        <v>0</v>
      </c>
      <c r="D13" s="1">
        <v>1</v>
      </c>
      <c r="E13" s="1">
        <v>1242</v>
      </c>
      <c r="F13" s="1">
        <v>154</v>
      </c>
      <c r="G13" s="1">
        <v>102</v>
      </c>
    </row>
    <row r="14" spans="1:7" x14ac:dyDescent="0.4">
      <c r="A14" s="3" t="s">
        <v>156</v>
      </c>
      <c r="B14" s="1">
        <v>5671</v>
      </c>
      <c r="C14" s="1">
        <v>0</v>
      </c>
      <c r="D14" s="1">
        <v>23</v>
      </c>
      <c r="E14" s="1">
        <v>4507</v>
      </c>
      <c r="F14" s="1">
        <v>657</v>
      </c>
      <c r="G14" s="1">
        <v>484</v>
      </c>
    </row>
    <row r="15" spans="1:7" x14ac:dyDescent="0.4">
      <c r="A15" s="3" t="s">
        <v>157</v>
      </c>
      <c r="B15" s="1">
        <v>3330</v>
      </c>
      <c r="C15" s="1">
        <v>4</v>
      </c>
      <c r="D15" s="1">
        <v>179</v>
      </c>
      <c r="E15" s="1">
        <v>2639</v>
      </c>
      <c r="F15" s="1">
        <v>376</v>
      </c>
      <c r="G15" s="1">
        <v>132</v>
      </c>
    </row>
    <row r="16" spans="1:7" x14ac:dyDescent="0.4">
      <c r="A16" s="3" t="s">
        <v>22</v>
      </c>
    </row>
    <row r="17" spans="1:7" x14ac:dyDescent="0.4">
      <c r="A17" s="3" t="s">
        <v>0</v>
      </c>
      <c r="B17" s="1">
        <v>16050</v>
      </c>
      <c r="C17" s="1">
        <v>14</v>
      </c>
      <c r="D17" s="1">
        <v>664</v>
      </c>
      <c r="E17" s="1">
        <v>12398</v>
      </c>
      <c r="F17" s="1">
        <v>1837</v>
      </c>
      <c r="G17" s="1">
        <v>1137</v>
      </c>
    </row>
    <row r="18" spans="1:7" x14ac:dyDescent="0.4">
      <c r="A18" s="3" t="s">
        <v>147</v>
      </c>
      <c r="B18" s="1">
        <v>121</v>
      </c>
      <c r="C18" s="1">
        <v>0</v>
      </c>
      <c r="D18" s="1">
        <v>0</v>
      </c>
      <c r="E18" s="1">
        <v>109</v>
      </c>
      <c r="F18" s="1">
        <v>7</v>
      </c>
      <c r="G18" s="1">
        <v>5</v>
      </c>
    </row>
    <row r="19" spans="1:7" x14ac:dyDescent="0.4">
      <c r="A19" s="3" t="s">
        <v>148</v>
      </c>
      <c r="B19" s="1">
        <v>364</v>
      </c>
      <c r="C19" s="1">
        <v>0</v>
      </c>
      <c r="D19" s="1">
        <v>3</v>
      </c>
      <c r="E19" s="1">
        <v>340</v>
      </c>
      <c r="F19" s="1">
        <v>14</v>
      </c>
      <c r="G19" s="1">
        <v>7</v>
      </c>
    </row>
    <row r="20" spans="1:7" x14ac:dyDescent="0.4">
      <c r="A20" s="3" t="s">
        <v>149</v>
      </c>
      <c r="B20" s="1">
        <v>795</v>
      </c>
      <c r="C20" s="1">
        <v>1</v>
      </c>
      <c r="D20" s="1">
        <v>27</v>
      </c>
      <c r="E20" s="1">
        <v>635</v>
      </c>
      <c r="F20" s="1">
        <v>83</v>
      </c>
      <c r="G20" s="1">
        <v>49</v>
      </c>
    </row>
    <row r="21" spans="1:7" x14ac:dyDescent="0.4">
      <c r="A21" s="3" t="s">
        <v>150</v>
      </c>
      <c r="B21" s="1">
        <v>392</v>
      </c>
      <c r="C21" s="1">
        <v>0</v>
      </c>
      <c r="D21" s="1">
        <v>2</v>
      </c>
      <c r="E21" s="1">
        <v>347</v>
      </c>
      <c r="F21" s="1">
        <v>26</v>
      </c>
      <c r="G21" s="1">
        <v>17</v>
      </c>
    </row>
    <row r="22" spans="1:7" x14ac:dyDescent="0.4">
      <c r="A22" s="3" t="s">
        <v>151</v>
      </c>
      <c r="B22" s="1">
        <v>464</v>
      </c>
      <c r="C22" s="1">
        <v>0</v>
      </c>
      <c r="D22" s="1">
        <v>0</v>
      </c>
      <c r="E22" s="1">
        <v>425</v>
      </c>
      <c r="F22" s="1">
        <v>21</v>
      </c>
      <c r="G22" s="1">
        <v>18</v>
      </c>
    </row>
    <row r="23" spans="1:7" x14ac:dyDescent="0.4">
      <c r="A23" s="3" t="s">
        <v>152</v>
      </c>
      <c r="B23" s="1">
        <v>896</v>
      </c>
      <c r="C23" s="1">
        <v>0</v>
      </c>
      <c r="D23" s="1">
        <v>0</v>
      </c>
      <c r="E23" s="1">
        <v>804</v>
      </c>
      <c r="F23" s="1">
        <v>58</v>
      </c>
      <c r="G23" s="1">
        <v>34</v>
      </c>
    </row>
    <row r="24" spans="1:7" x14ac:dyDescent="0.4">
      <c r="A24" s="3" t="s">
        <v>153</v>
      </c>
      <c r="B24" s="1">
        <v>3007</v>
      </c>
      <c r="C24" s="1">
        <v>10</v>
      </c>
      <c r="D24" s="1">
        <v>443</v>
      </c>
      <c r="E24" s="1">
        <v>1634</v>
      </c>
      <c r="F24" s="1">
        <v>576</v>
      </c>
      <c r="G24" s="1">
        <v>344</v>
      </c>
    </row>
    <row r="25" spans="1:7" x14ac:dyDescent="0.4">
      <c r="A25" s="3" t="s">
        <v>154</v>
      </c>
      <c r="B25" s="1">
        <v>867</v>
      </c>
      <c r="C25" s="1">
        <v>0</v>
      </c>
      <c r="D25" s="1">
        <v>1</v>
      </c>
      <c r="E25" s="1">
        <v>779</v>
      </c>
      <c r="F25" s="1">
        <v>52</v>
      </c>
      <c r="G25" s="1">
        <v>35</v>
      </c>
    </row>
    <row r="26" spans="1:7" x14ac:dyDescent="0.4">
      <c r="A26" s="3" t="s">
        <v>155</v>
      </c>
      <c r="B26" s="1">
        <v>1441</v>
      </c>
      <c r="C26" s="1">
        <v>0</v>
      </c>
      <c r="D26" s="1">
        <v>1</v>
      </c>
      <c r="E26" s="1">
        <v>1189</v>
      </c>
      <c r="F26" s="1">
        <v>152</v>
      </c>
      <c r="G26" s="1">
        <v>99</v>
      </c>
    </row>
    <row r="27" spans="1:7" x14ac:dyDescent="0.4">
      <c r="A27" s="3" t="s">
        <v>156</v>
      </c>
      <c r="B27" s="1">
        <v>4990</v>
      </c>
      <c r="C27" s="1">
        <v>0</v>
      </c>
      <c r="D27" s="1">
        <v>22</v>
      </c>
      <c r="E27" s="1">
        <v>3970</v>
      </c>
      <c r="F27" s="1">
        <v>568</v>
      </c>
      <c r="G27" s="1">
        <v>430</v>
      </c>
    </row>
    <row r="28" spans="1:7" x14ac:dyDescent="0.4">
      <c r="A28" s="3" t="s">
        <v>157</v>
      </c>
      <c r="B28" s="1">
        <v>2713</v>
      </c>
      <c r="C28" s="1">
        <v>3</v>
      </c>
      <c r="D28" s="1">
        <v>165</v>
      </c>
      <c r="E28" s="1">
        <v>2166</v>
      </c>
      <c r="F28" s="1">
        <v>280</v>
      </c>
      <c r="G28" s="1">
        <v>99</v>
      </c>
    </row>
    <row r="29" spans="1:7" x14ac:dyDescent="0.4">
      <c r="A29" s="3" t="s">
        <v>23</v>
      </c>
    </row>
    <row r="30" spans="1:7" x14ac:dyDescent="0.4">
      <c r="A30" s="3" t="s">
        <v>0</v>
      </c>
      <c r="B30" s="1">
        <v>3826</v>
      </c>
      <c r="C30" s="1">
        <v>4</v>
      </c>
      <c r="D30" s="1">
        <v>52</v>
      </c>
      <c r="E30" s="1">
        <v>3104</v>
      </c>
      <c r="F30" s="1">
        <v>434</v>
      </c>
      <c r="G30" s="1">
        <v>232</v>
      </c>
    </row>
    <row r="31" spans="1:7" x14ac:dyDescent="0.4">
      <c r="A31" s="3" t="s">
        <v>147</v>
      </c>
      <c r="B31" s="1">
        <v>6</v>
      </c>
      <c r="C31" s="1">
        <v>0</v>
      </c>
      <c r="D31" s="1">
        <v>0</v>
      </c>
      <c r="E31" s="1">
        <v>5</v>
      </c>
      <c r="F31" s="1">
        <v>1</v>
      </c>
      <c r="G31" s="1">
        <v>0</v>
      </c>
    </row>
    <row r="32" spans="1:7" x14ac:dyDescent="0.4">
      <c r="A32" s="3" t="s">
        <v>148</v>
      </c>
      <c r="B32" s="1">
        <v>88</v>
      </c>
      <c r="C32" s="1">
        <v>0</v>
      </c>
      <c r="D32" s="1">
        <v>1</v>
      </c>
      <c r="E32" s="1">
        <v>80</v>
      </c>
      <c r="F32" s="1">
        <v>7</v>
      </c>
      <c r="G32" s="1">
        <v>0</v>
      </c>
    </row>
    <row r="33" spans="1:7" x14ac:dyDescent="0.4">
      <c r="A33" s="3" t="s">
        <v>149</v>
      </c>
      <c r="B33" s="1">
        <v>696</v>
      </c>
      <c r="C33" s="1">
        <v>1</v>
      </c>
      <c r="D33" s="1">
        <v>11</v>
      </c>
      <c r="E33" s="1">
        <v>574</v>
      </c>
      <c r="F33" s="1">
        <v>75</v>
      </c>
      <c r="G33" s="1">
        <v>35</v>
      </c>
    </row>
    <row r="34" spans="1:7" x14ac:dyDescent="0.4">
      <c r="A34" s="3" t="s">
        <v>150</v>
      </c>
      <c r="B34" s="1">
        <v>158</v>
      </c>
      <c r="C34" s="1">
        <v>0</v>
      </c>
      <c r="D34" s="1">
        <v>5</v>
      </c>
      <c r="E34" s="1">
        <v>147</v>
      </c>
      <c r="F34" s="1">
        <v>5</v>
      </c>
      <c r="G34" s="1">
        <v>1</v>
      </c>
    </row>
    <row r="35" spans="1:7" x14ac:dyDescent="0.4">
      <c r="A35" s="3" t="s">
        <v>151</v>
      </c>
      <c r="B35" s="1">
        <v>510</v>
      </c>
      <c r="C35" s="1">
        <v>0</v>
      </c>
      <c r="D35" s="1">
        <v>0</v>
      </c>
      <c r="E35" s="1">
        <v>473</v>
      </c>
      <c r="F35" s="1">
        <v>18</v>
      </c>
      <c r="G35" s="1">
        <v>19</v>
      </c>
    </row>
    <row r="36" spans="1:7" x14ac:dyDescent="0.4">
      <c r="A36" s="3" t="s">
        <v>152</v>
      </c>
      <c r="B36" s="1">
        <v>578</v>
      </c>
      <c r="C36" s="1">
        <v>0</v>
      </c>
      <c r="D36" s="1">
        <v>0</v>
      </c>
      <c r="E36" s="1">
        <v>517</v>
      </c>
      <c r="F36" s="1">
        <v>37</v>
      </c>
      <c r="G36" s="1">
        <v>24</v>
      </c>
    </row>
    <row r="37" spans="1:7" x14ac:dyDescent="0.4">
      <c r="A37" s="3" t="s">
        <v>153</v>
      </c>
      <c r="B37" s="1">
        <v>280</v>
      </c>
      <c r="C37" s="1">
        <v>2</v>
      </c>
      <c r="D37" s="1">
        <v>19</v>
      </c>
      <c r="E37" s="1">
        <v>114</v>
      </c>
      <c r="F37" s="1">
        <v>86</v>
      </c>
      <c r="G37" s="1">
        <v>59</v>
      </c>
    </row>
    <row r="38" spans="1:7" x14ac:dyDescent="0.4">
      <c r="A38" s="3" t="s">
        <v>154</v>
      </c>
      <c r="B38" s="1">
        <v>154</v>
      </c>
      <c r="C38" s="1">
        <v>0</v>
      </c>
      <c r="D38" s="1">
        <v>1</v>
      </c>
      <c r="E38" s="1">
        <v>131</v>
      </c>
      <c r="F38" s="1">
        <v>18</v>
      </c>
      <c r="G38" s="1">
        <v>4</v>
      </c>
    </row>
    <row r="39" spans="1:7" x14ac:dyDescent="0.4">
      <c r="A39" s="3" t="s">
        <v>155</v>
      </c>
      <c r="B39" s="1">
        <v>58</v>
      </c>
      <c r="C39" s="1">
        <v>0</v>
      </c>
      <c r="D39" s="1">
        <v>0</v>
      </c>
      <c r="E39" s="1">
        <v>53</v>
      </c>
      <c r="F39" s="1">
        <v>2</v>
      </c>
      <c r="G39" s="1">
        <v>3</v>
      </c>
    </row>
    <row r="40" spans="1:7" x14ac:dyDescent="0.4">
      <c r="A40" s="3" t="s">
        <v>156</v>
      </c>
      <c r="B40" s="1">
        <v>681</v>
      </c>
      <c r="C40" s="1">
        <v>0</v>
      </c>
      <c r="D40" s="1">
        <v>1</v>
      </c>
      <c r="E40" s="1">
        <v>537</v>
      </c>
      <c r="F40" s="1">
        <v>89</v>
      </c>
      <c r="G40" s="1">
        <v>54</v>
      </c>
    </row>
    <row r="41" spans="1:7" x14ac:dyDescent="0.4">
      <c r="A41" s="3" t="s">
        <v>157</v>
      </c>
      <c r="B41" s="1">
        <v>617</v>
      </c>
      <c r="C41" s="1">
        <v>1</v>
      </c>
      <c r="D41" s="1">
        <v>14</v>
      </c>
      <c r="E41" s="1">
        <v>473</v>
      </c>
      <c r="F41" s="1">
        <v>96</v>
      </c>
      <c r="G41" s="1">
        <v>33</v>
      </c>
    </row>
    <row r="42" spans="1:7" x14ac:dyDescent="0.4">
      <c r="A42" s="3" t="s">
        <v>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DDB03-409C-4783-AECC-67ED01C4C7AF}">
  <dimension ref="A1:S22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5.62890625" style="9" customWidth="1"/>
    <col min="2" max="19" width="4.41796875" style="10" customWidth="1"/>
    <col min="20" max="16384" width="8.83984375" style="10"/>
  </cols>
  <sheetData>
    <row r="1" spans="1:19" ht="9.3000000000000007" thickBot="1" x14ac:dyDescent="0.4">
      <c r="A1" s="9" t="s">
        <v>210</v>
      </c>
    </row>
    <row r="2" spans="1:19" s="11" customFormat="1" ht="9.3000000000000007" thickBot="1" x14ac:dyDescent="0.4">
      <c r="A2" s="15"/>
      <c r="B2" s="13" t="s">
        <v>0</v>
      </c>
      <c r="C2" s="13"/>
      <c r="D2" s="13"/>
      <c r="E2" s="13" t="s">
        <v>1</v>
      </c>
      <c r="F2" s="13"/>
      <c r="G2" s="13"/>
      <c r="H2" s="13" t="s">
        <v>2</v>
      </c>
      <c r="I2" s="13"/>
      <c r="J2" s="13"/>
      <c r="K2" s="13" t="s">
        <v>3</v>
      </c>
      <c r="L2" s="13"/>
      <c r="M2" s="13"/>
      <c r="N2" s="13" t="s">
        <v>4</v>
      </c>
      <c r="O2" s="13"/>
      <c r="P2" s="13"/>
      <c r="Q2" s="13" t="s">
        <v>5</v>
      </c>
      <c r="R2" s="13"/>
      <c r="S2" s="14"/>
    </row>
    <row r="3" spans="1:19" s="11" customFormat="1" ht="9.3000000000000007" thickBot="1" x14ac:dyDescent="0.4">
      <c r="A3" s="18"/>
      <c r="B3" s="16" t="s">
        <v>0</v>
      </c>
      <c r="C3" s="16" t="s">
        <v>25</v>
      </c>
      <c r="D3" s="16" t="s">
        <v>26</v>
      </c>
      <c r="E3" s="16" t="s">
        <v>0</v>
      </c>
      <c r="F3" s="16" t="s">
        <v>25</v>
      </c>
      <c r="G3" s="16" t="s">
        <v>26</v>
      </c>
      <c r="H3" s="16" t="s">
        <v>0</v>
      </c>
      <c r="I3" s="16" t="s">
        <v>25</v>
      </c>
      <c r="J3" s="16" t="s">
        <v>26</v>
      </c>
      <c r="K3" s="16" t="s">
        <v>0</v>
      </c>
      <c r="L3" s="16" t="s">
        <v>25</v>
      </c>
      <c r="M3" s="16" t="s">
        <v>26</v>
      </c>
      <c r="N3" s="16" t="s">
        <v>0</v>
      </c>
      <c r="O3" s="16" t="s">
        <v>25</v>
      </c>
      <c r="P3" s="16" t="s">
        <v>26</v>
      </c>
      <c r="Q3" s="16" t="s">
        <v>0</v>
      </c>
      <c r="R3" s="16" t="s">
        <v>25</v>
      </c>
      <c r="S3" s="17" t="s">
        <v>26</v>
      </c>
    </row>
    <row r="4" spans="1:19" x14ac:dyDescent="0.35">
      <c r="A4" s="9" t="s">
        <v>0</v>
      </c>
      <c r="B4" s="10">
        <v>67706</v>
      </c>
      <c r="C4" s="10">
        <v>34346</v>
      </c>
      <c r="D4" s="10">
        <v>33360</v>
      </c>
      <c r="E4" s="10">
        <v>77</v>
      </c>
      <c r="F4" s="10">
        <v>38</v>
      </c>
      <c r="G4" s="10">
        <v>39</v>
      </c>
      <c r="H4" s="10">
        <v>2083</v>
      </c>
      <c r="I4" s="10">
        <v>1148</v>
      </c>
      <c r="J4" s="10">
        <v>935</v>
      </c>
      <c r="K4" s="10">
        <v>51349</v>
      </c>
      <c r="L4" s="10">
        <v>25877</v>
      </c>
      <c r="M4" s="10">
        <v>25472</v>
      </c>
      <c r="N4" s="10">
        <v>9242</v>
      </c>
      <c r="O4" s="10">
        <v>4760</v>
      </c>
      <c r="P4" s="10">
        <v>4482</v>
      </c>
      <c r="Q4" s="10">
        <v>4955</v>
      </c>
      <c r="R4" s="10">
        <v>2523</v>
      </c>
      <c r="S4" s="10">
        <v>2432</v>
      </c>
    </row>
    <row r="5" spans="1:19" x14ac:dyDescent="0.35">
      <c r="A5" s="9" t="s">
        <v>7</v>
      </c>
      <c r="B5" s="10">
        <v>6107</v>
      </c>
      <c r="C5" s="10">
        <v>3136</v>
      </c>
      <c r="D5" s="10">
        <v>2971</v>
      </c>
      <c r="E5" s="10">
        <v>7</v>
      </c>
      <c r="F5" s="10">
        <v>3</v>
      </c>
      <c r="G5" s="10">
        <v>4</v>
      </c>
      <c r="H5" s="10">
        <v>289</v>
      </c>
      <c r="I5" s="10">
        <v>151</v>
      </c>
      <c r="J5" s="10">
        <v>138</v>
      </c>
      <c r="K5" s="10">
        <v>4277</v>
      </c>
      <c r="L5" s="10">
        <v>2181</v>
      </c>
      <c r="M5" s="10">
        <v>2096</v>
      </c>
      <c r="N5" s="10">
        <v>975</v>
      </c>
      <c r="O5" s="10">
        <v>513</v>
      </c>
      <c r="P5" s="10">
        <v>462</v>
      </c>
      <c r="Q5" s="10">
        <v>559</v>
      </c>
      <c r="R5" s="10">
        <v>288</v>
      </c>
      <c r="S5" s="10">
        <v>271</v>
      </c>
    </row>
    <row r="6" spans="1:19" x14ac:dyDescent="0.35">
      <c r="A6" s="9" t="s">
        <v>233</v>
      </c>
      <c r="B6" s="10">
        <v>6022</v>
      </c>
      <c r="C6" s="10">
        <v>3118</v>
      </c>
      <c r="D6" s="10">
        <v>2904</v>
      </c>
      <c r="E6" s="10">
        <v>9</v>
      </c>
      <c r="F6" s="10">
        <v>1</v>
      </c>
      <c r="G6" s="10">
        <v>8</v>
      </c>
      <c r="H6" s="10">
        <v>245</v>
      </c>
      <c r="I6" s="10">
        <v>126</v>
      </c>
      <c r="J6" s="10">
        <v>119</v>
      </c>
      <c r="K6" s="10">
        <v>4310</v>
      </c>
      <c r="L6" s="10">
        <v>2248</v>
      </c>
      <c r="M6" s="10">
        <v>2062</v>
      </c>
      <c r="N6" s="10">
        <v>969</v>
      </c>
      <c r="O6" s="10">
        <v>486</v>
      </c>
      <c r="P6" s="10">
        <v>483</v>
      </c>
      <c r="Q6" s="10">
        <v>489</v>
      </c>
      <c r="R6" s="10">
        <v>257</v>
      </c>
      <c r="S6" s="10">
        <v>232</v>
      </c>
    </row>
    <row r="7" spans="1:19" x14ac:dyDescent="0.35">
      <c r="A7" s="9" t="s">
        <v>234</v>
      </c>
      <c r="B7" s="10">
        <v>7022</v>
      </c>
      <c r="C7" s="10">
        <v>3641</v>
      </c>
      <c r="D7" s="10">
        <v>3381</v>
      </c>
      <c r="E7" s="10">
        <v>9</v>
      </c>
      <c r="F7" s="10">
        <v>7</v>
      </c>
      <c r="G7" s="10">
        <v>2</v>
      </c>
      <c r="H7" s="10">
        <v>169</v>
      </c>
      <c r="I7" s="10">
        <v>97</v>
      </c>
      <c r="J7" s="10">
        <v>72</v>
      </c>
      <c r="K7" s="10">
        <v>5333</v>
      </c>
      <c r="L7" s="10">
        <v>2761</v>
      </c>
      <c r="M7" s="10">
        <v>2572</v>
      </c>
      <c r="N7" s="10">
        <v>992</v>
      </c>
      <c r="O7" s="10">
        <v>515</v>
      </c>
      <c r="P7" s="10">
        <v>477</v>
      </c>
      <c r="Q7" s="10">
        <v>519</v>
      </c>
      <c r="R7" s="10">
        <v>261</v>
      </c>
      <c r="S7" s="10">
        <v>258</v>
      </c>
    </row>
    <row r="8" spans="1:19" x14ac:dyDescent="0.35">
      <c r="A8" s="9" t="s">
        <v>8</v>
      </c>
      <c r="B8" s="10">
        <v>6950</v>
      </c>
      <c r="C8" s="10">
        <v>3391</v>
      </c>
      <c r="D8" s="10">
        <v>3559</v>
      </c>
      <c r="E8" s="10">
        <v>4</v>
      </c>
      <c r="F8" s="10">
        <v>2</v>
      </c>
      <c r="G8" s="10">
        <v>2</v>
      </c>
      <c r="H8" s="10">
        <v>98</v>
      </c>
      <c r="I8" s="10">
        <v>68</v>
      </c>
      <c r="J8" s="10">
        <v>30</v>
      </c>
      <c r="K8" s="10">
        <v>5533</v>
      </c>
      <c r="L8" s="10">
        <v>2689</v>
      </c>
      <c r="M8" s="10">
        <v>2844</v>
      </c>
      <c r="N8" s="10">
        <v>806</v>
      </c>
      <c r="O8" s="10">
        <v>378</v>
      </c>
      <c r="P8" s="10">
        <v>428</v>
      </c>
      <c r="Q8" s="10">
        <v>509</v>
      </c>
      <c r="R8" s="10">
        <v>254</v>
      </c>
      <c r="S8" s="10">
        <v>255</v>
      </c>
    </row>
    <row r="9" spans="1:19" x14ac:dyDescent="0.35">
      <c r="A9" s="9" t="s">
        <v>9</v>
      </c>
      <c r="B9" s="10">
        <v>5108</v>
      </c>
      <c r="C9" s="10">
        <v>2583</v>
      </c>
      <c r="D9" s="10">
        <v>2525</v>
      </c>
      <c r="E9" s="10">
        <v>4</v>
      </c>
      <c r="F9" s="10">
        <v>2</v>
      </c>
      <c r="G9" s="10">
        <v>2</v>
      </c>
      <c r="H9" s="10">
        <v>124</v>
      </c>
      <c r="I9" s="10">
        <v>65</v>
      </c>
      <c r="J9" s="10">
        <v>59</v>
      </c>
      <c r="K9" s="10">
        <v>3927</v>
      </c>
      <c r="L9" s="10">
        <v>1969</v>
      </c>
      <c r="M9" s="10">
        <v>1958</v>
      </c>
      <c r="N9" s="10">
        <v>669</v>
      </c>
      <c r="O9" s="10">
        <v>354</v>
      </c>
      <c r="P9" s="10">
        <v>315</v>
      </c>
      <c r="Q9" s="10">
        <v>384</v>
      </c>
      <c r="R9" s="10">
        <v>193</v>
      </c>
      <c r="S9" s="10">
        <v>191</v>
      </c>
    </row>
    <row r="10" spans="1:19" x14ac:dyDescent="0.35">
      <c r="A10" s="9" t="s">
        <v>10</v>
      </c>
      <c r="B10" s="10">
        <v>5072</v>
      </c>
      <c r="C10" s="10">
        <v>2526</v>
      </c>
      <c r="D10" s="10">
        <v>2546</v>
      </c>
      <c r="E10" s="10">
        <v>5</v>
      </c>
      <c r="F10" s="10">
        <v>3</v>
      </c>
      <c r="G10" s="10">
        <v>2</v>
      </c>
      <c r="H10" s="10">
        <v>155</v>
      </c>
      <c r="I10" s="10">
        <v>84</v>
      </c>
      <c r="J10" s="10">
        <v>71</v>
      </c>
      <c r="K10" s="10">
        <v>3877</v>
      </c>
      <c r="L10" s="10">
        <v>1914</v>
      </c>
      <c r="M10" s="10">
        <v>1963</v>
      </c>
      <c r="N10" s="10">
        <v>672</v>
      </c>
      <c r="O10" s="10">
        <v>342</v>
      </c>
      <c r="P10" s="10">
        <v>330</v>
      </c>
      <c r="Q10" s="10">
        <v>363</v>
      </c>
      <c r="R10" s="10">
        <v>183</v>
      </c>
      <c r="S10" s="10">
        <v>180</v>
      </c>
    </row>
    <row r="11" spans="1:19" x14ac:dyDescent="0.35">
      <c r="A11" s="9" t="s">
        <v>11</v>
      </c>
      <c r="B11" s="10">
        <v>5480</v>
      </c>
      <c r="C11" s="10">
        <v>3082</v>
      </c>
      <c r="D11" s="10">
        <v>2398</v>
      </c>
      <c r="E11" s="10">
        <v>5</v>
      </c>
      <c r="F11" s="10">
        <v>2</v>
      </c>
      <c r="G11" s="10">
        <v>3</v>
      </c>
      <c r="H11" s="10">
        <v>212</v>
      </c>
      <c r="I11" s="10">
        <v>141</v>
      </c>
      <c r="J11" s="10">
        <v>71</v>
      </c>
      <c r="K11" s="10">
        <v>4170</v>
      </c>
      <c r="L11" s="10">
        <v>2329</v>
      </c>
      <c r="M11" s="10">
        <v>1841</v>
      </c>
      <c r="N11" s="10">
        <v>731</v>
      </c>
      <c r="O11" s="10">
        <v>412</v>
      </c>
      <c r="P11" s="10">
        <v>319</v>
      </c>
      <c r="Q11" s="10">
        <v>362</v>
      </c>
      <c r="R11" s="10">
        <v>198</v>
      </c>
      <c r="S11" s="10">
        <v>164</v>
      </c>
    </row>
    <row r="12" spans="1:19" x14ac:dyDescent="0.35">
      <c r="A12" s="9" t="s">
        <v>12</v>
      </c>
      <c r="B12" s="10">
        <v>4896</v>
      </c>
      <c r="C12" s="10">
        <v>2479</v>
      </c>
      <c r="D12" s="10">
        <v>2417</v>
      </c>
      <c r="E12" s="10">
        <v>8</v>
      </c>
      <c r="F12" s="10">
        <v>4</v>
      </c>
      <c r="G12" s="10">
        <v>4</v>
      </c>
      <c r="H12" s="10">
        <v>159</v>
      </c>
      <c r="I12" s="10">
        <v>84</v>
      </c>
      <c r="J12" s="10">
        <v>75</v>
      </c>
      <c r="K12" s="10">
        <v>3758</v>
      </c>
      <c r="L12" s="10">
        <v>1879</v>
      </c>
      <c r="M12" s="10">
        <v>1879</v>
      </c>
      <c r="N12" s="10">
        <v>636</v>
      </c>
      <c r="O12" s="10">
        <v>337</v>
      </c>
      <c r="P12" s="10">
        <v>299</v>
      </c>
      <c r="Q12" s="10">
        <v>335</v>
      </c>
      <c r="R12" s="10">
        <v>175</v>
      </c>
      <c r="S12" s="10">
        <v>160</v>
      </c>
    </row>
    <row r="13" spans="1:19" x14ac:dyDescent="0.35">
      <c r="A13" s="9" t="s">
        <v>13</v>
      </c>
      <c r="B13" s="10">
        <v>5106</v>
      </c>
      <c r="C13" s="10">
        <v>2623</v>
      </c>
      <c r="D13" s="10">
        <v>2483</v>
      </c>
      <c r="E13" s="10">
        <v>4</v>
      </c>
      <c r="F13" s="10">
        <v>1</v>
      </c>
      <c r="G13" s="10">
        <v>3</v>
      </c>
      <c r="H13" s="10">
        <v>142</v>
      </c>
      <c r="I13" s="10">
        <v>82</v>
      </c>
      <c r="J13" s="10">
        <v>60</v>
      </c>
      <c r="K13" s="10">
        <v>4027</v>
      </c>
      <c r="L13" s="10">
        <v>2044</v>
      </c>
      <c r="M13" s="10">
        <v>1983</v>
      </c>
      <c r="N13" s="10">
        <v>606</v>
      </c>
      <c r="O13" s="10">
        <v>308</v>
      </c>
      <c r="P13" s="10">
        <v>298</v>
      </c>
      <c r="Q13" s="10">
        <v>327</v>
      </c>
      <c r="R13" s="10">
        <v>188</v>
      </c>
      <c r="S13" s="10">
        <v>139</v>
      </c>
    </row>
    <row r="14" spans="1:19" x14ac:dyDescent="0.35">
      <c r="A14" s="9" t="s">
        <v>14</v>
      </c>
      <c r="B14" s="10">
        <v>4424</v>
      </c>
      <c r="C14" s="10">
        <v>2256</v>
      </c>
      <c r="D14" s="10">
        <v>2168</v>
      </c>
      <c r="E14" s="10">
        <v>1</v>
      </c>
      <c r="F14" s="10">
        <v>0</v>
      </c>
      <c r="G14" s="10">
        <v>1</v>
      </c>
      <c r="H14" s="10">
        <v>97</v>
      </c>
      <c r="I14" s="10">
        <v>52</v>
      </c>
      <c r="J14" s="10">
        <v>45</v>
      </c>
      <c r="K14" s="10">
        <v>3472</v>
      </c>
      <c r="L14" s="10">
        <v>1744</v>
      </c>
      <c r="M14" s="10">
        <v>1728</v>
      </c>
      <c r="N14" s="10">
        <v>558</v>
      </c>
      <c r="O14" s="10">
        <v>304</v>
      </c>
      <c r="P14" s="10">
        <v>254</v>
      </c>
      <c r="Q14" s="10">
        <v>296</v>
      </c>
      <c r="R14" s="10">
        <v>156</v>
      </c>
      <c r="S14" s="10">
        <v>140</v>
      </c>
    </row>
    <row r="15" spans="1:19" x14ac:dyDescent="0.35">
      <c r="A15" s="9" t="s">
        <v>15</v>
      </c>
      <c r="B15" s="10">
        <v>3431</v>
      </c>
      <c r="C15" s="10">
        <v>1713</v>
      </c>
      <c r="D15" s="10">
        <v>1718</v>
      </c>
      <c r="E15" s="10">
        <v>6</v>
      </c>
      <c r="F15" s="10">
        <v>5</v>
      </c>
      <c r="G15" s="10">
        <v>1</v>
      </c>
      <c r="H15" s="10">
        <v>105</v>
      </c>
      <c r="I15" s="10">
        <v>53</v>
      </c>
      <c r="J15" s="10">
        <v>52</v>
      </c>
      <c r="K15" s="10">
        <v>2661</v>
      </c>
      <c r="L15" s="10">
        <v>1333</v>
      </c>
      <c r="M15" s="10">
        <v>1328</v>
      </c>
      <c r="N15" s="10">
        <v>443</v>
      </c>
      <c r="O15" s="10">
        <v>227</v>
      </c>
      <c r="P15" s="10">
        <v>216</v>
      </c>
      <c r="Q15" s="10">
        <v>216</v>
      </c>
      <c r="R15" s="10">
        <v>95</v>
      </c>
      <c r="S15" s="10">
        <v>121</v>
      </c>
    </row>
    <row r="16" spans="1:19" x14ac:dyDescent="0.35">
      <c r="A16" s="9" t="s">
        <v>16</v>
      </c>
      <c r="B16" s="10">
        <v>2601</v>
      </c>
      <c r="C16" s="10">
        <v>1260</v>
      </c>
      <c r="D16" s="10">
        <v>1341</v>
      </c>
      <c r="E16" s="10">
        <v>1</v>
      </c>
      <c r="F16" s="10">
        <v>1</v>
      </c>
      <c r="G16" s="10">
        <v>0</v>
      </c>
      <c r="H16" s="10">
        <v>79</v>
      </c>
      <c r="I16" s="10">
        <v>41</v>
      </c>
      <c r="J16" s="10">
        <v>38</v>
      </c>
      <c r="K16" s="10">
        <v>1962</v>
      </c>
      <c r="L16" s="10">
        <v>946</v>
      </c>
      <c r="M16" s="10">
        <v>1016</v>
      </c>
      <c r="N16" s="10">
        <v>390</v>
      </c>
      <c r="O16" s="10">
        <v>198</v>
      </c>
      <c r="P16" s="10">
        <v>192</v>
      </c>
      <c r="Q16" s="10">
        <v>169</v>
      </c>
      <c r="R16" s="10">
        <v>74</v>
      </c>
      <c r="S16" s="10">
        <v>95</v>
      </c>
    </row>
    <row r="17" spans="1:19" x14ac:dyDescent="0.35">
      <c r="A17" s="9" t="s">
        <v>17</v>
      </c>
      <c r="B17" s="10">
        <v>2074</v>
      </c>
      <c r="C17" s="10">
        <v>993</v>
      </c>
      <c r="D17" s="10">
        <v>1081</v>
      </c>
      <c r="E17" s="10">
        <v>3</v>
      </c>
      <c r="F17" s="10">
        <v>2</v>
      </c>
      <c r="G17" s="10">
        <v>1</v>
      </c>
      <c r="H17" s="10">
        <v>58</v>
      </c>
      <c r="I17" s="10">
        <v>30</v>
      </c>
      <c r="J17" s="10">
        <v>28</v>
      </c>
      <c r="K17" s="10">
        <v>1579</v>
      </c>
      <c r="L17" s="10">
        <v>740</v>
      </c>
      <c r="M17" s="10">
        <v>839</v>
      </c>
      <c r="N17" s="10">
        <v>267</v>
      </c>
      <c r="O17" s="10">
        <v>128</v>
      </c>
      <c r="P17" s="10">
        <v>139</v>
      </c>
      <c r="Q17" s="10">
        <v>167</v>
      </c>
      <c r="R17" s="10">
        <v>93</v>
      </c>
      <c r="S17" s="10">
        <v>74</v>
      </c>
    </row>
    <row r="18" spans="1:19" x14ac:dyDescent="0.35">
      <c r="A18" s="9" t="s">
        <v>18</v>
      </c>
      <c r="B18" s="10">
        <v>1447</v>
      </c>
      <c r="C18" s="10">
        <v>662</v>
      </c>
      <c r="D18" s="10">
        <v>785</v>
      </c>
      <c r="E18" s="10">
        <v>8</v>
      </c>
      <c r="F18" s="10">
        <v>4</v>
      </c>
      <c r="G18" s="10">
        <v>4</v>
      </c>
      <c r="H18" s="10">
        <v>56</v>
      </c>
      <c r="I18" s="10">
        <v>30</v>
      </c>
      <c r="J18" s="10">
        <v>26</v>
      </c>
      <c r="K18" s="10">
        <v>1091</v>
      </c>
      <c r="L18" s="10">
        <v>497</v>
      </c>
      <c r="M18" s="10">
        <v>594</v>
      </c>
      <c r="N18" s="10">
        <v>187</v>
      </c>
      <c r="O18" s="10">
        <v>87</v>
      </c>
      <c r="P18" s="10">
        <v>100</v>
      </c>
      <c r="Q18" s="10">
        <v>105</v>
      </c>
      <c r="R18" s="10">
        <v>44</v>
      </c>
      <c r="S18" s="10">
        <v>61</v>
      </c>
    </row>
    <row r="19" spans="1:19" x14ac:dyDescent="0.35">
      <c r="A19" s="9" t="s">
        <v>19</v>
      </c>
      <c r="B19" s="10">
        <v>907</v>
      </c>
      <c r="C19" s="10">
        <v>417</v>
      </c>
      <c r="D19" s="10">
        <v>490</v>
      </c>
      <c r="E19" s="10">
        <v>1</v>
      </c>
      <c r="F19" s="10">
        <v>0</v>
      </c>
      <c r="G19" s="10">
        <v>1</v>
      </c>
      <c r="H19" s="10">
        <v>46</v>
      </c>
      <c r="I19" s="10">
        <v>26</v>
      </c>
      <c r="J19" s="10">
        <v>20</v>
      </c>
      <c r="K19" s="10">
        <v>643</v>
      </c>
      <c r="L19" s="10">
        <v>283</v>
      </c>
      <c r="M19" s="10">
        <v>360</v>
      </c>
      <c r="N19" s="10">
        <v>154</v>
      </c>
      <c r="O19" s="10">
        <v>83</v>
      </c>
      <c r="P19" s="10">
        <v>71</v>
      </c>
      <c r="Q19" s="10">
        <v>63</v>
      </c>
      <c r="R19" s="10">
        <v>25</v>
      </c>
      <c r="S19" s="10">
        <v>38</v>
      </c>
    </row>
    <row r="20" spans="1:19" x14ac:dyDescent="0.35">
      <c r="A20" s="9" t="s">
        <v>20</v>
      </c>
      <c r="B20" s="10">
        <v>1059</v>
      </c>
      <c r="C20" s="10">
        <v>466</v>
      </c>
      <c r="D20" s="10">
        <v>593</v>
      </c>
      <c r="E20" s="10">
        <v>2</v>
      </c>
      <c r="F20" s="10">
        <v>1</v>
      </c>
      <c r="G20" s="10">
        <v>1</v>
      </c>
      <c r="H20" s="10">
        <v>49</v>
      </c>
      <c r="I20" s="10">
        <v>18</v>
      </c>
      <c r="J20" s="10">
        <v>31</v>
      </c>
      <c r="K20" s="10">
        <v>729</v>
      </c>
      <c r="L20" s="10">
        <v>320</v>
      </c>
      <c r="M20" s="10">
        <v>409</v>
      </c>
      <c r="N20" s="10">
        <v>187</v>
      </c>
      <c r="O20" s="10">
        <v>88</v>
      </c>
      <c r="P20" s="10">
        <v>99</v>
      </c>
      <c r="Q20" s="10">
        <v>92</v>
      </c>
      <c r="R20" s="10">
        <v>39</v>
      </c>
      <c r="S20" s="10">
        <v>53</v>
      </c>
    </row>
    <row r="21" spans="1:19" x14ac:dyDescent="0.35">
      <c r="A21" s="9" t="s">
        <v>21</v>
      </c>
      <c r="B21" s="12">
        <v>27.6</v>
      </c>
      <c r="C21" s="12">
        <v>27.6</v>
      </c>
      <c r="D21" s="12">
        <v>27.6</v>
      </c>
      <c r="E21" s="12">
        <v>30.5</v>
      </c>
      <c r="F21" s="12">
        <v>32.5</v>
      </c>
      <c r="G21" s="12">
        <v>28.8</v>
      </c>
      <c r="H21" s="12">
        <v>28.8</v>
      </c>
      <c r="I21" s="12">
        <v>29</v>
      </c>
      <c r="J21" s="12">
        <v>28.5</v>
      </c>
      <c r="K21" s="12">
        <v>28</v>
      </c>
      <c r="L21" s="12">
        <v>27.8</v>
      </c>
      <c r="M21" s="12">
        <v>28.1</v>
      </c>
      <c r="N21" s="12">
        <v>26.6</v>
      </c>
      <c r="O21" s="12">
        <v>27</v>
      </c>
      <c r="P21" s="12">
        <v>26.2</v>
      </c>
      <c r="Q21" s="12">
        <v>25.2</v>
      </c>
      <c r="R21" s="12">
        <v>25.2</v>
      </c>
      <c r="S21" s="12">
        <v>25.3</v>
      </c>
    </row>
    <row r="22" spans="1:19" x14ac:dyDescent="0.35">
      <c r="A22" s="9" t="s">
        <v>24</v>
      </c>
    </row>
  </sheetData>
  <mergeCells count="6"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EA4C3-59C4-4B3C-9366-93B0F6B75E4E}">
  <dimension ref="A1:G45"/>
  <sheetViews>
    <sheetView view="pageBreakPreview" zoomScale="125" zoomScaleNormal="100" zoomScaleSheetLayoutView="125" workbookViewId="0">
      <selection activeCell="A42" sqref="A42:A59"/>
    </sheetView>
  </sheetViews>
  <sheetFormatPr defaultRowHeight="10.5" x14ac:dyDescent="0.4"/>
  <cols>
    <col min="1" max="1" width="23.1015625" style="3" customWidth="1"/>
    <col min="2" max="16384" width="8.83984375" style="1"/>
  </cols>
  <sheetData>
    <row r="1" spans="1:7" ht="10.8" thickBot="1" x14ac:dyDescent="0.45">
      <c r="A1" s="3" t="s">
        <v>225</v>
      </c>
    </row>
    <row r="2" spans="1:7" s="2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3" t="s">
        <v>6</v>
      </c>
    </row>
    <row r="4" spans="1:7" x14ac:dyDescent="0.4">
      <c r="A4" s="3" t="s">
        <v>0</v>
      </c>
      <c r="B4" s="1">
        <v>19832</v>
      </c>
      <c r="C4" s="1">
        <v>18</v>
      </c>
      <c r="D4" s="1">
        <v>699</v>
      </c>
      <c r="E4" s="1">
        <v>15480</v>
      </c>
      <c r="F4" s="1">
        <v>2266</v>
      </c>
      <c r="G4" s="1">
        <v>1369</v>
      </c>
    </row>
    <row r="5" spans="1:7" x14ac:dyDescent="0.4">
      <c r="A5" s="3" t="s">
        <v>158</v>
      </c>
      <c r="B5" s="1">
        <v>39</v>
      </c>
      <c r="C5" s="1">
        <v>0</v>
      </c>
      <c r="D5" s="1">
        <v>0</v>
      </c>
      <c r="E5" s="1">
        <v>35</v>
      </c>
      <c r="F5" s="1">
        <v>2</v>
      </c>
      <c r="G5" s="1">
        <v>2</v>
      </c>
    </row>
    <row r="6" spans="1:7" x14ac:dyDescent="0.4">
      <c r="A6" s="3" t="s">
        <v>159</v>
      </c>
      <c r="B6" s="1">
        <v>2124</v>
      </c>
      <c r="C6" s="1">
        <v>0</v>
      </c>
      <c r="D6" s="1">
        <v>11</v>
      </c>
      <c r="E6" s="1">
        <v>1986</v>
      </c>
      <c r="F6" s="1">
        <v>93</v>
      </c>
      <c r="G6" s="1">
        <v>34</v>
      </c>
    </row>
    <row r="7" spans="1:7" x14ac:dyDescent="0.4">
      <c r="A7" s="3" t="s">
        <v>160</v>
      </c>
      <c r="B7" s="1">
        <v>645</v>
      </c>
      <c r="C7" s="1">
        <v>0</v>
      </c>
      <c r="D7" s="1">
        <v>2</v>
      </c>
      <c r="E7" s="1">
        <v>588</v>
      </c>
      <c r="F7" s="1">
        <v>42</v>
      </c>
      <c r="G7" s="1">
        <v>13</v>
      </c>
    </row>
    <row r="8" spans="1:7" x14ac:dyDescent="0.4">
      <c r="A8" s="3" t="s">
        <v>161</v>
      </c>
      <c r="B8" s="1">
        <v>2162</v>
      </c>
      <c r="C8" s="1">
        <v>0</v>
      </c>
      <c r="D8" s="1">
        <v>5</v>
      </c>
      <c r="E8" s="1">
        <v>1983</v>
      </c>
      <c r="F8" s="1">
        <v>122</v>
      </c>
      <c r="G8" s="1">
        <v>52</v>
      </c>
    </row>
    <row r="9" spans="1:7" x14ac:dyDescent="0.4">
      <c r="A9" s="3" t="s">
        <v>162</v>
      </c>
      <c r="B9" s="1">
        <v>737</v>
      </c>
      <c r="C9" s="1">
        <v>0</v>
      </c>
      <c r="D9" s="1">
        <v>5</v>
      </c>
      <c r="E9" s="1">
        <v>629</v>
      </c>
      <c r="F9" s="1">
        <v>62</v>
      </c>
      <c r="G9" s="1">
        <v>41</v>
      </c>
    </row>
    <row r="10" spans="1:7" x14ac:dyDescent="0.4">
      <c r="A10" s="3" t="s">
        <v>163</v>
      </c>
      <c r="B10" s="1">
        <v>311</v>
      </c>
      <c r="C10" s="1">
        <v>0</v>
      </c>
      <c r="D10" s="1">
        <v>3</v>
      </c>
      <c r="E10" s="1">
        <v>293</v>
      </c>
      <c r="F10" s="1">
        <v>8</v>
      </c>
      <c r="G10" s="1">
        <v>7</v>
      </c>
    </row>
    <row r="11" spans="1:7" x14ac:dyDescent="0.4">
      <c r="A11" s="3" t="s">
        <v>164</v>
      </c>
      <c r="B11" s="1">
        <v>219</v>
      </c>
      <c r="C11" s="1">
        <v>0</v>
      </c>
      <c r="D11" s="1">
        <v>0</v>
      </c>
      <c r="E11" s="1">
        <v>200</v>
      </c>
      <c r="F11" s="1">
        <v>19</v>
      </c>
      <c r="G11" s="1">
        <v>0</v>
      </c>
    </row>
    <row r="12" spans="1:7" x14ac:dyDescent="0.4">
      <c r="A12" s="3" t="s">
        <v>165</v>
      </c>
      <c r="B12" s="1">
        <v>1381</v>
      </c>
      <c r="C12" s="1">
        <v>0</v>
      </c>
      <c r="D12" s="1">
        <v>16</v>
      </c>
      <c r="E12" s="1">
        <v>1189</v>
      </c>
      <c r="F12" s="1">
        <v>86</v>
      </c>
      <c r="G12" s="1">
        <v>90</v>
      </c>
    </row>
    <row r="13" spans="1:7" x14ac:dyDescent="0.4">
      <c r="A13" s="3" t="s">
        <v>166</v>
      </c>
      <c r="B13" s="1">
        <v>1637</v>
      </c>
      <c r="C13" s="1">
        <v>2</v>
      </c>
      <c r="D13" s="1">
        <v>35</v>
      </c>
      <c r="E13" s="1">
        <v>1385</v>
      </c>
      <c r="F13" s="1">
        <v>155</v>
      </c>
      <c r="G13" s="1">
        <v>60</v>
      </c>
    </row>
    <row r="14" spans="1:7" x14ac:dyDescent="0.4">
      <c r="A14" s="3" t="s">
        <v>167</v>
      </c>
      <c r="B14" s="1">
        <v>391</v>
      </c>
      <c r="C14" s="1">
        <v>0</v>
      </c>
      <c r="D14" s="1">
        <v>10</v>
      </c>
      <c r="E14" s="1">
        <v>303</v>
      </c>
      <c r="F14" s="1">
        <v>42</v>
      </c>
      <c r="G14" s="1">
        <v>36</v>
      </c>
    </row>
    <row r="15" spans="1:7" x14ac:dyDescent="0.4">
      <c r="A15" s="3" t="s">
        <v>168</v>
      </c>
      <c r="B15" s="1">
        <v>347</v>
      </c>
      <c r="C15" s="1">
        <v>0</v>
      </c>
      <c r="D15" s="1">
        <v>0</v>
      </c>
      <c r="E15" s="1">
        <v>282</v>
      </c>
      <c r="F15" s="1">
        <v>58</v>
      </c>
      <c r="G15" s="1">
        <v>7</v>
      </c>
    </row>
    <row r="16" spans="1:7" x14ac:dyDescent="0.4">
      <c r="A16" s="3" t="s">
        <v>157</v>
      </c>
      <c r="B16" s="1">
        <v>9839</v>
      </c>
      <c r="C16" s="1">
        <v>16</v>
      </c>
      <c r="D16" s="1">
        <v>612</v>
      </c>
      <c r="E16" s="1">
        <v>6607</v>
      </c>
      <c r="F16" s="1">
        <v>1577</v>
      </c>
      <c r="G16" s="1">
        <v>1027</v>
      </c>
    </row>
    <row r="17" spans="1:7" x14ac:dyDescent="0.4">
      <c r="A17" s="3" t="s">
        <v>22</v>
      </c>
    </row>
    <row r="18" spans="1:7" x14ac:dyDescent="0.4">
      <c r="A18" s="3" t="s">
        <v>0</v>
      </c>
      <c r="B18" s="1">
        <v>16012</v>
      </c>
      <c r="C18" s="1">
        <v>14</v>
      </c>
      <c r="D18" s="1">
        <v>647</v>
      </c>
      <c r="E18" s="1">
        <v>12380</v>
      </c>
      <c r="F18" s="1">
        <v>1834</v>
      </c>
      <c r="G18" s="1">
        <v>1137</v>
      </c>
    </row>
    <row r="19" spans="1:7" x14ac:dyDescent="0.4">
      <c r="A19" s="3" t="s">
        <v>158</v>
      </c>
      <c r="B19" s="1">
        <v>34</v>
      </c>
      <c r="C19" s="1">
        <v>0</v>
      </c>
      <c r="D19" s="1">
        <v>0</v>
      </c>
      <c r="E19" s="1">
        <v>31</v>
      </c>
      <c r="F19" s="1">
        <v>1</v>
      </c>
      <c r="G19" s="1">
        <v>2</v>
      </c>
    </row>
    <row r="20" spans="1:7" x14ac:dyDescent="0.4">
      <c r="A20" s="3" t="s">
        <v>159</v>
      </c>
      <c r="B20" s="1">
        <v>1842</v>
      </c>
      <c r="C20" s="1">
        <v>0</v>
      </c>
      <c r="D20" s="1">
        <v>9</v>
      </c>
      <c r="E20" s="1">
        <v>1725</v>
      </c>
      <c r="F20" s="1">
        <v>79</v>
      </c>
      <c r="G20" s="1">
        <v>29</v>
      </c>
    </row>
    <row r="21" spans="1:7" x14ac:dyDescent="0.4">
      <c r="A21" s="3" t="s">
        <v>160</v>
      </c>
      <c r="B21" s="1">
        <v>612</v>
      </c>
      <c r="C21" s="1">
        <v>0</v>
      </c>
      <c r="D21" s="1">
        <v>2</v>
      </c>
      <c r="E21" s="1">
        <v>559</v>
      </c>
      <c r="F21" s="1">
        <v>38</v>
      </c>
      <c r="G21" s="1">
        <v>13</v>
      </c>
    </row>
    <row r="22" spans="1:7" x14ac:dyDescent="0.4">
      <c r="A22" s="3" t="s">
        <v>161</v>
      </c>
      <c r="B22" s="1">
        <v>1382</v>
      </c>
      <c r="C22" s="1">
        <v>0</v>
      </c>
      <c r="D22" s="1">
        <v>3</v>
      </c>
      <c r="E22" s="1">
        <v>1267</v>
      </c>
      <c r="F22" s="1">
        <v>80</v>
      </c>
      <c r="G22" s="1">
        <v>32</v>
      </c>
    </row>
    <row r="23" spans="1:7" x14ac:dyDescent="0.4">
      <c r="A23" s="3" t="s">
        <v>162</v>
      </c>
      <c r="B23" s="1">
        <v>703</v>
      </c>
      <c r="C23" s="1">
        <v>0</v>
      </c>
      <c r="D23" s="1">
        <v>5</v>
      </c>
      <c r="E23" s="1">
        <v>596</v>
      </c>
      <c r="F23" s="1">
        <v>62</v>
      </c>
      <c r="G23" s="1">
        <v>40</v>
      </c>
    </row>
    <row r="24" spans="1:7" x14ac:dyDescent="0.4">
      <c r="A24" s="3" t="s">
        <v>163</v>
      </c>
      <c r="B24" s="1">
        <v>220</v>
      </c>
      <c r="C24" s="1">
        <v>0</v>
      </c>
      <c r="D24" s="1">
        <v>3</v>
      </c>
      <c r="E24" s="1">
        <v>205</v>
      </c>
      <c r="F24" s="1">
        <v>8</v>
      </c>
      <c r="G24" s="1">
        <v>4</v>
      </c>
    </row>
    <row r="25" spans="1:7" x14ac:dyDescent="0.4">
      <c r="A25" s="3" t="s">
        <v>164</v>
      </c>
      <c r="B25" s="1">
        <v>136</v>
      </c>
      <c r="C25" s="1">
        <v>0</v>
      </c>
      <c r="D25" s="1">
        <v>0</v>
      </c>
      <c r="E25" s="1">
        <v>129</v>
      </c>
      <c r="F25" s="1">
        <v>7</v>
      </c>
      <c r="G25" s="1">
        <v>0</v>
      </c>
    </row>
    <row r="26" spans="1:7" x14ac:dyDescent="0.4">
      <c r="A26" s="3" t="s">
        <v>165</v>
      </c>
      <c r="B26" s="1">
        <v>1111</v>
      </c>
      <c r="C26" s="1">
        <v>0</v>
      </c>
      <c r="D26" s="1">
        <v>16</v>
      </c>
      <c r="E26" s="1">
        <v>948</v>
      </c>
      <c r="F26" s="1">
        <v>75</v>
      </c>
      <c r="G26" s="1">
        <v>72</v>
      </c>
    </row>
    <row r="27" spans="1:7" x14ac:dyDescent="0.4">
      <c r="A27" s="3" t="s">
        <v>166</v>
      </c>
      <c r="B27" s="1">
        <v>795</v>
      </c>
      <c r="C27" s="1">
        <v>1</v>
      </c>
      <c r="D27" s="1">
        <v>20</v>
      </c>
      <c r="E27" s="1">
        <v>678</v>
      </c>
      <c r="F27" s="1">
        <v>68</v>
      </c>
      <c r="G27" s="1">
        <v>28</v>
      </c>
    </row>
    <row r="28" spans="1:7" x14ac:dyDescent="0.4">
      <c r="A28" s="3" t="s">
        <v>167</v>
      </c>
      <c r="B28" s="1">
        <v>294</v>
      </c>
      <c r="C28" s="1">
        <v>0</v>
      </c>
      <c r="D28" s="1">
        <v>9</v>
      </c>
      <c r="E28" s="1">
        <v>220</v>
      </c>
      <c r="F28" s="1">
        <v>38</v>
      </c>
      <c r="G28" s="1">
        <v>27</v>
      </c>
    </row>
    <row r="29" spans="1:7" x14ac:dyDescent="0.4">
      <c r="A29" s="3" t="s">
        <v>168</v>
      </c>
      <c r="B29" s="1">
        <v>120</v>
      </c>
      <c r="C29" s="1">
        <v>0</v>
      </c>
      <c r="D29" s="1">
        <v>0</v>
      </c>
      <c r="E29" s="1">
        <v>86</v>
      </c>
      <c r="F29" s="1">
        <v>32</v>
      </c>
      <c r="G29" s="1">
        <v>2</v>
      </c>
    </row>
    <row r="30" spans="1:7" x14ac:dyDescent="0.4">
      <c r="A30" s="3" t="s">
        <v>157</v>
      </c>
      <c r="B30" s="1">
        <v>8763</v>
      </c>
      <c r="C30" s="1">
        <v>13</v>
      </c>
      <c r="D30" s="1">
        <v>580</v>
      </c>
      <c r="E30" s="1">
        <v>5936</v>
      </c>
      <c r="F30" s="1">
        <v>1346</v>
      </c>
      <c r="G30" s="1">
        <v>888</v>
      </c>
    </row>
    <row r="31" spans="1:7" x14ac:dyDescent="0.4">
      <c r="A31" s="3" t="s">
        <v>23</v>
      </c>
    </row>
    <row r="32" spans="1:7" x14ac:dyDescent="0.4">
      <c r="A32" s="3" t="s">
        <v>0</v>
      </c>
      <c r="B32" s="1">
        <v>3820</v>
      </c>
      <c r="C32" s="1">
        <v>4</v>
      </c>
      <c r="D32" s="1">
        <v>52</v>
      </c>
      <c r="E32" s="1">
        <v>3100</v>
      </c>
      <c r="F32" s="1">
        <v>432</v>
      </c>
      <c r="G32" s="1">
        <v>232</v>
      </c>
    </row>
    <row r="33" spans="1:7" x14ac:dyDescent="0.4">
      <c r="A33" s="3" t="s">
        <v>158</v>
      </c>
      <c r="B33" s="1">
        <v>5</v>
      </c>
      <c r="C33" s="1">
        <v>0</v>
      </c>
      <c r="D33" s="1">
        <v>0</v>
      </c>
      <c r="E33" s="1">
        <v>4</v>
      </c>
      <c r="F33" s="1">
        <v>1</v>
      </c>
      <c r="G33" s="1">
        <v>0</v>
      </c>
    </row>
    <row r="34" spans="1:7" x14ac:dyDescent="0.4">
      <c r="A34" s="3" t="s">
        <v>159</v>
      </c>
      <c r="B34" s="1">
        <v>282</v>
      </c>
      <c r="C34" s="1">
        <v>0</v>
      </c>
      <c r="D34" s="1">
        <v>2</v>
      </c>
      <c r="E34" s="1">
        <v>261</v>
      </c>
      <c r="F34" s="1">
        <v>14</v>
      </c>
      <c r="G34" s="1">
        <v>5</v>
      </c>
    </row>
    <row r="35" spans="1:7" x14ac:dyDescent="0.4">
      <c r="A35" s="3" t="s">
        <v>160</v>
      </c>
      <c r="B35" s="1">
        <v>33</v>
      </c>
      <c r="C35" s="1">
        <v>0</v>
      </c>
      <c r="D35" s="1">
        <v>0</v>
      </c>
      <c r="E35" s="1">
        <v>29</v>
      </c>
      <c r="F35" s="1">
        <v>4</v>
      </c>
      <c r="G35" s="1">
        <v>0</v>
      </c>
    </row>
    <row r="36" spans="1:7" x14ac:dyDescent="0.4">
      <c r="A36" s="3" t="s">
        <v>161</v>
      </c>
      <c r="B36" s="1">
        <v>780</v>
      </c>
      <c r="C36" s="1">
        <v>0</v>
      </c>
      <c r="D36" s="1">
        <v>2</v>
      </c>
      <c r="E36" s="1">
        <v>716</v>
      </c>
      <c r="F36" s="1">
        <v>42</v>
      </c>
      <c r="G36" s="1">
        <v>20</v>
      </c>
    </row>
    <row r="37" spans="1:7" x14ac:dyDescent="0.4">
      <c r="A37" s="3" t="s">
        <v>162</v>
      </c>
      <c r="B37" s="1">
        <v>34</v>
      </c>
      <c r="C37" s="1">
        <v>0</v>
      </c>
      <c r="D37" s="1">
        <v>0</v>
      </c>
      <c r="E37" s="1">
        <v>33</v>
      </c>
      <c r="F37" s="1">
        <v>0</v>
      </c>
      <c r="G37" s="1">
        <v>1</v>
      </c>
    </row>
    <row r="38" spans="1:7" x14ac:dyDescent="0.4">
      <c r="A38" s="3" t="s">
        <v>163</v>
      </c>
      <c r="B38" s="1">
        <v>91</v>
      </c>
      <c r="C38" s="1">
        <v>0</v>
      </c>
      <c r="D38" s="1">
        <v>0</v>
      </c>
      <c r="E38" s="1">
        <v>88</v>
      </c>
      <c r="F38" s="1">
        <v>0</v>
      </c>
      <c r="G38" s="1">
        <v>3</v>
      </c>
    </row>
    <row r="39" spans="1:7" x14ac:dyDescent="0.4">
      <c r="A39" s="3" t="s">
        <v>164</v>
      </c>
      <c r="B39" s="1">
        <v>83</v>
      </c>
      <c r="C39" s="1">
        <v>0</v>
      </c>
      <c r="D39" s="1">
        <v>0</v>
      </c>
      <c r="E39" s="1">
        <v>71</v>
      </c>
      <c r="F39" s="1">
        <v>12</v>
      </c>
      <c r="G39" s="1">
        <v>0</v>
      </c>
    </row>
    <row r="40" spans="1:7" x14ac:dyDescent="0.4">
      <c r="A40" s="3" t="s">
        <v>165</v>
      </c>
      <c r="B40" s="1">
        <v>270</v>
      </c>
      <c r="C40" s="1">
        <v>0</v>
      </c>
      <c r="D40" s="1">
        <v>0</v>
      </c>
      <c r="E40" s="1">
        <v>241</v>
      </c>
      <c r="F40" s="1">
        <v>11</v>
      </c>
      <c r="G40" s="1">
        <v>18</v>
      </c>
    </row>
    <row r="41" spans="1:7" x14ac:dyDescent="0.4">
      <c r="A41" s="3" t="s">
        <v>166</v>
      </c>
      <c r="B41" s="1">
        <v>842</v>
      </c>
      <c r="C41" s="1">
        <v>1</v>
      </c>
      <c r="D41" s="1">
        <v>15</v>
      </c>
      <c r="E41" s="1">
        <v>707</v>
      </c>
      <c r="F41" s="1">
        <v>87</v>
      </c>
      <c r="G41" s="1">
        <v>32</v>
      </c>
    </row>
    <row r="42" spans="1:7" x14ac:dyDescent="0.4">
      <c r="A42" s="3" t="s">
        <v>167</v>
      </c>
      <c r="B42" s="1">
        <v>97</v>
      </c>
      <c r="C42" s="1">
        <v>0</v>
      </c>
      <c r="D42" s="1">
        <v>1</v>
      </c>
      <c r="E42" s="1">
        <v>83</v>
      </c>
      <c r="F42" s="1">
        <v>4</v>
      </c>
      <c r="G42" s="1">
        <v>9</v>
      </c>
    </row>
    <row r="43" spans="1:7" x14ac:dyDescent="0.4">
      <c r="A43" s="3" t="s">
        <v>168</v>
      </c>
      <c r="B43" s="1">
        <v>227</v>
      </c>
      <c r="C43" s="1">
        <v>0</v>
      </c>
      <c r="D43" s="1">
        <v>0</v>
      </c>
      <c r="E43" s="1">
        <v>196</v>
      </c>
      <c r="F43" s="1">
        <v>26</v>
      </c>
      <c r="G43" s="1">
        <v>5</v>
      </c>
    </row>
    <row r="44" spans="1:7" x14ac:dyDescent="0.4">
      <c r="A44" s="3" t="s">
        <v>157</v>
      </c>
      <c r="B44" s="1">
        <v>1076</v>
      </c>
      <c r="C44" s="1">
        <v>3</v>
      </c>
      <c r="D44" s="1">
        <v>32</v>
      </c>
      <c r="E44" s="1">
        <v>671</v>
      </c>
      <c r="F44" s="1">
        <v>231</v>
      </c>
      <c r="G44" s="1">
        <v>139</v>
      </c>
    </row>
    <row r="45" spans="1:7" x14ac:dyDescent="0.4">
      <c r="A45" s="3" t="s">
        <v>24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91863-98AC-4085-9FCB-DDD4C7CE02C5}">
  <dimension ref="A1:G44"/>
  <sheetViews>
    <sheetView view="pageBreakPreview" zoomScale="125" zoomScaleNormal="100" zoomScaleSheetLayoutView="125" workbookViewId="0">
      <selection activeCell="A42" sqref="A42:A59"/>
    </sheetView>
  </sheetViews>
  <sheetFormatPr defaultRowHeight="10.5" x14ac:dyDescent="0.4"/>
  <cols>
    <col min="1" max="1" width="23.1015625" style="3" customWidth="1"/>
    <col min="2" max="16384" width="8.83984375" style="1"/>
  </cols>
  <sheetData>
    <row r="1" spans="1:7" ht="10.8" thickBot="1" x14ac:dyDescent="0.45">
      <c r="A1" s="3" t="s">
        <v>226</v>
      </c>
    </row>
    <row r="2" spans="1:7" s="2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3" t="s">
        <v>169</v>
      </c>
    </row>
    <row r="4" spans="1:7" x14ac:dyDescent="0.4">
      <c r="A4" s="3" t="s">
        <v>6</v>
      </c>
    </row>
    <row r="5" spans="1:7" x14ac:dyDescent="0.4">
      <c r="A5" s="3" t="s">
        <v>0</v>
      </c>
      <c r="B5" s="1">
        <v>19876</v>
      </c>
      <c r="C5" s="1">
        <v>18</v>
      </c>
      <c r="D5" s="1">
        <v>716</v>
      </c>
      <c r="E5" s="1">
        <v>15502</v>
      </c>
      <c r="F5" s="1">
        <v>2271</v>
      </c>
      <c r="G5" s="1">
        <v>1369</v>
      </c>
    </row>
    <row r="6" spans="1:7" x14ac:dyDescent="0.4">
      <c r="A6" s="3" t="s">
        <v>170</v>
      </c>
      <c r="B6" s="1">
        <v>14692</v>
      </c>
      <c r="C6" s="1">
        <v>3</v>
      </c>
      <c r="D6" s="1">
        <v>90</v>
      </c>
      <c r="E6" s="1">
        <v>11807</v>
      </c>
      <c r="F6" s="1">
        <v>1906</v>
      </c>
      <c r="G6" s="1">
        <v>886</v>
      </c>
    </row>
    <row r="7" spans="1:7" x14ac:dyDescent="0.4">
      <c r="A7" s="3" t="s">
        <v>171</v>
      </c>
      <c r="B7" s="1">
        <v>5184</v>
      </c>
      <c r="C7" s="1">
        <v>15</v>
      </c>
      <c r="D7" s="1">
        <v>626</v>
      </c>
      <c r="E7" s="1">
        <v>3695</v>
      </c>
      <c r="F7" s="1">
        <v>365</v>
      </c>
      <c r="G7" s="1">
        <v>483</v>
      </c>
    </row>
    <row r="8" spans="1:7" x14ac:dyDescent="0.4">
      <c r="A8" s="3" t="s">
        <v>22</v>
      </c>
    </row>
    <row r="9" spans="1:7" x14ac:dyDescent="0.4">
      <c r="A9" s="3" t="s">
        <v>0</v>
      </c>
      <c r="B9" s="1">
        <v>16050</v>
      </c>
      <c r="C9" s="1">
        <v>14</v>
      </c>
      <c r="D9" s="1">
        <v>664</v>
      </c>
      <c r="E9" s="1">
        <v>12398</v>
      </c>
      <c r="F9" s="1">
        <v>1837</v>
      </c>
      <c r="G9" s="1">
        <v>1137</v>
      </c>
    </row>
    <row r="10" spans="1:7" x14ac:dyDescent="0.4">
      <c r="A10" s="3" t="s">
        <v>170</v>
      </c>
      <c r="B10" s="1">
        <v>11576</v>
      </c>
      <c r="C10" s="1">
        <v>1</v>
      </c>
      <c r="D10" s="1">
        <v>69</v>
      </c>
      <c r="E10" s="1">
        <v>9214</v>
      </c>
      <c r="F10" s="1">
        <v>1579</v>
      </c>
      <c r="G10" s="1">
        <v>713</v>
      </c>
    </row>
    <row r="11" spans="1:7" x14ac:dyDescent="0.4">
      <c r="A11" s="3" t="s">
        <v>171</v>
      </c>
      <c r="B11" s="1">
        <v>4474</v>
      </c>
      <c r="C11" s="1">
        <v>13</v>
      </c>
      <c r="D11" s="1">
        <v>595</v>
      </c>
      <c r="E11" s="1">
        <v>3184</v>
      </c>
      <c r="F11" s="1">
        <v>258</v>
      </c>
      <c r="G11" s="1">
        <v>424</v>
      </c>
    </row>
    <row r="12" spans="1:7" x14ac:dyDescent="0.4">
      <c r="A12" s="3" t="s">
        <v>23</v>
      </c>
    </row>
    <row r="13" spans="1:7" x14ac:dyDescent="0.4">
      <c r="A13" s="3" t="s">
        <v>0</v>
      </c>
      <c r="B13" s="1">
        <v>3826</v>
      </c>
      <c r="C13" s="1">
        <v>4</v>
      </c>
      <c r="D13" s="1">
        <v>52</v>
      </c>
      <c r="E13" s="1">
        <v>3104</v>
      </c>
      <c r="F13" s="1">
        <v>434</v>
      </c>
      <c r="G13" s="1">
        <v>232</v>
      </c>
    </row>
    <row r="14" spans="1:7" x14ac:dyDescent="0.4">
      <c r="A14" s="3" t="s">
        <v>170</v>
      </c>
      <c r="B14" s="1">
        <v>3116</v>
      </c>
      <c r="C14" s="1">
        <v>2</v>
      </c>
      <c r="D14" s="1">
        <v>21</v>
      </c>
      <c r="E14" s="1">
        <v>2593</v>
      </c>
      <c r="F14" s="1">
        <v>327</v>
      </c>
      <c r="G14" s="1">
        <v>173</v>
      </c>
    </row>
    <row r="15" spans="1:7" x14ac:dyDescent="0.4">
      <c r="A15" s="3" t="s">
        <v>171</v>
      </c>
      <c r="B15" s="1">
        <v>710</v>
      </c>
      <c r="C15" s="1">
        <v>2</v>
      </c>
      <c r="D15" s="1">
        <v>31</v>
      </c>
      <c r="E15" s="1">
        <v>511</v>
      </c>
      <c r="F15" s="1">
        <v>107</v>
      </c>
      <c r="G15" s="1">
        <v>59</v>
      </c>
    </row>
    <row r="16" spans="1:7" x14ac:dyDescent="0.4">
      <c r="A16" s="3" t="s">
        <v>172</v>
      </c>
    </row>
    <row r="17" spans="1:7" x14ac:dyDescent="0.4">
      <c r="A17" s="3" t="s">
        <v>6</v>
      </c>
    </row>
    <row r="18" spans="1:7" x14ac:dyDescent="0.4">
      <c r="A18" s="3" t="s">
        <v>0</v>
      </c>
      <c r="B18" s="1">
        <v>19876</v>
      </c>
      <c r="C18" s="1">
        <v>18</v>
      </c>
      <c r="D18" s="1">
        <v>716</v>
      </c>
      <c r="E18" s="1">
        <v>15502</v>
      </c>
      <c r="F18" s="1">
        <v>2271</v>
      </c>
      <c r="G18" s="1">
        <v>1369</v>
      </c>
    </row>
    <row r="19" spans="1:7" x14ac:dyDescent="0.4">
      <c r="A19" s="3" t="s">
        <v>173</v>
      </c>
      <c r="B19" s="1">
        <v>375</v>
      </c>
      <c r="C19" s="1">
        <v>0</v>
      </c>
      <c r="D19" s="1">
        <v>5</v>
      </c>
      <c r="E19" s="1">
        <v>324</v>
      </c>
      <c r="F19" s="1">
        <v>31</v>
      </c>
      <c r="G19" s="1">
        <v>15</v>
      </c>
    </row>
    <row r="20" spans="1:7" x14ac:dyDescent="0.4">
      <c r="A20" s="3" t="s">
        <v>174</v>
      </c>
      <c r="B20" s="1">
        <v>6154</v>
      </c>
      <c r="C20" s="1">
        <v>1</v>
      </c>
      <c r="D20" s="1">
        <v>22</v>
      </c>
      <c r="E20" s="1">
        <v>5567</v>
      </c>
      <c r="F20" s="1">
        <v>359</v>
      </c>
      <c r="G20" s="1">
        <v>205</v>
      </c>
    </row>
    <row r="21" spans="1:7" x14ac:dyDescent="0.4">
      <c r="A21" s="3" t="s">
        <v>175</v>
      </c>
      <c r="B21" s="1">
        <v>3264</v>
      </c>
      <c r="C21" s="1">
        <v>2</v>
      </c>
      <c r="D21" s="1">
        <v>53</v>
      </c>
      <c r="E21" s="1">
        <v>2796</v>
      </c>
      <c r="F21" s="1">
        <v>258</v>
      </c>
      <c r="G21" s="1">
        <v>155</v>
      </c>
    </row>
    <row r="22" spans="1:7" x14ac:dyDescent="0.4">
      <c r="A22" s="3" t="s">
        <v>176</v>
      </c>
      <c r="B22" s="1">
        <v>3907</v>
      </c>
      <c r="C22" s="1">
        <v>0</v>
      </c>
      <c r="D22" s="1">
        <v>9</v>
      </c>
      <c r="E22" s="1">
        <v>2978</v>
      </c>
      <c r="F22" s="1">
        <v>624</v>
      </c>
      <c r="G22" s="1">
        <v>296</v>
      </c>
    </row>
    <row r="23" spans="1:7" x14ac:dyDescent="0.4">
      <c r="A23" s="3" t="s">
        <v>177</v>
      </c>
      <c r="B23" s="1">
        <v>5575</v>
      </c>
      <c r="C23" s="1">
        <v>15</v>
      </c>
      <c r="D23" s="1">
        <v>595</v>
      </c>
      <c r="E23" s="1">
        <v>3361</v>
      </c>
      <c r="F23" s="1">
        <v>923</v>
      </c>
      <c r="G23" s="1">
        <v>681</v>
      </c>
    </row>
    <row r="24" spans="1:7" x14ac:dyDescent="0.4">
      <c r="A24" s="3" t="s">
        <v>178</v>
      </c>
      <c r="B24" s="1">
        <v>171</v>
      </c>
      <c r="C24" s="1">
        <v>0</v>
      </c>
      <c r="D24" s="1">
        <v>26</v>
      </c>
      <c r="E24" s="1">
        <v>104</v>
      </c>
      <c r="F24" s="1">
        <v>29</v>
      </c>
      <c r="G24" s="1">
        <v>12</v>
      </c>
    </row>
    <row r="25" spans="1:7" x14ac:dyDescent="0.4">
      <c r="A25" s="3" t="s">
        <v>135</v>
      </c>
      <c r="B25" s="1">
        <v>430</v>
      </c>
      <c r="C25" s="1">
        <v>0</v>
      </c>
      <c r="D25" s="1">
        <v>6</v>
      </c>
      <c r="E25" s="1">
        <v>372</v>
      </c>
      <c r="F25" s="1">
        <v>47</v>
      </c>
      <c r="G25" s="1">
        <v>5</v>
      </c>
    </row>
    <row r="26" spans="1:7" x14ac:dyDescent="0.4">
      <c r="A26" s="3" t="s">
        <v>22</v>
      </c>
    </row>
    <row r="27" spans="1:7" x14ac:dyDescent="0.4">
      <c r="A27" s="3" t="s">
        <v>0</v>
      </c>
      <c r="B27" s="1">
        <v>16050</v>
      </c>
      <c r="C27" s="1">
        <v>14</v>
      </c>
      <c r="D27" s="1">
        <v>664</v>
      </c>
      <c r="E27" s="1">
        <v>12398</v>
      </c>
      <c r="F27" s="1">
        <v>1837</v>
      </c>
      <c r="G27" s="1">
        <v>1137</v>
      </c>
    </row>
    <row r="28" spans="1:7" x14ac:dyDescent="0.4">
      <c r="A28" s="3" t="s">
        <v>173</v>
      </c>
      <c r="B28" s="1">
        <v>275</v>
      </c>
      <c r="C28" s="1">
        <v>0</v>
      </c>
      <c r="D28" s="1">
        <v>2</v>
      </c>
      <c r="E28" s="1">
        <v>238</v>
      </c>
      <c r="F28" s="1">
        <v>22</v>
      </c>
      <c r="G28" s="1">
        <v>13</v>
      </c>
    </row>
    <row r="29" spans="1:7" x14ac:dyDescent="0.4">
      <c r="A29" s="3" t="s">
        <v>174</v>
      </c>
      <c r="B29" s="1">
        <v>4731</v>
      </c>
      <c r="C29" s="1">
        <v>0</v>
      </c>
      <c r="D29" s="1">
        <v>19</v>
      </c>
      <c r="E29" s="1">
        <v>4242</v>
      </c>
      <c r="F29" s="1">
        <v>294</v>
      </c>
      <c r="G29" s="1">
        <v>176</v>
      </c>
    </row>
    <row r="30" spans="1:7" x14ac:dyDescent="0.4">
      <c r="A30" s="3" t="s">
        <v>175</v>
      </c>
      <c r="B30" s="1">
        <v>2121</v>
      </c>
      <c r="C30" s="1">
        <v>1</v>
      </c>
      <c r="D30" s="1">
        <v>37</v>
      </c>
      <c r="E30" s="1">
        <v>1828</v>
      </c>
      <c r="F30" s="1">
        <v>159</v>
      </c>
      <c r="G30" s="1">
        <v>96</v>
      </c>
    </row>
    <row r="31" spans="1:7" x14ac:dyDescent="0.4">
      <c r="A31" s="3" t="s">
        <v>176</v>
      </c>
      <c r="B31" s="1">
        <v>3646</v>
      </c>
      <c r="C31" s="1">
        <v>0</v>
      </c>
      <c r="D31" s="1">
        <v>8</v>
      </c>
      <c r="E31" s="1">
        <v>2819</v>
      </c>
      <c r="F31" s="1">
        <v>561</v>
      </c>
      <c r="G31" s="1">
        <v>258</v>
      </c>
    </row>
    <row r="32" spans="1:7" x14ac:dyDescent="0.4">
      <c r="A32" s="3" t="s">
        <v>177</v>
      </c>
      <c r="B32" s="1">
        <v>4793</v>
      </c>
      <c r="C32" s="1">
        <v>13</v>
      </c>
      <c r="D32" s="1">
        <v>568</v>
      </c>
      <c r="E32" s="1">
        <v>2890</v>
      </c>
      <c r="F32" s="1">
        <v>740</v>
      </c>
      <c r="G32" s="1">
        <v>582</v>
      </c>
    </row>
    <row r="33" spans="1:7" x14ac:dyDescent="0.4">
      <c r="A33" s="3" t="s">
        <v>178</v>
      </c>
      <c r="B33" s="1">
        <v>127</v>
      </c>
      <c r="C33" s="1">
        <v>0</v>
      </c>
      <c r="D33" s="1">
        <v>25</v>
      </c>
      <c r="E33" s="1">
        <v>76</v>
      </c>
      <c r="F33" s="1">
        <v>18</v>
      </c>
      <c r="G33" s="1">
        <v>8</v>
      </c>
    </row>
    <row r="34" spans="1:7" x14ac:dyDescent="0.4">
      <c r="A34" s="3" t="s">
        <v>135</v>
      </c>
      <c r="B34" s="1">
        <v>357</v>
      </c>
      <c r="C34" s="1">
        <v>0</v>
      </c>
      <c r="D34" s="1">
        <v>5</v>
      </c>
      <c r="E34" s="1">
        <v>305</v>
      </c>
      <c r="F34" s="1">
        <v>43</v>
      </c>
      <c r="G34" s="1">
        <v>4</v>
      </c>
    </row>
    <row r="35" spans="1:7" x14ac:dyDescent="0.4">
      <c r="A35" s="3" t="s">
        <v>23</v>
      </c>
    </row>
    <row r="36" spans="1:7" x14ac:dyDescent="0.4">
      <c r="A36" s="3" t="s">
        <v>0</v>
      </c>
      <c r="B36" s="1">
        <v>3826</v>
      </c>
      <c r="C36" s="1">
        <v>4</v>
      </c>
      <c r="D36" s="1">
        <v>52</v>
      </c>
      <c r="E36" s="1">
        <v>3104</v>
      </c>
      <c r="F36" s="1">
        <v>434</v>
      </c>
      <c r="G36" s="1">
        <v>232</v>
      </c>
    </row>
    <row r="37" spans="1:7" x14ac:dyDescent="0.4">
      <c r="A37" s="3" t="s">
        <v>173</v>
      </c>
      <c r="B37" s="1">
        <v>100</v>
      </c>
      <c r="C37" s="1">
        <v>0</v>
      </c>
      <c r="D37" s="1">
        <v>3</v>
      </c>
      <c r="E37" s="1">
        <v>86</v>
      </c>
      <c r="F37" s="1">
        <v>9</v>
      </c>
      <c r="G37" s="1">
        <v>2</v>
      </c>
    </row>
    <row r="38" spans="1:7" x14ac:dyDescent="0.4">
      <c r="A38" s="3" t="s">
        <v>174</v>
      </c>
      <c r="B38" s="1">
        <v>1423</v>
      </c>
      <c r="C38" s="1">
        <v>1</v>
      </c>
      <c r="D38" s="1">
        <v>3</v>
      </c>
      <c r="E38" s="1">
        <v>1325</v>
      </c>
      <c r="F38" s="1">
        <v>65</v>
      </c>
      <c r="G38" s="1">
        <v>29</v>
      </c>
    </row>
    <row r="39" spans="1:7" x14ac:dyDescent="0.4">
      <c r="A39" s="3" t="s">
        <v>175</v>
      </c>
      <c r="B39" s="1">
        <v>1143</v>
      </c>
      <c r="C39" s="1">
        <v>1</v>
      </c>
      <c r="D39" s="1">
        <v>16</v>
      </c>
      <c r="E39" s="1">
        <v>968</v>
      </c>
      <c r="F39" s="1">
        <v>99</v>
      </c>
      <c r="G39" s="1">
        <v>59</v>
      </c>
    </row>
    <row r="40" spans="1:7" x14ac:dyDescent="0.4">
      <c r="A40" s="3" t="s">
        <v>176</v>
      </c>
      <c r="B40" s="1">
        <v>261</v>
      </c>
      <c r="C40" s="1">
        <v>0</v>
      </c>
      <c r="D40" s="1">
        <v>1</v>
      </c>
      <c r="E40" s="1">
        <v>159</v>
      </c>
      <c r="F40" s="1">
        <v>63</v>
      </c>
      <c r="G40" s="1">
        <v>38</v>
      </c>
    </row>
    <row r="41" spans="1:7" x14ac:dyDescent="0.4">
      <c r="A41" s="3" t="s">
        <v>177</v>
      </c>
      <c r="B41" s="1">
        <v>782</v>
      </c>
      <c r="C41" s="1">
        <v>2</v>
      </c>
      <c r="D41" s="1">
        <v>27</v>
      </c>
      <c r="E41" s="1">
        <v>471</v>
      </c>
      <c r="F41" s="1">
        <v>183</v>
      </c>
      <c r="G41" s="1">
        <v>99</v>
      </c>
    </row>
    <row r="42" spans="1:7" x14ac:dyDescent="0.4">
      <c r="A42" s="3" t="s">
        <v>178</v>
      </c>
      <c r="B42" s="1">
        <v>44</v>
      </c>
      <c r="C42" s="1">
        <v>0</v>
      </c>
      <c r="D42" s="1">
        <v>1</v>
      </c>
      <c r="E42" s="1">
        <v>28</v>
      </c>
      <c r="F42" s="1">
        <v>11</v>
      </c>
      <c r="G42" s="1">
        <v>4</v>
      </c>
    </row>
    <row r="43" spans="1:7" x14ac:dyDescent="0.4">
      <c r="A43" s="3" t="s">
        <v>135</v>
      </c>
      <c r="B43" s="1">
        <v>73</v>
      </c>
      <c r="C43" s="1">
        <v>0</v>
      </c>
      <c r="D43" s="1">
        <v>1</v>
      </c>
      <c r="E43" s="1">
        <v>67</v>
      </c>
      <c r="F43" s="1">
        <v>4</v>
      </c>
      <c r="G43" s="1">
        <v>1</v>
      </c>
    </row>
    <row r="44" spans="1:7" x14ac:dyDescent="0.4">
      <c r="A44" s="3" t="s">
        <v>24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39A6B-2EA5-4DE6-BDE0-6CDF60AED20C}">
  <dimension ref="A1:G48"/>
  <sheetViews>
    <sheetView view="pageBreakPreview" zoomScale="125" zoomScaleNormal="100" zoomScaleSheetLayoutView="125" workbookViewId="0">
      <selection activeCell="A42" sqref="A42:A59"/>
    </sheetView>
  </sheetViews>
  <sheetFormatPr defaultRowHeight="10.5" x14ac:dyDescent="0.4"/>
  <cols>
    <col min="1" max="1" width="23.1015625" style="3" customWidth="1"/>
    <col min="2" max="16384" width="8.83984375" style="1"/>
  </cols>
  <sheetData>
    <row r="1" spans="1:7" ht="10.8" thickBot="1" x14ac:dyDescent="0.45">
      <c r="A1" s="3" t="s">
        <v>227</v>
      </c>
    </row>
    <row r="2" spans="1:7" s="2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3" t="s">
        <v>179</v>
      </c>
    </row>
    <row r="4" spans="1:7" x14ac:dyDescent="0.4">
      <c r="A4" s="3" t="s">
        <v>6</v>
      </c>
    </row>
    <row r="5" spans="1:7" x14ac:dyDescent="0.4">
      <c r="A5" s="3" t="s">
        <v>0</v>
      </c>
      <c r="B5" s="1">
        <v>19876</v>
      </c>
      <c r="C5" s="1">
        <v>18</v>
      </c>
      <c r="D5" s="1">
        <v>716</v>
      </c>
      <c r="E5" s="1">
        <v>15502</v>
      </c>
      <c r="F5" s="1">
        <v>2271</v>
      </c>
      <c r="G5" s="1">
        <v>1369</v>
      </c>
    </row>
    <row r="6" spans="1:7" x14ac:dyDescent="0.4">
      <c r="A6" s="3" t="s">
        <v>180</v>
      </c>
      <c r="B6" s="1">
        <v>13780</v>
      </c>
      <c r="C6" s="1">
        <v>3</v>
      </c>
      <c r="D6" s="1">
        <v>84</v>
      </c>
      <c r="E6" s="1">
        <v>11719</v>
      </c>
      <c r="F6" s="1">
        <v>1244</v>
      </c>
      <c r="G6" s="1">
        <v>730</v>
      </c>
    </row>
    <row r="7" spans="1:7" x14ac:dyDescent="0.4">
      <c r="A7" s="3" t="s">
        <v>181</v>
      </c>
      <c r="B7" s="1">
        <v>832</v>
      </c>
      <c r="C7" s="1">
        <v>0</v>
      </c>
      <c r="D7" s="1">
        <v>10</v>
      </c>
      <c r="E7" s="1">
        <v>679</v>
      </c>
      <c r="F7" s="1">
        <v>108</v>
      </c>
      <c r="G7" s="1">
        <v>35</v>
      </c>
    </row>
    <row r="8" spans="1:7" x14ac:dyDescent="0.4">
      <c r="A8" s="3" t="s">
        <v>182</v>
      </c>
      <c r="B8" s="1">
        <v>5129</v>
      </c>
      <c r="C8" s="1">
        <v>15</v>
      </c>
      <c r="D8" s="1">
        <v>622</v>
      </c>
      <c r="E8" s="1">
        <v>3002</v>
      </c>
      <c r="F8" s="1">
        <v>890</v>
      </c>
      <c r="G8" s="1">
        <v>600</v>
      </c>
    </row>
    <row r="9" spans="1:7" x14ac:dyDescent="0.4">
      <c r="A9" s="3" t="s">
        <v>183</v>
      </c>
      <c r="B9" s="1">
        <v>135</v>
      </c>
      <c r="C9" s="1">
        <v>0</v>
      </c>
      <c r="D9" s="1">
        <v>0</v>
      </c>
      <c r="E9" s="1">
        <v>102</v>
      </c>
      <c r="F9" s="1">
        <v>29</v>
      </c>
      <c r="G9" s="1">
        <v>4</v>
      </c>
    </row>
    <row r="10" spans="1:7" x14ac:dyDescent="0.4">
      <c r="A10" s="3" t="s">
        <v>22</v>
      </c>
    </row>
    <row r="11" spans="1:7" x14ac:dyDescent="0.4">
      <c r="A11" s="3" t="s">
        <v>0</v>
      </c>
      <c r="B11" s="1">
        <v>16050</v>
      </c>
      <c r="C11" s="1">
        <v>14</v>
      </c>
      <c r="D11" s="1">
        <v>664</v>
      </c>
      <c r="E11" s="1">
        <v>12398</v>
      </c>
      <c r="F11" s="1">
        <v>1837</v>
      </c>
      <c r="G11" s="1">
        <v>1137</v>
      </c>
    </row>
    <row r="12" spans="1:7" x14ac:dyDescent="0.4">
      <c r="A12" s="3" t="s">
        <v>180</v>
      </c>
      <c r="B12" s="1">
        <v>10839</v>
      </c>
      <c r="C12" s="1">
        <v>1</v>
      </c>
      <c r="D12" s="1">
        <v>65</v>
      </c>
      <c r="E12" s="1">
        <v>9179</v>
      </c>
      <c r="F12" s="1">
        <v>1006</v>
      </c>
      <c r="G12" s="1">
        <v>588</v>
      </c>
    </row>
    <row r="13" spans="1:7" x14ac:dyDescent="0.4">
      <c r="A13" s="3" t="s">
        <v>181</v>
      </c>
      <c r="B13" s="1">
        <v>681</v>
      </c>
      <c r="C13" s="1">
        <v>0</v>
      </c>
      <c r="D13" s="1">
        <v>8</v>
      </c>
      <c r="E13" s="1">
        <v>554</v>
      </c>
      <c r="F13" s="1">
        <v>91</v>
      </c>
      <c r="G13" s="1">
        <v>28</v>
      </c>
    </row>
    <row r="14" spans="1:7" x14ac:dyDescent="0.4">
      <c r="A14" s="3" t="s">
        <v>182</v>
      </c>
      <c r="B14" s="1">
        <v>4450</v>
      </c>
      <c r="C14" s="1">
        <v>13</v>
      </c>
      <c r="D14" s="1">
        <v>591</v>
      </c>
      <c r="E14" s="1">
        <v>2613</v>
      </c>
      <c r="F14" s="1">
        <v>714</v>
      </c>
      <c r="G14" s="1">
        <v>519</v>
      </c>
    </row>
    <row r="15" spans="1:7" x14ac:dyDescent="0.4">
      <c r="A15" s="3" t="s">
        <v>183</v>
      </c>
      <c r="B15" s="1">
        <v>80</v>
      </c>
      <c r="C15" s="1">
        <v>0</v>
      </c>
      <c r="D15" s="1">
        <v>0</v>
      </c>
      <c r="E15" s="1">
        <v>52</v>
      </c>
      <c r="F15" s="1">
        <v>26</v>
      </c>
      <c r="G15" s="1">
        <v>2</v>
      </c>
    </row>
    <row r="16" spans="1:7" x14ac:dyDescent="0.4">
      <c r="A16" s="3" t="s">
        <v>23</v>
      </c>
    </row>
    <row r="17" spans="1:7" x14ac:dyDescent="0.4">
      <c r="A17" s="3" t="s">
        <v>0</v>
      </c>
      <c r="B17" s="1">
        <v>3826</v>
      </c>
      <c r="C17" s="1">
        <v>4</v>
      </c>
      <c r="D17" s="1">
        <v>52</v>
      </c>
      <c r="E17" s="1">
        <v>3104</v>
      </c>
      <c r="F17" s="1">
        <v>434</v>
      </c>
      <c r="G17" s="1">
        <v>232</v>
      </c>
    </row>
    <row r="18" spans="1:7" x14ac:dyDescent="0.4">
      <c r="A18" s="3" t="s">
        <v>180</v>
      </c>
      <c r="B18" s="1">
        <v>2941</v>
      </c>
      <c r="C18" s="1">
        <v>2</v>
      </c>
      <c r="D18" s="1">
        <v>19</v>
      </c>
      <c r="E18" s="1">
        <v>2540</v>
      </c>
      <c r="F18" s="1">
        <v>238</v>
      </c>
      <c r="G18" s="1">
        <v>142</v>
      </c>
    </row>
    <row r="19" spans="1:7" x14ac:dyDescent="0.4">
      <c r="A19" s="3" t="s">
        <v>181</v>
      </c>
      <c r="B19" s="1">
        <v>151</v>
      </c>
      <c r="C19" s="1">
        <v>0</v>
      </c>
      <c r="D19" s="1">
        <v>2</v>
      </c>
      <c r="E19" s="1">
        <v>125</v>
      </c>
      <c r="F19" s="1">
        <v>17</v>
      </c>
      <c r="G19" s="1">
        <v>7</v>
      </c>
    </row>
    <row r="20" spans="1:7" x14ac:dyDescent="0.4">
      <c r="A20" s="3" t="s">
        <v>182</v>
      </c>
      <c r="B20" s="1">
        <v>679</v>
      </c>
      <c r="C20" s="1">
        <v>2</v>
      </c>
      <c r="D20" s="1">
        <v>31</v>
      </c>
      <c r="E20" s="1">
        <v>389</v>
      </c>
      <c r="F20" s="1">
        <v>176</v>
      </c>
      <c r="G20" s="1">
        <v>81</v>
      </c>
    </row>
    <row r="21" spans="1:7" x14ac:dyDescent="0.4">
      <c r="A21" s="3" t="s">
        <v>183</v>
      </c>
      <c r="B21" s="1">
        <v>55</v>
      </c>
      <c r="C21" s="1">
        <v>0</v>
      </c>
      <c r="D21" s="1">
        <v>0</v>
      </c>
      <c r="E21" s="1">
        <v>50</v>
      </c>
      <c r="F21" s="1">
        <v>3</v>
      </c>
      <c r="G21" s="1">
        <v>2</v>
      </c>
    </row>
    <row r="22" spans="1:7" x14ac:dyDescent="0.4">
      <c r="A22" s="3" t="s">
        <v>184</v>
      </c>
    </row>
    <row r="23" spans="1:7" x14ac:dyDescent="0.4">
      <c r="A23" s="3" t="s">
        <v>6</v>
      </c>
    </row>
    <row r="24" spans="1:7" x14ac:dyDescent="0.4">
      <c r="A24" s="3" t="s">
        <v>0</v>
      </c>
      <c r="B24" s="1">
        <v>35701</v>
      </c>
      <c r="C24" s="1">
        <v>43</v>
      </c>
      <c r="D24" s="1">
        <v>833</v>
      </c>
      <c r="E24" s="1">
        <v>27260</v>
      </c>
      <c r="F24" s="1">
        <v>5027</v>
      </c>
      <c r="G24" s="1">
        <v>2538</v>
      </c>
    </row>
    <row r="25" spans="1:7" x14ac:dyDescent="0.4">
      <c r="A25" s="3" t="s">
        <v>137</v>
      </c>
      <c r="B25" s="1">
        <v>1769</v>
      </c>
      <c r="C25" s="1">
        <v>1</v>
      </c>
      <c r="D25" s="1">
        <v>23</v>
      </c>
      <c r="E25" s="1">
        <v>1247</v>
      </c>
      <c r="F25" s="1">
        <v>398</v>
      </c>
      <c r="G25" s="1">
        <v>100</v>
      </c>
    </row>
    <row r="26" spans="1:7" x14ac:dyDescent="0.4">
      <c r="A26" s="3" t="s">
        <v>138</v>
      </c>
      <c r="B26" s="1">
        <v>33932</v>
      </c>
      <c r="C26" s="1">
        <v>42</v>
      </c>
      <c r="D26" s="1">
        <v>810</v>
      </c>
      <c r="E26" s="1">
        <v>26013</v>
      </c>
      <c r="F26" s="1">
        <v>4629</v>
      </c>
      <c r="G26" s="1">
        <v>2438</v>
      </c>
    </row>
    <row r="27" spans="1:7" x14ac:dyDescent="0.4">
      <c r="A27" s="3" t="s">
        <v>22</v>
      </c>
    </row>
    <row r="28" spans="1:7" x14ac:dyDescent="0.4">
      <c r="A28" s="3" t="s">
        <v>0</v>
      </c>
      <c r="B28" s="1">
        <v>12042</v>
      </c>
      <c r="C28" s="1">
        <v>20</v>
      </c>
      <c r="D28" s="1">
        <v>207</v>
      </c>
      <c r="E28" s="1">
        <v>9050</v>
      </c>
      <c r="F28" s="1">
        <v>1924</v>
      </c>
      <c r="G28" s="1">
        <v>841</v>
      </c>
    </row>
    <row r="29" spans="1:7" x14ac:dyDescent="0.4">
      <c r="A29" s="3" t="s">
        <v>137</v>
      </c>
      <c r="B29" s="1">
        <v>959</v>
      </c>
      <c r="C29" s="1">
        <v>1</v>
      </c>
      <c r="D29" s="1">
        <v>7</v>
      </c>
      <c r="E29" s="1">
        <v>651</v>
      </c>
      <c r="F29" s="1">
        <v>234</v>
      </c>
      <c r="G29" s="1">
        <v>66</v>
      </c>
    </row>
    <row r="30" spans="1:7" x14ac:dyDescent="0.4">
      <c r="A30" s="3" t="s">
        <v>138</v>
      </c>
      <c r="B30" s="1">
        <v>11083</v>
      </c>
      <c r="C30" s="1">
        <v>19</v>
      </c>
      <c r="D30" s="1">
        <v>200</v>
      </c>
      <c r="E30" s="1">
        <v>8399</v>
      </c>
      <c r="F30" s="1">
        <v>1690</v>
      </c>
      <c r="G30" s="1">
        <v>775</v>
      </c>
    </row>
    <row r="31" spans="1:7" x14ac:dyDescent="0.4">
      <c r="A31" s="3" t="s">
        <v>23</v>
      </c>
    </row>
    <row r="32" spans="1:7" x14ac:dyDescent="0.4">
      <c r="A32" s="3" t="s">
        <v>0</v>
      </c>
      <c r="B32" s="1">
        <v>23659</v>
      </c>
      <c r="C32" s="1">
        <v>23</v>
      </c>
      <c r="D32" s="1">
        <v>626</v>
      </c>
      <c r="E32" s="1">
        <v>18210</v>
      </c>
      <c r="F32" s="1">
        <v>3103</v>
      </c>
      <c r="G32" s="1">
        <v>1697</v>
      </c>
    </row>
    <row r="33" spans="1:7" x14ac:dyDescent="0.4">
      <c r="A33" s="3" t="s">
        <v>137</v>
      </c>
      <c r="B33" s="1">
        <v>810</v>
      </c>
      <c r="C33" s="1">
        <v>0</v>
      </c>
      <c r="D33" s="1">
        <v>16</v>
      </c>
      <c r="E33" s="1">
        <v>596</v>
      </c>
      <c r="F33" s="1">
        <v>164</v>
      </c>
      <c r="G33" s="1">
        <v>34</v>
      </c>
    </row>
    <row r="34" spans="1:7" x14ac:dyDescent="0.4">
      <c r="A34" s="3" t="s">
        <v>138</v>
      </c>
      <c r="B34" s="1">
        <v>22849</v>
      </c>
      <c r="C34" s="1">
        <v>23</v>
      </c>
      <c r="D34" s="1">
        <v>610</v>
      </c>
      <c r="E34" s="1">
        <v>17614</v>
      </c>
      <c r="F34" s="1">
        <v>2939</v>
      </c>
      <c r="G34" s="1">
        <v>1663</v>
      </c>
    </row>
    <row r="35" spans="1:7" x14ac:dyDescent="0.4">
      <c r="A35" s="3" t="s">
        <v>185</v>
      </c>
    </row>
    <row r="36" spans="1:7" x14ac:dyDescent="0.4">
      <c r="A36" s="3" t="s">
        <v>6</v>
      </c>
    </row>
    <row r="37" spans="1:7" x14ac:dyDescent="0.4">
      <c r="A37" s="3" t="s">
        <v>0</v>
      </c>
      <c r="B37" s="1">
        <v>35701</v>
      </c>
      <c r="C37" s="1">
        <v>43</v>
      </c>
      <c r="D37" s="1">
        <v>833</v>
      </c>
      <c r="E37" s="1">
        <v>27260</v>
      </c>
      <c r="F37" s="1">
        <v>5027</v>
      </c>
      <c r="G37" s="1">
        <v>2538</v>
      </c>
    </row>
    <row r="38" spans="1:7" x14ac:dyDescent="0.4">
      <c r="A38" s="3" t="s">
        <v>137</v>
      </c>
      <c r="B38" s="1">
        <v>2522</v>
      </c>
      <c r="C38" s="1">
        <v>0</v>
      </c>
      <c r="D38" s="1">
        <v>39</v>
      </c>
      <c r="E38" s="1">
        <v>1825</v>
      </c>
      <c r="F38" s="1">
        <v>530</v>
      </c>
      <c r="G38" s="1">
        <v>128</v>
      </c>
    </row>
    <row r="39" spans="1:7" x14ac:dyDescent="0.4">
      <c r="A39" s="3" t="s">
        <v>138</v>
      </c>
      <c r="B39" s="1">
        <v>33179</v>
      </c>
      <c r="C39" s="1">
        <v>43</v>
      </c>
      <c r="D39" s="1">
        <v>794</v>
      </c>
      <c r="E39" s="1">
        <v>25435</v>
      </c>
      <c r="F39" s="1">
        <v>4497</v>
      </c>
      <c r="G39" s="1">
        <v>2410</v>
      </c>
    </row>
    <row r="40" spans="1:7" x14ac:dyDescent="0.4">
      <c r="A40" s="3" t="s">
        <v>22</v>
      </c>
    </row>
    <row r="41" spans="1:7" x14ac:dyDescent="0.4">
      <c r="A41" s="3" t="s">
        <v>0</v>
      </c>
      <c r="B41" s="1">
        <v>12042</v>
      </c>
      <c r="C41" s="1">
        <v>20</v>
      </c>
      <c r="D41" s="1">
        <v>207</v>
      </c>
      <c r="E41" s="1">
        <v>9050</v>
      </c>
      <c r="F41" s="1">
        <v>1924</v>
      </c>
      <c r="G41" s="1">
        <v>841</v>
      </c>
    </row>
    <row r="42" spans="1:7" x14ac:dyDescent="0.4">
      <c r="A42" s="3" t="s">
        <v>137</v>
      </c>
      <c r="B42" s="1">
        <v>1249</v>
      </c>
      <c r="C42" s="1">
        <v>0</v>
      </c>
      <c r="D42" s="1">
        <v>13</v>
      </c>
      <c r="E42" s="1">
        <v>869</v>
      </c>
      <c r="F42" s="1">
        <v>291</v>
      </c>
      <c r="G42" s="1">
        <v>76</v>
      </c>
    </row>
    <row r="43" spans="1:7" x14ac:dyDescent="0.4">
      <c r="A43" s="3" t="s">
        <v>138</v>
      </c>
      <c r="B43" s="1">
        <v>10793</v>
      </c>
      <c r="C43" s="1">
        <v>20</v>
      </c>
      <c r="D43" s="1">
        <v>194</v>
      </c>
      <c r="E43" s="1">
        <v>8181</v>
      </c>
      <c r="F43" s="1">
        <v>1633</v>
      </c>
      <c r="G43" s="1">
        <v>765</v>
      </c>
    </row>
    <row r="44" spans="1:7" x14ac:dyDescent="0.4">
      <c r="A44" s="3" t="s">
        <v>23</v>
      </c>
    </row>
    <row r="45" spans="1:7" x14ac:dyDescent="0.4">
      <c r="A45" s="3" t="s">
        <v>0</v>
      </c>
      <c r="B45" s="1">
        <v>23659</v>
      </c>
      <c r="C45" s="1">
        <v>23</v>
      </c>
      <c r="D45" s="1">
        <v>626</v>
      </c>
      <c r="E45" s="1">
        <v>18210</v>
      </c>
      <c r="F45" s="1">
        <v>3103</v>
      </c>
      <c r="G45" s="1">
        <v>1697</v>
      </c>
    </row>
    <row r="46" spans="1:7" x14ac:dyDescent="0.4">
      <c r="A46" s="3" t="s">
        <v>137</v>
      </c>
      <c r="B46" s="1">
        <v>1273</v>
      </c>
      <c r="C46" s="1">
        <v>0</v>
      </c>
      <c r="D46" s="1">
        <v>26</v>
      </c>
      <c r="E46" s="1">
        <v>956</v>
      </c>
      <c r="F46" s="1">
        <v>239</v>
      </c>
      <c r="G46" s="1">
        <v>52</v>
      </c>
    </row>
    <row r="47" spans="1:7" x14ac:dyDescent="0.4">
      <c r="A47" s="3" t="s">
        <v>138</v>
      </c>
      <c r="B47" s="1">
        <v>22386</v>
      </c>
      <c r="C47" s="1">
        <v>23</v>
      </c>
      <c r="D47" s="1">
        <v>600</v>
      </c>
      <c r="E47" s="1">
        <v>17254</v>
      </c>
      <c r="F47" s="1">
        <v>2864</v>
      </c>
      <c r="G47" s="1">
        <v>1645</v>
      </c>
    </row>
    <row r="48" spans="1:7" x14ac:dyDescent="0.4">
      <c r="A48" s="3" t="s">
        <v>24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5D0CB-F31C-4959-9869-39619FA44E66}">
  <dimension ref="A1:G30"/>
  <sheetViews>
    <sheetView view="pageBreakPreview" zoomScale="125" zoomScaleNormal="100" zoomScaleSheetLayoutView="125" workbookViewId="0">
      <selection activeCell="A42" sqref="A42:A59"/>
    </sheetView>
  </sheetViews>
  <sheetFormatPr defaultRowHeight="10.5" x14ac:dyDescent="0.4"/>
  <cols>
    <col min="1" max="1" width="23.1015625" style="3" customWidth="1"/>
    <col min="2" max="16384" width="8.83984375" style="1"/>
  </cols>
  <sheetData>
    <row r="1" spans="1:7" ht="10.8" thickBot="1" x14ac:dyDescent="0.45">
      <c r="A1" s="3" t="s">
        <v>228</v>
      </c>
    </row>
    <row r="2" spans="1:7" s="2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3" t="s">
        <v>6</v>
      </c>
    </row>
    <row r="4" spans="1:7" x14ac:dyDescent="0.4">
      <c r="A4" s="3" t="s">
        <v>0</v>
      </c>
      <c r="B4" s="1">
        <v>33932</v>
      </c>
      <c r="C4" s="1">
        <v>42</v>
      </c>
      <c r="D4" s="1">
        <v>810</v>
      </c>
      <c r="E4" s="1">
        <v>26013</v>
      </c>
      <c r="F4" s="1">
        <v>4629</v>
      </c>
      <c r="G4" s="1">
        <v>2438</v>
      </c>
    </row>
    <row r="5" spans="1:7" x14ac:dyDescent="0.4">
      <c r="A5" s="3" t="s">
        <v>186</v>
      </c>
      <c r="B5" s="1">
        <v>15351</v>
      </c>
      <c r="C5" s="1">
        <v>19</v>
      </c>
      <c r="D5" s="1">
        <v>511</v>
      </c>
      <c r="E5" s="1">
        <v>11605</v>
      </c>
      <c r="F5" s="1">
        <v>2043</v>
      </c>
      <c r="G5" s="1">
        <v>1173</v>
      </c>
    </row>
    <row r="6" spans="1:7" x14ac:dyDescent="0.4">
      <c r="A6" s="3" t="s">
        <v>187</v>
      </c>
      <c r="B6" s="1">
        <v>12525</v>
      </c>
      <c r="C6" s="1">
        <v>8</v>
      </c>
      <c r="D6" s="1">
        <v>178</v>
      </c>
      <c r="E6" s="1">
        <v>9980</v>
      </c>
      <c r="F6" s="1">
        <v>1467</v>
      </c>
      <c r="G6" s="1">
        <v>892</v>
      </c>
    </row>
    <row r="7" spans="1:7" x14ac:dyDescent="0.4">
      <c r="A7" s="3" t="s">
        <v>188</v>
      </c>
      <c r="B7" s="1">
        <v>1757</v>
      </c>
      <c r="C7" s="1">
        <v>2</v>
      </c>
      <c r="D7" s="1">
        <v>8</v>
      </c>
      <c r="E7" s="1">
        <v>1515</v>
      </c>
      <c r="F7" s="1">
        <v>151</v>
      </c>
      <c r="G7" s="1">
        <v>81</v>
      </c>
    </row>
    <row r="8" spans="1:7" x14ac:dyDescent="0.4">
      <c r="A8" s="3" t="s">
        <v>189</v>
      </c>
      <c r="B8" s="1">
        <v>724</v>
      </c>
      <c r="C8" s="1">
        <v>1</v>
      </c>
      <c r="D8" s="1">
        <v>19</v>
      </c>
      <c r="E8" s="1">
        <v>551</v>
      </c>
      <c r="F8" s="1">
        <v>89</v>
      </c>
      <c r="G8" s="1">
        <v>64</v>
      </c>
    </row>
    <row r="9" spans="1:7" x14ac:dyDescent="0.4">
      <c r="A9" s="3" t="s">
        <v>190</v>
      </c>
      <c r="B9" s="1">
        <v>1914</v>
      </c>
      <c r="C9" s="1">
        <v>2</v>
      </c>
      <c r="D9" s="1">
        <v>42</v>
      </c>
      <c r="E9" s="1">
        <v>1252</v>
      </c>
      <c r="F9" s="1">
        <v>464</v>
      </c>
      <c r="G9" s="1">
        <v>154</v>
      </c>
    </row>
    <row r="10" spans="1:7" x14ac:dyDescent="0.4">
      <c r="A10" s="3" t="s">
        <v>191</v>
      </c>
      <c r="B10" s="1">
        <v>643</v>
      </c>
      <c r="C10" s="1">
        <v>1</v>
      </c>
      <c r="D10" s="1">
        <v>26</v>
      </c>
      <c r="E10" s="1">
        <v>405</v>
      </c>
      <c r="F10" s="1">
        <v>181</v>
      </c>
      <c r="G10" s="1">
        <v>30</v>
      </c>
    </row>
    <row r="11" spans="1:7" x14ac:dyDescent="0.4">
      <c r="A11" s="3" t="s">
        <v>135</v>
      </c>
      <c r="B11" s="1">
        <v>1018</v>
      </c>
      <c r="C11" s="1">
        <v>9</v>
      </c>
      <c r="D11" s="1">
        <v>26</v>
      </c>
      <c r="E11" s="1">
        <v>705</v>
      </c>
      <c r="F11" s="1">
        <v>234</v>
      </c>
      <c r="G11" s="1">
        <v>44</v>
      </c>
    </row>
    <row r="12" spans="1:7" x14ac:dyDescent="0.4">
      <c r="A12" s="3" t="s">
        <v>22</v>
      </c>
    </row>
    <row r="13" spans="1:7" x14ac:dyDescent="0.4">
      <c r="A13" s="3" t="s">
        <v>0</v>
      </c>
      <c r="B13" s="1">
        <v>11083</v>
      </c>
      <c r="C13" s="1">
        <v>19</v>
      </c>
      <c r="D13" s="1">
        <v>200</v>
      </c>
      <c r="E13" s="1">
        <v>8399</v>
      </c>
      <c r="F13" s="1">
        <v>1690</v>
      </c>
      <c r="G13" s="1">
        <v>775</v>
      </c>
    </row>
    <row r="14" spans="1:7" x14ac:dyDescent="0.4">
      <c r="A14" s="3" t="s">
        <v>186</v>
      </c>
      <c r="B14" s="1">
        <v>889</v>
      </c>
      <c r="C14" s="1">
        <v>1</v>
      </c>
      <c r="D14" s="1">
        <v>14</v>
      </c>
      <c r="E14" s="1">
        <v>621</v>
      </c>
      <c r="F14" s="1">
        <v>164</v>
      </c>
      <c r="G14" s="1">
        <v>89</v>
      </c>
    </row>
    <row r="15" spans="1:7" x14ac:dyDescent="0.4">
      <c r="A15" s="3" t="s">
        <v>187</v>
      </c>
      <c r="B15" s="1">
        <v>6022</v>
      </c>
      <c r="C15" s="1">
        <v>7</v>
      </c>
      <c r="D15" s="1">
        <v>104</v>
      </c>
      <c r="E15" s="1">
        <v>4790</v>
      </c>
      <c r="F15" s="1">
        <v>693</v>
      </c>
      <c r="G15" s="1">
        <v>428</v>
      </c>
    </row>
    <row r="16" spans="1:7" x14ac:dyDescent="0.4">
      <c r="A16" s="3" t="s">
        <v>188</v>
      </c>
      <c r="B16" s="1">
        <v>1196</v>
      </c>
      <c r="C16" s="1">
        <v>1</v>
      </c>
      <c r="D16" s="1">
        <v>8</v>
      </c>
      <c r="E16" s="1">
        <v>1036</v>
      </c>
      <c r="F16" s="1">
        <v>102</v>
      </c>
      <c r="G16" s="1">
        <v>49</v>
      </c>
    </row>
    <row r="17" spans="1:7" x14ac:dyDescent="0.4">
      <c r="A17" s="3" t="s">
        <v>189</v>
      </c>
      <c r="B17" s="1">
        <v>401</v>
      </c>
      <c r="C17" s="1">
        <v>1</v>
      </c>
      <c r="D17" s="1">
        <v>8</v>
      </c>
      <c r="E17" s="1">
        <v>308</v>
      </c>
      <c r="F17" s="1">
        <v>47</v>
      </c>
      <c r="G17" s="1">
        <v>37</v>
      </c>
    </row>
    <row r="18" spans="1:7" x14ac:dyDescent="0.4">
      <c r="A18" s="3" t="s">
        <v>190</v>
      </c>
      <c r="B18" s="1">
        <v>1473</v>
      </c>
      <c r="C18" s="1">
        <v>2</v>
      </c>
      <c r="D18" s="1">
        <v>40</v>
      </c>
      <c r="E18" s="1">
        <v>921</v>
      </c>
      <c r="F18" s="1">
        <v>388</v>
      </c>
      <c r="G18" s="1">
        <v>122</v>
      </c>
    </row>
    <row r="19" spans="1:7" x14ac:dyDescent="0.4">
      <c r="A19" s="3" t="s">
        <v>191</v>
      </c>
      <c r="B19" s="1">
        <v>517</v>
      </c>
      <c r="C19" s="1">
        <v>1</v>
      </c>
      <c r="D19" s="1">
        <v>14</v>
      </c>
      <c r="E19" s="1">
        <v>318</v>
      </c>
      <c r="F19" s="1">
        <v>162</v>
      </c>
      <c r="G19" s="1">
        <v>22</v>
      </c>
    </row>
    <row r="20" spans="1:7" x14ac:dyDescent="0.4">
      <c r="A20" s="3" t="s">
        <v>135</v>
      </c>
      <c r="B20" s="1">
        <v>585</v>
      </c>
      <c r="C20" s="1">
        <v>6</v>
      </c>
      <c r="D20" s="1">
        <v>12</v>
      </c>
      <c r="E20" s="1">
        <v>405</v>
      </c>
      <c r="F20" s="1">
        <v>134</v>
      </c>
      <c r="G20" s="1">
        <v>28</v>
      </c>
    </row>
    <row r="21" spans="1:7" x14ac:dyDescent="0.4">
      <c r="A21" s="3" t="s">
        <v>23</v>
      </c>
    </row>
    <row r="22" spans="1:7" x14ac:dyDescent="0.4">
      <c r="A22" s="3" t="s">
        <v>0</v>
      </c>
      <c r="B22" s="1">
        <v>22849</v>
      </c>
      <c r="C22" s="1">
        <v>23</v>
      </c>
      <c r="D22" s="1">
        <v>610</v>
      </c>
      <c r="E22" s="1">
        <v>17614</v>
      </c>
      <c r="F22" s="1">
        <v>2939</v>
      </c>
      <c r="G22" s="1">
        <v>1663</v>
      </c>
    </row>
    <row r="23" spans="1:7" x14ac:dyDescent="0.4">
      <c r="A23" s="3" t="s">
        <v>186</v>
      </c>
      <c r="B23" s="1">
        <v>14462</v>
      </c>
      <c r="C23" s="1">
        <v>18</v>
      </c>
      <c r="D23" s="1">
        <v>497</v>
      </c>
      <c r="E23" s="1">
        <v>10984</v>
      </c>
      <c r="F23" s="1">
        <v>1879</v>
      </c>
      <c r="G23" s="1">
        <v>1084</v>
      </c>
    </row>
    <row r="24" spans="1:7" x14ac:dyDescent="0.4">
      <c r="A24" s="3" t="s">
        <v>187</v>
      </c>
      <c r="B24" s="1">
        <v>6503</v>
      </c>
      <c r="C24" s="1">
        <v>1</v>
      </c>
      <c r="D24" s="1">
        <v>74</v>
      </c>
      <c r="E24" s="1">
        <v>5190</v>
      </c>
      <c r="F24" s="1">
        <v>774</v>
      </c>
      <c r="G24" s="1">
        <v>464</v>
      </c>
    </row>
    <row r="25" spans="1:7" x14ac:dyDescent="0.4">
      <c r="A25" s="3" t="s">
        <v>188</v>
      </c>
      <c r="B25" s="1">
        <v>561</v>
      </c>
      <c r="C25" s="1">
        <v>1</v>
      </c>
      <c r="D25" s="1">
        <v>0</v>
      </c>
      <c r="E25" s="1">
        <v>479</v>
      </c>
      <c r="F25" s="1">
        <v>49</v>
      </c>
      <c r="G25" s="1">
        <v>32</v>
      </c>
    </row>
    <row r="26" spans="1:7" x14ac:dyDescent="0.4">
      <c r="A26" s="3" t="s">
        <v>189</v>
      </c>
      <c r="B26" s="1">
        <v>323</v>
      </c>
      <c r="C26" s="1">
        <v>0</v>
      </c>
      <c r="D26" s="1">
        <v>11</v>
      </c>
      <c r="E26" s="1">
        <v>243</v>
      </c>
      <c r="F26" s="1">
        <v>42</v>
      </c>
      <c r="G26" s="1">
        <v>27</v>
      </c>
    </row>
    <row r="27" spans="1:7" x14ac:dyDescent="0.4">
      <c r="A27" s="3" t="s">
        <v>190</v>
      </c>
      <c r="B27" s="1">
        <v>441</v>
      </c>
      <c r="C27" s="1">
        <v>0</v>
      </c>
      <c r="D27" s="1">
        <v>2</v>
      </c>
      <c r="E27" s="1">
        <v>331</v>
      </c>
      <c r="F27" s="1">
        <v>76</v>
      </c>
      <c r="G27" s="1">
        <v>32</v>
      </c>
    </row>
    <row r="28" spans="1:7" x14ac:dyDescent="0.4">
      <c r="A28" s="3" t="s">
        <v>191</v>
      </c>
      <c r="B28" s="1">
        <v>126</v>
      </c>
      <c r="C28" s="1">
        <v>0</v>
      </c>
      <c r="D28" s="1">
        <v>12</v>
      </c>
      <c r="E28" s="1">
        <v>87</v>
      </c>
      <c r="F28" s="1">
        <v>19</v>
      </c>
      <c r="G28" s="1">
        <v>8</v>
      </c>
    </row>
    <row r="29" spans="1:7" x14ac:dyDescent="0.4">
      <c r="A29" s="3" t="s">
        <v>135</v>
      </c>
      <c r="B29" s="1">
        <v>433</v>
      </c>
      <c r="C29" s="1">
        <v>3</v>
      </c>
      <c r="D29" s="1">
        <v>14</v>
      </c>
      <c r="E29" s="1">
        <v>300</v>
      </c>
      <c r="F29" s="1">
        <v>100</v>
      </c>
      <c r="G29" s="1">
        <v>16</v>
      </c>
    </row>
    <row r="30" spans="1:7" x14ac:dyDescent="0.4">
      <c r="A30" s="3" t="s">
        <v>24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FC265-DEDF-40C5-99A1-49F2996CC1D3}">
  <dimension ref="A1:G29"/>
  <sheetViews>
    <sheetView view="pageBreakPreview" zoomScale="125" zoomScaleNormal="100" zoomScaleSheetLayoutView="125" workbookViewId="0">
      <selection activeCell="A42" sqref="A42:A59"/>
    </sheetView>
  </sheetViews>
  <sheetFormatPr defaultRowHeight="10.5" x14ac:dyDescent="0.4"/>
  <cols>
    <col min="1" max="1" width="23.1015625" style="3" customWidth="1"/>
    <col min="2" max="16384" width="8.83984375" style="1"/>
  </cols>
  <sheetData>
    <row r="1" spans="1:7" ht="10.8" thickBot="1" x14ac:dyDescent="0.45">
      <c r="A1" s="3" t="s">
        <v>229</v>
      </c>
    </row>
    <row r="2" spans="1:7" s="2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3" t="s">
        <v>192</v>
      </c>
    </row>
    <row r="4" spans="1:7" x14ac:dyDescent="0.4">
      <c r="A4" s="3" t="s">
        <v>6</v>
      </c>
    </row>
    <row r="5" spans="1:7" x14ac:dyDescent="0.4">
      <c r="A5" s="3" t="s">
        <v>0</v>
      </c>
      <c r="B5" s="1">
        <v>67706</v>
      </c>
      <c r="C5" s="1">
        <v>77</v>
      </c>
      <c r="D5" s="1">
        <v>2083</v>
      </c>
      <c r="E5" s="1">
        <v>51349</v>
      </c>
      <c r="F5" s="1">
        <v>9242</v>
      </c>
      <c r="G5" s="1">
        <v>4955</v>
      </c>
    </row>
    <row r="6" spans="1:7" x14ac:dyDescent="0.4">
      <c r="A6" s="3" t="s">
        <v>193</v>
      </c>
      <c r="B6" s="1">
        <v>53425</v>
      </c>
      <c r="C6" s="1">
        <v>60</v>
      </c>
      <c r="D6" s="1">
        <v>1621</v>
      </c>
      <c r="E6" s="1">
        <v>40468</v>
      </c>
      <c r="F6" s="1">
        <v>7316</v>
      </c>
      <c r="G6" s="1">
        <v>3960</v>
      </c>
    </row>
    <row r="7" spans="1:7" x14ac:dyDescent="0.4">
      <c r="A7" s="3" t="s">
        <v>194</v>
      </c>
      <c r="B7" s="1">
        <v>14281</v>
      </c>
      <c r="C7" s="1">
        <v>17</v>
      </c>
      <c r="D7" s="1">
        <v>462</v>
      </c>
      <c r="E7" s="1">
        <v>10881</v>
      </c>
      <c r="F7" s="1">
        <v>1926</v>
      </c>
      <c r="G7" s="1">
        <v>995</v>
      </c>
    </row>
    <row r="8" spans="1:7" x14ac:dyDescent="0.4">
      <c r="A8" s="3" t="s">
        <v>22</v>
      </c>
    </row>
    <row r="9" spans="1:7" x14ac:dyDescent="0.4">
      <c r="A9" s="3" t="s">
        <v>0</v>
      </c>
      <c r="B9" s="1">
        <v>34346</v>
      </c>
      <c r="C9" s="1">
        <v>38</v>
      </c>
      <c r="D9" s="1">
        <v>1148</v>
      </c>
      <c r="E9" s="1">
        <v>25877</v>
      </c>
      <c r="F9" s="1">
        <v>4760</v>
      </c>
      <c r="G9" s="1">
        <v>2523</v>
      </c>
    </row>
    <row r="10" spans="1:7" x14ac:dyDescent="0.4">
      <c r="A10" s="3" t="s">
        <v>193</v>
      </c>
      <c r="B10" s="1">
        <v>27394</v>
      </c>
      <c r="C10" s="1">
        <v>29</v>
      </c>
      <c r="D10" s="1">
        <v>922</v>
      </c>
      <c r="E10" s="1">
        <v>20538</v>
      </c>
      <c r="F10" s="1">
        <v>3843</v>
      </c>
      <c r="G10" s="1">
        <v>2062</v>
      </c>
    </row>
    <row r="11" spans="1:7" x14ac:dyDescent="0.4">
      <c r="A11" s="3" t="s">
        <v>194</v>
      </c>
      <c r="B11" s="1">
        <v>6952</v>
      </c>
      <c r="C11" s="1">
        <v>9</v>
      </c>
      <c r="D11" s="1">
        <v>226</v>
      </c>
      <c r="E11" s="1">
        <v>5339</v>
      </c>
      <c r="F11" s="1">
        <v>917</v>
      </c>
      <c r="G11" s="1">
        <v>461</v>
      </c>
    </row>
    <row r="12" spans="1:7" x14ac:dyDescent="0.4">
      <c r="A12" s="3" t="s">
        <v>23</v>
      </c>
    </row>
    <row r="13" spans="1:7" x14ac:dyDescent="0.4">
      <c r="A13" s="3" t="s">
        <v>0</v>
      </c>
      <c r="B13" s="1">
        <v>33360</v>
      </c>
      <c r="C13" s="1">
        <v>39</v>
      </c>
      <c r="D13" s="1">
        <v>935</v>
      </c>
      <c r="E13" s="1">
        <v>25472</v>
      </c>
      <c r="F13" s="1">
        <v>4482</v>
      </c>
      <c r="G13" s="1">
        <v>2432</v>
      </c>
    </row>
    <row r="14" spans="1:7" x14ac:dyDescent="0.4">
      <c r="A14" s="3" t="s">
        <v>193</v>
      </c>
      <c r="B14" s="1">
        <v>26031</v>
      </c>
      <c r="C14" s="1">
        <v>31</v>
      </c>
      <c r="D14" s="1">
        <v>699</v>
      </c>
      <c r="E14" s="1">
        <v>19930</v>
      </c>
      <c r="F14" s="1">
        <v>3473</v>
      </c>
      <c r="G14" s="1">
        <v>1898</v>
      </c>
    </row>
    <row r="15" spans="1:7" x14ac:dyDescent="0.4">
      <c r="A15" s="3" t="s">
        <v>194</v>
      </c>
      <c r="B15" s="1">
        <v>7329</v>
      </c>
      <c r="C15" s="1">
        <v>8</v>
      </c>
      <c r="D15" s="1">
        <v>236</v>
      </c>
      <c r="E15" s="1">
        <v>5542</v>
      </c>
      <c r="F15" s="1">
        <v>1009</v>
      </c>
      <c r="G15" s="1">
        <v>534</v>
      </c>
    </row>
    <row r="16" spans="1:7" x14ac:dyDescent="0.4">
      <c r="A16" s="3" t="s">
        <v>195</v>
      </c>
    </row>
    <row r="17" spans="1:7" x14ac:dyDescent="0.4">
      <c r="A17" s="3" t="s">
        <v>6</v>
      </c>
    </row>
    <row r="18" spans="1:7" x14ac:dyDescent="0.4">
      <c r="A18" s="3" t="s">
        <v>0</v>
      </c>
      <c r="B18" s="1">
        <v>67706</v>
      </c>
      <c r="C18" s="1">
        <v>77</v>
      </c>
      <c r="D18" s="1">
        <v>2083</v>
      </c>
      <c r="E18" s="1">
        <v>51349</v>
      </c>
      <c r="F18" s="1">
        <v>9242</v>
      </c>
      <c r="G18" s="1">
        <v>4955</v>
      </c>
    </row>
    <row r="19" spans="1:7" x14ac:dyDescent="0.4">
      <c r="A19" s="3" t="s">
        <v>196</v>
      </c>
      <c r="B19" s="1">
        <v>64089</v>
      </c>
      <c r="C19" s="1">
        <v>72</v>
      </c>
      <c r="D19" s="1">
        <v>2040</v>
      </c>
      <c r="E19" s="1">
        <v>48465</v>
      </c>
      <c r="F19" s="1">
        <v>8757</v>
      </c>
      <c r="G19" s="1">
        <v>4755</v>
      </c>
    </row>
    <row r="20" spans="1:7" x14ac:dyDescent="0.4">
      <c r="A20" s="3" t="s">
        <v>197</v>
      </c>
      <c r="B20" s="1">
        <v>3617</v>
      </c>
      <c r="C20" s="1">
        <v>5</v>
      </c>
      <c r="D20" s="1">
        <v>43</v>
      </c>
      <c r="E20" s="1">
        <v>2884</v>
      </c>
      <c r="F20" s="1">
        <v>485</v>
      </c>
      <c r="G20" s="1">
        <v>200</v>
      </c>
    </row>
    <row r="21" spans="1:7" x14ac:dyDescent="0.4">
      <c r="A21" s="3" t="s">
        <v>22</v>
      </c>
    </row>
    <row r="22" spans="1:7" x14ac:dyDescent="0.4">
      <c r="A22" s="3" t="s">
        <v>0</v>
      </c>
      <c r="B22" s="1">
        <v>34346</v>
      </c>
      <c r="C22" s="1">
        <v>38</v>
      </c>
      <c r="D22" s="1">
        <v>1148</v>
      </c>
      <c r="E22" s="1">
        <v>25877</v>
      </c>
      <c r="F22" s="1">
        <v>4760</v>
      </c>
      <c r="G22" s="1">
        <v>2523</v>
      </c>
    </row>
    <row r="23" spans="1:7" x14ac:dyDescent="0.4">
      <c r="A23" s="3" t="s">
        <v>196</v>
      </c>
      <c r="B23" s="1">
        <v>32256</v>
      </c>
      <c r="C23" s="1">
        <v>35</v>
      </c>
      <c r="D23" s="1">
        <v>1129</v>
      </c>
      <c r="E23" s="1">
        <v>24221</v>
      </c>
      <c r="F23" s="1">
        <v>4465</v>
      </c>
      <c r="G23" s="1">
        <v>2406</v>
      </c>
    </row>
    <row r="24" spans="1:7" x14ac:dyDescent="0.4">
      <c r="A24" s="3" t="s">
        <v>197</v>
      </c>
      <c r="B24" s="1">
        <v>2090</v>
      </c>
      <c r="C24" s="1">
        <v>3</v>
      </c>
      <c r="D24" s="1">
        <v>19</v>
      </c>
      <c r="E24" s="1">
        <v>1656</v>
      </c>
      <c r="F24" s="1">
        <v>295</v>
      </c>
      <c r="G24" s="1">
        <v>117</v>
      </c>
    </row>
    <row r="25" spans="1:7" x14ac:dyDescent="0.4">
      <c r="A25" s="3" t="s">
        <v>23</v>
      </c>
    </row>
    <row r="26" spans="1:7" x14ac:dyDescent="0.4">
      <c r="A26" s="3" t="s">
        <v>0</v>
      </c>
      <c r="B26" s="1">
        <v>33360</v>
      </c>
      <c r="C26" s="1">
        <v>39</v>
      </c>
      <c r="D26" s="1">
        <v>935</v>
      </c>
      <c r="E26" s="1">
        <v>25472</v>
      </c>
      <c r="F26" s="1">
        <v>4482</v>
      </c>
      <c r="G26" s="1">
        <v>2432</v>
      </c>
    </row>
    <row r="27" spans="1:7" x14ac:dyDescent="0.4">
      <c r="A27" s="3" t="s">
        <v>196</v>
      </c>
      <c r="B27" s="1">
        <v>31833</v>
      </c>
      <c r="C27" s="1">
        <v>37</v>
      </c>
      <c r="D27" s="1">
        <v>911</v>
      </c>
      <c r="E27" s="1">
        <v>24244</v>
      </c>
      <c r="F27" s="1">
        <v>4292</v>
      </c>
      <c r="G27" s="1">
        <v>2349</v>
      </c>
    </row>
    <row r="28" spans="1:7" x14ac:dyDescent="0.4">
      <c r="A28" s="3" t="s">
        <v>197</v>
      </c>
      <c r="B28" s="1">
        <v>1527</v>
      </c>
      <c r="C28" s="1">
        <v>2</v>
      </c>
      <c r="D28" s="1">
        <v>24</v>
      </c>
      <c r="E28" s="1">
        <v>1228</v>
      </c>
      <c r="F28" s="1">
        <v>190</v>
      </c>
      <c r="G28" s="1">
        <v>83</v>
      </c>
    </row>
    <row r="29" spans="1:7" x14ac:dyDescent="0.4">
      <c r="A29" s="3" t="s">
        <v>24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A7718-1649-4E35-B025-53B9B13E0430}">
  <dimension ref="A1:G24"/>
  <sheetViews>
    <sheetView view="pageBreakPreview" zoomScale="125" zoomScaleNormal="100" zoomScaleSheetLayoutView="125" workbookViewId="0">
      <selection activeCell="A42" sqref="A42:A59"/>
    </sheetView>
  </sheetViews>
  <sheetFormatPr defaultRowHeight="10.5" x14ac:dyDescent="0.4"/>
  <cols>
    <col min="1" max="1" width="23.1015625" style="3" customWidth="1"/>
    <col min="2" max="16384" width="8.83984375" style="1"/>
  </cols>
  <sheetData>
    <row r="1" spans="1:7" ht="10.8" thickBot="1" x14ac:dyDescent="0.45">
      <c r="A1" s="3" t="s">
        <v>230</v>
      </c>
    </row>
    <row r="2" spans="1:7" s="2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3" t="s">
        <v>6</v>
      </c>
    </row>
    <row r="4" spans="1:7" x14ac:dyDescent="0.4">
      <c r="A4" s="3" t="s">
        <v>0</v>
      </c>
      <c r="B4" s="1">
        <v>61599</v>
      </c>
      <c r="C4" s="1">
        <v>70</v>
      </c>
      <c r="D4" s="1">
        <v>1794</v>
      </c>
      <c r="E4" s="1">
        <v>47072</v>
      </c>
      <c r="F4" s="1">
        <v>8267</v>
      </c>
      <c r="G4" s="1">
        <v>4396</v>
      </c>
    </row>
    <row r="5" spans="1:7" x14ac:dyDescent="0.4">
      <c r="A5" s="3" t="s">
        <v>198</v>
      </c>
      <c r="B5" s="1">
        <v>45801</v>
      </c>
      <c r="C5" s="1">
        <v>45</v>
      </c>
      <c r="D5" s="1">
        <v>1300</v>
      </c>
      <c r="E5" s="1">
        <v>35036</v>
      </c>
      <c r="F5" s="1">
        <v>6098</v>
      </c>
      <c r="G5" s="1">
        <v>3322</v>
      </c>
    </row>
    <row r="6" spans="1:7" x14ac:dyDescent="0.4">
      <c r="A6" s="3" t="s">
        <v>199</v>
      </c>
      <c r="B6" s="1">
        <v>3305</v>
      </c>
      <c r="C6" s="1">
        <v>1</v>
      </c>
      <c r="D6" s="1">
        <v>68</v>
      </c>
      <c r="E6" s="1">
        <v>2588</v>
      </c>
      <c r="F6" s="1">
        <v>401</v>
      </c>
      <c r="G6" s="1">
        <v>247</v>
      </c>
    </row>
    <row r="7" spans="1:7" x14ac:dyDescent="0.4">
      <c r="A7" s="3" t="s">
        <v>200</v>
      </c>
      <c r="B7" s="1">
        <v>2352</v>
      </c>
      <c r="C7" s="1">
        <v>9</v>
      </c>
      <c r="D7" s="1">
        <v>64</v>
      </c>
      <c r="E7" s="1">
        <v>1816</v>
      </c>
      <c r="F7" s="1">
        <v>342</v>
      </c>
      <c r="G7" s="1">
        <v>121</v>
      </c>
    </row>
    <row r="8" spans="1:7" x14ac:dyDescent="0.4">
      <c r="A8" s="3" t="s">
        <v>201</v>
      </c>
      <c r="B8" s="1">
        <v>8768</v>
      </c>
      <c r="C8" s="1">
        <v>14</v>
      </c>
      <c r="D8" s="1">
        <v>336</v>
      </c>
      <c r="E8" s="1">
        <v>6537</v>
      </c>
      <c r="F8" s="1">
        <v>1261</v>
      </c>
      <c r="G8" s="1">
        <v>620</v>
      </c>
    </row>
    <row r="9" spans="1:7" x14ac:dyDescent="0.4">
      <c r="A9" s="3" t="s">
        <v>202</v>
      </c>
      <c r="B9" s="1">
        <v>1373</v>
      </c>
      <c r="C9" s="1">
        <v>1</v>
      </c>
      <c r="D9" s="1">
        <v>26</v>
      </c>
      <c r="E9" s="1">
        <v>1095</v>
      </c>
      <c r="F9" s="1">
        <v>165</v>
      </c>
      <c r="G9" s="1">
        <v>86</v>
      </c>
    </row>
    <row r="10" spans="1:7" x14ac:dyDescent="0.4">
      <c r="A10" s="3" t="s">
        <v>22</v>
      </c>
    </row>
    <row r="11" spans="1:7" x14ac:dyDescent="0.4">
      <c r="A11" s="3" t="s">
        <v>0</v>
      </c>
      <c r="B11" s="1">
        <v>31210</v>
      </c>
      <c r="C11" s="1">
        <v>35</v>
      </c>
      <c r="D11" s="1">
        <v>997</v>
      </c>
      <c r="E11" s="1">
        <v>23696</v>
      </c>
      <c r="F11" s="1">
        <v>4247</v>
      </c>
      <c r="G11" s="1">
        <v>2235</v>
      </c>
    </row>
    <row r="12" spans="1:7" x14ac:dyDescent="0.4">
      <c r="A12" s="3" t="s">
        <v>198</v>
      </c>
      <c r="B12" s="1">
        <v>23484</v>
      </c>
      <c r="C12" s="1">
        <v>22</v>
      </c>
      <c r="D12" s="1">
        <v>759</v>
      </c>
      <c r="E12" s="1">
        <v>17795</v>
      </c>
      <c r="F12" s="1">
        <v>3182</v>
      </c>
      <c r="G12" s="1">
        <v>1726</v>
      </c>
    </row>
    <row r="13" spans="1:7" x14ac:dyDescent="0.4">
      <c r="A13" s="3" t="s">
        <v>199</v>
      </c>
      <c r="B13" s="1">
        <v>1818</v>
      </c>
      <c r="C13" s="1">
        <v>1</v>
      </c>
      <c r="D13" s="1">
        <v>37</v>
      </c>
      <c r="E13" s="1">
        <v>1388</v>
      </c>
      <c r="F13" s="1">
        <v>243</v>
      </c>
      <c r="G13" s="1">
        <v>149</v>
      </c>
    </row>
    <row r="14" spans="1:7" x14ac:dyDescent="0.4">
      <c r="A14" s="3" t="s">
        <v>200</v>
      </c>
      <c r="B14" s="1">
        <v>1222</v>
      </c>
      <c r="C14" s="1">
        <v>5</v>
      </c>
      <c r="D14" s="1">
        <v>31</v>
      </c>
      <c r="E14" s="1">
        <v>925</v>
      </c>
      <c r="F14" s="1">
        <v>197</v>
      </c>
      <c r="G14" s="1">
        <v>64</v>
      </c>
    </row>
    <row r="15" spans="1:7" x14ac:dyDescent="0.4">
      <c r="A15" s="3" t="s">
        <v>201</v>
      </c>
      <c r="B15" s="1">
        <v>4024</v>
      </c>
      <c r="C15" s="1">
        <v>7</v>
      </c>
      <c r="D15" s="1">
        <v>155</v>
      </c>
      <c r="E15" s="1">
        <v>3074</v>
      </c>
      <c r="F15" s="1">
        <v>542</v>
      </c>
      <c r="G15" s="1">
        <v>246</v>
      </c>
    </row>
    <row r="16" spans="1:7" x14ac:dyDescent="0.4">
      <c r="A16" s="3" t="s">
        <v>202</v>
      </c>
      <c r="B16" s="1">
        <v>662</v>
      </c>
      <c r="C16" s="1">
        <v>0</v>
      </c>
      <c r="D16" s="1">
        <v>15</v>
      </c>
      <c r="E16" s="1">
        <v>514</v>
      </c>
      <c r="F16" s="1">
        <v>83</v>
      </c>
      <c r="G16" s="1">
        <v>50</v>
      </c>
    </row>
    <row r="17" spans="1:7" x14ac:dyDescent="0.4">
      <c r="A17" s="3" t="s">
        <v>23</v>
      </c>
    </row>
    <row r="18" spans="1:7" x14ac:dyDescent="0.4">
      <c r="A18" s="3" t="s">
        <v>0</v>
      </c>
      <c r="B18" s="1">
        <v>30389</v>
      </c>
      <c r="C18" s="1">
        <v>35</v>
      </c>
      <c r="D18" s="1">
        <v>797</v>
      </c>
      <c r="E18" s="1">
        <v>23376</v>
      </c>
      <c r="F18" s="1">
        <v>4020</v>
      </c>
      <c r="G18" s="1">
        <v>2161</v>
      </c>
    </row>
    <row r="19" spans="1:7" x14ac:dyDescent="0.4">
      <c r="A19" s="3" t="s">
        <v>198</v>
      </c>
      <c r="B19" s="1">
        <v>22317</v>
      </c>
      <c r="C19" s="1">
        <v>23</v>
      </c>
      <c r="D19" s="1">
        <v>541</v>
      </c>
      <c r="E19" s="1">
        <v>17241</v>
      </c>
      <c r="F19" s="1">
        <v>2916</v>
      </c>
      <c r="G19" s="1">
        <v>1596</v>
      </c>
    </row>
    <row r="20" spans="1:7" x14ac:dyDescent="0.4">
      <c r="A20" s="3" t="s">
        <v>199</v>
      </c>
      <c r="B20" s="1">
        <v>1487</v>
      </c>
      <c r="C20" s="1">
        <v>0</v>
      </c>
      <c r="D20" s="1">
        <v>31</v>
      </c>
      <c r="E20" s="1">
        <v>1200</v>
      </c>
      <c r="F20" s="1">
        <v>158</v>
      </c>
      <c r="G20" s="1">
        <v>98</v>
      </c>
    </row>
    <row r="21" spans="1:7" x14ac:dyDescent="0.4">
      <c r="A21" s="3" t="s">
        <v>200</v>
      </c>
      <c r="B21" s="1">
        <v>1130</v>
      </c>
      <c r="C21" s="1">
        <v>4</v>
      </c>
      <c r="D21" s="1">
        <v>33</v>
      </c>
      <c r="E21" s="1">
        <v>891</v>
      </c>
      <c r="F21" s="1">
        <v>145</v>
      </c>
      <c r="G21" s="1">
        <v>57</v>
      </c>
    </row>
    <row r="22" spans="1:7" x14ac:dyDescent="0.4">
      <c r="A22" s="3" t="s">
        <v>201</v>
      </c>
      <c r="B22" s="1">
        <v>4744</v>
      </c>
      <c r="C22" s="1">
        <v>7</v>
      </c>
      <c r="D22" s="1">
        <v>181</v>
      </c>
      <c r="E22" s="1">
        <v>3463</v>
      </c>
      <c r="F22" s="1">
        <v>719</v>
      </c>
      <c r="G22" s="1">
        <v>374</v>
      </c>
    </row>
    <row r="23" spans="1:7" x14ac:dyDescent="0.4">
      <c r="A23" s="3" t="s">
        <v>202</v>
      </c>
      <c r="B23" s="1">
        <v>711</v>
      </c>
      <c r="C23" s="1">
        <v>1</v>
      </c>
      <c r="D23" s="1">
        <v>11</v>
      </c>
      <c r="E23" s="1">
        <v>581</v>
      </c>
      <c r="F23" s="1">
        <v>82</v>
      </c>
      <c r="G23" s="1">
        <v>36</v>
      </c>
    </row>
    <row r="24" spans="1:7" x14ac:dyDescent="0.4">
      <c r="A24" s="3" t="s">
        <v>24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56062-CA48-44BE-AA4A-BA0E0327DD0E}">
  <dimension ref="A1:G60"/>
  <sheetViews>
    <sheetView view="pageBreakPreview" zoomScale="125" zoomScaleNormal="100" zoomScaleSheetLayoutView="125" workbookViewId="0">
      <selection activeCell="A42" sqref="A42:A59"/>
    </sheetView>
  </sheetViews>
  <sheetFormatPr defaultRowHeight="10.5" x14ac:dyDescent="0.4"/>
  <cols>
    <col min="1" max="1" width="23.1015625" style="3" customWidth="1"/>
    <col min="2" max="16384" width="8.83984375" style="1"/>
  </cols>
  <sheetData>
    <row r="1" spans="1:7" ht="10.8" thickBot="1" x14ac:dyDescent="0.45">
      <c r="A1" s="3" t="s">
        <v>231</v>
      </c>
    </row>
    <row r="2" spans="1:7" s="2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3" t="s">
        <v>192</v>
      </c>
    </row>
    <row r="4" spans="1:7" x14ac:dyDescent="0.4">
      <c r="A4" s="3" t="s">
        <v>6</v>
      </c>
    </row>
    <row r="5" spans="1:7" x14ac:dyDescent="0.4">
      <c r="A5" s="3" t="s">
        <v>0</v>
      </c>
      <c r="B5" s="1">
        <v>67706</v>
      </c>
      <c r="C5" s="1">
        <v>77</v>
      </c>
      <c r="D5" s="1">
        <v>2083</v>
      </c>
      <c r="E5" s="1">
        <v>51349</v>
      </c>
      <c r="F5" s="1">
        <v>9242</v>
      </c>
      <c r="G5" s="1">
        <v>4955</v>
      </c>
    </row>
    <row r="6" spans="1:7" x14ac:dyDescent="0.4">
      <c r="A6" s="3" t="s">
        <v>203</v>
      </c>
      <c r="B6" s="1">
        <v>46790</v>
      </c>
      <c r="C6" s="1">
        <v>52</v>
      </c>
      <c r="D6" s="1">
        <v>1361</v>
      </c>
      <c r="E6" s="1">
        <v>36215</v>
      </c>
      <c r="F6" s="1">
        <v>5944</v>
      </c>
      <c r="G6" s="1">
        <v>3218</v>
      </c>
    </row>
    <row r="7" spans="1:7" x14ac:dyDescent="0.4">
      <c r="A7" s="3" t="s">
        <v>204</v>
      </c>
      <c r="B7" s="1">
        <v>20916</v>
      </c>
      <c r="C7" s="1">
        <v>25</v>
      </c>
      <c r="D7" s="1">
        <v>722</v>
      </c>
      <c r="E7" s="1">
        <v>15134</v>
      </c>
      <c r="F7" s="1">
        <v>3298</v>
      </c>
      <c r="G7" s="1">
        <v>1737</v>
      </c>
    </row>
    <row r="8" spans="1:7" x14ac:dyDescent="0.4">
      <c r="A8" s="3" t="s">
        <v>22</v>
      </c>
    </row>
    <row r="9" spans="1:7" x14ac:dyDescent="0.4">
      <c r="A9" s="3" t="s">
        <v>0</v>
      </c>
      <c r="B9" s="1">
        <v>34346</v>
      </c>
      <c r="C9" s="1">
        <v>38</v>
      </c>
      <c r="D9" s="1">
        <v>1148</v>
      </c>
      <c r="E9" s="1">
        <v>25877</v>
      </c>
      <c r="F9" s="1">
        <v>4760</v>
      </c>
      <c r="G9" s="1">
        <v>2523</v>
      </c>
    </row>
    <row r="10" spans="1:7" x14ac:dyDescent="0.4">
      <c r="A10" s="3" t="s">
        <v>203</v>
      </c>
      <c r="B10" s="1">
        <v>24575</v>
      </c>
      <c r="C10" s="1">
        <v>25</v>
      </c>
      <c r="D10" s="1">
        <v>779</v>
      </c>
      <c r="E10" s="1">
        <v>18681</v>
      </c>
      <c r="F10" s="1">
        <v>3291</v>
      </c>
      <c r="G10" s="1">
        <v>1799</v>
      </c>
    </row>
    <row r="11" spans="1:7" x14ac:dyDescent="0.4">
      <c r="A11" s="3" t="s">
        <v>204</v>
      </c>
      <c r="B11" s="1">
        <v>9771</v>
      </c>
      <c r="C11" s="1">
        <v>13</v>
      </c>
      <c r="D11" s="1">
        <v>369</v>
      </c>
      <c r="E11" s="1">
        <v>7196</v>
      </c>
      <c r="F11" s="1">
        <v>1469</v>
      </c>
      <c r="G11" s="1">
        <v>724</v>
      </c>
    </row>
    <row r="12" spans="1:7" x14ac:dyDescent="0.4">
      <c r="A12" s="3" t="s">
        <v>23</v>
      </c>
    </row>
    <row r="13" spans="1:7" x14ac:dyDescent="0.4">
      <c r="A13" s="3" t="s">
        <v>0</v>
      </c>
      <c r="B13" s="1">
        <v>33360</v>
      </c>
      <c r="C13" s="1">
        <v>39</v>
      </c>
      <c r="D13" s="1">
        <v>935</v>
      </c>
      <c r="E13" s="1">
        <v>25472</v>
      </c>
      <c r="F13" s="1">
        <v>4482</v>
      </c>
      <c r="G13" s="1">
        <v>2432</v>
      </c>
    </row>
    <row r="14" spans="1:7" x14ac:dyDescent="0.4">
      <c r="A14" s="3" t="s">
        <v>203</v>
      </c>
      <c r="B14" s="1">
        <v>22215</v>
      </c>
      <c r="C14" s="1">
        <v>27</v>
      </c>
      <c r="D14" s="1">
        <v>582</v>
      </c>
      <c r="E14" s="1">
        <v>17534</v>
      </c>
      <c r="F14" s="1">
        <v>2653</v>
      </c>
      <c r="G14" s="1">
        <v>1419</v>
      </c>
    </row>
    <row r="15" spans="1:7" x14ac:dyDescent="0.4">
      <c r="A15" s="3" t="s">
        <v>204</v>
      </c>
      <c r="B15" s="1">
        <v>11145</v>
      </c>
      <c r="C15" s="1">
        <v>12</v>
      </c>
      <c r="D15" s="1">
        <v>353</v>
      </c>
      <c r="E15" s="1">
        <v>7938</v>
      </c>
      <c r="F15" s="1">
        <v>1829</v>
      </c>
      <c r="G15" s="1">
        <v>1013</v>
      </c>
    </row>
    <row r="16" spans="1:7" x14ac:dyDescent="0.4">
      <c r="A16" s="3" t="s">
        <v>205</v>
      </c>
    </row>
    <row r="17" spans="1:7" x14ac:dyDescent="0.4">
      <c r="A17" s="3" t="s">
        <v>6</v>
      </c>
    </row>
    <row r="18" spans="1:7" x14ac:dyDescent="0.4">
      <c r="A18" s="3" t="s">
        <v>0</v>
      </c>
      <c r="B18" s="1">
        <v>67706</v>
      </c>
      <c r="C18" s="1">
        <v>77</v>
      </c>
      <c r="D18" s="1">
        <v>2083</v>
      </c>
      <c r="E18" s="1">
        <v>51349</v>
      </c>
      <c r="F18" s="1">
        <v>9242</v>
      </c>
      <c r="G18" s="1">
        <v>4955</v>
      </c>
    </row>
    <row r="19" spans="1:7" x14ac:dyDescent="0.4">
      <c r="A19" s="3" t="s">
        <v>203</v>
      </c>
      <c r="B19" s="1">
        <v>51905</v>
      </c>
      <c r="C19" s="1">
        <v>51</v>
      </c>
      <c r="D19" s="1">
        <v>1507</v>
      </c>
      <c r="E19" s="1">
        <v>39485</v>
      </c>
      <c r="F19" s="1">
        <v>7040</v>
      </c>
      <c r="G19" s="1">
        <v>3822</v>
      </c>
    </row>
    <row r="20" spans="1:7" x14ac:dyDescent="0.4">
      <c r="A20" s="3" t="s">
        <v>204</v>
      </c>
      <c r="B20" s="1">
        <v>15801</v>
      </c>
      <c r="C20" s="1">
        <v>26</v>
      </c>
      <c r="D20" s="1">
        <v>576</v>
      </c>
      <c r="E20" s="1">
        <v>11864</v>
      </c>
      <c r="F20" s="1">
        <v>2202</v>
      </c>
      <c r="G20" s="1">
        <v>1133</v>
      </c>
    </row>
    <row r="21" spans="1:7" x14ac:dyDescent="0.4">
      <c r="A21" s="3" t="s">
        <v>22</v>
      </c>
    </row>
    <row r="22" spans="1:7" x14ac:dyDescent="0.4">
      <c r="A22" s="3" t="s">
        <v>0</v>
      </c>
      <c r="B22" s="1">
        <v>34346</v>
      </c>
      <c r="C22" s="1">
        <v>38</v>
      </c>
      <c r="D22" s="1">
        <v>1148</v>
      </c>
      <c r="E22" s="1">
        <v>25877</v>
      </c>
      <c r="F22" s="1">
        <v>4760</v>
      </c>
      <c r="G22" s="1">
        <v>2523</v>
      </c>
    </row>
    <row r="23" spans="1:7" x14ac:dyDescent="0.4">
      <c r="A23" s="3" t="s">
        <v>203</v>
      </c>
      <c r="B23" s="1">
        <v>26291</v>
      </c>
      <c r="C23" s="1">
        <v>25</v>
      </c>
      <c r="D23" s="1">
        <v>844</v>
      </c>
      <c r="E23" s="1">
        <v>19874</v>
      </c>
      <c r="F23" s="1">
        <v>3611</v>
      </c>
      <c r="G23" s="1">
        <v>1937</v>
      </c>
    </row>
    <row r="24" spans="1:7" x14ac:dyDescent="0.4">
      <c r="A24" s="3" t="s">
        <v>204</v>
      </c>
      <c r="B24" s="1">
        <v>8055</v>
      </c>
      <c r="C24" s="1">
        <v>13</v>
      </c>
      <c r="D24" s="1">
        <v>304</v>
      </c>
      <c r="E24" s="1">
        <v>6003</v>
      </c>
      <c r="F24" s="1">
        <v>1149</v>
      </c>
      <c r="G24" s="1">
        <v>586</v>
      </c>
    </row>
    <row r="25" spans="1:7" x14ac:dyDescent="0.4">
      <c r="A25" s="3" t="s">
        <v>23</v>
      </c>
    </row>
    <row r="26" spans="1:7" x14ac:dyDescent="0.4">
      <c r="A26" s="3" t="s">
        <v>0</v>
      </c>
      <c r="B26" s="1">
        <v>33360</v>
      </c>
      <c r="C26" s="1">
        <v>39</v>
      </c>
      <c r="D26" s="1">
        <v>935</v>
      </c>
      <c r="E26" s="1">
        <v>25472</v>
      </c>
      <c r="F26" s="1">
        <v>4482</v>
      </c>
      <c r="G26" s="1">
        <v>2432</v>
      </c>
    </row>
    <row r="27" spans="1:7" x14ac:dyDescent="0.4">
      <c r="A27" s="3" t="s">
        <v>203</v>
      </c>
      <c r="B27" s="1">
        <v>25614</v>
      </c>
      <c r="C27" s="1">
        <v>26</v>
      </c>
      <c r="D27" s="1">
        <v>663</v>
      </c>
      <c r="E27" s="1">
        <v>19611</v>
      </c>
      <c r="F27" s="1">
        <v>3429</v>
      </c>
      <c r="G27" s="1">
        <v>1885</v>
      </c>
    </row>
    <row r="28" spans="1:7" x14ac:dyDescent="0.4">
      <c r="A28" s="3" t="s">
        <v>204</v>
      </c>
      <c r="B28" s="1">
        <v>7746</v>
      </c>
      <c r="C28" s="1">
        <v>13</v>
      </c>
      <c r="D28" s="1">
        <v>272</v>
      </c>
      <c r="E28" s="1">
        <v>5861</v>
      </c>
      <c r="F28" s="1">
        <v>1053</v>
      </c>
      <c r="G28" s="1">
        <v>547</v>
      </c>
    </row>
    <row r="29" spans="1:7" x14ac:dyDescent="0.4">
      <c r="A29" s="3" t="s">
        <v>206</v>
      </c>
    </row>
    <row r="30" spans="1:7" x14ac:dyDescent="0.4">
      <c r="A30" s="3" t="s">
        <v>6</v>
      </c>
    </row>
    <row r="31" spans="1:7" x14ac:dyDescent="0.4">
      <c r="A31" s="3" t="s">
        <v>0</v>
      </c>
      <c r="B31" s="1">
        <v>67706</v>
      </c>
      <c r="C31" s="1">
        <v>77</v>
      </c>
      <c r="D31" s="1">
        <v>2083</v>
      </c>
      <c r="E31" s="1">
        <v>51349</v>
      </c>
      <c r="F31" s="1">
        <v>9242</v>
      </c>
      <c r="G31" s="1">
        <v>4955</v>
      </c>
    </row>
    <row r="32" spans="1:7" x14ac:dyDescent="0.4">
      <c r="A32" s="3" t="s">
        <v>207</v>
      </c>
      <c r="B32" s="1">
        <v>39156</v>
      </c>
      <c r="C32" s="1">
        <v>37</v>
      </c>
      <c r="D32" s="1">
        <v>1035</v>
      </c>
      <c r="E32" s="1">
        <v>30682</v>
      </c>
      <c r="F32" s="1">
        <v>4814</v>
      </c>
      <c r="G32" s="1">
        <v>2588</v>
      </c>
    </row>
    <row r="33" spans="1:7" x14ac:dyDescent="0.4">
      <c r="A33" s="3">
        <v>2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</row>
    <row r="34" spans="1:7" x14ac:dyDescent="0.4">
      <c r="A34" s="3">
        <v>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</row>
    <row r="35" spans="1:7" x14ac:dyDescent="0.4">
      <c r="A35" s="3">
        <v>4</v>
      </c>
      <c r="B35" s="1">
        <v>7634</v>
      </c>
      <c r="C35" s="1">
        <v>15</v>
      </c>
      <c r="D35" s="1">
        <v>326</v>
      </c>
      <c r="E35" s="1">
        <v>5533</v>
      </c>
      <c r="F35" s="1">
        <v>1130</v>
      </c>
      <c r="G35" s="1">
        <v>630</v>
      </c>
    </row>
    <row r="36" spans="1:7" x14ac:dyDescent="0.4">
      <c r="A36" s="3">
        <v>5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</row>
    <row r="37" spans="1:7" x14ac:dyDescent="0.4">
      <c r="A37" s="3">
        <v>6</v>
      </c>
      <c r="B37" s="1">
        <v>4101</v>
      </c>
      <c r="C37" s="1">
        <v>3</v>
      </c>
      <c r="D37" s="1">
        <v>88</v>
      </c>
      <c r="E37" s="1">
        <v>3299</v>
      </c>
      <c r="F37" s="1">
        <v>489</v>
      </c>
      <c r="G37" s="1">
        <v>222</v>
      </c>
    </row>
    <row r="38" spans="1:7" x14ac:dyDescent="0.4">
      <c r="A38" s="3">
        <v>7</v>
      </c>
      <c r="B38" s="1">
        <v>12749</v>
      </c>
      <c r="C38" s="1">
        <v>14</v>
      </c>
      <c r="D38" s="1">
        <v>472</v>
      </c>
      <c r="E38" s="1">
        <v>8803</v>
      </c>
      <c r="F38" s="1">
        <v>2226</v>
      </c>
      <c r="G38" s="1">
        <v>1234</v>
      </c>
    </row>
    <row r="39" spans="1:7" x14ac:dyDescent="0.4">
      <c r="A39" s="3" t="s">
        <v>208</v>
      </c>
      <c r="B39" s="1">
        <v>4066</v>
      </c>
      <c r="C39" s="1">
        <v>8</v>
      </c>
      <c r="D39" s="1">
        <v>162</v>
      </c>
      <c r="E39" s="1">
        <v>3032</v>
      </c>
      <c r="F39" s="1">
        <v>583</v>
      </c>
      <c r="G39" s="1">
        <v>281</v>
      </c>
    </row>
    <row r="40" spans="1:7" x14ac:dyDescent="0.4">
      <c r="A40" s="3" t="s">
        <v>22</v>
      </c>
    </row>
    <row r="41" spans="1:7" x14ac:dyDescent="0.4">
      <c r="A41" s="3" t="s">
        <v>0</v>
      </c>
      <c r="B41" s="1">
        <v>34346</v>
      </c>
      <c r="C41" s="1">
        <v>38</v>
      </c>
      <c r="D41" s="1">
        <v>1148</v>
      </c>
      <c r="E41" s="1">
        <v>25877</v>
      </c>
      <c r="F41" s="1">
        <v>4760</v>
      </c>
      <c r="G41" s="1">
        <v>2523</v>
      </c>
    </row>
    <row r="42" spans="1:7" x14ac:dyDescent="0.4">
      <c r="A42" s="3" t="s">
        <v>207</v>
      </c>
      <c r="B42" s="1">
        <v>20682</v>
      </c>
      <c r="C42" s="1">
        <v>19</v>
      </c>
      <c r="D42" s="1">
        <v>612</v>
      </c>
      <c r="E42" s="1">
        <v>15899</v>
      </c>
      <c r="F42" s="1">
        <v>2683</v>
      </c>
      <c r="G42" s="1">
        <v>1469</v>
      </c>
    </row>
    <row r="43" spans="1:7" x14ac:dyDescent="0.4">
      <c r="A43" s="3">
        <v>2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</row>
    <row r="44" spans="1:7" x14ac:dyDescent="0.4">
      <c r="A44" s="3">
        <v>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</row>
    <row r="45" spans="1:7" x14ac:dyDescent="0.4">
      <c r="A45" s="3">
        <v>4</v>
      </c>
      <c r="B45" s="1">
        <v>3893</v>
      </c>
      <c r="C45" s="1">
        <v>6</v>
      </c>
      <c r="D45" s="1">
        <v>167</v>
      </c>
      <c r="E45" s="1">
        <v>2782</v>
      </c>
      <c r="F45" s="1">
        <v>608</v>
      </c>
      <c r="G45" s="1">
        <v>330</v>
      </c>
    </row>
    <row r="46" spans="1:7" x14ac:dyDescent="0.4">
      <c r="A46" s="3">
        <v>5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</row>
    <row r="47" spans="1:7" x14ac:dyDescent="0.4">
      <c r="A47" s="3">
        <v>6</v>
      </c>
      <c r="B47" s="1">
        <v>2163</v>
      </c>
      <c r="C47" s="1">
        <v>1</v>
      </c>
      <c r="D47" s="1">
        <v>49</v>
      </c>
      <c r="E47" s="1">
        <v>1744</v>
      </c>
      <c r="F47" s="1">
        <v>263</v>
      </c>
      <c r="G47" s="1">
        <v>106</v>
      </c>
    </row>
    <row r="48" spans="1:7" x14ac:dyDescent="0.4">
      <c r="A48" s="3">
        <v>7</v>
      </c>
      <c r="B48" s="1">
        <v>5609</v>
      </c>
      <c r="C48" s="1">
        <v>6</v>
      </c>
      <c r="D48" s="1">
        <v>232</v>
      </c>
      <c r="E48" s="1">
        <v>3975</v>
      </c>
      <c r="F48" s="1">
        <v>928</v>
      </c>
      <c r="G48" s="1">
        <v>468</v>
      </c>
    </row>
    <row r="49" spans="1:7" x14ac:dyDescent="0.4">
      <c r="A49" s="3" t="s">
        <v>208</v>
      </c>
      <c r="B49" s="1">
        <v>1999</v>
      </c>
      <c r="C49" s="1">
        <v>6</v>
      </c>
      <c r="D49" s="1">
        <v>88</v>
      </c>
      <c r="E49" s="1">
        <v>1477</v>
      </c>
      <c r="F49" s="1">
        <v>278</v>
      </c>
      <c r="G49" s="1">
        <v>150</v>
      </c>
    </row>
    <row r="50" spans="1:7" x14ac:dyDescent="0.4">
      <c r="A50" s="3" t="s">
        <v>23</v>
      </c>
    </row>
    <row r="51" spans="1:7" x14ac:dyDescent="0.4">
      <c r="A51" s="3" t="s">
        <v>0</v>
      </c>
      <c r="B51" s="1">
        <v>33360</v>
      </c>
      <c r="C51" s="1">
        <v>39</v>
      </c>
      <c r="D51" s="1">
        <v>935</v>
      </c>
      <c r="E51" s="1">
        <v>25472</v>
      </c>
      <c r="F51" s="1">
        <v>4482</v>
      </c>
      <c r="G51" s="1">
        <v>2432</v>
      </c>
    </row>
    <row r="52" spans="1:7" x14ac:dyDescent="0.4">
      <c r="A52" s="3" t="s">
        <v>207</v>
      </c>
      <c r="B52" s="1">
        <v>18474</v>
      </c>
      <c r="C52" s="1">
        <v>18</v>
      </c>
      <c r="D52" s="1">
        <v>423</v>
      </c>
      <c r="E52" s="1">
        <v>14783</v>
      </c>
      <c r="F52" s="1">
        <v>2131</v>
      </c>
      <c r="G52" s="1">
        <v>1119</v>
      </c>
    </row>
    <row r="53" spans="1:7" x14ac:dyDescent="0.4">
      <c r="A53" s="3">
        <v>2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</row>
    <row r="54" spans="1:7" x14ac:dyDescent="0.4">
      <c r="A54" s="3">
        <v>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</row>
    <row r="55" spans="1:7" x14ac:dyDescent="0.4">
      <c r="A55" s="3">
        <v>4</v>
      </c>
      <c r="B55" s="1">
        <v>3741</v>
      </c>
      <c r="C55" s="1">
        <v>9</v>
      </c>
      <c r="D55" s="1">
        <v>159</v>
      </c>
      <c r="E55" s="1">
        <v>2751</v>
      </c>
      <c r="F55" s="1">
        <v>522</v>
      </c>
      <c r="G55" s="1">
        <v>300</v>
      </c>
    </row>
    <row r="56" spans="1:7" x14ac:dyDescent="0.4">
      <c r="A56" s="3">
        <v>5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</row>
    <row r="57" spans="1:7" x14ac:dyDescent="0.4">
      <c r="A57" s="3">
        <v>6</v>
      </c>
      <c r="B57" s="1">
        <v>1938</v>
      </c>
      <c r="C57" s="1">
        <v>2</v>
      </c>
      <c r="D57" s="1">
        <v>39</v>
      </c>
      <c r="E57" s="1">
        <v>1555</v>
      </c>
      <c r="F57" s="1">
        <v>226</v>
      </c>
      <c r="G57" s="1">
        <v>116</v>
      </c>
    </row>
    <row r="58" spans="1:7" x14ac:dyDescent="0.4">
      <c r="A58" s="3">
        <v>7</v>
      </c>
      <c r="B58" s="1">
        <v>7140</v>
      </c>
      <c r="C58" s="1">
        <v>8</v>
      </c>
      <c r="D58" s="1">
        <v>240</v>
      </c>
      <c r="E58" s="1">
        <v>4828</v>
      </c>
      <c r="F58" s="1">
        <v>1298</v>
      </c>
      <c r="G58" s="1">
        <v>766</v>
      </c>
    </row>
    <row r="59" spans="1:7" x14ac:dyDescent="0.4">
      <c r="A59" s="3" t="s">
        <v>208</v>
      </c>
      <c r="B59" s="1">
        <v>2067</v>
      </c>
      <c r="C59" s="1">
        <v>2</v>
      </c>
      <c r="D59" s="1">
        <v>74</v>
      </c>
      <c r="E59" s="1">
        <v>1555</v>
      </c>
      <c r="F59" s="1">
        <v>305</v>
      </c>
      <c r="G59" s="1">
        <v>131</v>
      </c>
    </row>
    <row r="60" spans="1:7" x14ac:dyDescent="0.4">
      <c r="A60" s="3" t="s">
        <v>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26BD6-B558-4821-8647-A365289C31F9}">
  <dimension ref="A1:S110"/>
  <sheetViews>
    <sheetView view="pageBreakPreview" topLeftCell="A33" zoomScale="125" zoomScaleNormal="100" zoomScaleSheetLayoutView="125" workbookViewId="0">
      <selection activeCell="I50" sqref="I50"/>
    </sheetView>
  </sheetViews>
  <sheetFormatPr defaultRowHeight="9" x14ac:dyDescent="0.35"/>
  <cols>
    <col min="1" max="1" width="3.83984375" style="9" customWidth="1"/>
    <col min="2" max="19" width="3.83984375" style="10" customWidth="1"/>
    <col min="20" max="16384" width="8.83984375" style="10"/>
  </cols>
  <sheetData>
    <row r="1" spans="1:19" ht="9.3000000000000007" thickBot="1" x14ac:dyDescent="0.4">
      <c r="A1" s="9" t="s">
        <v>211</v>
      </c>
    </row>
    <row r="2" spans="1:19" s="11" customFormat="1" ht="9.3000000000000007" thickBot="1" x14ac:dyDescent="0.4">
      <c r="A2" s="15"/>
      <c r="B2" s="13" t="s">
        <v>0</v>
      </c>
      <c r="C2" s="13"/>
      <c r="D2" s="13"/>
      <c r="E2" s="13" t="s">
        <v>1</v>
      </c>
      <c r="F2" s="13"/>
      <c r="G2" s="13"/>
      <c r="H2" s="13" t="s">
        <v>2</v>
      </c>
      <c r="I2" s="13"/>
      <c r="J2" s="13"/>
      <c r="K2" s="13" t="s">
        <v>3</v>
      </c>
      <c r="L2" s="13"/>
      <c r="M2" s="13"/>
      <c r="N2" s="13" t="s">
        <v>4</v>
      </c>
      <c r="O2" s="13"/>
      <c r="P2" s="13"/>
      <c r="Q2" s="13" t="s">
        <v>5</v>
      </c>
      <c r="R2" s="13"/>
      <c r="S2" s="14"/>
    </row>
    <row r="3" spans="1:19" s="11" customFormat="1" ht="9.3000000000000007" thickBot="1" x14ac:dyDescent="0.4">
      <c r="A3" s="18"/>
      <c r="B3" s="16" t="s">
        <v>0</v>
      </c>
      <c r="C3" s="16" t="s">
        <v>25</v>
      </c>
      <c r="D3" s="16" t="s">
        <v>26</v>
      </c>
      <c r="E3" s="16" t="s">
        <v>0</v>
      </c>
      <c r="F3" s="16" t="s">
        <v>25</v>
      </c>
      <c r="G3" s="16" t="s">
        <v>26</v>
      </c>
      <c r="H3" s="16" t="s">
        <v>0</v>
      </c>
      <c r="I3" s="16" t="s">
        <v>25</v>
      </c>
      <c r="J3" s="16" t="s">
        <v>26</v>
      </c>
      <c r="K3" s="16" t="s">
        <v>0</v>
      </c>
      <c r="L3" s="16" t="s">
        <v>25</v>
      </c>
      <c r="M3" s="16" t="s">
        <v>26</v>
      </c>
      <c r="N3" s="16" t="s">
        <v>0</v>
      </c>
      <c r="O3" s="16" t="s">
        <v>25</v>
      </c>
      <c r="P3" s="16" t="s">
        <v>26</v>
      </c>
      <c r="Q3" s="16" t="s">
        <v>0</v>
      </c>
      <c r="R3" s="16" t="s">
        <v>25</v>
      </c>
      <c r="S3" s="17" t="s">
        <v>26</v>
      </c>
    </row>
    <row r="4" spans="1:19" x14ac:dyDescent="0.35">
      <c r="A4" s="9" t="s">
        <v>0</v>
      </c>
      <c r="B4" s="10">
        <v>67706</v>
      </c>
      <c r="C4" s="10">
        <v>34346</v>
      </c>
      <c r="D4" s="10">
        <v>33360</v>
      </c>
      <c r="E4" s="10">
        <v>77</v>
      </c>
      <c r="F4" s="10">
        <v>38</v>
      </c>
      <c r="G4" s="10">
        <v>39</v>
      </c>
      <c r="H4" s="10">
        <v>2083</v>
      </c>
      <c r="I4" s="10">
        <v>1148</v>
      </c>
      <c r="J4" s="10">
        <v>935</v>
      </c>
      <c r="K4" s="10">
        <v>51349</v>
      </c>
      <c r="L4" s="10">
        <v>25877</v>
      </c>
      <c r="M4" s="10">
        <v>25472</v>
      </c>
      <c r="N4" s="10">
        <v>9242</v>
      </c>
      <c r="O4" s="10">
        <v>4760</v>
      </c>
      <c r="P4" s="10">
        <v>4482</v>
      </c>
      <c r="Q4" s="10">
        <v>4955</v>
      </c>
      <c r="R4" s="10">
        <v>2523</v>
      </c>
      <c r="S4" s="10">
        <v>2432</v>
      </c>
    </row>
    <row r="5" spans="1:19" x14ac:dyDescent="0.35">
      <c r="A5" s="9">
        <v>0</v>
      </c>
      <c r="B5" s="10">
        <v>1253</v>
      </c>
      <c r="C5" s="10">
        <v>626</v>
      </c>
      <c r="D5" s="10">
        <v>627</v>
      </c>
      <c r="E5" s="10">
        <v>0</v>
      </c>
      <c r="F5" s="10">
        <v>0</v>
      </c>
      <c r="G5" s="10">
        <v>0</v>
      </c>
      <c r="H5" s="10">
        <v>52</v>
      </c>
      <c r="I5" s="10">
        <v>25</v>
      </c>
      <c r="J5" s="10">
        <v>27</v>
      </c>
      <c r="K5" s="10">
        <v>888</v>
      </c>
      <c r="L5" s="10">
        <v>448</v>
      </c>
      <c r="M5" s="10">
        <v>440</v>
      </c>
      <c r="N5" s="10">
        <v>203</v>
      </c>
      <c r="O5" s="10">
        <v>98</v>
      </c>
      <c r="P5" s="10">
        <v>105</v>
      </c>
      <c r="Q5" s="10">
        <v>110</v>
      </c>
      <c r="R5" s="10">
        <v>55</v>
      </c>
      <c r="S5" s="10">
        <v>55</v>
      </c>
    </row>
    <row r="6" spans="1:19" x14ac:dyDescent="0.35">
      <c r="A6" s="9">
        <v>1</v>
      </c>
      <c r="B6" s="10">
        <v>1285</v>
      </c>
      <c r="C6" s="10">
        <v>666</v>
      </c>
      <c r="D6" s="10">
        <v>619</v>
      </c>
      <c r="E6" s="10">
        <v>3</v>
      </c>
      <c r="F6" s="10">
        <v>1</v>
      </c>
      <c r="G6" s="10">
        <v>2</v>
      </c>
      <c r="H6" s="10">
        <v>56</v>
      </c>
      <c r="I6" s="10">
        <v>27</v>
      </c>
      <c r="J6" s="10">
        <v>29</v>
      </c>
      <c r="K6" s="10">
        <v>895</v>
      </c>
      <c r="L6" s="10">
        <v>457</v>
      </c>
      <c r="M6" s="10">
        <v>438</v>
      </c>
      <c r="N6" s="10">
        <v>213</v>
      </c>
      <c r="O6" s="10">
        <v>106</v>
      </c>
      <c r="P6" s="10">
        <v>107</v>
      </c>
      <c r="Q6" s="10">
        <v>118</v>
      </c>
      <c r="R6" s="10">
        <v>75</v>
      </c>
      <c r="S6" s="10">
        <v>43</v>
      </c>
    </row>
    <row r="7" spans="1:19" x14ac:dyDescent="0.35">
      <c r="A7" s="9">
        <v>2</v>
      </c>
      <c r="B7" s="10">
        <v>1174</v>
      </c>
      <c r="C7" s="10">
        <v>602</v>
      </c>
      <c r="D7" s="10">
        <v>572</v>
      </c>
      <c r="E7" s="10">
        <v>0</v>
      </c>
      <c r="F7" s="10">
        <v>0</v>
      </c>
      <c r="G7" s="10">
        <v>0</v>
      </c>
      <c r="H7" s="10">
        <v>55</v>
      </c>
      <c r="I7" s="10">
        <v>29</v>
      </c>
      <c r="J7" s="10">
        <v>26</v>
      </c>
      <c r="K7" s="10">
        <v>819</v>
      </c>
      <c r="L7" s="10">
        <v>426</v>
      </c>
      <c r="M7" s="10">
        <v>393</v>
      </c>
      <c r="N7" s="10">
        <v>190</v>
      </c>
      <c r="O7" s="10">
        <v>98</v>
      </c>
      <c r="P7" s="10">
        <v>92</v>
      </c>
      <c r="Q7" s="10">
        <v>110</v>
      </c>
      <c r="R7" s="10">
        <v>49</v>
      </c>
      <c r="S7" s="10">
        <v>61</v>
      </c>
    </row>
    <row r="8" spans="1:19" x14ac:dyDescent="0.35">
      <c r="A8" s="9">
        <v>3</v>
      </c>
      <c r="B8" s="10">
        <v>1191</v>
      </c>
      <c r="C8" s="10">
        <v>606</v>
      </c>
      <c r="D8" s="10">
        <v>585</v>
      </c>
      <c r="E8" s="10">
        <v>2</v>
      </c>
      <c r="F8" s="10">
        <v>2</v>
      </c>
      <c r="G8" s="10">
        <v>0</v>
      </c>
      <c r="H8" s="10">
        <v>70</v>
      </c>
      <c r="I8" s="10">
        <v>38</v>
      </c>
      <c r="J8" s="10">
        <v>32</v>
      </c>
      <c r="K8" s="10">
        <v>832</v>
      </c>
      <c r="L8" s="10">
        <v>413</v>
      </c>
      <c r="M8" s="10">
        <v>419</v>
      </c>
      <c r="N8" s="10">
        <v>180</v>
      </c>
      <c r="O8" s="10">
        <v>106</v>
      </c>
      <c r="P8" s="10">
        <v>74</v>
      </c>
      <c r="Q8" s="10">
        <v>107</v>
      </c>
      <c r="R8" s="10">
        <v>47</v>
      </c>
      <c r="S8" s="10">
        <v>60</v>
      </c>
    </row>
    <row r="9" spans="1:19" x14ac:dyDescent="0.35">
      <c r="A9" s="9">
        <v>4</v>
      </c>
      <c r="B9" s="10">
        <v>1204</v>
      </c>
      <c r="C9" s="10">
        <v>636</v>
      </c>
      <c r="D9" s="10">
        <v>568</v>
      </c>
      <c r="E9" s="10">
        <v>2</v>
      </c>
      <c r="F9" s="10">
        <v>0</v>
      </c>
      <c r="G9" s="10">
        <v>2</v>
      </c>
      <c r="H9" s="10">
        <v>56</v>
      </c>
      <c r="I9" s="10">
        <v>32</v>
      </c>
      <c r="J9" s="10">
        <v>24</v>
      </c>
      <c r="K9" s="10">
        <v>843</v>
      </c>
      <c r="L9" s="10">
        <v>437</v>
      </c>
      <c r="M9" s="10">
        <v>406</v>
      </c>
      <c r="N9" s="10">
        <v>189</v>
      </c>
      <c r="O9" s="10">
        <v>105</v>
      </c>
      <c r="P9" s="10">
        <v>84</v>
      </c>
      <c r="Q9" s="10">
        <v>114</v>
      </c>
      <c r="R9" s="10">
        <v>62</v>
      </c>
      <c r="S9" s="10">
        <v>52</v>
      </c>
    </row>
    <row r="10" spans="1:19" x14ac:dyDescent="0.35">
      <c r="A10" s="9">
        <v>5</v>
      </c>
      <c r="B10" s="10">
        <v>1204</v>
      </c>
      <c r="C10" s="10">
        <v>621</v>
      </c>
      <c r="D10" s="10">
        <v>583</v>
      </c>
      <c r="E10" s="10">
        <v>3</v>
      </c>
      <c r="F10" s="10">
        <v>1</v>
      </c>
      <c r="G10" s="10">
        <v>2</v>
      </c>
      <c r="H10" s="10">
        <v>69</v>
      </c>
      <c r="I10" s="10">
        <v>30</v>
      </c>
      <c r="J10" s="10">
        <v>39</v>
      </c>
      <c r="K10" s="10">
        <v>842</v>
      </c>
      <c r="L10" s="10">
        <v>447</v>
      </c>
      <c r="M10" s="10">
        <v>395</v>
      </c>
      <c r="N10" s="10">
        <v>184</v>
      </c>
      <c r="O10" s="10">
        <v>90</v>
      </c>
      <c r="P10" s="10">
        <v>94</v>
      </c>
      <c r="Q10" s="10">
        <v>106</v>
      </c>
      <c r="R10" s="10">
        <v>53</v>
      </c>
      <c r="S10" s="10">
        <v>53</v>
      </c>
    </row>
    <row r="11" spans="1:19" x14ac:dyDescent="0.35">
      <c r="A11" s="9">
        <v>6</v>
      </c>
      <c r="B11" s="10">
        <v>1173</v>
      </c>
      <c r="C11" s="10">
        <v>625</v>
      </c>
      <c r="D11" s="10">
        <v>548</v>
      </c>
      <c r="E11" s="10">
        <v>1</v>
      </c>
      <c r="F11" s="10">
        <v>0</v>
      </c>
      <c r="G11" s="10">
        <v>1</v>
      </c>
      <c r="H11" s="10">
        <v>47</v>
      </c>
      <c r="I11" s="10">
        <v>26</v>
      </c>
      <c r="J11" s="10">
        <v>21</v>
      </c>
      <c r="K11" s="10">
        <v>840</v>
      </c>
      <c r="L11" s="10">
        <v>440</v>
      </c>
      <c r="M11" s="10">
        <v>400</v>
      </c>
      <c r="N11" s="10">
        <v>190</v>
      </c>
      <c r="O11" s="10">
        <v>109</v>
      </c>
      <c r="P11" s="10">
        <v>81</v>
      </c>
      <c r="Q11" s="10">
        <v>95</v>
      </c>
      <c r="R11" s="10">
        <v>50</v>
      </c>
      <c r="S11" s="10">
        <v>45</v>
      </c>
    </row>
    <row r="12" spans="1:19" x14ac:dyDescent="0.35">
      <c r="A12" s="9">
        <v>7</v>
      </c>
      <c r="B12" s="10">
        <v>1274</v>
      </c>
      <c r="C12" s="10">
        <v>686</v>
      </c>
      <c r="D12" s="10">
        <v>588</v>
      </c>
      <c r="E12" s="10">
        <v>2</v>
      </c>
      <c r="F12" s="10">
        <v>0</v>
      </c>
      <c r="G12" s="10">
        <v>2</v>
      </c>
      <c r="H12" s="10">
        <v>47</v>
      </c>
      <c r="I12" s="10">
        <v>30</v>
      </c>
      <c r="J12" s="10">
        <v>17</v>
      </c>
      <c r="K12" s="10">
        <v>913</v>
      </c>
      <c r="L12" s="10">
        <v>484</v>
      </c>
      <c r="M12" s="10">
        <v>429</v>
      </c>
      <c r="N12" s="10">
        <v>212</v>
      </c>
      <c r="O12" s="10">
        <v>111</v>
      </c>
      <c r="P12" s="10">
        <v>101</v>
      </c>
      <c r="Q12" s="10">
        <v>100</v>
      </c>
      <c r="R12" s="10">
        <v>61</v>
      </c>
      <c r="S12" s="10">
        <v>39</v>
      </c>
    </row>
    <row r="13" spans="1:19" x14ac:dyDescent="0.35">
      <c r="A13" s="9">
        <v>8</v>
      </c>
      <c r="B13" s="10">
        <v>1150</v>
      </c>
      <c r="C13" s="10">
        <v>597</v>
      </c>
      <c r="D13" s="10">
        <v>553</v>
      </c>
      <c r="E13" s="10">
        <v>2</v>
      </c>
      <c r="F13" s="10">
        <v>0</v>
      </c>
      <c r="G13" s="10">
        <v>2</v>
      </c>
      <c r="H13" s="10">
        <v>47</v>
      </c>
      <c r="I13" s="10">
        <v>25</v>
      </c>
      <c r="J13" s="10">
        <v>22</v>
      </c>
      <c r="K13" s="10">
        <v>825</v>
      </c>
      <c r="L13" s="10">
        <v>433</v>
      </c>
      <c r="M13" s="10">
        <v>392</v>
      </c>
      <c r="N13" s="10">
        <v>190</v>
      </c>
      <c r="O13" s="10">
        <v>93</v>
      </c>
      <c r="P13" s="10">
        <v>97</v>
      </c>
      <c r="Q13" s="10">
        <v>86</v>
      </c>
      <c r="R13" s="10">
        <v>46</v>
      </c>
      <c r="S13" s="10">
        <v>40</v>
      </c>
    </row>
    <row r="14" spans="1:19" x14ac:dyDescent="0.35">
      <c r="A14" s="9">
        <v>9</v>
      </c>
      <c r="B14" s="10">
        <v>1221</v>
      </c>
      <c r="C14" s="10">
        <v>589</v>
      </c>
      <c r="D14" s="10">
        <v>632</v>
      </c>
      <c r="E14" s="10">
        <v>1</v>
      </c>
      <c r="F14" s="10">
        <v>0</v>
      </c>
      <c r="G14" s="10">
        <v>1</v>
      </c>
      <c r="H14" s="10">
        <v>35</v>
      </c>
      <c r="I14" s="10">
        <v>15</v>
      </c>
      <c r="J14" s="10">
        <v>20</v>
      </c>
      <c r="K14" s="10">
        <v>890</v>
      </c>
      <c r="L14" s="10">
        <v>444</v>
      </c>
      <c r="M14" s="10">
        <v>446</v>
      </c>
      <c r="N14" s="10">
        <v>193</v>
      </c>
      <c r="O14" s="10">
        <v>83</v>
      </c>
      <c r="P14" s="10">
        <v>110</v>
      </c>
      <c r="Q14" s="10">
        <v>102</v>
      </c>
      <c r="R14" s="10">
        <v>47</v>
      </c>
      <c r="S14" s="10">
        <v>55</v>
      </c>
    </row>
    <row r="15" spans="1:19" x14ac:dyDescent="0.35">
      <c r="A15" s="9">
        <v>10</v>
      </c>
      <c r="B15" s="10">
        <v>1298</v>
      </c>
      <c r="C15" s="10">
        <v>672</v>
      </c>
      <c r="D15" s="10">
        <v>626</v>
      </c>
      <c r="E15" s="10">
        <v>4</v>
      </c>
      <c r="F15" s="10">
        <v>3</v>
      </c>
      <c r="G15" s="10">
        <v>1</v>
      </c>
      <c r="H15" s="10">
        <v>40</v>
      </c>
      <c r="I15" s="10">
        <v>23</v>
      </c>
      <c r="J15" s="10">
        <v>17</v>
      </c>
      <c r="K15" s="10">
        <v>952</v>
      </c>
      <c r="L15" s="10">
        <v>498</v>
      </c>
      <c r="M15" s="10">
        <v>454</v>
      </c>
      <c r="N15" s="10">
        <v>205</v>
      </c>
      <c r="O15" s="10">
        <v>108</v>
      </c>
      <c r="P15" s="10">
        <v>97</v>
      </c>
      <c r="Q15" s="10">
        <v>97</v>
      </c>
      <c r="R15" s="10">
        <v>40</v>
      </c>
      <c r="S15" s="10">
        <v>57</v>
      </c>
    </row>
    <row r="16" spans="1:19" x14ac:dyDescent="0.35">
      <c r="A16" s="9">
        <v>11</v>
      </c>
      <c r="B16" s="10">
        <v>1365</v>
      </c>
      <c r="C16" s="10">
        <v>708</v>
      </c>
      <c r="D16" s="10">
        <v>657</v>
      </c>
      <c r="E16" s="10">
        <v>3</v>
      </c>
      <c r="F16" s="10">
        <v>2</v>
      </c>
      <c r="G16" s="10">
        <v>1</v>
      </c>
      <c r="H16" s="10">
        <v>37</v>
      </c>
      <c r="I16" s="10">
        <v>20</v>
      </c>
      <c r="J16" s="10">
        <v>17</v>
      </c>
      <c r="K16" s="10">
        <v>1044</v>
      </c>
      <c r="L16" s="10">
        <v>548</v>
      </c>
      <c r="M16" s="10">
        <v>496</v>
      </c>
      <c r="N16" s="10">
        <v>196</v>
      </c>
      <c r="O16" s="10">
        <v>95</v>
      </c>
      <c r="P16" s="10">
        <v>101</v>
      </c>
      <c r="Q16" s="10">
        <v>85</v>
      </c>
      <c r="R16" s="10">
        <v>43</v>
      </c>
      <c r="S16" s="10">
        <v>42</v>
      </c>
    </row>
    <row r="17" spans="1:19" x14ac:dyDescent="0.35">
      <c r="A17" s="9">
        <v>12</v>
      </c>
      <c r="B17" s="10">
        <v>1428</v>
      </c>
      <c r="C17" s="10">
        <v>735</v>
      </c>
      <c r="D17" s="10">
        <v>693</v>
      </c>
      <c r="E17" s="10">
        <v>2</v>
      </c>
      <c r="F17" s="10">
        <v>2</v>
      </c>
      <c r="G17" s="10">
        <v>0</v>
      </c>
      <c r="H17" s="10">
        <v>30</v>
      </c>
      <c r="I17" s="10">
        <v>19</v>
      </c>
      <c r="J17" s="10">
        <v>11</v>
      </c>
      <c r="K17" s="10">
        <v>1068</v>
      </c>
      <c r="L17" s="10">
        <v>534</v>
      </c>
      <c r="M17" s="10">
        <v>534</v>
      </c>
      <c r="N17" s="10">
        <v>207</v>
      </c>
      <c r="O17" s="10">
        <v>114</v>
      </c>
      <c r="P17" s="10">
        <v>93</v>
      </c>
      <c r="Q17" s="10">
        <v>121</v>
      </c>
      <c r="R17" s="10">
        <v>66</v>
      </c>
      <c r="S17" s="10">
        <v>55</v>
      </c>
    </row>
    <row r="18" spans="1:19" x14ac:dyDescent="0.35">
      <c r="A18" s="9">
        <v>13</v>
      </c>
      <c r="B18" s="10">
        <v>1451</v>
      </c>
      <c r="C18" s="10">
        <v>753</v>
      </c>
      <c r="D18" s="10">
        <v>698</v>
      </c>
      <c r="E18" s="10">
        <v>0</v>
      </c>
      <c r="F18" s="10">
        <v>0</v>
      </c>
      <c r="G18" s="10">
        <v>0</v>
      </c>
      <c r="H18" s="10">
        <v>40</v>
      </c>
      <c r="I18" s="10">
        <v>22</v>
      </c>
      <c r="J18" s="10">
        <v>18</v>
      </c>
      <c r="K18" s="10">
        <v>1112</v>
      </c>
      <c r="L18" s="10">
        <v>577</v>
      </c>
      <c r="M18" s="10">
        <v>535</v>
      </c>
      <c r="N18" s="10">
        <v>187</v>
      </c>
      <c r="O18" s="10">
        <v>97</v>
      </c>
      <c r="P18" s="10">
        <v>90</v>
      </c>
      <c r="Q18" s="10">
        <v>112</v>
      </c>
      <c r="R18" s="10">
        <v>57</v>
      </c>
      <c r="S18" s="10">
        <v>55</v>
      </c>
    </row>
    <row r="19" spans="1:19" x14ac:dyDescent="0.35">
      <c r="A19" s="9">
        <v>14</v>
      </c>
      <c r="B19" s="10">
        <v>1480</v>
      </c>
      <c r="C19" s="10">
        <v>773</v>
      </c>
      <c r="D19" s="10">
        <v>707</v>
      </c>
      <c r="E19" s="10">
        <v>0</v>
      </c>
      <c r="F19" s="10">
        <v>0</v>
      </c>
      <c r="G19" s="10">
        <v>0</v>
      </c>
      <c r="H19" s="10">
        <v>22</v>
      </c>
      <c r="I19" s="10">
        <v>13</v>
      </c>
      <c r="J19" s="10">
        <v>9</v>
      </c>
      <c r="K19" s="10">
        <v>1157</v>
      </c>
      <c r="L19" s="10">
        <v>604</v>
      </c>
      <c r="M19" s="10">
        <v>553</v>
      </c>
      <c r="N19" s="10">
        <v>197</v>
      </c>
      <c r="O19" s="10">
        <v>101</v>
      </c>
      <c r="P19" s="10">
        <v>96</v>
      </c>
      <c r="Q19" s="10">
        <v>104</v>
      </c>
      <c r="R19" s="10">
        <v>55</v>
      </c>
      <c r="S19" s="10">
        <v>49</v>
      </c>
    </row>
    <row r="20" spans="1:19" x14ac:dyDescent="0.35">
      <c r="A20" s="9">
        <v>15</v>
      </c>
      <c r="B20" s="10">
        <v>1530</v>
      </c>
      <c r="C20" s="10">
        <v>759</v>
      </c>
      <c r="D20" s="10">
        <v>771</v>
      </c>
      <c r="E20" s="10">
        <v>0</v>
      </c>
      <c r="F20" s="10">
        <v>0</v>
      </c>
      <c r="G20" s="10">
        <v>0</v>
      </c>
      <c r="H20" s="10">
        <v>13</v>
      </c>
      <c r="I20" s="10">
        <v>10</v>
      </c>
      <c r="J20" s="10">
        <v>3</v>
      </c>
      <c r="K20" s="10">
        <v>1212</v>
      </c>
      <c r="L20" s="10">
        <v>603</v>
      </c>
      <c r="M20" s="10">
        <v>609</v>
      </c>
      <c r="N20" s="10">
        <v>185</v>
      </c>
      <c r="O20" s="10">
        <v>85</v>
      </c>
      <c r="P20" s="10">
        <v>100</v>
      </c>
      <c r="Q20" s="10">
        <v>120</v>
      </c>
      <c r="R20" s="10">
        <v>61</v>
      </c>
      <c r="S20" s="10">
        <v>59</v>
      </c>
    </row>
    <row r="21" spans="1:19" x14ac:dyDescent="0.35">
      <c r="A21" s="9">
        <v>16</v>
      </c>
      <c r="B21" s="10">
        <v>1491</v>
      </c>
      <c r="C21" s="10">
        <v>717</v>
      </c>
      <c r="D21" s="10">
        <v>774</v>
      </c>
      <c r="E21" s="10">
        <v>0</v>
      </c>
      <c r="F21" s="10">
        <v>0</v>
      </c>
      <c r="G21" s="10">
        <v>0</v>
      </c>
      <c r="H21" s="10">
        <v>22</v>
      </c>
      <c r="I21" s="10">
        <v>15</v>
      </c>
      <c r="J21" s="10">
        <v>7</v>
      </c>
      <c r="K21" s="10">
        <v>1180</v>
      </c>
      <c r="L21" s="10">
        <v>564</v>
      </c>
      <c r="M21" s="10">
        <v>616</v>
      </c>
      <c r="N21" s="10">
        <v>167</v>
      </c>
      <c r="O21" s="10">
        <v>78</v>
      </c>
      <c r="P21" s="10">
        <v>89</v>
      </c>
      <c r="Q21" s="10">
        <v>122</v>
      </c>
      <c r="R21" s="10">
        <v>60</v>
      </c>
      <c r="S21" s="10">
        <v>62</v>
      </c>
    </row>
    <row r="22" spans="1:19" x14ac:dyDescent="0.35">
      <c r="A22" s="9">
        <v>17</v>
      </c>
      <c r="B22" s="10">
        <v>1538</v>
      </c>
      <c r="C22" s="10">
        <v>741</v>
      </c>
      <c r="D22" s="10">
        <v>797</v>
      </c>
      <c r="E22" s="10">
        <v>1</v>
      </c>
      <c r="F22" s="10">
        <v>1</v>
      </c>
      <c r="G22" s="10">
        <v>0</v>
      </c>
      <c r="H22" s="10">
        <v>19</v>
      </c>
      <c r="I22" s="10">
        <v>11</v>
      </c>
      <c r="J22" s="10">
        <v>8</v>
      </c>
      <c r="K22" s="10">
        <v>1230</v>
      </c>
      <c r="L22" s="10">
        <v>591</v>
      </c>
      <c r="M22" s="10">
        <v>639</v>
      </c>
      <c r="N22" s="10">
        <v>188</v>
      </c>
      <c r="O22" s="10">
        <v>83</v>
      </c>
      <c r="P22" s="10">
        <v>105</v>
      </c>
      <c r="Q22" s="10">
        <v>100</v>
      </c>
      <c r="R22" s="10">
        <v>55</v>
      </c>
      <c r="S22" s="10">
        <v>45</v>
      </c>
    </row>
    <row r="23" spans="1:19" x14ac:dyDescent="0.35">
      <c r="A23" s="9">
        <v>18</v>
      </c>
      <c r="B23" s="10">
        <v>1251</v>
      </c>
      <c r="C23" s="10">
        <v>608</v>
      </c>
      <c r="D23" s="10">
        <v>643</v>
      </c>
      <c r="E23" s="10">
        <v>1</v>
      </c>
      <c r="F23" s="10">
        <v>1</v>
      </c>
      <c r="G23" s="10">
        <v>0</v>
      </c>
      <c r="H23" s="10">
        <v>22</v>
      </c>
      <c r="I23" s="10">
        <v>16</v>
      </c>
      <c r="J23" s="10">
        <v>6</v>
      </c>
      <c r="K23" s="10">
        <v>1010</v>
      </c>
      <c r="L23" s="10">
        <v>497</v>
      </c>
      <c r="M23" s="10">
        <v>513</v>
      </c>
      <c r="N23" s="10">
        <v>136</v>
      </c>
      <c r="O23" s="10">
        <v>60</v>
      </c>
      <c r="P23" s="10">
        <v>76</v>
      </c>
      <c r="Q23" s="10">
        <v>82</v>
      </c>
      <c r="R23" s="10">
        <v>34</v>
      </c>
      <c r="S23" s="10">
        <v>48</v>
      </c>
    </row>
    <row r="24" spans="1:19" x14ac:dyDescent="0.35">
      <c r="A24" s="9">
        <v>19</v>
      </c>
      <c r="B24" s="10">
        <v>1140</v>
      </c>
      <c r="C24" s="10">
        <v>566</v>
      </c>
      <c r="D24" s="10">
        <v>574</v>
      </c>
      <c r="E24" s="10">
        <v>2</v>
      </c>
      <c r="F24" s="10">
        <v>0</v>
      </c>
      <c r="G24" s="10">
        <v>2</v>
      </c>
      <c r="H24" s="10">
        <v>22</v>
      </c>
      <c r="I24" s="10">
        <v>16</v>
      </c>
      <c r="J24" s="10">
        <v>6</v>
      </c>
      <c r="K24" s="10">
        <v>901</v>
      </c>
      <c r="L24" s="10">
        <v>434</v>
      </c>
      <c r="M24" s="10">
        <v>467</v>
      </c>
      <c r="N24" s="10">
        <v>130</v>
      </c>
      <c r="O24" s="10">
        <v>72</v>
      </c>
      <c r="P24" s="10">
        <v>58</v>
      </c>
      <c r="Q24" s="10">
        <v>85</v>
      </c>
      <c r="R24" s="10">
        <v>44</v>
      </c>
      <c r="S24" s="10">
        <v>41</v>
      </c>
    </row>
    <row r="25" spans="1:19" x14ac:dyDescent="0.35">
      <c r="A25" s="9">
        <v>20</v>
      </c>
      <c r="B25" s="10">
        <v>1050</v>
      </c>
      <c r="C25" s="10">
        <v>535</v>
      </c>
      <c r="D25" s="10">
        <v>515</v>
      </c>
      <c r="E25" s="10">
        <v>0</v>
      </c>
      <c r="F25" s="10">
        <v>0</v>
      </c>
      <c r="G25" s="10">
        <v>0</v>
      </c>
      <c r="H25" s="10">
        <v>15</v>
      </c>
      <c r="I25" s="10">
        <v>11</v>
      </c>
      <c r="J25" s="10">
        <v>4</v>
      </c>
      <c r="K25" s="10">
        <v>823</v>
      </c>
      <c r="L25" s="10">
        <v>414</v>
      </c>
      <c r="M25" s="10">
        <v>409</v>
      </c>
      <c r="N25" s="10">
        <v>127</v>
      </c>
      <c r="O25" s="10">
        <v>71</v>
      </c>
      <c r="P25" s="10">
        <v>56</v>
      </c>
      <c r="Q25" s="10">
        <v>85</v>
      </c>
      <c r="R25" s="10">
        <v>39</v>
      </c>
      <c r="S25" s="10">
        <v>46</v>
      </c>
    </row>
    <row r="26" spans="1:19" x14ac:dyDescent="0.35">
      <c r="A26" s="9">
        <v>21</v>
      </c>
      <c r="B26" s="10">
        <v>1026</v>
      </c>
      <c r="C26" s="10">
        <v>493</v>
      </c>
      <c r="D26" s="10">
        <v>533</v>
      </c>
      <c r="E26" s="10">
        <v>0</v>
      </c>
      <c r="F26" s="10">
        <v>0</v>
      </c>
      <c r="G26" s="10">
        <v>0</v>
      </c>
      <c r="H26" s="10">
        <v>15</v>
      </c>
      <c r="I26" s="10">
        <v>8</v>
      </c>
      <c r="J26" s="10">
        <v>7</v>
      </c>
      <c r="K26" s="10">
        <v>809</v>
      </c>
      <c r="L26" s="10">
        <v>386</v>
      </c>
      <c r="M26" s="10">
        <v>423</v>
      </c>
      <c r="N26" s="10">
        <v>121</v>
      </c>
      <c r="O26" s="10">
        <v>54</v>
      </c>
      <c r="P26" s="10">
        <v>67</v>
      </c>
      <c r="Q26" s="10">
        <v>81</v>
      </c>
      <c r="R26" s="10">
        <v>45</v>
      </c>
      <c r="S26" s="10">
        <v>36</v>
      </c>
    </row>
    <row r="27" spans="1:19" x14ac:dyDescent="0.35">
      <c r="A27" s="9">
        <v>22</v>
      </c>
      <c r="B27" s="10">
        <v>1000</v>
      </c>
      <c r="C27" s="10">
        <v>535</v>
      </c>
      <c r="D27" s="10">
        <v>465</v>
      </c>
      <c r="E27" s="10">
        <v>2</v>
      </c>
      <c r="F27" s="10">
        <v>1</v>
      </c>
      <c r="G27" s="10">
        <v>1</v>
      </c>
      <c r="H27" s="10">
        <v>27</v>
      </c>
      <c r="I27" s="10">
        <v>13</v>
      </c>
      <c r="J27" s="10">
        <v>14</v>
      </c>
      <c r="K27" s="10">
        <v>773</v>
      </c>
      <c r="L27" s="10">
        <v>421</v>
      </c>
      <c r="M27" s="10">
        <v>352</v>
      </c>
      <c r="N27" s="10">
        <v>138</v>
      </c>
      <c r="O27" s="10">
        <v>75</v>
      </c>
      <c r="P27" s="10">
        <v>63</v>
      </c>
      <c r="Q27" s="10">
        <v>60</v>
      </c>
      <c r="R27" s="10">
        <v>25</v>
      </c>
      <c r="S27" s="10">
        <v>35</v>
      </c>
    </row>
    <row r="28" spans="1:19" x14ac:dyDescent="0.35">
      <c r="A28" s="9">
        <v>23</v>
      </c>
      <c r="B28" s="10">
        <v>1064</v>
      </c>
      <c r="C28" s="10">
        <v>523</v>
      </c>
      <c r="D28" s="10">
        <v>541</v>
      </c>
      <c r="E28" s="10">
        <v>1</v>
      </c>
      <c r="F28" s="10">
        <v>0</v>
      </c>
      <c r="G28" s="10">
        <v>1</v>
      </c>
      <c r="H28" s="10">
        <v>39</v>
      </c>
      <c r="I28" s="10">
        <v>18</v>
      </c>
      <c r="J28" s="10">
        <v>21</v>
      </c>
      <c r="K28" s="10">
        <v>795</v>
      </c>
      <c r="L28" s="10">
        <v>374</v>
      </c>
      <c r="M28" s="10">
        <v>421</v>
      </c>
      <c r="N28" s="10">
        <v>147</v>
      </c>
      <c r="O28" s="10">
        <v>89</v>
      </c>
      <c r="P28" s="10">
        <v>58</v>
      </c>
      <c r="Q28" s="10">
        <v>82</v>
      </c>
      <c r="R28" s="10">
        <v>42</v>
      </c>
      <c r="S28" s="10">
        <v>40</v>
      </c>
    </row>
    <row r="29" spans="1:19" x14ac:dyDescent="0.35">
      <c r="A29" s="9">
        <v>24</v>
      </c>
      <c r="B29" s="10">
        <v>968</v>
      </c>
      <c r="C29" s="10">
        <v>497</v>
      </c>
      <c r="D29" s="10">
        <v>471</v>
      </c>
      <c r="E29" s="10">
        <v>1</v>
      </c>
      <c r="F29" s="10">
        <v>1</v>
      </c>
      <c r="G29" s="10">
        <v>0</v>
      </c>
      <c r="H29" s="10">
        <v>28</v>
      </c>
      <c r="I29" s="10">
        <v>15</v>
      </c>
      <c r="J29" s="10">
        <v>13</v>
      </c>
      <c r="K29" s="10">
        <v>727</v>
      </c>
      <c r="L29" s="10">
        <v>374</v>
      </c>
      <c r="M29" s="10">
        <v>353</v>
      </c>
      <c r="N29" s="10">
        <v>136</v>
      </c>
      <c r="O29" s="10">
        <v>65</v>
      </c>
      <c r="P29" s="10">
        <v>71</v>
      </c>
      <c r="Q29" s="10">
        <v>76</v>
      </c>
      <c r="R29" s="10">
        <v>42</v>
      </c>
      <c r="S29" s="10">
        <v>34</v>
      </c>
    </row>
    <row r="30" spans="1:19" x14ac:dyDescent="0.35">
      <c r="A30" s="9">
        <v>25</v>
      </c>
      <c r="B30" s="10">
        <v>1075</v>
      </c>
      <c r="C30" s="10">
        <v>544</v>
      </c>
      <c r="D30" s="10">
        <v>531</v>
      </c>
      <c r="E30" s="10">
        <v>1</v>
      </c>
      <c r="F30" s="10">
        <v>0</v>
      </c>
      <c r="G30" s="10">
        <v>1</v>
      </c>
      <c r="H30" s="10">
        <v>36</v>
      </c>
      <c r="I30" s="10">
        <v>16</v>
      </c>
      <c r="J30" s="10">
        <v>20</v>
      </c>
      <c r="K30" s="10">
        <v>827</v>
      </c>
      <c r="L30" s="10">
        <v>425</v>
      </c>
      <c r="M30" s="10">
        <v>402</v>
      </c>
      <c r="N30" s="10">
        <v>141</v>
      </c>
      <c r="O30" s="10">
        <v>72</v>
      </c>
      <c r="P30" s="10">
        <v>69</v>
      </c>
      <c r="Q30" s="10">
        <v>70</v>
      </c>
      <c r="R30" s="10">
        <v>31</v>
      </c>
      <c r="S30" s="10">
        <v>39</v>
      </c>
    </row>
    <row r="31" spans="1:19" x14ac:dyDescent="0.35">
      <c r="A31" s="9">
        <v>26</v>
      </c>
      <c r="B31" s="10">
        <v>952</v>
      </c>
      <c r="C31" s="10">
        <v>483</v>
      </c>
      <c r="D31" s="10">
        <v>469</v>
      </c>
      <c r="E31" s="10">
        <v>2</v>
      </c>
      <c r="F31" s="10">
        <v>1</v>
      </c>
      <c r="G31" s="10">
        <v>1</v>
      </c>
      <c r="H31" s="10">
        <v>28</v>
      </c>
      <c r="I31" s="10">
        <v>18</v>
      </c>
      <c r="J31" s="10">
        <v>10</v>
      </c>
      <c r="K31" s="10">
        <v>721</v>
      </c>
      <c r="L31" s="10">
        <v>361</v>
      </c>
      <c r="M31" s="10">
        <v>360</v>
      </c>
      <c r="N31" s="10">
        <v>131</v>
      </c>
      <c r="O31" s="10">
        <v>70</v>
      </c>
      <c r="P31" s="10">
        <v>61</v>
      </c>
      <c r="Q31" s="10">
        <v>70</v>
      </c>
      <c r="R31" s="10">
        <v>33</v>
      </c>
      <c r="S31" s="10">
        <v>37</v>
      </c>
    </row>
    <row r="32" spans="1:19" x14ac:dyDescent="0.35">
      <c r="A32" s="9">
        <v>27</v>
      </c>
      <c r="B32" s="10">
        <v>1054</v>
      </c>
      <c r="C32" s="10">
        <v>504</v>
      </c>
      <c r="D32" s="10">
        <v>550</v>
      </c>
      <c r="E32" s="10">
        <v>0</v>
      </c>
      <c r="F32" s="10">
        <v>0</v>
      </c>
      <c r="G32" s="10">
        <v>0</v>
      </c>
      <c r="H32" s="10">
        <v>30</v>
      </c>
      <c r="I32" s="10">
        <v>13</v>
      </c>
      <c r="J32" s="10">
        <v>17</v>
      </c>
      <c r="K32" s="10">
        <v>801</v>
      </c>
      <c r="L32" s="10">
        <v>387</v>
      </c>
      <c r="M32" s="10">
        <v>414</v>
      </c>
      <c r="N32" s="10">
        <v>150</v>
      </c>
      <c r="O32" s="10">
        <v>63</v>
      </c>
      <c r="P32" s="10">
        <v>87</v>
      </c>
      <c r="Q32" s="10">
        <v>73</v>
      </c>
      <c r="R32" s="10">
        <v>41</v>
      </c>
      <c r="S32" s="10">
        <v>32</v>
      </c>
    </row>
    <row r="33" spans="1:19" x14ac:dyDescent="0.35">
      <c r="A33" s="9">
        <v>28</v>
      </c>
      <c r="B33" s="10">
        <v>985</v>
      </c>
      <c r="C33" s="10">
        <v>480</v>
      </c>
      <c r="D33" s="10">
        <v>505</v>
      </c>
      <c r="E33" s="10">
        <v>1</v>
      </c>
      <c r="F33" s="10">
        <v>1</v>
      </c>
      <c r="G33" s="10">
        <v>0</v>
      </c>
      <c r="H33" s="10">
        <v>28</v>
      </c>
      <c r="I33" s="10">
        <v>15</v>
      </c>
      <c r="J33" s="10">
        <v>13</v>
      </c>
      <c r="K33" s="10">
        <v>759</v>
      </c>
      <c r="L33" s="10">
        <v>360</v>
      </c>
      <c r="M33" s="10">
        <v>399</v>
      </c>
      <c r="N33" s="10">
        <v>118</v>
      </c>
      <c r="O33" s="10">
        <v>58</v>
      </c>
      <c r="P33" s="10">
        <v>60</v>
      </c>
      <c r="Q33" s="10">
        <v>79</v>
      </c>
      <c r="R33" s="10">
        <v>46</v>
      </c>
      <c r="S33" s="10">
        <v>33</v>
      </c>
    </row>
    <row r="34" spans="1:19" x14ac:dyDescent="0.35">
      <c r="A34" s="9">
        <v>29</v>
      </c>
      <c r="B34" s="10">
        <v>1006</v>
      </c>
      <c r="C34" s="10">
        <v>515</v>
      </c>
      <c r="D34" s="10">
        <v>491</v>
      </c>
      <c r="E34" s="10">
        <v>1</v>
      </c>
      <c r="F34" s="10">
        <v>1</v>
      </c>
      <c r="G34" s="10">
        <v>0</v>
      </c>
      <c r="H34" s="10">
        <v>33</v>
      </c>
      <c r="I34" s="10">
        <v>22</v>
      </c>
      <c r="J34" s="10">
        <v>11</v>
      </c>
      <c r="K34" s="10">
        <v>769</v>
      </c>
      <c r="L34" s="10">
        <v>381</v>
      </c>
      <c r="M34" s="10">
        <v>388</v>
      </c>
      <c r="N34" s="10">
        <v>132</v>
      </c>
      <c r="O34" s="10">
        <v>79</v>
      </c>
      <c r="P34" s="10">
        <v>53</v>
      </c>
      <c r="Q34" s="10">
        <v>71</v>
      </c>
      <c r="R34" s="10">
        <v>32</v>
      </c>
      <c r="S34" s="10">
        <v>39</v>
      </c>
    </row>
    <row r="35" spans="1:19" x14ac:dyDescent="0.35">
      <c r="A35" s="9">
        <v>30</v>
      </c>
      <c r="B35" s="10">
        <v>1802</v>
      </c>
      <c r="C35" s="10">
        <v>1230</v>
      </c>
      <c r="D35" s="10">
        <v>572</v>
      </c>
      <c r="E35" s="10">
        <v>3</v>
      </c>
      <c r="F35" s="10">
        <v>1</v>
      </c>
      <c r="G35" s="10">
        <v>2</v>
      </c>
      <c r="H35" s="10">
        <v>100</v>
      </c>
      <c r="I35" s="10">
        <v>85</v>
      </c>
      <c r="J35" s="10">
        <v>15</v>
      </c>
      <c r="K35" s="10">
        <v>1379</v>
      </c>
      <c r="L35" s="10">
        <v>952</v>
      </c>
      <c r="M35" s="10">
        <v>427</v>
      </c>
      <c r="N35" s="10">
        <v>216</v>
      </c>
      <c r="O35" s="10">
        <v>131</v>
      </c>
      <c r="P35" s="10">
        <v>85</v>
      </c>
      <c r="Q35" s="10">
        <v>104</v>
      </c>
      <c r="R35" s="10">
        <v>61</v>
      </c>
      <c r="S35" s="10">
        <v>43</v>
      </c>
    </row>
    <row r="36" spans="1:19" x14ac:dyDescent="0.35">
      <c r="A36" s="9">
        <v>31</v>
      </c>
      <c r="B36" s="10">
        <v>932</v>
      </c>
      <c r="C36" s="10">
        <v>465</v>
      </c>
      <c r="D36" s="10">
        <v>467</v>
      </c>
      <c r="E36" s="10">
        <v>0</v>
      </c>
      <c r="F36" s="10">
        <v>0</v>
      </c>
      <c r="G36" s="10">
        <v>0</v>
      </c>
      <c r="H36" s="10">
        <v>34</v>
      </c>
      <c r="I36" s="10">
        <v>16</v>
      </c>
      <c r="J36" s="10">
        <v>18</v>
      </c>
      <c r="K36" s="10">
        <v>711</v>
      </c>
      <c r="L36" s="10">
        <v>352</v>
      </c>
      <c r="M36" s="10">
        <v>359</v>
      </c>
      <c r="N36" s="10">
        <v>123</v>
      </c>
      <c r="O36" s="10">
        <v>61</v>
      </c>
      <c r="P36" s="10">
        <v>62</v>
      </c>
      <c r="Q36" s="10">
        <v>64</v>
      </c>
      <c r="R36" s="10">
        <v>36</v>
      </c>
      <c r="S36" s="10">
        <v>28</v>
      </c>
    </row>
    <row r="37" spans="1:19" x14ac:dyDescent="0.35">
      <c r="A37" s="9">
        <v>32</v>
      </c>
      <c r="B37" s="10">
        <v>920</v>
      </c>
      <c r="C37" s="10">
        <v>472</v>
      </c>
      <c r="D37" s="10">
        <v>448</v>
      </c>
      <c r="E37" s="10">
        <v>0</v>
      </c>
      <c r="F37" s="10">
        <v>0</v>
      </c>
      <c r="G37" s="10">
        <v>0</v>
      </c>
      <c r="H37" s="10">
        <v>28</v>
      </c>
      <c r="I37" s="10">
        <v>20</v>
      </c>
      <c r="J37" s="10">
        <v>8</v>
      </c>
      <c r="K37" s="10">
        <v>711</v>
      </c>
      <c r="L37" s="10">
        <v>350</v>
      </c>
      <c r="M37" s="10">
        <v>361</v>
      </c>
      <c r="N37" s="10">
        <v>120</v>
      </c>
      <c r="O37" s="10">
        <v>68</v>
      </c>
      <c r="P37" s="10">
        <v>52</v>
      </c>
      <c r="Q37" s="10">
        <v>61</v>
      </c>
      <c r="R37" s="10">
        <v>34</v>
      </c>
      <c r="S37" s="10">
        <v>27</v>
      </c>
    </row>
    <row r="38" spans="1:19" x14ac:dyDescent="0.35">
      <c r="A38" s="9">
        <v>33</v>
      </c>
      <c r="B38" s="10">
        <v>943</v>
      </c>
      <c r="C38" s="10">
        <v>490</v>
      </c>
      <c r="D38" s="10">
        <v>453</v>
      </c>
      <c r="E38" s="10">
        <v>2</v>
      </c>
      <c r="F38" s="10">
        <v>1</v>
      </c>
      <c r="G38" s="10">
        <v>1</v>
      </c>
      <c r="H38" s="10">
        <v>27</v>
      </c>
      <c r="I38" s="10">
        <v>13</v>
      </c>
      <c r="J38" s="10">
        <v>14</v>
      </c>
      <c r="K38" s="10">
        <v>689</v>
      </c>
      <c r="L38" s="10">
        <v>350</v>
      </c>
      <c r="M38" s="10">
        <v>339</v>
      </c>
      <c r="N38" s="10">
        <v>154</v>
      </c>
      <c r="O38" s="10">
        <v>87</v>
      </c>
      <c r="P38" s="10">
        <v>67</v>
      </c>
      <c r="Q38" s="10">
        <v>71</v>
      </c>
      <c r="R38" s="10">
        <v>39</v>
      </c>
      <c r="S38" s="10">
        <v>32</v>
      </c>
    </row>
    <row r="39" spans="1:19" x14ac:dyDescent="0.35">
      <c r="A39" s="9">
        <v>34</v>
      </c>
      <c r="B39" s="10">
        <v>883</v>
      </c>
      <c r="C39" s="10">
        <v>425</v>
      </c>
      <c r="D39" s="10">
        <v>458</v>
      </c>
      <c r="E39" s="10">
        <v>0</v>
      </c>
      <c r="F39" s="10">
        <v>0</v>
      </c>
      <c r="G39" s="10">
        <v>0</v>
      </c>
      <c r="H39" s="10">
        <v>23</v>
      </c>
      <c r="I39" s="10">
        <v>7</v>
      </c>
      <c r="J39" s="10">
        <v>16</v>
      </c>
      <c r="K39" s="10">
        <v>680</v>
      </c>
      <c r="L39" s="10">
        <v>325</v>
      </c>
      <c r="M39" s="10">
        <v>355</v>
      </c>
      <c r="N39" s="10">
        <v>118</v>
      </c>
      <c r="O39" s="10">
        <v>65</v>
      </c>
      <c r="P39" s="10">
        <v>53</v>
      </c>
      <c r="Q39" s="10">
        <v>62</v>
      </c>
      <c r="R39" s="10">
        <v>28</v>
      </c>
      <c r="S39" s="10">
        <v>34</v>
      </c>
    </row>
    <row r="40" spans="1:19" x14ac:dyDescent="0.35">
      <c r="A40" s="9">
        <v>35</v>
      </c>
      <c r="B40" s="10">
        <v>949</v>
      </c>
      <c r="C40" s="10">
        <v>474</v>
      </c>
      <c r="D40" s="10">
        <v>475</v>
      </c>
      <c r="E40" s="10">
        <v>1</v>
      </c>
      <c r="F40" s="10">
        <v>1</v>
      </c>
      <c r="G40" s="10">
        <v>0</v>
      </c>
      <c r="H40" s="10">
        <v>31</v>
      </c>
      <c r="I40" s="10">
        <v>16</v>
      </c>
      <c r="J40" s="10">
        <v>15</v>
      </c>
      <c r="K40" s="10">
        <v>719</v>
      </c>
      <c r="L40" s="10">
        <v>349</v>
      </c>
      <c r="M40" s="10">
        <v>370</v>
      </c>
      <c r="N40" s="10">
        <v>129</v>
      </c>
      <c r="O40" s="10">
        <v>75</v>
      </c>
      <c r="P40" s="10">
        <v>54</v>
      </c>
      <c r="Q40" s="10">
        <v>69</v>
      </c>
      <c r="R40" s="10">
        <v>33</v>
      </c>
      <c r="S40" s="10">
        <v>36</v>
      </c>
    </row>
    <row r="41" spans="1:19" x14ac:dyDescent="0.35">
      <c r="A41" s="9">
        <v>36</v>
      </c>
      <c r="B41" s="10">
        <v>969</v>
      </c>
      <c r="C41" s="10">
        <v>483</v>
      </c>
      <c r="D41" s="10">
        <v>486</v>
      </c>
      <c r="E41" s="10">
        <v>0</v>
      </c>
      <c r="F41" s="10">
        <v>0</v>
      </c>
      <c r="G41" s="10">
        <v>0</v>
      </c>
      <c r="H41" s="10">
        <v>33</v>
      </c>
      <c r="I41" s="10">
        <v>17</v>
      </c>
      <c r="J41" s="10">
        <v>16</v>
      </c>
      <c r="K41" s="10">
        <v>742</v>
      </c>
      <c r="L41" s="10">
        <v>370</v>
      </c>
      <c r="M41" s="10">
        <v>372</v>
      </c>
      <c r="N41" s="10">
        <v>116</v>
      </c>
      <c r="O41" s="10">
        <v>57</v>
      </c>
      <c r="P41" s="10">
        <v>59</v>
      </c>
      <c r="Q41" s="10">
        <v>78</v>
      </c>
      <c r="R41" s="10">
        <v>39</v>
      </c>
      <c r="S41" s="10">
        <v>39</v>
      </c>
    </row>
    <row r="42" spans="1:19" x14ac:dyDescent="0.35">
      <c r="A42" s="9">
        <v>37</v>
      </c>
      <c r="B42" s="10">
        <v>972</v>
      </c>
      <c r="C42" s="10">
        <v>485</v>
      </c>
      <c r="D42" s="10">
        <v>487</v>
      </c>
      <c r="E42" s="10">
        <v>2</v>
      </c>
      <c r="F42" s="10">
        <v>1</v>
      </c>
      <c r="G42" s="10">
        <v>1</v>
      </c>
      <c r="H42" s="10">
        <v>30</v>
      </c>
      <c r="I42" s="10">
        <v>15</v>
      </c>
      <c r="J42" s="10">
        <v>15</v>
      </c>
      <c r="K42" s="10">
        <v>757</v>
      </c>
      <c r="L42" s="10">
        <v>378</v>
      </c>
      <c r="M42" s="10">
        <v>379</v>
      </c>
      <c r="N42" s="10">
        <v>135</v>
      </c>
      <c r="O42" s="10">
        <v>66</v>
      </c>
      <c r="P42" s="10">
        <v>69</v>
      </c>
      <c r="Q42" s="10">
        <v>48</v>
      </c>
      <c r="R42" s="10">
        <v>25</v>
      </c>
      <c r="S42" s="10">
        <v>23</v>
      </c>
    </row>
    <row r="43" spans="1:19" x14ac:dyDescent="0.35">
      <c r="A43" s="9">
        <v>38</v>
      </c>
      <c r="B43" s="10">
        <v>1047</v>
      </c>
      <c r="C43" s="10">
        <v>531</v>
      </c>
      <c r="D43" s="10">
        <v>516</v>
      </c>
      <c r="E43" s="10">
        <v>4</v>
      </c>
      <c r="F43" s="10">
        <v>2</v>
      </c>
      <c r="G43" s="10">
        <v>2</v>
      </c>
      <c r="H43" s="10">
        <v>34</v>
      </c>
      <c r="I43" s="10">
        <v>15</v>
      </c>
      <c r="J43" s="10">
        <v>19</v>
      </c>
      <c r="K43" s="10">
        <v>795</v>
      </c>
      <c r="L43" s="10">
        <v>405</v>
      </c>
      <c r="M43" s="10">
        <v>390</v>
      </c>
      <c r="N43" s="10">
        <v>135</v>
      </c>
      <c r="O43" s="10">
        <v>66</v>
      </c>
      <c r="P43" s="10">
        <v>69</v>
      </c>
      <c r="Q43" s="10">
        <v>79</v>
      </c>
      <c r="R43" s="10">
        <v>43</v>
      </c>
      <c r="S43" s="10">
        <v>36</v>
      </c>
    </row>
    <row r="44" spans="1:19" x14ac:dyDescent="0.35">
      <c r="A44" s="9">
        <v>39</v>
      </c>
      <c r="B44" s="10">
        <v>959</v>
      </c>
      <c r="C44" s="10">
        <v>506</v>
      </c>
      <c r="D44" s="10">
        <v>453</v>
      </c>
      <c r="E44" s="10">
        <v>1</v>
      </c>
      <c r="F44" s="10">
        <v>0</v>
      </c>
      <c r="G44" s="10">
        <v>1</v>
      </c>
      <c r="H44" s="10">
        <v>31</v>
      </c>
      <c r="I44" s="10">
        <v>21</v>
      </c>
      <c r="J44" s="10">
        <v>10</v>
      </c>
      <c r="K44" s="10">
        <v>745</v>
      </c>
      <c r="L44" s="10">
        <v>377</v>
      </c>
      <c r="M44" s="10">
        <v>368</v>
      </c>
      <c r="N44" s="10">
        <v>121</v>
      </c>
      <c r="O44" s="10">
        <v>73</v>
      </c>
      <c r="P44" s="10">
        <v>48</v>
      </c>
      <c r="Q44" s="10">
        <v>61</v>
      </c>
      <c r="R44" s="10">
        <v>35</v>
      </c>
      <c r="S44" s="10">
        <v>26</v>
      </c>
    </row>
    <row r="45" spans="1:19" x14ac:dyDescent="0.35">
      <c r="A45" s="9">
        <v>40</v>
      </c>
      <c r="B45" s="10">
        <v>1080</v>
      </c>
      <c r="C45" s="10">
        <v>539</v>
      </c>
      <c r="D45" s="10">
        <v>541</v>
      </c>
      <c r="E45" s="10">
        <v>1</v>
      </c>
      <c r="F45" s="10">
        <v>0</v>
      </c>
      <c r="G45" s="10">
        <v>1</v>
      </c>
      <c r="H45" s="10">
        <v>35</v>
      </c>
      <c r="I45" s="10">
        <v>22</v>
      </c>
      <c r="J45" s="10">
        <v>13</v>
      </c>
      <c r="K45" s="10">
        <v>840</v>
      </c>
      <c r="L45" s="10">
        <v>414</v>
      </c>
      <c r="M45" s="10">
        <v>426</v>
      </c>
      <c r="N45" s="10">
        <v>132</v>
      </c>
      <c r="O45" s="10">
        <v>65</v>
      </c>
      <c r="P45" s="10">
        <v>67</v>
      </c>
      <c r="Q45" s="10">
        <v>72</v>
      </c>
      <c r="R45" s="10">
        <v>38</v>
      </c>
      <c r="S45" s="10">
        <v>34</v>
      </c>
    </row>
    <row r="46" spans="1:19" x14ac:dyDescent="0.35">
      <c r="A46" s="9">
        <v>41</v>
      </c>
      <c r="B46" s="10">
        <v>1024</v>
      </c>
      <c r="C46" s="10">
        <v>523</v>
      </c>
      <c r="D46" s="10">
        <v>501</v>
      </c>
      <c r="E46" s="10">
        <v>0</v>
      </c>
      <c r="F46" s="10">
        <v>0</v>
      </c>
      <c r="G46" s="10">
        <v>0</v>
      </c>
      <c r="H46" s="10">
        <v>28</v>
      </c>
      <c r="I46" s="10">
        <v>14</v>
      </c>
      <c r="J46" s="10">
        <v>14</v>
      </c>
      <c r="K46" s="10">
        <v>794</v>
      </c>
      <c r="L46" s="10">
        <v>395</v>
      </c>
      <c r="M46" s="10">
        <v>399</v>
      </c>
      <c r="N46" s="10">
        <v>132</v>
      </c>
      <c r="O46" s="10">
        <v>71</v>
      </c>
      <c r="P46" s="10">
        <v>61</v>
      </c>
      <c r="Q46" s="10">
        <v>70</v>
      </c>
      <c r="R46" s="10">
        <v>43</v>
      </c>
      <c r="S46" s="10">
        <v>27</v>
      </c>
    </row>
    <row r="47" spans="1:19" x14ac:dyDescent="0.35">
      <c r="A47" s="9">
        <v>42</v>
      </c>
      <c r="B47" s="10">
        <v>1027</v>
      </c>
      <c r="C47" s="10">
        <v>531</v>
      </c>
      <c r="D47" s="10">
        <v>496</v>
      </c>
      <c r="E47" s="10">
        <v>0</v>
      </c>
      <c r="F47" s="10">
        <v>0</v>
      </c>
      <c r="G47" s="10">
        <v>0</v>
      </c>
      <c r="H47" s="10">
        <v>31</v>
      </c>
      <c r="I47" s="10">
        <v>18</v>
      </c>
      <c r="J47" s="10">
        <v>13</v>
      </c>
      <c r="K47" s="10">
        <v>807</v>
      </c>
      <c r="L47" s="10">
        <v>415</v>
      </c>
      <c r="M47" s="10">
        <v>392</v>
      </c>
      <c r="N47" s="10">
        <v>124</v>
      </c>
      <c r="O47" s="10">
        <v>59</v>
      </c>
      <c r="P47" s="10">
        <v>65</v>
      </c>
      <c r="Q47" s="10">
        <v>65</v>
      </c>
      <c r="R47" s="10">
        <v>39</v>
      </c>
      <c r="S47" s="10">
        <v>26</v>
      </c>
    </row>
    <row r="48" spans="1:19" x14ac:dyDescent="0.35">
      <c r="A48" s="9">
        <v>43</v>
      </c>
      <c r="B48" s="10">
        <v>1025</v>
      </c>
      <c r="C48" s="10">
        <v>538</v>
      </c>
      <c r="D48" s="10">
        <v>487</v>
      </c>
      <c r="E48" s="10">
        <v>2</v>
      </c>
      <c r="F48" s="10">
        <v>0</v>
      </c>
      <c r="G48" s="10">
        <v>2</v>
      </c>
      <c r="H48" s="10">
        <v>25</v>
      </c>
      <c r="I48" s="10">
        <v>16</v>
      </c>
      <c r="J48" s="10">
        <v>9</v>
      </c>
      <c r="K48" s="10">
        <v>820</v>
      </c>
      <c r="L48" s="10">
        <v>426</v>
      </c>
      <c r="M48" s="10">
        <v>394</v>
      </c>
      <c r="N48" s="10">
        <v>116</v>
      </c>
      <c r="O48" s="10">
        <v>59</v>
      </c>
      <c r="P48" s="10">
        <v>57</v>
      </c>
      <c r="Q48" s="10">
        <v>62</v>
      </c>
      <c r="R48" s="10">
        <v>37</v>
      </c>
      <c r="S48" s="10">
        <v>25</v>
      </c>
    </row>
    <row r="49" spans="1:19" x14ac:dyDescent="0.35">
      <c r="A49" s="9">
        <v>44</v>
      </c>
      <c r="B49" s="10">
        <v>950</v>
      </c>
      <c r="C49" s="10">
        <v>492</v>
      </c>
      <c r="D49" s="10">
        <v>458</v>
      </c>
      <c r="E49" s="10">
        <v>1</v>
      </c>
      <c r="F49" s="10">
        <v>1</v>
      </c>
      <c r="G49" s="10">
        <v>0</v>
      </c>
      <c r="H49" s="10">
        <v>23</v>
      </c>
      <c r="I49" s="10">
        <v>12</v>
      </c>
      <c r="J49" s="10">
        <v>11</v>
      </c>
      <c r="K49" s="10">
        <v>766</v>
      </c>
      <c r="L49" s="10">
        <v>394</v>
      </c>
      <c r="M49" s="10">
        <v>372</v>
      </c>
      <c r="N49" s="10">
        <v>102</v>
      </c>
      <c r="O49" s="10">
        <v>54</v>
      </c>
      <c r="P49" s="10">
        <v>48</v>
      </c>
      <c r="Q49" s="10">
        <v>58</v>
      </c>
      <c r="R49" s="10">
        <v>31</v>
      </c>
      <c r="S49" s="10">
        <v>27</v>
      </c>
    </row>
    <row r="50" spans="1:19" x14ac:dyDescent="0.35">
      <c r="A50" s="9">
        <v>45</v>
      </c>
      <c r="B50" s="10">
        <v>968</v>
      </c>
      <c r="C50" s="10">
        <v>481</v>
      </c>
      <c r="D50" s="10">
        <v>487</v>
      </c>
      <c r="E50" s="10">
        <v>0</v>
      </c>
      <c r="F50" s="10">
        <v>0</v>
      </c>
      <c r="G50" s="10">
        <v>0</v>
      </c>
      <c r="H50" s="10">
        <v>28</v>
      </c>
      <c r="I50" s="10">
        <v>17</v>
      </c>
      <c r="J50" s="10">
        <v>11</v>
      </c>
      <c r="K50" s="10">
        <v>755</v>
      </c>
      <c r="L50" s="10">
        <v>370</v>
      </c>
      <c r="M50" s="10">
        <v>385</v>
      </c>
      <c r="N50" s="10">
        <v>123</v>
      </c>
      <c r="O50" s="10">
        <v>64</v>
      </c>
      <c r="P50" s="10">
        <v>59</v>
      </c>
      <c r="Q50" s="10">
        <v>62</v>
      </c>
      <c r="R50" s="10">
        <v>30</v>
      </c>
      <c r="S50" s="10">
        <v>32</v>
      </c>
    </row>
    <row r="51" spans="1:19" x14ac:dyDescent="0.35">
      <c r="A51" s="9">
        <v>46</v>
      </c>
      <c r="B51" s="10">
        <v>927</v>
      </c>
      <c r="C51" s="10">
        <v>482</v>
      </c>
      <c r="D51" s="10">
        <v>445</v>
      </c>
      <c r="E51" s="10">
        <v>0</v>
      </c>
      <c r="F51" s="10">
        <v>0</v>
      </c>
      <c r="G51" s="10">
        <v>0</v>
      </c>
      <c r="H51" s="10">
        <v>18</v>
      </c>
      <c r="I51" s="10">
        <v>11</v>
      </c>
      <c r="J51" s="10">
        <v>7</v>
      </c>
      <c r="K51" s="10">
        <v>721</v>
      </c>
      <c r="L51" s="10">
        <v>375</v>
      </c>
      <c r="M51" s="10">
        <v>346</v>
      </c>
      <c r="N51" s="10">
        <v>115</v>
      </c>
      <c r="O51" s="10">
        <v>55</v>
      </c>
      <c r="P51" s="10">
        <v>60</v>
      </c>
      <c r="Q51" s="10">
        <v>73</v>
      </c>
      <c r="R51" s="10">
        <v>41</v>
      </c>
      <c r="S51" s="10">
        <v>32</v>
      </c>
    </row>
    <row r="52" spans="1:19" x14ac:dyDescent="0.35">
      <c r="A52" s="9">
        <v>47</v>
      </c>
      <c r="B52" s="10">
        <v>947</v>
      </c>
      <c r="C52" s="10">
        <v>496</v>
      </c>
      <c r="D52" s="10">
        <v>451</v>
      </c>
      <c r="E52" s="10">
        <v>0</v>
      </c>
      <c r="F52" s="10">
        <v>0</v>
      </c>
      <c r="G52" s="10">
        <v>0</v>
      </c>
      <c r="H52" s="10">
        <v>19</v>
      </c>
      <c r="I52" s="10">
        <v>10</v>
      </c>
      <c r="J52" s="10">
        <v>9</v>
      </c>
      <c r="K52" s="10">
        <v>743</v>
      </c>
      <c r="L52" s="10">
        <v>376</v>
      </c>
      <c r="M52" s="10">
        <v>367</v>
      </c>
      <c r="N52" s="10">
        <v>126</v>
      </c>
      <c r="O52" s="10">
        <v>80</v>
      </c>
      <c r="P52" s="10">
        <v>46</v>
      </c>
      <c r="Q52" s="10">
        <v>59</v>
      </c>
      <c r="R52" s="10">
        <v>30</v>
      </c>
      <c r="S52" s="10">
        <v>29</v>
      </c>
    </row>
    <row r="53" spans="1:19" x14ac:dyDescent="0.35">
      <c r="A53" s="9">
        <v>48</v>
      </c>
      <c r="B53" s="10">
        <v>792</v>
      </c>
      <c r="C53" s="10">
        <v>399</v>
      </c>
      <c r="D53" s="10">
        <v>393</v>
      </c>
      <c r="E53" s="10">
        <v>0</v>
      </c>
      <c r="F53" s="10">
        <v>0</v>
      </c>
      <c r="G53" s="10">
        <v>0</v>
      </c>
      <c r="H53" s="10">
        <v>18</v>
      </c>
      <c r="I53" s="10">
        <v>8</v>
      </c>
      <c r="J53" s="10">
        <v>10</v>
      </c>
      <c r="K53" s="10">
        <v>624</v>
      </c>
      <c r="L53" s="10">
        <v>315</v>
      </c>
      <c r="M53" s="10">
        <v>309</v>
      </c>
      <c r="N53" s="10">
        <v>101</v>
      </c>
      <c r="O53" s="10">
        <v>49</v>
      </c>
      <c r="P53" s="10">
        <v>52</v>
      </c>
      <c r="Q53" s="10">
        <v>49</v>
      </c>
      <c r="R53" s="10">
        <v>27</v>
      </c>
      <c r="S53" s="10">
        <v>22</v>
      </c>
    </row>
    <row r="54" spans="1:19" x14ac:dyDescent="0.35">
      <c r="A54" s="9">
        <v>49</v>
      </c>
      <c r="B54" s="10">
        <v>790</v>
      </c>
      <c r="C54" s="10">
        <v>398</v>
      </c>
      <c r="D54" s="10">
        <v>392</v>
      </c>
      <c r="E54" s="10">
        <v>1</v>
      </c>
      <c r="F54" s="10">
        <v>0</v>
      </c>
      <c r="G54" s="10">
        <v>1</v>
      </c>
      <c r="H54" s="10">
        <v>14</v>
      </c>
      <c r="I54" s="10">
        <v>6</v>
      </c>
      <c r="J54" s="10">
        <v>8</v>
      </c>
      <c r="K54" s="10">
        <v>629</v>
      </c>
      <c r="L54" s="10">
        <v>308</v>
      </c>
      <c r="M54" s="10">
        <v>321</v>
      </c>
      <c r="N54" s="10">
        <v>93</v>
      </c>
      <c r="O54" s="10">
        <v>56</v>
      </c>
      <c r="P54" s="10">
        <v>37</v>
      </c>
      <c r="Q54" s="10">
        <v>53</v>
      </c>
      <c r="R54" s="10">
        <v>28</v>
      </c>
      <c r="S54" s="10">
        <v>25</v>
      </c>
    </row>
    <row r="55" spans="1:19" x14ac:dyDescent="0.35">
      <c r="A55" s="9">
        <v>50</v>
      </c>
      <c r="B55" s="10">
        <v>888</v>
      </c>
      <c r="C55" s="10">
        <v>432</v>
      </c>
      <c r="D55" s="10">
        <v>456</v>
      </c>
      <c r="E55" s="10">
        <v>1</v>
      </c>
      <c r="F55" s="10">
        <v>1</v>
      </c>
      <c r="G55" s="10">
        <v>0</v>
      </c>
      <c r="H55" s="10">
        <v>23</v>
      </c>
      <c r="I55" s="10">
        <v>12</v>
      </c>
      <c r="J55" s="10">
        <v>11</v>
      </c>
      <c r="K55" s="10">
        <v>721</v>
      </c>
      <c r="L55" s="10">
        <v>342</v>
      </c>
      <c r="M55" s="10">
        <v>379</v>
      </c>
      <c r="N55" s="10">
        <v>99</v>
      </c>
      <c r="O55" s="10">
        <v>58</v>
      </c>
      <c r="P55" s="10">
        <v>41</v>
      </c>
      <c r="Q55" s="10">
        <v>44</v>
      </c>
      <c r="R55" s="10">
        <v>19</v>
      </c>
      <c r="S55" s="10">
        <v>25</v>
      </c>
    </row>
    <row r="56" spans="1:19" x14ac:dyDescent="0.35">
      <c r="A56" s="9" t="s">
        <v>24</v>
      </c>
    </row>
    <row r="57" spans="1:19" ht="9.3000000000000007" thickBot="1" x14ac:dyDescent="0.4">
      <c r="A57" s="9" t="s">
        <v>211</v>
      </c>
    </row>
    <row r="58" spans="1:19" s="11" customFormat="1" ht="9.3000000000000007" thickBot="1" x14ac:dyDescent="0.4">
      <c r="A58" s="15"/>
      <c r="B58" s="13" t="s">
        <v>0</v>
      </c>
      <c r="C58" s="13"/>
      <c r="D58" s="13"/>
      <c r="E58" s="13" t="s">
        <v>1</v>
      </c>
      <c r="F58" s="13"/>
      <c r="G58" s="13"/>
      <c r="H58" s="13" t="s">
        <v>2</v>
      </c>
      <c r="I58" s="13"/>
      <c r="J58" s="13"/>
      <c r="K58" s="13" t="s">
        <v>3</v>
      </c>
      <c r="L58" s="13"/>
      <c r="M58" s="13"/>
      <c r="N58" s="13" t="s">
        <v>4</v>
      </c>
      <c r="O58" s="13"/>
      <c r="P58" s="13"/>
      <c r="Q58" s="13" t="s">
        <v>5</v>
      </c>
      <c r="R58" s="13"/>
      <c r="S58" s="14"/>
    </row>
    <row r="59" spans="1:19" s="11" customFormat="1" ht="9.3000000000000007" thickBot="1" x14ac:dyDescent="0.4">
      <c r="A59" s="18"/>
      <c r="B59" s="16" t="s">
        <v>0</v>
      </c>
      <c r="C59" s="16" t="s">
        <v>25</v>
      </c>
      <c r="D59" s="16" t="s">
        <v>26</v>
      </c>
      <c r="E59" s="16" t="s">
        <v>0</v>
      </c>
      <c r="F59" s="16" t="s">
        <v>25</v>
      </c>
      <c r="G59" s="16" t="s">
        <v>26</v>
      </c>
      <c r="H59" s="16" t="s">
        <v>0</v>
      </c>
      <c r="I59" s="16" t="s">
        <v>25</v>
      </c>
      <c r="J59" s="16" t="s">
        <v>26</v>
      </c>
      <c r="K59" s="16" t="s">
        <v>0</v>
      </c>
      <c r="L59" s="16" t="s">
        <v>25</v>
      </c>
      <c r="M59" s="16" t="s">
        <v>26</v>
      </c>
      <c r="N59" s="16" t="s">
        <v>0</v>
      </c>
      <c r="O59" s="16" t="s">
        <v>25</v>
      </c>
      <c r="P59" s="16" t="s">
        <v>26</v>
      </c>
      <c r="Q59" s="16" t="s">
        <v>0</v>
      </c>
      <c r="R59" s="16" t="s">
        <v>25</v>
      </c>
      <c r="S59" s="17" t="s">
        <v>26</v>
      </c>
    </row>
    <row r="60" spans="1:19" x14ac:dyDescent="0.35">
      <c r="A60" s="9">
        <v>51</v>
      </c>
      <c r="B60" s="10">
        <v>621</v>
      </c>
      <c r="C60" s="10">
        <v>337</v>
      </c>
      <c r="D60" s="10">
        <v>284</v>
      </c>
      <c r="E60" s="10">
        <v>1</v>
      </c>
      <c r="F60" s="10">
        <v>1</v>
      </c>
      <c r="G60" s="10">
        <v>0</v>
      </c>
      <c r="H60" s="10">
        <v>17</v>
      </c>
      <c r="I60" s="10">
        <v>12</v>
      </c>
      <c r="J60" s="10">
        <v>5</v>
      </c>
      <c r="K60" s="10">
        <v>476</v>
      </c>
      <c r="L60" s="10">
        <v>261</v>
      </c>
      <c r="M60" s="10">
        <v>215</v>
      </c>
      <c r="N60" s="10">
        <v>86</v>
      </c>
      <c r="O60" s="10">
        <v>48</v>
      </c>
      <c r="P60" s="10">
        <v>38</v>
      </c>
      <c r="Q60" s="10">
        <v>41</v>
      </c>
      <c r="R60" s="10">
        <v>15</v>
      </c>
      <c r="S60" s="10">
        <v>26</v>
      </c>
    </row>
    <row r="61" spans="1:19" x14ac:dyDescent="0.35">
      <c r="A61" s="9">
        <v>52</v>
      </c>
      <c r="B61" s="10">
        <v>686</v>
      </c>
      <c r="C61" s="10">
        <v>352</v>
      </c>
      <c r="D61" s="10">
        <v>334</v>
      </c>
      <c r="E61" s="10">
        <v>1</v>
      </c>
      <c r="F61" s="10">
        <v>0</v>
      </c>
      <c r="G61" s="10">
        <v>1</v>
      </c>
      <c r="H61" s="10">
        <v>29</v>
      </c>
      <c r="I61" s="10">
        <v>12</v>
      </c>
      <c r="J61" s="10">
        <v>17</v>
      </c>
      <c r="K61" s="10">
        <v>526</v>
      </c>
      <c r="L61" s="10">
        <v>270</v>
      </c>
      <c r="M61" s="10">
        <v>256</v>
      </c>
      <c r="N61" s="10">
        <v>90</v>
      </c>
      <c r="O61" s="10">
        <v>45</v>
      </c>
      <c r="P61" s="10">
        <v>45</v>
      </c>
      <c r="Q61" s="10">
        <v>40</v>
      </c>
      <c r="R61" s="10">
        <v>25</v>
      </c>
      <c r="S61" s="10">
        <v>15</v>
      </c>
    </row>
    <row r="62" spans="1:19" x14ac:dyDescent="0.35">
      <c r="A62" s="9">
        <v>53</v>
      </c>
      <c r="B62" s="10">
        <v>618</v>
      </c>
      <c r="C62" s="10">
        <v>289</v>
      </c>
      <c r="D62" s="10">
        <v>329</v>
      </c>
      <c r="E62" s="10">
        <v>0</v>
      </c>
      <c r="F62" s="10">
        <v>0</v>
      </c>
      <c r="G62" s="10">
        <v>0</v>
      </c>
      <c r="H62" s="10">
        <v>24</v>
      </c>
      <c r="I62" s="10">
        <v>11</v>
      </c>
      <c r="J62" s="10">
        <v>13</v>
      </c>
      <c r="K62" s="10">
        <v>467</v>
      </c>
      <c r="L62" s="10">
        <v>223</v>
      </c>
      <c r="M62" s="10">
        <v>244</v>
      </c>
      <c r="N62" s="10">
        <v>86</v>
      </c>
      <c r="O62" s="10">
        <v>40</v>
      </c>
      <c r="P62" s="10">
        <v>46</v>
      </c>
      <c r="Q62" s="10">
        <v>41</v>
      </c>
      <c r="R62" s="10">
        <v>15</v>
      </c>
      <c r="S62" s="10">
        <v>26</v>
      </c>
    </row>
    <row r="63" spans="1:19" x14ac:dyDescent="0.35">
      <c r="A63" s="9">
        <v>54</v>
      </c>
      <c r="B63" s="10">
        <v>618</v>
      </c>
      <c r="C63" s="10">
        <v>303</v>
      </c>
      <c r="D63" s="10">
        <v>315</v>
      </c>
      <c r="E63" s="10">
        <v>3</v>
      </c>
      <c r="F63" s="10">
        <v>3</v>
      </c>
      <c r="G63" s="10">
        <v>0</v>
      </c>
      <c r="H63" s="10">
        <v>12</v>
      </c>
      <c r="I63" s="10">
        <v>6</v>
      </c>
      <c r="J63" s="10">
        <v>6</v>
      </c>
      <c r="K63" s="10">
        <v>471</v>
      </c>
      <c r="L63" s="10">
        <v>237</v>
      </c>
      <c r="M63" s="10">
        <v>234</v>
      </c>
      <c r="N63" s="10">
        <v>82</v>
      </c>
      <c r="O63" s="10">
        <v>36</v>
      </c>
      <c r="P63" s="10">
        <v>46</v>
      </c>
      <c r="Q63" s="10">
        <v>50</v>
      </c>
      <c r="R63" s="10">
        <v>21</v>
      </c>
      <c r="S63" s="10">
        <v>29</v>
      </c>
    </row>
    <row r="64" spans="1:19" x14ac:dyDescent="0.35">
      <c r="A64" s="9">
        <v>55</v>
      </c>
      <c r="B64" s="10">
        <v>685</v>
      </c>
      <c r="C64" s="10">
        <v>333</v>
      </c>
      <c r="D64" s="10">
        <v>352</v>
      </c>
      <c r="E64" s="10">
        <v>0</v>
      </c>
      <c r="F64" s="10">
        <v>0</v>
      </c>
      <c r="G64" s="10">
        <v>0</v>
      </c>
      <c r="H64" s="10">
        <v>17</v>
      </c>
      <c r="I64" s="10">
        <v>7</v>
      </c>
      <c r="J64" s="10">
        <v>10</v>
      </c>
      <c r="K64" s="10">
        <v>529</v>
      </c>
      <c r="L64" s="10">
        <v>250</v>
      </c>
      <c r="M64" s="10">
        <v>279</v>
      </c>
      <c r="N64" s="10">
        <v>101</v>
      </c>
      <c r="O64" s="10">
        <v>54</v>
      </c>
      <c r="P64" s="10">
        <v>47</v>
      </c>
      <c r="Q64" s="10">
        <v>38</v>
      </c>
      <c r="R64" s="10">
        <v>22</v>
      </c>
      <c r="S64" s="10">
        <v>16</v>
      </c>
    </row>
    <row r="65" spans="1:19" x14ac:dyDescent="0.35">
      <c r="A65" s="9">
        <v>56</v>
      </c>
      <c r="B65" s="10">
        <v>513</v>
      </c>
      <c r="C65" s="10">
        <v>256</v>
      </c>
      <c r="D65" s="10">
        <v>257</v>
      </c>
      <c r="E65" s="10">
        <v>0</v>
      </c>
      <c r="F65" s="10">
        <v>0</v>
      </c>
      <c r="G65" s="10">
        <v>0</v>
      </c>
      <c r="H65" s="10">
        <v>14</v>
      </c>
      <c r="I65" s="10">
        <v>11</v>
      </c>
      <c r="J65" s="10">
        <v>3</v>
      </c>
      <c r="K65" s="10">
        <v>376</v>
      </c>
      <c r="L65" s="10">
        <v>191</v>
      </c>
      <c r="M65" s="10">
        <v>185</v>
      </c>
      <c r="N65" s="10">
        <v>84</v>
      </c>
      <c r="O65" s="10">
        <v>41</v>
      </c>
      <c r="P65" s="10">
        <v>43</v>
      </c>
      <c r="Q65" s="10">
        <v>39</v>
      </c>
      <c r="R65" s="10">
        <v>13</v>
      </c>
      <c r="S65" s="10">
        <v>26</v>
      </c>
    </row>
    <row r="66" spans="1:19" x14ac:dyDescent="0.35">
      <c r="A66" s="9">
        <v>57</v>
      </c>
      <c r="B66" s="10">
        <v>491</v>
      </c>
      <c r="C66" s="10">
        <v>255</v>
      </c>
      <c r="D66" s="10">
        <v>236</v>
      </c>
      <c r="E66" s="10">
        <v>0</v>
      </c>
      <c r="F66" s="10">
        <v>0</v>
      </c>
      <c r="G66" s="10">
        <v>0</v>
      </c>
      <c r="H66" s="10">
        <v>17</v>
      </c>
      <c r="I66" s="10">
        <v>9</v>
      </c>
      <c r="J66" s="10">
        <v>8</v>
      </c>
      <c r="K66" s="10">
        <v>368</v>
      </c>
      <c r="L66" s="10">
        <v>189</v>
      </c>
      <c r="M66" s="10">
        <v>179</v>
      </c>
      <c r="N66" s="10">
        <v>74</v>
      </c>
      <c r="O66" s="10">
        <v>39</v>
      </c>
      <c r="P66" s="10">
        <v>35</v>
      </c>
      <c r="Q66" s="10">
        <v>32</v>
      </c>
      <c r="R66" s="10">
        <v>18</v>
      </c>
      <c r="S66" s="10">
        <v>14</v>
      </c>
    </row>
    <row r="67" spans="1:19" x14ac:dyDescent="0.35">
      <c r="A67" s="9">
        <v>58</v>
      </c>
      <c r="B67" s="10">
        <v>454</v>
      </c>
      <c r="C67" s="10">
        <v>201</v>
      </c>
      <c r="D67" s="10">
        <v>253</v>
      </c>
      <c r="E67" s="10">
        <v>0</v>
      </c>
      <c r="F67" s="10">
        <v>0</v>
      </c>
      <c r="G67" s="10">
        <v>0</v>
      </c>
      <c r="H67" s="10">
        <v>13</v>
      </c>
      <c r="I67" s="10">
        <v>8</v>
      </c>
      <c r="J67" s="10">
        <v>5</v>
      </c>
      <c r="K67" s="10">
        <v>345</v>
      </c>
      <c r="L67" s="10">
        <v>149</v>
      </c>
      <c r="M67" s="10">
        <v>196</v>
      </c>
      <c r="N67" s="10">
        <v>69</v>
      </c>
      <c r="O67" s="10">
        <v>32</v>
      </c>
      <c r="P67" s="10">
        <v>37</v>
      </c>
      <c r="Q67" s="10">
        <v>27</v>
      </c>
      <c r="R67" s="10">
        <v>12</v>
      </c>
      <c r="S67" s="10">
        <v>15</v>
      </c>
    </row>
    <row r="68" spans="1:19" x14ac:dyDescent="0.35">
      <c r="A68" s="9">
        <v>59</v>
      </c>
      <c r="B68" s="10">
        <v>458</v>
      </c>
      <c r="C68" s="10">
        <v>215</v>
      </c>
      <c r="D68" s="10">
        <v>243</v>
      </c>
      <c r="E68" s="10">
        <v>1</v>
      </c>
      <c r="F68" s="10">
        <v>1</v>
      </c>
      <c r="G68" s="10">
        <v>0</v>
      </c>
      <c r="H68" s="10">
        <v>18</v>
      </c>
      <c r="I68" s="10">
        <v>6</v>
      </c>
      <c r="J68" s="10">
        <v>12</v>
      </c>
      <c r="K68" s="10">
        <v>344</v>
      </c>
      <c r="L68" s="10">
        <v>167</v>
      </c>
      <c r="M68" s="10">
        <v>177</v>
      </c>
      <c r="N68" s="10">
        <v>62</v>
      </c>
      <c r="O68" s="10">
        <v>32</v>
      </c>
      <c r="P68" s="10">
        <v>30</v>
      </c>
      <c r="Q68" s="10">
        <v>33</v>
      </c>
      <c r="R68" s="10">
        <v>9</v>
      </c>
      <c r="S68" s="10">
        <v>24</v>
      </c>
    </row>
    <row r="69" spans="1:19" x14ac:dyDescent="0.35">
      <c r="A69" s="9">
        <v>60</v>
      </c>
      <c r="B69" s="10">
        <v>508</v>
      </c>
      <c r="C69" s="10">
        <v>254</v>
      </c>
      <c r="D69" s="10">
        <v>254</v>
      </c>
      <c r="E69" s="10">
        <v>3</v>
      </c>
      <c r="F69" s="10">
        <v>2</v>
      </c>
      <c r="G69" s="10">
        <v>1</v>
      </c>
      <c r="H69" s="10">
        <v>11</v>
      </c>
      <c r="I69" s="10">
        <v>7</v>
      </c>
      <c r="J69" s="10">
        <v>4</v>
      </c>
      <c r="K69" s="10">
        <v>386</v>
      </c>
      <c r="L69" s="10">
        <v>187</v>
      </c>
      <c r="M69" s="10">
        <v>199</v>
      </c>
      <c r="N69" s="10">
        <v>59</v>
      </c>
      <c r="O69" s="10">
        <v>26</v>
      </c>
      <c r="P69" s="10">
        <v>33</v>
      </c>
      <c r="Q69" s="10">
        <v>49</v>
      </c>
      <c r="R69" s="10">
        <v>32</v>
      </c>
      <c r="S69" s="10">
        <v>17</v>
      </c>
    </row>
    <row r="70" spans="1:19" x14ac:dyDescent="0.35">
      <c r="A70" s="9">
        <v>61</v>
      </c>
      <c r="B70" s="10">
        <v>392</v>
      </c>
      <c r="C70" s="10">
        <v>185</v>
      </c>
      <c r="D70" s="10">
        <v>207</v>
      </c>
      <c r="E70" s="10">
        <v>0</v>
      </c>
      <c r="F70" s="10">
        <v>0</v>
      </c>
      <c r="G70" s="10">
        <v>0</v>
      </c>
      <c r="H70" s="10">
        <v>8</v>
      </c>
      <c r="I70" s="10">
        <v>5</v>
      </c>
      <c r="J70" s="10">
        <v>3</v>
      </c>
      <c r="K70" s="10">
        <v>306</v>
      </c>
      <c r="L70" s="10">
        <v>141</v>
      </c>
      <c r="M70" s="10">
        <v>165</v>
      </c>
      <c r="N70" s="10">
        <v>50</v>
      </c>
      <c r="O70" s="10">
        <v>22</v>
      </c>
      <c r="P70" s="10">
        <v>28</v>
      </c>
      <c r="Q70" s="10">
        <v>28</v>
      </c>
      <c r="R70" s="10">
        <v>17</v>
      </c>
      <c r="S70" s="10">
        <v>11</v>
      </c>
    </row>
    <row r="71" spans="1:19" x14ac:dyDescent="0.35">
      <c r="A71" s="9">
        <v>62</v>
      </c>
      <c r="B71" s="10">
        <v>434</v>
      </c>
      <c r="C71" s="10">
        <v>201</v>
      </c>
      <c r="D71" s="10">
        <v>233</v>
      </c>
      <c r="E71" s="10">
        <v>0</v>
      </c>
      <c r="F71" s="10">
        <v>0</v>
      </c>
      <c r="G71" s="10">
        <v>0</v>
      </c>
      <c r="H71" s="10">
        <v>13</v>
      </c>
      <c r="I71" s="10">
        <v>9</v>
      </c>
      <c r="J71" s="10">
        <v>4</v>
      </c>
      <c r="K71" s="10">
        <v>315</v>
      </c>
      <c r="L71" s="10">
        <v>145</v>
      </c>
      <c r="M71" s="10">
        <v>170</v>
      </c>
      <c r="N71" s="10">
        <v>70</v>
      </c>
      <c r="O71" s="10">
        <v>29</v>
      </c>
      <c r="P71" s="10">
        <v>41</v>
      </c>
      <c r="Q71" s="10">
        <v>36</v>
      </c>
      <c r="R71" s="10">
        <v>18</v>
      </c>
      <c r="S71" s="10">
        <v>18</v>
      </c>
    </row>
    <row r="72" spans="1:19" x14ac:dyDescent="0.35">
      <c r="A72" s="9">
        <v>63</v>
      </c>
      <c r="B72" s="10">
        <v>390</v>
      </c>
      <c r="C72" s="10">
        <v>180</v>
      </c>
      <c r="D72" s="10">
        <v>210</v>
      </c>
      <c r="E72" s="10">
        <v>0</v>
      </c>
      <c r="F72" s="10">
        <v>0</v>
      </c>
      <c r="G72" s="10">
        <v>0</v>
      </c>
      <c r="H72" s="10">
        <v>15</v>
      </c>
      <c r="I72" s="10">
        <v>5</v>
      </c>
      <c r="J72" s="10">
        <v>10</v>
      </c>
      <c r="K72" s="10">
        <v>293</v>
      </c>
      <c r="L72" s="10">
        <v>133</v>
      </c>
      <c r="M72" s="10">
        <v>160</v>
      </c>
      <c r="N72" s="10">
        <v>51</v>
      </c>
      <c r="O72" s="10">
        <v>28</v>
      </c>
      <c r="P72" s="10">
        <v>23</v>
      </c>
      <c r="Q72" s="10">
        <v>31</v>
      </c>
      <c r="R72" s="10">
        <v>14</v>
      </c>
      <c r="S72" s="10">
        <v>17</v>
      </c>
    </row>
    <row r="73" spans="1:19" x14ac:dyDescent="0.35">
      <c r="A73" s="9">
        <v>64</v>
      </c>
      <c r="B73" s="10">
        <v>350</v>
      </c>
      <c r="C73" s="10">
        <v>173</v>
      </c>
      <c r="D73" s="10">
        <v>177</v>
      </c>
      <c r="E73" s="10">
        <v>0</v>
      </c>
      <c r="F73" s="10">
        <v>0</v>
      </c>
      <c r="G73" s="10">
        <v>0</v>
      </c>
      <c r="H73" s="10">
        <v>11</v>
      </c>
      <c r="I73" s="10">
        <v>4</v>
      </c>
      <c r="J73" s="10">
        <v>7</v>
      </c>
      <c r="K73" s="10">
        <v>279</v>
      </c>
      <c r="L73" s="10">
        <v>134</v>
      </c>
      <c r="M73" s="10">
        <v>145</v>
      </c>
      <c r="N73" s="10">
        <v>37</v>
      </c>
      <c r="O73" s="10">
        <v>23</v>
      </c>
      <c r="P73" s="10">
        <v>14</v>
      </c>
      <c r="Q73" s="10">
        <v>23</v>
      </c>
      <c r="R73" s="10">
        <v>12</v>
      </c>
      <c r="S73" s="10">
        <v>11</v>
      </c>
    </row>
    <row r="74" spans="1:19" x14ac:dyDescent="0.35">
      <c r="A74" s="9">
        <v>65</v>
      </c>
      <c r="B74" s="10">
        <v>469</v>
      </c>
      <c r="C74" s="10">
        <v>211</v>
      </c>
      <c r="D74" s="10">
        <v>258</v>
      </c>
      <c r="E74" s="10">
        <v>1</v>
      </c>
      <c r="F74" s="10">
        <v>1</v>
      </c>
      <c r="G74" s="10">
        <v>0</v>
      </c>
      <c r="H74" s="10">
        <v>14</v>
      </c>
      <c r="I74" s="10">
        <v>9</v>
      </c>
      <c r="J74" s="10">
        <v>5</v>
      </c>
      <c r="K74" s="10">
        <v>361</v>
      </c>
      <c r="L74" s="10">
        <v>162</v>
      </c>
      <c r="M74" s="10">
        <v>199</v>
      </c>
      <c r="N74" s="10">
        <v>62</v>
      </c>
      <c r="O74" s="10">
        <v>28</v>
      </c>
      <c r="P74" s="10">
        <v>34</v>
      </c>
      <c r="Q74" s="10">
        <v>31</v>
      </c>
      <c r="R74" s="10">
        <v>11</v>
      </c>
      <c r="S74" s="10">
        <v>20</v>
      </c>
    </row>
    <row r="75" spans="1:19" x14ac:dyDescent="0.35">
      <c r="A75" s="9">
        <v>66</v>
      </c>
      <c r="B75" s="10">
        <v>315</v>
      </c>
      <c r="C75" s="10">
        <v>147</v>
      </c>
      <c r="D75" s="10">
        <v>168</v>
      </c>
      <c r="E75" s="10">
        <v>3</v>
      </c>
      <c r="F75" s="10">
        <v>1</v>
      </c>
      <c r="G75" s="10">
        <v>2</v>
      </c>
      <c r="H75" s="10">
        <v>15</v>
      </c>
      <c r="I75" s="10">
        <v>8</v>
      </c>
      <c r="J75" s="10">
        <v>7</v>
      </c>
      <c r="K75" s="10">
        <v>239</v>
      </c>
      <c r="L75" s="10">
        <v>110</v>
      </c>
      <c r="M75" s="10">
        <v>129</v>
      </c>
      <c r="N75" s="10">
        <v>35</v>
      </c>
      <c r="O75" s="10">
        <v>19</v>
      </c>
      <c r="P75" s="10">
        <v>16</v>
      </c>
      <c r="Q75" s="10">
        <v>23</v>
      </c>
      <c r="R75" s="10">
        <v>9</v>
      </c>
      <c r="S75" s="10">
        <v>14</v>
      </c>
    </row>
    <row r="76" spans="1:19" x14ac:dyDescent="0.35">
      <c r="A76" s="9">
        <v>67</v>
      </c>
      <c r="B76" s="10">
        <v>282</v>
      </c>
      <c r="C76" s="10">
        <v>127</v>
      </c>
      <c r="D76" s="10">
        <v>155</v>
      </c>
      <c r="E76" s="10">
        <v>1</v>
      </c>
      <c r="F76" s="10">
        <v>1</v>
      </c>
      <c r="G76" s="10">
        <v>0</v>
      </c>
      <c r="H76" s="10">
        <v>9</v>
      </c>
      <c r="I76" s="10">
        <v>4</v>
      </c>
      <c r="J76" s="10">
        <v>5</v>
      </c>
      <c r="K76" s="10">
        <v>208</v>
      </c>
      <c r="L76" s="10">
        <v>95</v>
      </c>
      <c r="M76" s="10">
        <v>113</v>
      </c>
      <c r="N76" s="10">
        <v>42</v>
      </c>
      <c r="O76" s="10">
        <v>17</v>
      </c>
      <c r="P76" s="10">
        <v>25</v>
      </c>
      <c r="Q76" s="10">
        <v>22</v>
      </c>
      <c r="R76" s="10">
        <v>10</v>
      </c>
      <c r="S76" s="10">
        <v>12</v>
      </c>
    </row>
    <row r="77" spans="1:19" x14ac:dyDescent="0.35">
      <c r="A77" s="9">
        <v>68</v>
      </c>
      <c r="B77" s="10">
        <v>196</v>
      </c>
      <c r="C77" s="10">
        <v>102</v>
      </c>
      <c r="D77" s="10">
        <v>94</v>
      </c>
      <c r="E77" s="10">
        <v>2</v>
      </c>
      <c r="F77" s="10">
        <v>1</v>
      </c>
      <c r="G77" s="10">
        <v>1</v>
      </c>
      <c r="H77" s="10">
        <v>5</v>
      </c>
      <c r="I77" s="10">
        <v>4</v>
      </c>
      <c r="J77" s="10">
        <v>1</v>
      </c>
      <c r="K77" s="10">
        <v>151</v>
      </c>
      <c r="L77" s="10">
        <v>76</v>
      </c>
      <c r="M77" s="10">
        <v>75</v>
      </c>
      <c r="N77" s="10">
        <v>21</v>
      </c>
      <c r="O77" s="10">
        <v>12</v>
      </c>
      <c r="P77" s="10">
        <v>9</v>
      </c>
      <c r="Q77" s="10">
        <v>17</v>
      </c>
      <c r="R77" s="10">
        <v>9</v>
      </c>
      <c r="S77" s="10">
        <v>8</v>
      </c>
    </row>
    <row r="78" spans="1:19" x14ac:dyDescent="0.35">
      <c r="A78" s="9">
        <v>69</v>
      </c>
      <c r="B78" s="10">
        <v>185</v>
      </c>
      <c r="C78" s="10">
        <v>75</v>
      </c>
      <c r="D78" s="10">
        <v>110</v>
      </c>
      <c r="E78" s="10">
        <v>1</v>
      </c>
      <c r="F78" s="10">
        <v>0</v>
      </c>
      <c r="G78" s="10">
        <v>1</v>
      </c>
      <c r="H78" s="10">
        <v>13</v>
      </c>
      <c r="I78" s="10">
        <v>5</v>
      </c>
      <c r="J78" s="10">
        <v>8</v>
      </c>
      <c r="K78" s="10">
        <v>132</v>
      </c>
      <c r="L78" s="10">
        <v>54</v>
      </c>
      <c r="M78" s="10">
        <v>78</v>
      </c>
      <c r="N78" s="10">
        <v>27</v>
      </c>
      <c r="O78" s="10">
        <v>11</v>
      </c>
      <c r="P78" s="10">
        <v>16</v>
      </c>
      <c r="Q78" s="10">
        <v>12</v>
      </c>
      <c r="R78" s="10">
        <v>5</v>
      </c>
      <c r="S78" s="10">
        <v>7</v>
      </c>
    </row>
    <row r="79" spans="1:19" x14ac:dyDescent="0.35">
      <c r="A79" s="9">
        <v>70</v>
      </c>
      <c r="B79" s="10">
        <v>265</v>
      </c>
      <c r="C79" s="10">
        <v>102</v>
      </c>
      <c r="D79" s="10">
        <v>163</v>
      </c>
      <c r="E79" s="10">
        <v>0</v>
      </c>
      <c r="F79" s="10">
        <v>0</v>
      </c>
      <c r="G79" s="10">
        <v>0</v>
      </c>
      <c r="H79" s="10">
        <v>15</v>
      </c>
      <c r="I79" s="10">
        <v>5</v>
      </c>
      <c r="J79" s="10">
        <v>10</v>
      </c>
      <c r="K79" s="10">
        <v>193</v>
      </c>
      <c r="L79" s="10">
        <v>75</v>
      </c>
      <c r="M79" s="10">
        <v>118</v>
      </c>
      <c r="N79" s="10">
        <v>39</v>
      </c>
      <c r="O79" s="10">
        <v>18</v>
      </c>
      <c r="P79" s="10">
        <v>21</v>
      </c>
      <c r="Q79" s="10">
        <v>18</v>
      </c>
      <c r="R79" s="10">
        <v>4</v>
      </c>
      <c r="S79" s="10">
        <v>14</v>
      </c>
    </row>
    <row r="80" spans="1:19" x14ac:dyDescent="0.35">
      <c r="A80" s="9">
        <v>71</v>
      </c>
      <c r="B80" s="10">
        <v>167</v>
      </c>
      <c r="C80" s="10">
        <v>87</v>
      </c>
      <c r="D80" s="10">
        <v>80</v>
      </c>
      <c r="E80" s="10">
        <v>0</v>
      </c>
      <c r="F80" s="10">
        <v>0</v>
      </c>
      <c r="G80" s="10">
        <v>0</v>
      </c>
      <c r="H80" s="10">
        <v>10</v>
      </c>
      <c r="I80" s="10">
        <v>6</v>
      </c>
      <c r="J80" s="10">
        <v>4</v>
      </c>
      <c r="K80" s="10">
        <v>119</v>
      </c>
      <c r="L80" s="10">
        <v>57</v>
      </c>
      <c r="M80" s="10">
        <v>62</v>
      </c>
      <c r="N80" s="10">
        <v>27</v>
      </c>
      <c r="O80" s="10">
        <v>17</v>
      </c>
      <c r="P80" s="10">
        <v>10</v>
      </c>
      <c r="Q80" s="10">
        <v>11</v>
      </c>
      <c r="R80" s="10">
        <v>7</v>
      </c>
      <c r="S80" s="10">
        <v>4</v>
      </c>
    </row>
    <row r="81" spans="1:19" x14ac:dyDescent="0.35">
      <c r="A81" s="9">
        <v>72</v>
      </c>
      <c r="B81" s="10">
        <v>196</v>
      </c>
      <c r="C81" s="10">
        <v>87</v>
      </c>
      <c r="D81" s="10">
        <v>109</v>
      </c>
      <c r="E81" s="10">
        <v>1</v>
      </c>
      <c r="F81" s="10">
        <v>0</v>
      </c>
      <c r="G81" s="10">
        <v>1</v>
      </c>
      <c r="H81" s="10">
        <v>8</v>
      </c>
      <c r="I81" s="10">
        <v>5</v>
      </c>
      <c r="J81" s="10">
        <v>3</v>
      </c>
      <c r="K81" s="10">
        <v>130</v>
      </c>
      <c r="L81" s="10">
        <v>60</v>
      </c>
      <c r="M81" s="10">
        <v>70</v>
      </c>
      <c r="N81" s="10">
        <v>39</v>
      </c>
      <c r="O81" s="10">
        <v>16</v>
      </c>
      <c r="P81" s="10">
        <v>23</v>
      </c>
      <c r="Q81" s="10">
        <v>18</v>
      </c>
      <c r="R81" s="10">
        <v>6</v>
      </c>
      <c r="S81" s="10">
        <v>12</v>
      </c>
    </row>
    <row r="82" spans="1:19" x14ac:dyDescent="0.35">
      <c r="A82" s="9">
        <v>73</v>
      </c>
      <c r="B82" s="10">
        <v>164</v>
      </c>
      <c r="C82" s="10">
        <v>86</v>
      </c>
      <c r="D82" s="10">
        <v>78</v>
      </c>
      <c r="E82" s="10">
        <v>0</v>
      </c>
      <c r="F82" s="10">
        <v>0</v>
      </c>
      <c r="G82" s="10">
        <v>0</v>
      </c>
      <c r="H82" s="10">
        <v>7</v>
      </c>
      <c r="I82" s="10">
        <v>5</v>
      </c>
      <c r="J82" s="10">
        <v>2</v>
      </c>
      <c r="K82" s="10">
        <v>118</v>
      </c>
      <c r="L82" s="10">
        <v>53</v>
      </c>
      <c r="M82" s="10">
        <v>65</v>
      </c>
      <c r="N82" s="10">
        <v>30</v>
      </c>
      <c r="O82" s="10">
        <v>22</v>
      </c>
      <c r="P82" s="10">
        <v>8</v>
      </c>
      <c r="Q82" s="10">
        <v>9</v>
      </c>
      <c r="R82" s="10">
        <v>6</v>
      </c>
      <c r="S82" s="10">
        <v>3</v>
      </c>
    </row>
    <row r="83" spans="1:19" x14ac:dyDescent="0.35">
      <c r="A83" s="9">
        <v>74</v>
      </c>
      <c r="B83" s="10">
        <v>115</v>
      </c>
      <c r="C83" s="10">
        <v>55</v>
      </c>
      <c r="D83" s="10">
        <v>60</v>
      </c>
      <c r="E83" s="10">
        <v>0</v>
      </c>
      <c r="F83" s="10">
        <v>0</v>
      </c>
      <c r="G83" s="10">
        <v>0</v>
      </c>
      <c r="H83" s="10">
        <v>6</v>
      </c>
      <c r="I83" s="10">
        <v>5</v>
      </c>
      <c r="J83" s="10">
        <v>1</v>
      </c>
      <c r="K83" s="10">
        <v>83</v>
      </c>
      <c r="L83" s="10">
        <v>38</v>
      </c>
      <c r="M83" s="10">
        <v>45</v>
      </c>
      <c r="N83" s="10">
        <v>19</v>
      </c>
      <c r="O83" s="10">
        <v>10</v>
      </c>
      <c r="P83" s="10">
        <v>9</v>
      </c>
      <c r="Q83" s="10">
        <v>7</v>
      </c>
      <c r="R83" s="10">
        <v>2</v>
      </c>
      <c r="S83" s="10">
        <v>5</v>
      </c>
    </row>
    <row r="84" spans="1:19" x14ac:dyDescent="0.35">
      <c r="A84" s="9">
        <v>75</v>
      </c>
      <c r="B84" s="10">
        <v>165</v>
      </c>
      <c r="C84" s="10">
        <v>77</v>
      </c>
      <c r="D84" s="10">
        <v>88</v>
      </c>
      <c r="E84" s="10">
        <v>0</v>
      </c>
      <c r="F84" s="10">
        <v>0</v>
      </c>
      <c r="G84" s="10">
        <v>0</v>
      </c>
      <c r="H84" s="10">
        <v>7</v>
      </c>
      <c r="I84" s="10">
        <v>2</v>
      </c>
      <c r="J84" s="10">
        <v>5</v>
      </c>
      <c r="K84" s="10">
        <v>119</v>
      </c>
      <c r="L84" s="10">
        <v>58</v>
      </c>
      <c r="M84" s="10">
        <v>61</v>
      </c>
      <c r="N84" s="10">
        <v>29</v>
      </c>
      <c r="O84" s="10">
        <v>11</v>
      </c>
      <c r="P84" s="10">
        <v>18</v>
      </c>
      <c r="Q84" s="10">
        <v>10</v>
      </c>
      <c r="R84" s="10">
        <v>6</v>
      </c>
      <c r="S84" s="10">
        <v>4</v>
      </c>
    </row>
    <row r="85" spans="1:19" x14ac:dyDescent="0.35">
      <c r="A85" s="9">
        <v>76</v>
      </c>
      <c r="B85" s="10">
        <v>95</v>
      </c>
      <c r="C85" s="10">
        <v>41</v>
      </c>
      <c r="D85" s="10">
        <v>54</v>
      </c>
      <c r="E85" s="10">
        <v>0</v>
      </c>
      <c r="F85" s="10">
        <v>0</v>
      </c>
      <c r="G85" s="10">
        <v>0</v>
      </c>
      <c r="H85" s="10">
        <v>7</v>
      </c>
      <c r="I85" s="10">
        <v>2</v>
      </c>
      <c r="J85" s="10">
        <v>5</v>
      </c>
      <c r="K85" s="10">
        <v>57</v>
      </c>
      <c r="L85" s="10">
        <v>24</v>
      </c>
      <c r="M85" s="10">
        <v>33</v>
      </c>
      <c r="N85" s="10">
        <v>19</v>
      </c>
      <c r="O85" s="10">
        <v>10</v>
      </c>
      <c r="P85" s="10">
        <v>9</v>
      </c>
      <c r="Q85" s="10">
        <v>12</v>
      </c>
      <c r="R85" s="10">
        <v>5</v>
      </c>
      <c r="S85" s="10">
        <v>7</v>
      </c>
    </row>
    <row r="86" spans="1:19" x14ac:dyDescent="0.35">
      <c r="A86" s="9">
        <v>77</v>
      </c>
      <c r="B86" s="10">
        <v>104</v>
      </c>
      <c r="C86" s="10">
        <v>45</v>
      </c>
      <c r="D86" s="10">
        <v>59</v>
      </c>
      <c r="E86" s="10">
        <v>0</v>
      </c>
      <c r="F86" s="10">
        <v>0</v>
      </c>
      <c r="G86" s="10">
        <v>0</v>
      </c>
      <c r="H86" s="10">
        <v>3</v>
      </c>
      <c r="I86" s="10">
        <v>2</v>
      </c>
      <c r="J86" s="10">
        <v>1</v>
      </c>
      <c r="K86" s="10">
        <v>83</v>
      </c>
      <c r="L86" s="10">
        <v>34</v>
      </c>
      <c r="M86" s="10">
        <v>49</v>
      </c>
      <c r="N86" s="10">
        <v>12</v>
      </c>
      <c r="O86" s="10">
        <v>6</v>
      </c>
      <c r="P86" s="10">
        <v>6</v>
      </c>
      <c r="Q86" s="10">
        <v>6</v>
      </c>
      <c r="R86" s="10">
        <v>3</v>
      </c>
      <c r="S86" s="10">
        <v>3</v>
      </c>
    </row>
    <row r="87" spans="1:19" x14ac:dyDescent="0.35">
      <c r="A87" s="9">
        <v>78</v>
      </c>
      <c r="B87" s="10">
        <v>88</v>
      </c>
      <c r="C87" s="10">
        <v>45</v>
      </c>
      <c r="D87" s="10">
        <v>43</v>
      </c>
      <c r="E87" s="10">
        <v>0</v>
      </c>
      <c r="F87" s="10">
        <v>0</v>
      </c>
      <c r="G87" s="10">
        <v>0</v>
      </c>
      <c r="H87" s="10">
        <v>6</v>
      </c>
      <c r="I87" s="10">
        <v>3</v>
      </c>
      <c r="J87" s="10">
        <v>3</v>
      </c>
      <c r="K87" s="10">
        <v>55</v>
      </c>
      <c r="L87" s="10">
        <v>27</v>
      </c>
      <c r="M87" s="10">
        <v>28</v>
      </c>
      <c r="N87" s="10">
        <v>16</v>
      </c>
      <c r="O87" s="10">
        <v>10</v>
      </c>
      <c r="P87" s="10">
        <v>6</v>
      </c>
      <c r="Q87" s="10">
        <v>11</v>
      </c>
      <c r="R87" s="10">
        <v>5</v>
      </c>
      <c r="S87" s="10">
        <v>6</v>
      </c>
    </row>
    <row r="88" spans="1:19" x14ac:dyDescent="0.35">
      <c r="A88" s="9">
        <v>79</v>
      </c>
      <c r="B88" s="10">
        <v>65</v>
      </c>
      <c r="C88" s="10">
        <v>26</v>
      </c>
      <c r="D88" s="10">
        <v>39</v>
      </c>
      <c r="E88" s="10">
        <v>0</v>
      </c>
      <c r="F88" s="10">
        <v>0</v>
      </c>
      <c r="G88" s="10">
        <v>0</v>
      </c>
      <c r="H88" s="10">
        <v>7</v>
      </c>
      <c r="I88" s="10">
        <v>1</v>
      </c>
      <c r="J88" s="10">
        <v>6</v>
      </c>
      <c r="K88" s="10">
        <v>45</v>
      </c>
      <c r="L88" s="10">
        <v>18</v>
      </c>
      <c r="M88" s="10">
        <v>27</v>
      </c>
      <c r="N88" s="10">
        <v>11</v>
      </c>
      <c r="O88" s="10">
        <v>6</v>
      </c>
      <c r="P88" s="10">
        <v>5</v>
      </c>
      <c r="Q88" s="10">
        <v>2</v>
      </c>
      <c r="R88" s="10">
        <v>1</v>
      </c>
      <c r="S88" s="10">
        <v>1</v>
      </c>
    </row>
    <row r="89" spans="1:19" x14ac:dyDescent="0.35">
      <c r="A89" s="9">
        <v>80</v>
      </c>
      <c r="B89" s="10">
        <v>92</v>
      </c>
      <c r="C89" s="10">
        <v>30</v>
      </c>
      <c r="D89" s="10">
        <v>62</v>
      </c>
      <c r="E89" s="10">
        <v>1</v>
      </c>
      <c r="F89" s="10">
        <v>0</v>
      </c>
      <c r="G89" s="10">
        <v>1</v>
      </c>
      <c r="H89" s="10">
        <v>2</v>
      </c>
      <c r="I89" s="10">
        <v>1</v>
      </c>
      <c r="J89" s="10">
        <v>1</v>
      </c>
      <c r="K89" s="10">
        <v>66</v>
      </c>
      <c r="L89" s="10">
        <v>20</v>
      </c>
      <c r="M89" s="10">
        <v>46</v>
      </c>
      <c r="N89" s="10">
        <v>17</v>
      </c>
      <c r="O89" s="10">
        <v>7</v>
      </c>
      <c r="P89" s="10">
        <v>10</v>
      </c>
      <c r="Q89" s="10">
        <v>6</v>
      </c>
      <c r="R89" s="10">
        <v>2</v>
      </c>
      <c r="S89" s="10">
        <v>4</v>
      </c>
    </row>
    <row r="90" spans="1:19" x14ac:dyDescent="0.35">
      <c r="A90" s="9">
        <v>81</v>
      </c>
      <c r="B90" s="10">
        <v>46</v>
      </c>
      <c r="C90" s="10">
        <v>23</v>
      </c>
      <c r="D90" s="10">
        <v>23</v>
      </c>
      <c r="E90" s="10">
        <v>0</v>
      </c>
      <c r="F90" s="10">
        <v>0</v>
      </c>
      <c r="G90" s="10">
        <v>0</v>
      </c>
      <c r="H90" s="10">
        <v>1</v>
      </c>
      <c r="I90" s="10">
        <v>0</v>
      </c>
      <c r="J90" s="10">
        <v>1</v>
      </c>
      <c r="K90" s="10">
        <v>36</v>
      </c>
      <c r="L90" s="10">
        <v>18</v>
      </c>
      <c r="M90" s="10">
        <v>18</v>
      </c>
      <c r="N90" s="10">
        <v>5</v>
      </c>
      <c r="O90" s="10">
        <v>5</v>
      </c>
      <c r="P90" s="10">
        <v>0</v>
      </c>
      <c r="Q90" s="10">
        <v>4</v>
      </c>
      <c r="R90" s="10">
        <v>0</v>
      </c>
      <c r="S90" s="10">
        <v>4</v>
      </c>
    </row>
    <row r="91" spans="1:19" x14ac:dyDescent="0.35">
      <c r="A91" s="9">
        <v>82</v>
      </c>
      <c r="B91" s="10">
        <v>34</v>
      </c>
      <c r="C91" s="10">
        <v>19</v>
      </c>
      <c r="D91" s="10">
        <v>15</v>
      </c>
      <c r="E91" s="10">
        <v>0</v>
      </c>
      <c r="F91" s="10">
        <v>0</v>
      </c>
      <c r="G91" s="10">
        <v>0</v>
      </c>
      <c r="H91" s="10">
        <v>2</v>
      </c>
      <c r="I91" s="10">
        <v>2</v>
      </c>
      <c r="J91" s="10">
        <v>0</v>
      </c>
      <c r="K91" s="10">
        <v>26</v>
      </c>
      <c r="L91" s="10">
        <v>15</v>
      </c>
      <c r="M91" s="10">
        <v>11</v>
      </c>
      <c r="N91" s="10">
        <v>3</v>
      </c>
      <c r="O91" s="10">
        <v>1</v>
      </c>
      <c r="P91" s="10">
        <v>2</v>
      </c>
      <c r="Q91" s="10">
        <v>3</v>
      </c>
      <c r="R91" s="10">
        <v>1</v>
      </c>
      <c r="S91" s="10">
        <v>2</v>
      </c>
    </row>
    <row r="92" spans="1:19" x14ac:dyDescent="0.35">
      <c r="A92" s="9">
        <v>83</v>
      </c>
      <c r="B92" s="10">
        <v>54</v>
      </c>
      <c r="C92" s="10">
        <v>22</v>
      </c>
      <c r="D92" s="10">
        <v>32</v>
      </c>
      <c r="E92" s="10">
        <v>0</v>
      </c>
      <c r="F92" s="10">
        <v>0</v>
      </c>
      <c r="G92" s="10">
        <v>0</v>
      </c>
      <c r="H92" s="10">
        <v>2</v>
      </c>
      <c r="I92" s="10">
        <v>0</v>
      </c>
      <c r="J92" s="10">
        <v>2</v>
      </c>
      <c r="K92" s="10">
        <v>33</v>
      </c>
      <c r="L92" s="10">
        <v>13</v>
      </c>
      <c r="M92" s="10">
        <v>20</v>
      </c>
      <c r="N92" s="10">
        <v>11</v>
      </c>
      <c r="O92" s="10">
        <v>5</v>
      </c>
      <c r="P92" s="10">
        <v>6</v>
      </c>
      <c r="Q92" s="10">
        <v>8</v>
      </c>
      <c r="R92" s="10">
        <v>4</v>
      </c>
      <c r="S92" s="10">
        <v>4</v>
      </c>
    </row>
    <row r="93" spans="1:19" x14ac:dyDescent="0.35">
      <c r="A93" s="9">
        <v>84</v>
      </c>
      <c r="B93" s="10">
        <v>30</v>
      </c>
      <c r="C93" s="10">
        <v>7</v>
      </c>
      <c r="D93" s="10">
        <v>23</v>
      </c>
      <c r="E93" s="10">
        <v>0</v>
      </c>
      <c r="F93" s="10">
        <v>0</v>
      </c>
      <c r="G93" s="10">
        <v>0</v>
      </c>
      <c r="H93" s="10">
        <v>2</v>
      </c>
      <c r="I93" s="10">
        <v>1</v>
      </c>
      <c r="J93" s="10">
        <v>1</v>
      </c>
      <c r="K93" s="10">
        <v>23</v>
      </c>
      <c r="L93" s="10">
        <v>6</v>
      </c>
      <c r="M93" s="10">
        <v>17</v>
      </c>
      <c r="N93" s="10">
        <v>5</v>
      </c>
      <c r="O93" s="10">
        <v>0</v>
      </c>
      <c r="P93" s="10">
        <v>5</v>
      </c>
      <c r="Q93" s="10">
        <v>0</v>
      </c>
      <c r="R93" s="10">
        <v>0</v>
      </c>
      <c r="S93" s="10">
        <v>0</v>
      </c>
    </row>
    <row r="94" spans="1:19" x14ac:dyDescent="0.35">
      <c r="A94" s="9">
        <v>85</v>
      </c>
      <c r="B94" s="10">
        <v>64</v>
      </c>
      <c r="C94" s="10">
        <v>34</v>
      </c>
      <c r="D94" s="10">
        <v>30</v>
      </c>
      <c r="E94" s="10">
        <v>1</v>
      </c>
      <c r="F94" s="10">
        <v>1</v>
      </c>
      <c r="G94" s="10">
        <v>0</v>
      </c>
      <c r="H94" s="10">
        <v>2</v>
      </c>
      <c r="I94" s="10">
        <v>2</v>
      </c>
      <c r="J94" s="10">
        <v>0</v>
      </c>
      <c r="K94" s="10">
        <v>44</v>
      </c>
      <c r="L94" s="10">
        <v>21</v>
      </c>
      <c r="M94" s="10">
        <v>23</v>
      </c>
      <c r="N94" s="10">
        <v>11</v>
      </c>
      <c r="O94" s="10">
        <v>7</v>
      </c>
      <c r="P94" s="10">
        <v>4</v>
      </c>
      <c r="Q94" s="10">
        <v>6</v>
      </c>
      <c r="R94" s="10">
        <v>3</v>
      </c>
      <c r="S94" s="10">
        <v>3</v>
      </c>
    </row>
    <row r="95" spans="1:19" x14ac:dyDescent="0.35">
      <c r="A95" s="9">
        <v>86</v>
      </c>
      <c r="B95" s="10">
        <v>31</v>
      </c>
      <c r="C95" s="10">
        <v>14</v>
      </c>
      <c r="D95" s="10">
        <v>17</v>
      </c>
      <c r="E95" s="10">
        <v>0</v>
      </c>
      <c r="F95" s="10">
        <v>0</v>
      </c>
      <c r="G95" s="10">
        <v>0</v>
      </c>
      <c r="H95" s="10">
        <v>2</v>
      </c>
      <c r="I95" s="10">
        <v>0</v>
      </c>
      <c r="J95" s="10">
        <v>2</v>
      </c>
      <c r="K95" s="10">
        <v>19</v>
      </c>
      <c r="L95" s="10">
        <v>8</v>
      </c>
      <c r="M95" s="10">
        <v>11</v>
      </c>
      <c r="N95" s="10">
        <v>6</v>
      </c>
      <c r="O95" s="10">
        <v>4</v>
      </c>
      <c r="P95" s="10">
        <v>2</v>
      </c>
      <c r="Q95" s="10">
        <v>4</v>
      </c>
      <c r="R95" s="10">
        <v>2</v>
      </c>
      <c r="S95" s="10">
        <v>2</v>
      </c>
    </row>
    <row r="96" spans="1:19" x14ac:dyDescent="0.35">
      <c r="A96" s="9">
        <v>87</v>
      </c>
      <c r="B96" s="10">
        <v>39</v>
      </c>
      <c r="C96" s="10">
        <v>20</v>
      </c>
      <c r="D96" s="10">
        <v>19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32</v>
      </c>
      <c r="L96" s="10">
        <v>16</v>
      </c>
      <c r="M96" s="10">
        <v>16</v>
      </c>
      <c r="N96" s="10">
        <v>6</v>
      </c>
      <c r="O96" s="10">
        <v>3</v>
      </c>
      <c r="P96" s="10">
        <v>3</v>
      </c>
      <c r="Q96" s="10">
        <v>1</v>
      </c>
      <c r="R96" s="10">
        <v>1</v>
      </c>
      <c r="S96" s="10">
        <v>0</v>
      </c>
    </row>
    <row r="97" spans="1:19" x14ac:dyDescent="0.35">
      <c r="A97" s="9">
        <v>88</v>
      </c>
      <c r="B97" s="10">
        <v>23</v>
      </c>
      <c r="C97" s="10">
        <v>9</v>
      </c>
      <c r="D97" s="10">
        <v>14</v>
      </c>
      <c r="E97" s="10">
        <v>0</v>
      </c>
      <c r="F97" s="10">
        <v>0</v>
      </c>
      <c r="G97" s="10">
        <v>0</v>
      </c>
      <c r="H97" s="10">
        <v>1</v>
      </c>
      <c r="I97" s="10">
        <v>0</v>
      </c>
      <c r="J97" s="10">
        <v>1</v>
      </c>
      <c r="K97" s="10">
        <v>10</v>
      </c>
      <c r="L97" s="10">
        <v>5</v>
      </c>
      <c r="M97" s="10">
        <v>5</v>
      </c>
      <c r="N97" s="10">
        <v>8</v>
      </c>
      <c r="O97" s="10">
        <v>4</v>
      </c>
      <c r="P97" s="10">
        <v>4</v>
      </c>
      <c r="Q97" s="10">
        <v>4</v>
      </c>
      <c r="R97" s="10">
        <v>0</v>
      </c>
      <c r="S97" s="10">
        <v>4</v>
      </c>
    </row>
    <row r="98" spans="1:19" x14ac:dyDescent="0.35">
      <c r="A98" s="9">
        <v>89</v>
      </c>
      <c r="B98" s="10">
        <v>34</v>
      </c>
      <c r="C98" s="10">
        <v>14</v>
      </c>
      <c r="D98" s="10">
        <v>20</v>
      </c>
      <c r="E98" s="10">
        <v>0</v>
      </c>
      <c r="F98" s="10">
        <v>0</v>
      </c>
      <c r="G98" s="10">
        <v>0</v>
      </c>
      <c r="H98" s="10">
        <v>3</v>
      </c>
      <c r="I98" s="10">
        <v>0</v>
      </c>
      <c r="J98" s="10">
        <v>3</v>
      </c>
      <c r="K98" s="10">
        <v>17</v>
      </c>
      <c r="L98" s="10">
        <v>8</v>
      </c>
      <c r="M98" s="10">
        <v>9</v>
      </c>
      <c r="N98" s="10">
        <v>5</v>
      </c>
      <c r="O98" s="10">
        <v>2</v>
      </c>
      <c r="P98" s="10">
        <v>3</v>
      </c>
      <c r="Q98" s="10">
        <v>9</v>
      </c>
      <c r="R98" s="10">
        <v>4</v>
      </c>
      <c r="S98" s="10">
        <v>5</v>
      </c>
    </row>
    <row r="99" spans="1:19" x14ac:dyDescent="0.35">
      <c r="A99" s="9">
        <v>90</v>
      </c>
      <c r="B99" s="10">
        <v>34</v>
      </c>
      <c r="C99" s="10">
        <v>13</v>
      </c>
      <c r="D99" s="10">
        <v>21</v>
      </c>
      <c r="E99" s="10">
        <v>0</v>
      </c>
      <c r="F99" s="10">
        <v>0</v>
      </c>
      <c r="G99" s="10">
        <v>0</v>
      </c>
      <c r="H99" s="10">
        <v>1</v>
      </c>
      <c r="I99" s="10">
        <v>1</v>
      </c>
      <c r="J99" s="10">
        <v>0</v>
      </c>
      <c r="K99" s="10">
        <v>22</v>
      </c>
      <c r="L99" s="10">
        <v>9</v>
      </c>
      <c r="M99" s="10">
        <v>13</v>
      </c>
      <c r="N99" s="10">
        <v>10</v>
      </c>
      <c r="O99" s="10">
        <v>3</v>
      </c>
      <c r="P99" s="10">
        <v>7</v>
      </c>
      <c r="Q99" s="10">
        <v>1</v>
      </c>
      <c r="R99" s="10">
        <v>0</v>
      </c>
      <c r="S99" s="10">
        <v>1</v>
      </c>
    </row>
    <row r="100" spans="1:19" x14ac:dyDescent="0.35">
      <c r="A100" s="9">
        <v>91</v>
      </c>
      <c r="B100" s="10">
        <v>3</v>
      </c>
      <c r="C100" s="10">
        <v>0</v>
      </c>
      <c r="D100" s="10">
        <v>3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3</v>
      </c>
      <c r="L100" s="10">
        <v>0</v>
      </c>
      <c r="M100" s="10">
        <v>3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</row>
    <row r="101" spans="1:19" x14ac:dyDescent="0.35">
      <c r="A101" s="9">
        <v>92</v>
      </c>
      <c r="B101" s="10">
        <v>9</v>
      </c>
      <c r="C101" s="10">
        <v>3</v>
      </c>
      <c r="D101" s="10">
        <v>6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6</v>
      </c>
      <c r="L101" s="10">
        <v>3</v>
      </c>
      <c r="M101" s="10">
        <v>3</v>
      </c>
      <c r="N101" s="10">
        <v>2</v>
      </c>
      <c r="O101" s="10">
        <v>0</v>
      </c>
      <c r="P101" s="10">
        <v>2</v>
      </c>
      <c r="Q101" s="10">
        <v>1</v>
      </c>
      <c r="R101" s="10">
        <v>0</v>
      </c>
      <c r="S101" s="10">
        <v>1</v>
      </c>
    </row>
    <row r="102" spans="1:19" x14ac:dyDescent="0.35">
      <c r="A102" s="9">
        <v>93</v>
      </c>
      <c r="B102" s="10">
        <v>8</v>
      </c>
      <c r="C102" s="10">
        <v>5</v>
      </c>
      <c r="D102" s="10">
        <v>3</v>
      </c>
      <c r="E102" s="10">
        <v>0</v>
      </c>
      <c r="F102" s="10">
        <v>0</v>
      </c>
      <c r="G102" s="10">
        <v>0</v>
      </c>
      <c r="H102" s="10">
        <v>1</v>
      </c>
      <c r="I102" s="10">
        <v>1</v>
      </c>
      <c r="J102" s="10">
        <v>0</v>
      </c>
      <c r="K102" s="10">
        <v>4</v>
      </c>
      <c r="L102" s="10">
        <v>2</v>
      </c>
      <c r="M102" s="10">
        <v>2</v>
      </c>
      <c r="N102" s="10">
        <v>2</v>
      </c>
      <c r="O102" s="10">
        <v>2</v>
      </c>
      <c r="P102" s="10">
        <v>0</v>
      </c>
      <c r="Q102" s="10">
        <v>1</v>
      </c>
      <c r="R102" s="10">
        <v>0</v>
      </c>
      <c r="S102" s="10">
        <v>1</v>
      </c>
    </row>
    <row r="103" spans="1:19" x14ac:dyDescent="0.35">
      <c r="A103" s="9">
        <v>94</v>
      </c>
      <c r="B103" s="10">
        <v>14</v>
      </c>
      <c r="C103" s="10">
        <v>7</v>
      </c>
      <c r="D103" s="10">
        <v>7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8</v>
      </c>
      <c r="L103" s="10">
        <v>6</v>
      </c>
      <c r="M103" s="10">
        <v>2</v>
      </c>
      <c r="N103" s="10">
        <v>6</v>
      </c>
      <c r="O103" s="10">
        <v>1</v>
      </c>
      <c r="P103" s="10">
        <v>5</v>
      </c>
      <c r="Q103" s="10">
        <v>0</v>
      </c>
      <c r="R103" s="10">
        <v>0</v>
      </c>
      <c r="S103" s="10">
        <v>0</v>
      </c>
    </row>
    <row r="104" spans="1:19" x14ac:dyDescent="0.35">
      <c r="A104" s="9">
        <v>95</v>
      </c>
      <c r="B104" s="10">
        <v>7</v>
      </c>
      <c r="C104" s="10">
        <v>2</v>
      </c>
      <c r="D104" s="10">
        <v>5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5</v>
      </c>
      <c r="L104" s="10">
        <v>1</v>
      </c>
      <c r="M104" s="10">
        <v>4</v>
      </c>
      <c r="N104" s="10">
        <v>1</v>
      </c>
      <c r="O104" s="10">
        <v>0</v>
      </c>
      <c r="P104" s="10">
        <v>1</v>
      </c>
      <c r="Q104" s="10">
        <v>1</v>
      </c>
      <c r="R104" s="10">
        <v>1</v>
      </c>
      <c r="S104" s="10">
        <v>0</v>
      </c>
    </row>
    <row r="105" spans="1:19" x14ac:dyDescent="0.35">
      <c r="A105" s="9">
        <v>96</v>
      </c>
      <c r="B105" s="10">
        <v>11</v>
      </c>
      <c r="C105" s="10">
        <v>5</v>
      </c>
      <c r="D105" s="10">
        <v>6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10</v>
      </c>
      <c r="L105" s="10">
        <v>5</v>
      </c>
      <c r="M105" s="10">
        <v>5</v>
      </c>
      <c r="N105" s="10">
        <v>0</v>
      </c>
      <c r="O105" s="10">
        <v>0</v>
      </c>
      <c r="P105" s="10">
        <v>0</v>
      </c>
      <c r="Q105" s="10">
        <v>1</v>
      </c>
      <c r="R105" s="10">
        <v>0</v>
      </c>
      <c r="S105" s="10">
        <v>1</v>
      </c>
    </row>
    <row r="106" spans="1:19" x14ac:dyDescent="0.35">
      <c r="A106" s="9">
        <v>97</v>
      </c>
      <c r="B106" s="10">
        <v>4</v>
      </c>
      <c r="C106" s="10">
        <v>3</v>
      </c>
      <c r="D106" s="10">
        <v>1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2</v>
      </c>
      <c r="L106" s="10">
        <v>1</v>
      </c>
      <c r="M106" s="10">
        <v>1</v>
      </c>
      <c r="N106" s="10">
        <v>1</v>
      </c>
      <c r="O106" s="10">
        <v>1</v>
      </c>
      <c r="P106" s="10">
        <v>0</v>
      </c>
      <c r="Q106" s="10">
        <v>1</v>
      </c>
      <c r="R106" s="10">
        <v>1</v>
      </c>
      <c r="S106" s="10">
        <v>0</v>
      </c>
    </row>
    <row r="107" spans="1:19" x14ac:dyDescent="0.35">
      <c r="A107" s="9">
        <v>98</v>
      </c>
      <c r="B107" s="10">
        <v>4</v>
      </c>
      <c r="C107" s="10">
        <v>2</v>
      </c>
      <c r="D107" s="10">
        <v>2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4</v>
      </c>
      <c r="L107" s="10">
        <v>2</v>
      </c>
      <c r="M107" s="10">
        <v>2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</row>
    <row r="108" spans="1:19" x14ac:dyDescent="0.35">
      <c r="A108" s="9">
        <v>99</v>
      </c>
      <c r="B108" s="10">
        <v>1</v>
      </c>
      <c r="C108" s="10">
        <v>0</v>
      </c>
      <c r="D108" s="10">
        <v>1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1</v>
      </c>
      <c r="O108" s="10">
        <v>0</v>
      </c>
      <c r="P108" s="10">
        <v>1</v>
      </c>
      <c r="Q108" s="10">
        <v>0</v>
      </c>
      <c r="R108" s="10">
        <v>0</v>
      </c>
      <c r="S108" s="10">
        <v>0</v>
      </c>
    </row>
    <row r="109" spans="1:19" x14ac:dyDescent="0.35">
      <c r="A109" s="9" t="s">
        <v>21</v>
      </c>
      <c r="B109" s="12">
        <v>27.6</v>
      </c>
      <c r="C109" s="12">
        <v>27.5</v>
      </c>
      <c r="D109" s="12">
        <v>27.6</v>
      </c>
      <c r="E109" s="12">
        <v>30.2</v>
      </c>
      <c r="F109" s="12">
        <v>32</v>
      </c>
      <c r="G109" s="12">
        <v>26.5</v>
      </c>
      <c r="H109" s="12">
        <v>28.8</v>
      </c>
      <c r="I109" s="12">
        <v>29.2</v>
      </c>
      <c r="J109" s="12">
        <v>28.2</v>
      </c>
      <c r="K109" s="12">
        <v>27.9</v>
      </c>
      <c r="L109" s="12">
        <v>27.8</v>
      </c>
      <c r="M109" s="12">
        <v>28.1</v>
      </c>
      <c r="N109" s="12">
        <v>26.5</v>
      </c>
      <c r="O109" s="12">
        <v>26.9</v>
      </c>
      <c r="P109" s="12">
        <v>26.1</v>
      </c>
      <c r="Q109" s="12">
        <v>25.3</v>
      </c>
      <c r="R109" s="12">
        <v>25.3</v>
      </c>
      <c r="S109" s="12">
        <v>25.2</v>
      </c>
    </row>
    <row r="110" spans="1:19" x14ac:dyDescent="0.35">
      <c r="A110" s="9" t="s">
        <v>24</v>
      </c>
    </row>
  </sheetData>
  <mergeCells count="12">
    <mergeCell ref="B58:D58"/>
    <mergeCell ref="E58:G58"/>
    <mergeCell ref="H58:J58"/>
    <mergeCell ref="K58:M58"/>
    <mergeCell ref="N58:P58"/>
    <mergeCell ref="Q58:S58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346E-B4C4-4ADB-9D36-F73731FAA20D}">
  <dimension ref="A1:G39"/>
  <sheetViews>
    <sheetView view="pageBreakPreview" zoomScale="125" zoomScaleNormal="100" zoomScaleSheetLayoutView="125" workbookViewId="0">
      <selection activeCell="A42" sqref="A42:A59"/>
    </sheetView>
  </sheetViews>
  <sheetFormatPr defaultRowHeight="10.5" x14ac:dyDescent="0.4"/>
  <cols>
    <col min="1" max="1" width="20.3125" style="3" customWidth="1"/>
    <col min="2" max="16384" width="8.83984375" style="1"/>
  </cols>
  <sheetData>
    <row r="1" spans="1:7" ht="10.8" thickBot="1" x14ac:dyDescent="0.45">
      <c r="A1" s="3" t="s">
        <v>212</v>
      </c>
    </row>
    <row r="2" spans="1:7" s="2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3" t="s">
        <v>0</v>
      </c>
      <c r="B3" s="1">
        <v>67706</v>
      </c>
      <c r="C3" s="1">
        <v>77</v>
      </c>
      <c r="D3" s="1">
        <v>2083</v>
      </c>
      <c r="E3" s="1">
        <v>51349</v>
      </c>
      <c r="F3" s="1">
        <v>9242</v>
      </c>
      <c r="G3" s="1">
        <v>4955</v>
      </c>
    </row>
    <row r="4" spans="1:7" x14ac:dyDescent="0.4">
      <c r="A4" s="3" t="s">
        <v>27</v>
      </c>
      <c r="B4" s="1">
        <v>14610</v>
      </c>
      <c r="C4" s="1">
        <v>20</v>
      </c>
      <c r="D4" s="1">
        <v>456</v>
      </c>
      <c r="E4" s="1">
        <v>11313</v>
      </c>
      <c r="F4" s="1">
        <v>1885</v>
      </c>
      <c r="G4" s="1">
        <v>936</v>
      </c>
    </row>
    <row r="5" spans="1:7" x14ac:dyDescent="0.4">
      <c r="A5" s="3" t="s">
        <v>232</v>
      </c>
      <c r="B5" s="5">
        <f>B3/B4</f>
        <v>4.6342231348391509</v>
      </c>
      <c r="C5" s="5">
        <f t="shared" ref="C5:G5" si="0">C3/C4</f>
        <v>3.85</v>
      </c>
      <c r="D5" s="5">
        <f t="shared" si="0"/>
        <v>4.567982456140351</v>
      </c>
      <c r="E5" s="5">
        <f t="shared" si="0"/>
        <v>4.5389375055246175</v>
      </c>
      <c r="F5" s="5">
        <f t="shared" si="0"/>
        <v>4.9029177718832893</v>
      </c>
      <c r="G5" s="5">
        <f t="shared" si="0"/>
        <v>5.2938034188034191</v>
      </c>
    </row>
    <row r="6" spans="1:7" x14ac:dyDescent="0.4">
      <c r="A6" s="3" t="s">
        <v>28</v>
      </c>
      <c r="B6" s="1">
        <v>11209</v>
      </c>
      <c r="C6" s="1">
        <v>7</v>
      </c>
      <c r="D6" s="1">
        <v>315</v>
      </c>
      <c r="E6" s="1">
        <v>8769</v>
      </c>
      <c r="F6" s="1">
        <v>1421</v>
      </c>
      <c r="G6" s="1">
        <v>697</v>
      </c>
    </row>
    <row r="7" spans="1:7" x14ac:dyDescent="0.4">
      <c r="A7" s="3" t="s">
        <v>29</v>
      </c>
      <c r="B7" s="1">
        <v>23438</v>
      </c>
      <c r="C7" s="1">
        <v>18</v>
      </c>
      <c r="D7" s="1">
        <v>618</v>
      </c>
      <c r="E7" s="1">
        <v>18111</v>
      </c>
      <c r="F7" s="1">
        <v>3009</v>
      </c>
      <c r="G7" s="1">
        <v>1682</v>
      </c>
    </row>
    <row r="8" spans="1:7" x14ac:dyDescent="0.4">
      <c r="A8" s="3" t="s">
        <v>30</v>
      </c>
      <c r="B8" s="1">
        <v>449</v>
      </c>
      <c r="C8" s="1">
        <v>1</v>
      </c>
      <c r="D8" s="1">
        <v>15</v>
      </c>
      <c r="E8" s="1">
        <v>304</v>
      </c>
      <c r="F8" s="1">
        <v>76</v>
      </c>
      <c r="G8" s="1">
        <v>53</v>
      </c>
    </row>
    <row r="9" spans="1:7" x14ac:dyDescent="0.4">
      <c r="A9" s="3" t="s">
        <v>31</v>
      </c>
      <c r="B9" s="1">
        <v>2263</v>
      </c>
      <c r="C9" s="1">
        <v>1</v>
      </c>
      <c r="D9" s="1">
        <v>39</v>
      </c>
      <c r="E9" s="1">
        <v>1679</v>
      </c>
      <c r="F9" s="1">
        <v>344</v>
      </c>
      <c r="G9" s="1">
        <v>200</v>
      </c>
    </row>
    <row r="10" spans="1:7" x14ac:dyDescent="0.4">
      <c r="A10" s="3" t="s">
        <v>32</v>
      </c>
      <c r="B10" s="1">
        <v>5446</v>
      </c>
      <c r="C10" s="1">
        <v>15</v>
      </c>
      <c r="D10" s="1">
        <v>173</v>
      </c>
      <c r="E10" s="1">
        <v>3750</v>
      </c>
      <c r="F10" s="1">
        <v>995</v>
      </c>
      <c r="G10" s="1">
        <v>513</v>
      </c>
    </row>
    <row r="11" spans="1:7" x14ac:dyDescent="0.4">
      <c r="A11" s="3" t="s">
        <v>33</v>
      </c>
      <c r="B11" s="1">
        <v>1638</v>
      </c>
      <c r="C11" s="1">
        <v>2</v>
      </c>
      <c r="D11" s="1">
        <v>54</v>
      </c>
      <c r="E11" s="1">
        <v>1320</v>
      </c>
      <c r="F11" s="1">
        <v>178</v>
      </c>
      <c r="G11" s="1">
        <v>84</v>
      </c>
    </row>
    <row r="12" spans="1:7" x14ac:dyDescent="0.4">
      <c r="A12" s="3" t="s">
        <v>34</v>
      </c>
      <c r="B12" s="1">
        <v>1248</v>
      </c>
      <c r="C12" s="1">
        <v>2</v>
      </c>
      <c r="D12" s="1">
        <v>67</v>
      </c>
      <c r="E12" s="1">
        <v>903</v>
      </c>
      <c r="F12" s="1">
        <v>169</v>
      </c>
      <c r="G12" s="1">
        <v>107</v>
      </c>
    </row>
    <row r="13" spans="1:7" x14ac:dyDescent="0.4">
      <c r="A13" s="3" t="s">
        <v>35</v>
      </c>
      <c r="B13" s="1">
        <v>6789</v>
      </c>
      <c r="C13" s="1">
        <v>11</v>
      </c>
      <c r="D13" s="1">
        <v>308</v>
      </c>
      <c r="E13" s="1">
        <v>4846</v>
      </c>
      <c r="F13" s="1">
        <v>1050</v>
      </c>
      <c r="G13" s="1">
        <v>574</v>
      </c>
    </row>
    <row r="14" spans="1:7" x14ac:dyDescent="0.4">
      <c r="A14" s="3" t="s">
        <v>36</v>
      </c>
      <c r="B14" s="1">
        <v>616</v>
      </c>
      <c r="C14" s="1">
        <v>0</v>
      </c>
      <c r="D14" s="1">
        <v>38</v>
      </c>
      <c r="E14" s="1">
        <v>354</v>
      </c>
      <c r="F14" s="1">
        <v>115</v>
      </c>
      <c r="G14" s="1">
        <v>109</v>
      </c>
    </row>
    <row r="15" spans="1:7" x14ac:dyDescent="0.4">
      <c r="A15" s="3" t="s">
        <v>22</v>
      </c>
    </row>
    <row r="16" spans="1:7" x14ac:dyDescent="0.4">
      <c r="A16" s="3" t="s">
        <v>0</v>
      </c>
      <c r="B16" s="1">
        <v>34346</v>
      </c>
      <c r="C16" s="1">
        <v>38</v>
      </c>
      <c r="D16" s="1">
        <v>1148</v>
      </c>
      <c r="E16" s="1">
        <v>25877</v>
      </c>
      <c r="F16" s="1">
        <v>4760</v>
      </c>
      <c r="G16" s="1">
        <v>2523</v>
      </c>
    </row>
    <row r="17" spans="1:7" x14ac:dyDescent="0.4">
      <c r="A17" s="3" t="s">
        <v>27</v>
      </c>
      <c r="B17" s="1">
        <v>12606</v>
      </c>
      <c r="C17" s="1">
        <v>14</v>
      </c>
      <c r="D17" s="1">
        <v>402</v>
      </c>
      <c r="E17" s="1">
        <v>9754</v>
      </c>
      <c r="F17" s="1">
        <v>1649</v>
      </c>
      <c r="G17" s="1">
        <v>787</v>
      </c>
    </row>
    <row r="18" spans="1:7" x14ac:dyDescent="0.4">
      <c r="A18" s="3" t="s">
        <v>28</v>
      </c>
      <c r="B18" s="1">
        <v>6</v>
      </c>
      <c r="C18" s="1">
        <v>0</v>
      </c>
      <c r="D18" s="1">
        <v>0</v>
      </c>
      <c r="E18" s="1">
        <v>4</v>
      </c>
      <c r="F18" s="1">
        <v>2</v>
      </c>
      <c r="G18" s="1">
        <v>0</v>
      </c>
    </row>
    <row r="19" spans="1:7" x14ac:dyDescent="0.4">
      <c r="A19" s="3" t="s">
        <v>29</v>
      </c>
      <c r="B19" s="1">
        <v>13122</v>
      </c>
      <c r="C19" s="1">
        <v>11</v>
      </c>
      <c r="D19" s="1">
        <v>349</v>
      </c>
      <c r="E19" s="1">
        <v>10158</v>
      </c>
      <c r="F19" s="1">
        <v>1671</v>
      </c>
      <c r="G19" s="1">
        <v>933</v>
      </c>
    </row>
    <row r="20" spans="1:7" x14ac:dyDescent="0.4">
      <c r="A20" s="3" t="s">
        <v>30</v>
      </c>
      <c r="B20" s="1">
        <v>226</v>
      </c>
      <c r="C20" s="1">
        <v>0</v>
      </c>
      <c r="D20" s="1">
        <v>9</v>
      </c>
      <c r="E20" s="1">
        <v>152</v>
      </c>
      <c r="F20" s="1">
        <v>38</v>
      </c>
      <c r="G20" s="1">
        <v>27</v>
      </c>
    </row>
    <row r="21" spans="1:7" x14ac:dyDescent="0.4">
      <c r="A21" s="3" t="s">
        <v>31</v>
      </c>
      <c r="B21" s="1">
        <v>384</v>
      </c>
      <c r="C21" s="1">
        <v>0</v>
      </c>
      <c r="D21" s="1">
        <v>15</v>
      </c>
      <c r="E21" s="1">
        <v>259</v>
      </c>
      <c r="F21" s="1">
        <v>75</v>
      </c>
      <c r="G21" s="1">
        <v>35</v>
      </c>
    </row>
    <row r="22" spans="1:7" x14ac:dyDescent="0.4">
      <c r="A22" s="3" t="s">
        <v>32</v>
      </c>
      <c r="B22" s="1">
        <v>2765</v>
      </c>
      <c r="C22" s="1">
        <v>6</v>
      </c>
      <c r="D22" s="1">
        <v>95</v>
      </c>
      <c r="E22" s="1">
        <v>1887</v>
      </c>
      <c r="F22" s="1">
        <v>498</v>
      </c>
      <c r="G22" s="1">
        <v>279</v>
      </c>
    </row>
    <row r="23" spans="1:7" x14ac:dyDescent="0.4">
      <c r="A23" s="3" t="s">
        <v>33</v>
      </c>
      <c r="B23" s="1">
        <v>354</v>
      </c>
      <c r="C23" s="1">
        <v>0</v>
      </c>
      <c r="D23" s="1">
        <v>15</v>
      </c>
      <c r="E23" s="1">
        <v>284</v>
      </c>
      <c r="F23" s="1">
        <v>42</v>
      </c>
      <c r="G23" s="1">
        <v>13</v>
      </c>
    </row>
    <row r="24" spans="1:7" x14ac:dyDescent="0.4">
      <c r="A24" s="3" t="s">
        <v>34</v>
      </c>
      <c r="B24" s="1">
        <v>674</v>
      </c>
      <c r="C24" s="1">
        <v>1</v>
      </c>
      <c r="D24" s="1">
        <v>43</v>
      </c>
      <c r="E24" s="1">
        <v>470</v>
      </c>
      <c r="F24" s="1">
        <v>102</v>
      </c>
      <c r="G24" s="1">
        <v>58</v>
      </c>
    </row>
    <row r="25" spans="1:7" x14ac:dyDescent="0.4">
      <c r="A25" s="3" t="s">
        <v>35</v>
      </c>
      <c r="B25" s="1">
        <v>3816</v>
      </c>
      <c r="C25" s="1">
        <v>6</v>
      </c>
      <c r="D25" s="1">
        <v>193</v>
      </c>
      <c r="E25" s="1">
        <v>2700</v>
      </c>
      <c r="F25" s="1">
        <v>596</v>
      </c>
      <c r="G25" s="1">
        <v>321</v>
      </c>
    </row>
    <row r="26" spans="1:7" x14ac:dyDescent="0.4">
      <c r="A26" s="3" t="s">
        <v>36</v>
      </c>
      <c r="B26" s="1">
        <v>393</v>
      </c>
      <c r="C26" s="1">
        <v>0</v>
      </c>
      <c r="D26" s="1">
        <v>27</v>
      </c>
      <c r="E26" s="1">
        <v>209</v>
      </c>
      <c r="F26" s="1">
        <v>87</v>
      </c>
      <c r="G26" s="1">
        <v>70</v>
      </c>
    </row>
    <row r="27" spans="1:7" x14ac:dyDescent="0.4">
      <c r="A27" s="3" t="s">
        <v>23</v>
      </c>
    </row>
    <row r="28" spans="1:7" x14ac:dyDescent="0.4">
      <c r="A28" s="3" t="s">
        <v>0</v>
      </c>
      <c r="B28" s="1">
        <v>33360</v>
      </c>
      <c r="C28" s="1">
        <v>39</v>
      </c>
      <c r="D28" s="1">
        <v>935</v>
      </c>
      <c r="E28" s="1">
        <v>25472</v>
      </c>
      <c r="F28" s="1">
        <v>4482</v>
      </c>
      <c r="G28" s="1">
        <v>2432</v>
      </c>
    </row>
    <row r="29" spans="1:7" x14ac:dyDescent="0.4">
      <c r="A29" s="3" t="s">
        <v>27</v>
      </c>
      <c r="B29" s="1">
        <v>2004</v>
      </c>
      <c r="C29" s="1">
        <v>6</v>
      </c>
      <c r="D29" s="1">
        <v>54</v>
      </c>
      <c r="E29" s="1">
        <v>1559</v>
      </c>
      <c r="F29" s="1">
        <v>236</v>
      </c>
      <c r="G29" s="1">
        <v>149</v>
      </c>
    </row>
    <row r="30" spans="1:7" x14ac:dyDescent="0.4">
      <c r="A30" s="3" t="s">
        <v>28</v>
      </c>
      <c r="B30" s="1">
        <v>11203</v>
      </c>
      <c r="C30" s="1">
        <v>7</v>
      </c>
      <c r="D30" s="1">
        <v>315</v>
      </c>
      <c r="E30" s="1">
        <v>8765</v>
      </c>
      <c r="F30" s="1">
        <v>1419</v>
      </c>
      <c r="G30" s="1">
        <v>697</v>
      </c>
    </row>
    <row r="31" spans="1:7" x14ac:dyDescent="0.4">
      <c r="A31" s="3" t="s">
        <v>29</v>
      </c>
      <c r="B31" s="1">
        <v>10316</v>
      </c>
      <c r="C31" s="1">
        <v>7</v>
      </c>
      <c r="D31" s="1">
        <v>269</v>
      </c>
      <c r="E31" s="1">
        <v>7953</v>
      </c>
      <c r="F31" s="1">
        <v>1338</v>
      </c>
      <c r="G31" s="1">
        <v>749</v>
      </c>
    </row>
    <row r="32" spans="1:7" x14ac:dyDescent="0.4">
      <c r="A32" s="3" t="s">
        <v>30</v>
      </c>
      <c r="B32" s="1">
        <v>223</v>
      </c>
      <c r="C32" s="1">
        <v>1</v>
      </c>
      <c r="D32" s="1">
        <v>6</v>
      </c>
      <c r="E32" s="1">
        <v>152</v>
      </c>
      <c r="F32" s="1">
        <v>38</v>
      </c>
      <c r="G32" s="1">
        <v>26</v>
      </c>
    </row>
    <row r="33" spans="1:7" x14ac:dyDescent="0.4">
      <c r="A33" s="3" t="s">
        <v>31</v>
      </c>
      <c r="B33" s="1">
        <v>1879</v>
      </c>
      <c r="C33" s="1">
        <v>1</v>
      </c>
      <c r="D33" s="1">
        <v>24</v>
      </c>
      <c r="E33" s="1">
        <v>1420</v>
      </c>
      <c r="F33" s="1">
        <v>269</v>
      </c>
      <c r="G33" s="1">
        <v>165</v>
      </c>
    </row>
    <row r="34" spans="1:7" x14ac:dyDescent="0.4">
      <c r="A34" s="3" t="s">
        <v>32</v>
      </c>
      <c r="B34" s="1">
        <v>2681</v>
      </c>
      <c r="C34" s="1">
        <v>9</v>
      </c>
      <c r="D34" s="1">
        <v>78</v>
      </c>
      <c r="E34" s="1">
        <v>1863</v>
      </c>
      <c r="F34" s="1">
        <v>497</v>
      </c>
      <c r="G34" s="1">
        <v>234</v>
      </c>
    </row>
    <row r="35" spans="1:7" x14ac:dyDescent="0.4">
      <c r="A35" s="3" t="s">
        <v>33</v>
      </c>
      <c r="B35" s="1">
        <v>1284</v>
      </c>
      <c r="C35" s="1">
        <v>2</v>
      </c>
      <c r="D35" s="1">
        <v>39</v>
      </c>
      <c r="E35" s="1">
        <v>1036</v>
      </c>
      <c r="F35" s="1">
        <v>136</v>
      </c>
      <c r="G35" s="1">
        <v>71</v>
      </c>
    </row>
    <row r="36" spans="1:7" x14ac:dyDescent="0.4">
      <c r="A36" s="3" t="s">
        <v>34</v>
      </c>
      <c r="B36" s="1">
        <v>574</v>
      </c>
      <c r="C36" s="1">
        <v>1</v>
      </c>
      <c r="D36" s="1">
        <v>24</v>
      </c>
      <c r="E36" s="1">
        <v>433</v>
      </c>
      <c r="F36" s="1">
        <v>67</v>
      </c>
      <c r="G36" s="1">
        <v>49</v>
      </c>
    </row>
    <row r="37" spans="1:7" x14ac:dyDescent="0.4">
      <c r="A37" s="3" t="s">
        <v>35</v>
      </c>
      <c r="B37" s="1">
        <v>2973</v>
      </c>
      <c r="C37" s="1">
        <v>5</v>
      </c>
      <c r="D37" s="1">
        <v>115</v>
      </c>
      <c r="E37" s="1">
        <v>2146</v>
      </c>
      <c r="F37" s="1">
        <v>454</v>
      </c>
      <c r="G37" s="1">
        <v>253</v>
      </c>
    </row>
    <row r="38" spans="1:7" x14ac:dyDescent="0.4">
      <c r="A38" s="3" t="s">
        <v>36</v>
      </c>
      <c r="B38" s="1">
        <v>223</v>
      </c>
      <c r="C38" s="1">
        <v>0</v>
      </c>
      <c r="D38" s="1">
        <v>11</v>
      </c>
      <c r="E38" s="1">
        <v>145</v>
      </c>
      <c r="F38" s="1">
        <v>28</v>
      </c>
      <c r="G38" s="1">
        <v>39</v>
      </c>
    </row>
    <row r="39" spans="1:7" x14ac:dyDescent="0.4">
      <c r="A39" s="3" t="s">
        <v>24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10EA3-1026-4BD0-9050-7BF8DA19A7D3}">
  <dimension ref="A1:G33"/>
  <sheetViews>
    <sheetView view="pageBreakPreview" zoomScale="125" zoomScaleNormal="100" zoomScaleSheetLayoutView="125" workbookViewId="0">
      <selection activeCell="A42" sqref="A42:A59"/>
    </sheetView>
  </sheetViews>
  <sheetFormatPr defaultRowHeight="10.5" x14ac:dyDescent="0.4"/>
  <cols>
    <col min="1" max="1" width="8.83984375" style="3"/>
    <col min="2" max="16384" width="8.83984375" style="1"/>
  </cols>
  <sheetData>
    <row r="1" spans="1:7" ht="10.8" thickBot="1" x14ac:dyDescent="0.45">
      <c r="A1" s="3" t="s">
        <v>213</v>
      </c>
    </row>
    <row r="2" spans="1:7" s="2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3" t="s">
        <v>6</v>
      </c>
    </row>
    <row r="4" spans="1:7" x14ac:dyDescent="0.4">
      <c r="A4" s="3" t="s">
        <v>0</v>
      </c>
      <c r="B4" s="1">
        <v>67706</v>
      </c>
      <c r="C4" s="1">
        <v>77</v>
      </c>
      <c r="D4" s="1">
        <v>2083</v>
      </c>
      <c r="E4" s="1">
        <v>51349</v>
      </c>
      <c r="F4" s="1">
        <v>9242</v>
      </c>
      <c r="G4" s="1">
        <v>4955</v>
      </c>
    </row>
    <row r="5" spans="1:7" x14ac:dyDescent="0.4">
      <c r="A5" s="3" t="s">
        <v>37</v>
      </c>
      <c r="B5" s="1">
        <v>25556</v>
      </c>
      <c r="C5" s="1">
        <v>77</v>
      </c>
      <c r="D5" s="1">
        <v>2048</v>
      </c>
      <c r="E5" s="1">
        <v>15402</v>
      </c>
      <c r="F5" s="1">
        <v>5019</v>
      </c>
      <c r="G5" s="1">
        <v>3010</v>
      </c>
    </row>
    <row r="6" spans="1:7" x14ac:dyDescent="0.4">
      <c r="A6" s="3" t="s">
        <v>38</v>
      </c>
      <c r="B6" s="1">
        <v>40654</v>
      </c>
      <c r="C6" s="1">
        <v>0</v>
      </c>
      <c r="D6" s="1">
        <v>13</v>
      </c>
      <c r="E6" s="1">
        <v>34777</v>
      </c>
      <c r="F6" s="1">
        <v>3991</v>
      </c>
      <c r="G6" s="1">
        <v>1873</v>
      </c>
    </row>
    <row r="7" spans="1:7" x14ac:dyDescent="0.4">
      <c r="A7" s="3" t="s">
        <v>39</v>
      </c>
      <c r="B7" s="1">
        <v>186</v>
      </c>
      <c r="C7" s="1">
        <v>0</v>
      </c>
      <c r="D7" s="1">
        <v>13</v>
      </c>
      <c r="E7" s="1">
        <v>144</v>
      </c>
      <c r="F7" s="1">
        <v>21</v>
      </c>
      <c r="G7" s="1">
        <v>8</v>
      </c>
    </row>
    <row r="8" spans="1:7" x14ac:dyDescent="0.4">
      <c r="A8" s="3" t="s">
        <v>40</v>
      </c>
      <c r="B8" s="1">
        <v>619</v>
      </c>
      <c r="C8" s="1">
        <v>0</v>
      </c>
      <c r="D8" s="1">
        <v>6</v>
      </c>
      <c r="E8" s="1">
        <v>427</v>
      </c>
      <c r="F8" s="1">
        <v>161</v>
      </c>
      <c r="G8" s="1">
        <v>25</v>
      </c>
    </row>
    <row r="9" spans="1:7" x14ac:dyDescent="0.4">
      <c r="A9" s="3" t="s">
        <v>41</v>
      </c>
      <c r="B9" s="1">
        <v>106</v>
      </c>
      <c r="C9" s="1">
        <v>0</v>
      </c>
      <c r="D9" s="1">
        <v>0</v>
      </c>
      <c r="E9" s="1">
        <v>92</v>
      </c>
      <c r="F9" s="1">
        <v>12</v>
      </c>
      <c r="G9" s="1">
        <v>2</v>
      </c>
    </row>
    <row r="10" spans="1:7" x14ac:dyDescent="0.4">
      <c r="A10" s="3" t="s">
        <v>42</v>
      </c>
      <c r="B10" s="1">
        <v>544</v>
      </c>
      <c r="C10" s="1">
        <v>0</v>
      </c>
      <c r="D10" s="1">
        <v>3</v>
      </c>
      <c r="E10" s="1">
        <v>475</v>
      </c>
      <c r="F10" s="1">
        <v>30</v>
      </c>
      <c r="G10" s="1">
        <v>36</v>
      </c>
    </row>
    <row r="11" spans="1:7" x14ac:dyDescent="0.4">
      <c r="A11" s="3" t="s">
        <v>43</v>
      </c>
      <c r="B11" s="1">
        <v>22</v>
      </c>
      <c r="C11" s="1">
        <v>0</v>
      </c>
      <c r="D11" s="1">
        <v>0</v>
      </c>
      <c r="E11" s="1">
        <v>21</v>
      </c>
      <c r="F11" s="1">
        <v>0</v>
      </c>
      <c r="G11" s="1">
        <v>1</v>
      </c>
    </row>
    <row r="12" spans="1:7" x14ac:dyDescent="0.4">
      <c r="A12" s="3" t="s">
        <v>44</v>
      </c>
      <c r="B12" s="1">
        <v>19</v>
      </c>
      <c r="C12" s="1">
        <v>0</v>
      </c>
      <c r="D12" s="1">
        <v>0</v>
      </c>
      <c r="E12" s="1">
        <v>11</v>
      </c>
      <c r="F12" s="1">
        <v>8</v>
      </c>
      <c r="G12" s="1">
        <v>0</v>
      </c>
    </row>
    <row r="13" spans="1:7" x14ac:dyDescent="0.4">
      <c r="A13" s="3" t="s">
        <v>22</v>
      </c>
    </row>
    <row r="14" spans="1:7" x14ac:dyDescent="0.4">
      <c r="A14" s="3" t="s">
        <v>0</v>
      </c>
      <c r="B14" s="1">
        <v>34346</v>
      </c>
      <c r="C14" s="1">
        <v>38</v>
      </c>
      <c r="D14" s="1">
        <v>1148</v>
      </c>
      <c r="E14" s="1">
        <v>25877</v>
      </c>
      <c r="F14" s="1">
        <v>4760</v>
      </c>
      <c r="G14" s="1">
        <v>2523</v>
      </c>
    </row>
    <row r="15" spans="1:7" x14ac:dyDescent="0.4">
      <c r="A15" s="3" t="s">
        <v>37</v>
      </c>
      <c r="B15" s="1">
        <v>13249</v>
      </c>
      <c r="C15" s="1">
        <v>38</v>
      </c>
      <c r="D15" s="1">
        <v>1128</v>
      </c>
      <c r="E15" s="1">
        <v>7906</v>
      </c>
      <c r="F15" s="1">
        <v>2620</v>
      </c>
      <c r="G15" s="1">
        <v>1557</v>
      </c>
    </row>
    <row r="16" spans="1:7" x14ac:dyDescent="0.4">
      <c r="A16" s="3" t="s">
        <v>38</v>
      </c>
      <c r="B16" s="1">
        <v>20311</v>
      </c>
      <c r="C16" s="1">
        <v>0</v>
      </c>
      <c r="D16" s="1">
        <v>6</v>
      </c>
      <c r="E16" s="1">
        <v>17380</v>
      </c>
      <c r="F16" s="1">
        <v>2002</v>
      </c>
      <c r="G16" s="1">
        <v>923</v>
      </c>
    </row>
    <row r="17" spans="1:7" x14ac:dyDescent="0.4">
      <c r="A17" s="3" t="s">
        <v>39</v>
      </c>
      <c r="B17" s="1">
        <v>99</v>
      </c>
      <c r="C17" s="1">
        <v>0</v>
      </c>
      <c r="D17" s="1">
        <v>8</v>
      </c>
      <c r="E17" s="1">
        <v>72</v>
      </c>
      <c r="F17" s="1">
        <v>15</v>
      </c>
      <c r="G17" s="1">
        <v>4</v>
      </c>
    </row>
    <row r="18" spans="1:7" x14ac:dyDescent="0.4">
      <c r="A18" s="3" t="s">
        <v>40</v>
      </c>
      <c r="B18" s="1">
        <v>327</v>
      </c>
      <c r="C18" s="1">
        <v>0</v>
      </c>
      <c r="D18" s="1">
        <v>3</v>
      </c>
      <c r="E18" s="1">
        <v>217</v>
      </c>
      <c r="F18" s="1">
        <v>94</v>
      </c>
      <c r="G18" s="1">
        <v>13</v>
      </c>
    </row>
    <row r="19" spans="1:7" x14ac:dyDescent="0.4">
      <c r="A19" s="3" t="s">
        <v>41</v>
      </c>
      <c r="B19" s="1">
        <v>57</v>
      </c>
      <c r="C19" s="1">
        <v>0</v>
      </c>
      <c r="D19" s="1">
        <v>0</v>
      </c>
      <c r="E19" s="1">
        <v>47</v>
      </c>
      <c r="F19" s="1">
        <v>9</v>
      </c>
      <c r="G19" s="1">
        <v>1</v>
      </c>
    </row>
    <row r="20" spans="1:7" x14ac:dyDescent="0.4">
      <c r="A20" s="3" t="s">
        <v>42</v>
      </c>
      <c r="B20" s="1">
        <v>283</v>
      </c>
      <c r="C20" s="1">
        <v>0</v>
      </c>
      <c r="D20" s="1">
        <v>3</v>
      </c>
      <c r="E20" s="1">
        <v>240</v>
      </c>
      <c r="F20" s="1">
        <v>16</v>
      </c>
      <c r="G20" s="1">
        <v>24</v>
      </c>
    </row>
    <row r="21" spans="1:7" x14ac:dyDescent="0.4">
      <c r="A21" s="3" t="s">
        <v>43</v>
      </c>
      <c r="B21" s="1">
        <v>11</v>
      </c>
      <c r="C21" s="1">
        <v>0</v>
      </c>
      <c r="D21" s="1">
        <v>0</v>
      </c>
      <c r="E21" s="1">
        <v>10</v>
      </c>
      <c r="F21" s="1">
        <v>0</v>
      </c>
      <c r="G21" s="1">
        <v>1</v>
      </c>
    </row>
    <row r="22" spans="1:7" x14ac:dyDescent="0.4">
      <c r="A22" s="3" t="s">
        <v>44</v>
      </c>
      <c r="B22" s="1">
        <v>9</v>
      </c>
      <c r="C22" s="1">
        <v>0</v>
      </c>
      <c r="D22" s="1">
        <v>0</v>
      </c>
      <c r="E22" s="1">
        <v>5</v>
      </c>
      <c r="F22" s="1">
        <v>4</v>
      </c>
      <c r="G22" s="1">
        <v>0</v>
      </c>
    </row>
    <row r="23" spans="1:7" x14ac:dyDescent="0.4">
      <c r="A23" s="3" t="s">
        <v>23</v>
      </c>
    </row>
    <row r="24" spans="1:7" x14ac:dyDescent="0.4">
      <c r="A24" s="3" t="s">
        <v>0</v>
      </c>
      <c r="B24" s="1">
        <v>33360</v>
      </c>
      <c r="C24" s="1">
        <v>39</v>
      </c>
      <c r="D24" s="1">
        <v>935</v>
      </c>
      <c r="E24" s="1">
        <v>25472</v>
      </c>
      <c r="F24" s="1">
        <v>4482</v>
      </c>
      <c r="G24" s="1">
        <v>2432</v>
      </c>
    </row>
    <row r="25" spans="1:7" x14ac:dyDescent="0.4">
      <c r="A25" s="3" t="s">
        <v>37</v>
      </c>
      <c r="B25" s="1">
        <v>12307</v>
      </c>
      <c r="C25" s="1">
        <v>39</v>
      </c>
      <c r="D25" s="1">
        <v>920</v>
      </c>
      <c r="E25" s="1">
        <v>7496</v>
      </c>
      <c r="F25" s="1">
        <v>2399</v>
      </c>
      <c r="G25" s="1">
        <v>1453</v>
      </c>
    </row>
    <row r="26" spans="1:7" x14ac:dyDescent="0.4">
      <c r="A26" s="3" t="s">
        <v>38</v>
      </c>
      <c r="B26" s="1">
        <v>20343</v>
      </c>
      <c r="C26" s="1">
        <v>0</v>
      </c>
      <c r="D26" s="1">
        <v>7</v>
      </c>
      <c r="E26" s="1">
        <v>17397</v>
      </c>
      <c r="F26" s="1">
        <v>1989</v>
      </c>
      <c r="G26" s="1">
        <v>950</v>
      </c>
    </row>
    <row r="27" spans="1:7" x14ac:dyDescent="0.4">
      <c r="A27" s="3" t="s">
        <v>39</v>
      </c>
      <c r="B27" s="1">
        <v>87</v>
      </c>
      <c r="C27" s="1">
        <v>0</v>
      </c>
      <c r="D27" s="1">
        <v>5</v>
      </c>
      <c r="E27" s="1">
        <v>72</v>
      </c>
      <c r="F27" s="1">
        <v>6</v>
      </c>
      <c r="G27" s="1">
        <v>4</v>
      </c>
    </row>
    <row r="28" spans="1:7" x14ac:dyDescent="0.4">
      <c r="A28" s="3" t="s">
        <v>40</v>
      </c>
      <c r="B28" s="1">
        <v>292</v>
      </c>
      <c r="C28" s="1">
        <v>0</v>
      </c>
      <c r="D28" s="1">
        <v>3</v>
      </c>
      <c r="E28" s="1">
        <v>210</v>
      </c>
      <c r="F28" s="1">
        <v>67</v>
      </c>
      <c r="G28" s="1">
        <v>12</v>
      </c>
    </row>
    <row r="29" spans="1:7" x14ac:dyDescent="0.4">
      <c r="A29" s="3" t="s">
        <v>41</v>
      </c>
      <c r="B29" s="1">
        <v>49</v>
      </c>
      <c r="C29" s="1">
        <v>0</v>
      </c>
      <c r="D29" s="1">
        <v>0</v>
      </c>
      <c r="E29" s="1">
        <v>45</v>
      </c>
      <c r="F29" s="1">
        <v>3</v>
      </c>
      <c r="G29" s="1">
        <v>1</v>
      </c>
    </row>
    <row r="30" spans="1:7" x14ac:dyDescent="0.4">
      <c r="A30" s="3" t="s">
        <v>42</v>
      </c>
      <c r="B30" s="1">
        <v>261</v>
      </c>
      <c r="C30" s="1">
        <v>0</v>
      </c>
      <c r="D30" s="1">
        <v>0</v>
      </c>
      <c r="E30" s="1">
        <v>235</v>
      </c>
      <c r="F30" s="1">
        <v>14</v>
      </c>
      <c r="G30" s="1">
        <v>12</v>
      </c>
    </row>
    <row r="31" spans="1:7" x14ac:dyDescent="0.4">
      <c r="A31" s="3" t="s">
        <v>43</v>
      </c>
      <c r="B31" s="1">
        <v>11</v>
      </c>
      <c r="C31" s="1">
        <v>0</v>
      </c>
      <c r="D31" s="1">
        <v>0</v>
      </c>
      <c r="E31" s="1">
        <v>11</v>
      </c>
      <c r="F31" s="1">
        <v>0</v>
      </c>
      <c r="G31" s="1">
        <v>0</v>
      </c>
    </row>
    <row r="32" spans="1:7" x14ac:dyDescent="0.4">
      <c r="A32" s="3" t="s">
        <v>44</v>
      </c>
      <c r="B32" s="1">
        <v>10</v>
      </c>
      <c r="C32" s="1">
        <v>0</v>
      </c>
      <c r="D32" s="1">
        <v>0</v>
      </c>
      <c r="E32" s="1">
        <v>6</v>
      </c>
      <c r="F32" s="1">
        <v>4</v>
      </c>
      <c r="G32" s="1">
        <v>0</v>
      </c>
    </row>
    <row r="33" spans="1:1" x14ac:dyDescent="0.4">
      <c r="A33" s="3" t="s">
        <v>24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85A77-D3AE-4173-9832-2CB565780A81}">
  <dimension ref="A1:AC68"/>
  <sheetViews>
    <sheetView view="pageBreakPreview" zoomScale="125" zoomScaleNormal="100" zoomScaleSheetLayoutView="125" workbookViewId="0">
      <selection activeCell="I17" sqref="I17"/>
    </sheetView>
  </sheetViews>
  <sheetFormatPr defaultRowHeight="9.25" customHeight="1" x14ac:dyDescent="0.35"/>
  <cols>
    <col min="1" max="1" width="8.83984375" style="9"/>
    <col min="2" max="13" width="6.5234375" style="10" customWidth="1"/>
    <col min="14" max="14" width="8.83984375" style="9"/>
    <col min="15" max="30" width="5.3125" style="10" customWidth="1"/>
    <col min="31" max="16384" width="8.83984375" style="10"/>
  </cols>
  <sheetData>
    <row r="1" spans="1:29" ht="9.25" customHeight="1" thickBot="1" x14ac:dyDescent="0.4">
      <c r="A1" s="9" t="s">
        <v>214</v>
      </c>
      <c r="N1" s="9" t="s">
        <v>214</v>
      </c>
    </row>
    <row r="2" spans="1:29" s="11" customFormat="1" ht="9.25" customHeight="1" thickBot="1" x14ac:dyDescent="0.4">
      <c r="A2" s="15"/>
      <c r="B2" s="13" t="s">
        <v>0</v>
      </c>
      <c r="C2" s="13"/>
      <c r="D2" s="13"/>
      <c r="E2" s="13" t="s">
        <v>45</v>
      </c>
      <c r="F2" s="13"/>
      <c r="G2" s="13"/>
      <c r="H2" s="23"/>
      <c r="I2" s="24"/>
      <c r="J2" s="25"/>
      <c r="K2" s="13" t="s">
        <v>235</v>
      </c>
      <c r="L2" s="13"/>
      <c r="M2" s="13"/>
      <c r="N2" s="15"/>
      <c r="O2" s="13" t="s">
        <v>46</v>
      </c>
      <c r="P2" s="13"/>
      <c r="Q2" s="13"/>
      <c r="R2" s="13" t="s">
        <v>47</v>
      </c>
      <c r="S2" s="13"/>
      <c r="T2" s="13"/>
      <c r="U2" s="13" t="s">
        <v>48</v>
      </c>
      <c r="V2" s="13"/>
      <c r="W2" s="13"/>
      <c r="X2" s="13" t="s">
        <v>49</v>
      </c>
      <c r="Y2" s="13"/>
      <c r="Z2" s="13"/>
      <c r="AA2" s="13" t="s">
        <v>50</v>
      </c>
      <c r="AB2" s="13"/>
      <c r="AC2" s="14"/>
    </row>
    <row r="3" spans="1:29" s="11" customFormat="1" ht="9.25" customHeight="1" thickBot="1" x14ac:dyDescent="0.4">
      <c r="A3" s="18"/>
      <c r="B3" s="16" t="s">
        <v>0</v>
      </c>
      <c r="C3" s="16" t="s">
        <v>25</v>
      </c>
      <c r="D3" s="16" t="s">
        <v>26</v>
      </c>
      <c r="E3" s="16" t="s">
        <v>0</v>
      </c>
      <c r="F3" s="16" t="s">
        <v>25</v>
      </c>
      <c r="G3" s="16" t="s">
        <v>26</v>
      </c>
      <c r="H3" s="26"/>
      <c r="I3" s="27"/>
      <c r="J3" s="28"/>
      <c r="K3" s="16" t="s">
        <v>0</v>
      </c>
      <c r="L3" s="16" t="s">
        <v>25</v>
      </c>
      <c r="M3" s="16" t="s">
        <v>26</v>
      </c>
      <c r="N3" s="18"/>
      <c r="O3" s="16" t="s">
        <v>0</v>
      </c>
      <c r="P3" s="16" t="s">
        <v>25</v>
      </c>
      <c r="Q3" s="16" t="s">
        <v>26</v>
      </c>
      <c r="R3" s="16" t="s">
        <v>0</v>
      </c>
      <c r="S3" s="16" t="s">
        <v>25</v>
      </c>
      <c r="T3" s="16" t="s">
        <v>26</v>
      </c>
      <c r="U3" s="16" t="s">
        <v>0</v>
      </c>
      <c r="V3" s="16" t="s">
        <v>25</v>
      </c>
      <c r="W3" s="16" t="s">
        <v>26</v>
      </c>
      <c r="X3" s="16" t="s">
        <v>0</v>
      </c>
      <c r="Y3" s="16" t="s">
        <v>25</v>
      </c>
      <c r="Z3" s="16" t="s">
        <v>26</v>
      </c>
      <c r="AA3" s="16" t="s">
        <v>0</v>
      </c>
      <c r="AB3" s="16" t="s">
        <v>25</v>
      </c>
      <c r="AC3" s="17" t="s">
        <v>26</v>
      </c>
    </row>
    <row r="4" spans="1:29" ht="9.25" customHeight="1" x14ac:dyDescent="0.35">
      <c r="A4" s="9" t="s">
        <v>0</v>
      </c>
      <c r="B4" s="10">
        <v>40467</v>
      </c>
      <c r="C4" s="10">
        <v>20653</v>
      </c>
      <c r="D4" s="10">
        <v>19814</v>
      </c>
      <c r="E4" s="10">
        <v>13220</v>
      </c>
      <c r="F4" s="10">
        <v>7688</v>
      </c>
      <c r="G4" s="10">
        <v>5532</v>
      </c>
      <c r="N4" s="9" t="s">
        <v>0</v>
      </c>
      <c r="O4" s="10">
        <v>25636</v>
      </c>
      <c r="P4" s="10">
        <v>12527</v>
      </c>
      <c r="Q4" s="10">
        <v>13109</v>
      </c>
      <c r="R4" s="10">
        <v>183</v>
      </c>
      <c r="S4" s="10">
        <v>74</v>
      </c>
      <c r="T4" s="10">
        <v>109</v>
      </c>
      <c r="U4" s="10">
        <v>211</v>
      </c>
      <c r="V4" s="10">
        <v>122</v>
      </c>
      <c r="W4" s="10">
        <v>89</v>
      </c>
      <c r="X4" s="10">
        <v>225</v>
      </c>
      <c r="Y4" s="10">
        <v>77</v>
      </c>
      <c r="Z4" s="10">
        <v>148</v>
      </c>
      <c r="AA4" s="10">
        <v>992</v>
      </c>
      <c r="AB4" s="10">
        <v>165</v>
      </c>
      <c r="AC4" s="10">
        <v>827</v>
      </c>
    </row>
    <row r="5" spans="1:29" ht="9.25" customHeight="1" x14ac:dyDescent="0.4">
      <c r="A5" s="9" t="s">
        <v>8</v>
      </c>
      <c r="B5" s="10">
        <v>6950</v>
      </c>
      <c r="C5" s="10">
        <v>3391</v>
      </c>
      <c r="D5" s="10">
        <v>3559</v>
      </c>
      <c r="E5" s="10">
        <v>6483</v>
      </c>
      <c r="F5" s="10">
        <v>3285</v>
      </c>
      <c r="G5" s="10">
        <v>3198</v>
      </c>
      <c r="H5" s="19">
        <f t="shared" ref="H5:J12" si="0">E5/B5*100</f>
        <v>93.280575539568346</v>
      </c>
      <c r="I5" s="19">
        <f t="shared" si="0"/>
        <v>96.87407844293719</v>
      </c>
      <c r="J5" s="19">
        <f t="shared" si="0"/>
        <v>89.856701320595675</v>
      </c>
      <c r="K5" s="20">
        <f>H13+1500</f>
        <v>2609.2995669629345</v>
      </c>
      <c r="L5" s="20">
        <f t="shared" ref="L5:M5" si="1">I13+1500</f>
        <v>2807.9602302873982</v>
      </c>
      <c r="M5" s="20">
        <f t="shared" si="1"/>
        <v>2405.6739097994459</v>
      </c>
      <c r="N5" s="9" t="s">
        <v>8</v>
      </c>
      <c r="O5" s="10">
        <v>436</v>
      </c>
      <c r="P5" s="10">
        <v>96</v>
      </c>
      <c r="Q5" s="10">
        <v>340</v>
      </c>
      <c r="R5" s="10">
        <v>7</v>
      </c>
      <c r="S5" s="10">
        <v>3</v>
      </c>
      <c r="T5" s="10">
        <v>4</v>
      </c>
      <c r="U5" s="10">
        <v>8</v>
      </c>
      <c r="V5" s="10">
        <v>0</v>
      </c>
      <c r="W5" s="10">
        <v>8</v>
      </c>
      <c r="X5" s="10">
        <v>5</v>
      </c>
      <c r="Y5" s="10">
        <v>2</v>
      </c>
      <c r="Z5" s="10">
        <v>3</v>
      </c>
      <c r="AA5" s="10">
        <v>11</v>
      </c>
      <c r="AB5" s="10">
        <v>5</v>
      </c>
      <c r="AC5" s="10">
        <v>6</v>
      </c>
    </row>
    <row r="6" spans="1:29" ht="9.25" customHeight="1" x14ac:dyDescent="0.4">
      <c r="A6" s="9" t="s">
        <v>9</v>
      </c>
      <c r="B6" s="10">
        <v>5108</v>
      </c>
      <c r="C6" s="10">
        <v>2583</v>
      </c>
      <c r="D6" s="10">
        <v>2525</v>
      </c>
      <c r="E6" s="10">
        <v>3321</v>
      </c>
      <c r="F6" s="10">
        <v>2116</v>
      </c>
      <c r="G6" s="10">
        <v>1205</v>
      </c>
      <c r="H6" s="19">
        <f t="shared" si="0"/>
        <v>65.015661707126085</v>
      </c>
      <c r="I6" s="19">
        <f t="shared" si="0"/>
        <v>81.920247773906311</v>
      </c>
      <c r="J6" s="19">
        <f t="shared" si="0"/>
        <v>47.722772277227719</v>
      </c>
      <c r="K6" s="21"/>
      <c r="L6" s="21"/>
      <c r="M6" s="21"/>
      <c r="N6" s="9" t="s">
        <v>9</v>
      </c>
      <c r="O6" s="10">
        <v>1704</v>
      </c>
      <c r="P6" s="10">
        <v>447</v>
      </c>
      <c r="Q6" s="10">
        <v>1257</v>
      </c>
      <c r="R6" s="10">
        <v>20</v>
      </c>
      <c r="S6" s="10">
        <v>3</v>
      </c>
      <c r="T6" s="10">
        <v>17</v>
      </c>
      <c r="U6" s="10">
        <v>44</v>
      </c>
      <c r="V6" s="10">
        <v>13</v>
      </c>
      <c r="W6" s="10">
        <v>31</v>
      </c>
      <c r="X6" s="10">
        <v>10</v>
      </c>
      <c r="Y6" s="10">
        <v>1</v>
      </c>
      <c r="Z6" s="10">
        <v>9</v>
      </c>
      <c r="AA6" s="10">
        <v>9</v>
      </c>
      <c r="AB6" s="10">
        <v>3</v>
      </c>
      <c r="AC6" s="10">
        <v>6</v>
      </c>
    </row>
    <row r="7" spans="1:29" ht="9.25" customHeight="1" x14ac:dyDescent="0.4">
      <c r="A7" s="9" t="s">
        <v>10</v>
      </c>
      <c r="B7" s="10">
        <v>5072</v>
      </c>
      <c r="C7" s="10">
        <v>2526</v>
      </c>
      <c r="D7" s="10">
        <v>2546</v>
      </c>
      <c r="E7" s="10">
        <v>1493</v>
      </c>
      <c r="F7" s="10">
        <v>1070</v>
      </c>
      <c r="G7" s="10">
        <v>423</v>
      </c>
      <c r="H7" s="19">
        <f t="shared" si="0"/>
        <v>29.436119873817034</v>
      </c>
      <c r="I7" s="19">
        <f t="shared" si="0"/>
        <v>42.35946159936659</v>
      </c>
      <c r="J7" s="19">
        <f t="shared" si="0"/>
        <v>16.614296936370778</v>
      </c>
      <c r="K7" s="20">
        <f>(H11+H12)/2</f>
        <v>4.9558184787884958</v>
      </c>
      <c r="L7" s="20">
        <f t="shared" ref="L7:M7" si="2">(I11+I12)/2</f>
        <v>5.9308665896585566</v>
      </c>
      <c r="M7" s="20">
        <f t="shared" si="2"/>
        <v>3.9673803315448755</v>
      </c>
      <c r="N7" s="9" t="s">
        <v>10</v>
      </c>
      <c r="O7" s="10">
        <v>3463</v>
      </c>
      <c r="P7" s="10">
        <v>1404</v>
      </c>
      <c r="Q7" s="10">
        <v>2059</v>
      </c>
      <c r="R7" s="10">
        <v>24</v>
      </c>
      <c r="S7" s="10">
        <v>11</v>
      </c>
      <c r="T7" s="10">
        <v>13</v>
      </c>
      <c r="U7" s="10">
        <v>43</v>
      </c>
      <c r="V7" s="10">
        <v>27</v>
      </c>
      <c r="W7" s="10">
        <v>16</v>
      </c>
      <c r="X7" s="10">
        <v>24</v>
      </c>
      <c r="Y7" s="10">
        <v>7</v>
      </c>
      <c r="Z7" s="10">
        <v>17</v>
      </c>
      <c r="AA7" s="10">
        <v>25</v>
      </c>
      <c r="AB7" s="10">
        <v>7</v>
      </c>
      <c r="AC7" s="10">
        <v>18</v>
      </c>
    </row>
    <row r="8" spans="1:29" ht="9.25" customHeight="1" x14ac:dyDescent="0.4">
      <c r="A8" s="9" t="s">
        <v>11</v>
      </c>
      <c r="B8" s="10">
        <v>5480</v>
      </c>
      <c r="C8" s="10">
        <v>3082</v>
      </c>
      <c r="D8" s="10">
        <v>2398</v>
      </c>
      <c r="E8" s="10">
        <v>886</v>
      </c>
      <c r="F8" s="10">
        <v>579</v>
      </c>
      <c r="G8" s="10">
        <v>307</v>
      </c>
      <c r="H8" s="19">
        <f t="shared" si="0"/>
        <v>16.167883211678831</v>
      </c>
      <c r="I8" s="19">
        <f t="shared" si="0"/>
        <v>18.786502271252434</v>
      </c>
      <c r="J8" s="19">
        <f t="shared" si="0"/>
        <v>12.802335279399498</v>
      </c>
      <c r="K8" s="20"/>
      <c r="L8" s="20"/>
      <c r="M8" s="20"/>
      <c r="N8" s="9" t="s">
        <v>11</v>
      </c>
      <c r="O8" s="10">
        <v>4437</v>
      </c>
      <c r="P8" s="10">
        <v>2434</v>
      </c>
      <c r="Q8" s="10">
        <v>2003</v>
      </c>
      <c r="R8" s="10">
        <v>36</v>
      </c>
      <c r="S8" s="10">
        <v>15</v>
      </c>
      <c r="T8" s="10">
        <v>21</v>
      </c>
      <c r="U8" s="10">
        <v>31</v>
      </c>
      <c r="V8" s="10">
        <v>23</v>
      </c>
      <c r="W8" s="10">
        <v>8</v>
      </c>
      <c r="X8" s="10">
        <v>41</v>
      </c>
      <c r="Y8" s="10">
        <v>19</v>
      </c>
      <c r="Z8" s="10">
        <v>22</v>
      </c>
      <c r="AA8" s="10">
        <v>49</v>
      </c>
      <c r="AB8" s="10">
        <v>12</v>
      </c>
      <c r="AC8" s="10">
        <v>37</v>
      </c>
    </row>
    <row r="9" spans="1:29" ht="9.25" customHeight="1" x14ac:dyDescent="0.4">
      <c r="A9" s="9" t="s">
        <v>12</v>
      </c>
      <c r="B9" s="10">
        <v>4896</v>
      </c>
      <c r="C9" s="10">
        <v>2479</v>
      </c>
      <c r="D9" s="10">
        <v>2417</v>
      </c>
      <c r="E9" s="10">
        <v>406</v>
      </c>
      <c r="F9" s="10">
        <v>260</v>
      </c>
      <c r="G9" s="10">
        <v>146</v>
      </c>
      <c r="H9" s="19">
        <f t="shared" si="0"/>
        <v>8.2924836601307188</v>
      </c>
      <c r="I9" s="19">
        <f t="shared" si="0"/>
        <v>10.488100040338846</v>
      </c>
      <c r="J9" s="19">
        <f t="shared" si="0"/>
        <v>6.0405461315680595</v>
      </c>
      <c r="K9" s="20">
        <f>K7*50</f>
        <v>247.7909239394248</v>
      </c>
      <c r="L9" s="20">
        <f t="shared" ref="L9:M9" si="3">L7*50</f>
        <v>296.54332948292785</v>
      </c>
      <c r="M9" s="20">
        <f t="shared" si="3"/>
        <v>198.36901657724377</v>
      </c>
      <c r="N9" s="9" t="s">
        <v>12</v>
      </c>
      <c r="O9" s="10">
        <v>4312</v>
      </c>
      <c r="P9" s="10">
        <v>2150</v>
      </c>
      <c r="Q9" s="10">
        <v>2162</v>
      </c>
      <c r="R9" s="10">
        <v>21</v>
      </c>
      <c r="S9" s="10">
        <v>11</v>
      </c>
      <c r="T9" s="10">
        <v>10</v>
      </c>
      <c r="U9" s="10">
        <v>22</v>
      </c>
      <c r="V9" s="10">
        <v>15</v>
      </c>
      <c r="W9" s="10">
        <v>7</v>
      </c>
      <c r="X9" s="10">
        <v>42</v>
      </c>
      <c r="Y9" s="10">
        <v>17</v>
      </c>
      <c r="Z9" s="10">
        <v>25</v>
      </c>
      <c r="AA9" s="10">
        <v>93</v>
      </c>
      <c r="AB9" s="10">
        <v>26</v>
      </c>
      <c r="AC9" s="10">
        <v>67</v>
      </c>
    </row>
    <row r="10" spans="1:29" ht="9.25" customHeight="1" x14ac:dyDescent="0.4">
      <c r="A10" s="9" t="s">
        <v>13</v>
      </c>
      <c r="B10" s="10">
        <v>5106</v>
      </c>
      <c r="C10" s="10">
        <v>2623</v>
      </c>
      <c r="D10" s="10">
        <v>2483</v>
      </c>
      <c r="E10" s="10">
        <v>242</v>
      </c>
      <c r="F10" s="10">
        <v>144</v>
      </c>
      <c r="G10" s="10">
        <v>98</v>
      </c>
      <c r="H10" s="19">
        <f t="shared" si="0"/>
        <v>4.7395221308264794</v>
      </c>
      <c r="I10" s="19">
        <f t="shared" si="0"/>
        <v>5.4898970644300418</v>
      </c>
      <c r="J10" s="19">
        <f t="shared" si="0"/>
        <v>3.9468385018123242</v>
      </c>
      <c r="K10" s="20"/>
      <c r="L10" s="20"/>
      <c r="M10" s="20"/>
      <c r="N10" s="9" t="s">
        <v>13</v>
      </c>
      <c r="O10" s="10">
        <v>4587</v>
      </c>
      <c r="P10" s="10">
        <v>2424</v>
      </c>
      <c r="Q10" s="10">
        <v>2163</v>
      </c>
      <c r="R10" s="10">
        <v>27</v>
      </c>
      <c r="S10" s="10">
        <v>10</v>
      </c>
      <c r="T10" s="10">
        <v>17</v>
      </c>
      <c r="U10" s="10">
        <v>21</v>
      </c>
      <c r="V10" s="10">
        <v>15</v>
      </c>
      <c r="W10" s="10">
        <v>6</v>
      </c>
      <c r="X10" s="10">
        <v>46</v>
      </c>
      <c r="Y10" s="10">
        <v>14</v>
      </c>
      <c r="Z10" s="10">
        <v>32</v>
      </c>
      <c r="AA10" s="10">
        <v>183</v>
      </c>
      <c r="AB10" s="10">
        <v>16</v>
      </c>
      <c r="AC10" s="10">
        <v>167</v>
      </c>
    </row>
    <row r="11" spans="1:29" ht="9.25" customHeight="1" x14ac:dyDescent="0.4">
      <c r="A11" s="9" t="s">
        <v>14</v>
      </c>
      <c r="B11" s="10">
        <v>4424</v>
      </c>
      <c r="C11" s="10">
        <v>2256</v>
      </c>
      <c r="D11" s="10">
        <v>2168</v>
      </c>
      <c r="E11" s="10">
        <v>218</v>
      </c>
      <c r="F11" s="10">
        <v>128</v>
      </c>
      <c r="G11" s="10">
        <v>90</v>
      </c>
      <c r="H11" s="19">
        <f t="shared" si="0"/>
        <v>4.9276672694394215</v>
      </c>
      <c r="I11" s="19">
        <f t="shared" si="0"/>
        <v>5.6737588652482271</v>
      </c>
      <c r="J11" s="19">
        <f t="shared" si="0"/>
        <v>4.1512915129151295</v>
      </c>
      <c r="K11" s="20">
        <f>K5-K9</f>
        <v>2361.5086430235096</v>
      </c>
      <c r="L11" s="20">
        <f t="shared" ref="L11:M11" si="4">L5-L9</f>
        <v>2511.4169008044705</v>
      </c>
      <c r="M11" s="20">
        <f t="shared" si="4"/>
        <v>2207.3048932222023</v>
      </c>
      <c r="N11" s="9" t="s">
        <v>14</v>
      </c>
      <c r="O11" s="10">
        <v>3873</v>
      </c>
      <c r="P11" s="10">
        <v>2045</v>
      </c>
      <c r="Q11" s="10">
        <v>1828</v>
      </c>
      <c r="R11" s="10">
        <v>27</v>
      </c>
      <c r="S11" s="10">
        <v>12</v>
      </c>
      <c r="T11" s="10">
        <v>15</v>
      </c>
      <c r="U11" s="10">
        <v>23</v>
      </c>
      <c r="V11" s="10">
        <v>17</v>
      </c>
      <c r="W11" s="10">
        <v>6</v>
      </c>
      <c r="X11" s="10">
        <v>36</v>
      </c>
      <c r="Y11" s="10">
        <v>9</v>
      </c>
      <c r="Z11" s="10">
        <v>27</v>
      </c>
      <c r="AA11" s="10">
        <v>247</v>
      </c>
      <c r="AB11" s="10">
        <v>45</v>
      </c>
      <c r="AC11" s="10">
        <v>202</v>
      </c>
    </row>
    <row r="12" spans="1:29" ht="9.25" customHeight="1" x14ac:dyDescent="0.4">
      <c r="A12" s="9" t="s">
        <v>15</v>
      </c>
      <c r="B12" s="10">
        <v>3431</v>
      </c>
      <c r="C12" s="10">
        <v>1713</v>
      </c>
      <c r="D12" s="10">
        <v>1718</v>
      </c>
      <c r="E12" s="10">
        <v>171</v>
      </c>
      <c r="F12" s="10">
        <v>106</v>
      </c>
      <c r="G12" s="10">
        <v>65</v>
      </c>
      <c r="H12" s="19">
        <f t="shared" si="0"/>
        <v>4.9839696881375692</v>
      </c>
      <c r="I12" s="19">
        <f t="shared" si="0"/>
        <v>6.1879743140688852</v>
      </c>
      <c r="J12" s="19">
        <f t="shared" si="0"/>
        <v>3.7834691501746218</v>
      </c>
      <c r="K12" s="20">
        <f>100-K7</f>
        <v>95.044181521211499</v>
      </c>
      <c r="L12" s="20">
        <f t="shared" ref="L12:M12" si="5">100-L7</f>
        <v>94.069133410341436</v>
      </c>
      <c r="M12" s="20">
        <f t="shared" si="5"/>
        <v>96.032619668455126</v>
      </c>
      <c r="N12" s="9" t="s">
        <v>15</v>
      </c>
      <c r="O12" s="10">
        <v>2824</v>
      </c>
      <c r="P12" s="10">
        <v>1527</v>
      </c>
      <c r="Q12" s="10">
        <v>1297</v>
      </c>
      <c r="R12" s="10">
        <v>21</v>
      </c>
      <c r="S12" s="10">
        <v>9</v>
      </c>
      <c r="T12" s="10">
        <v>12</v>
      </c>
      <c r="U12" s="10">
        <v>19</v>
      </c>
      <c r="V12" s="10">
        <v>12</v>
      </c>
      <c r="W12" s="10">
        <v>7</v>
      </c>
      <c r="X12" s="10">
        <v>21</v>
      </c>
      <c r="Y12" s="10">
        <v>8</v>
      </c>
      <c r="Z12" s="10">
        <v>13</v>
      </c>
      <c r="AA12" s="10">
        <v>375</v>
      </c>
      <c r="AB12" s="10">
        <v>51</v>
      </c>
      <c r="AC12" s="10">
        <v>324</v>
      </c>
    </row>
    <row r="13" spans="1:29" ht="9.25" customHeight="1" x14ac:dyDescent="0.4">
      <c r="A13" s="9" t="s">
        <v>52</v>
      </c>
      <c r="H13" s="19">
        <f>SUM(H5:H11)*5</f>
        <v>1109.2995669629345</v>
      </c>
      <c r="I13" s="19">
        <f>SUM(I5:I11)*5</f>
        <v>1307.9602302873982</v>
      </c>
      <c r="J13" s="19">
        <f>SUM(J5:J11)*5</f>
        <v>905.67390979944571</v>
      </c>
      <c r="K13" s="22">
        <f>K11/K12</f>
        <v>24.846430420324886</v>
      </c>
      <c r="L13" s="22">
        <f t="shared" ref="L13:M13" si="6">L11/L12</f>
        <v>26.697566032094215</v>
      </c>
      <c r="M13" s="22">
        <f t="shared" si="6"/>
        <v>22.984949289551242</v>
      </c>
      <c r="N13" s="9" t="s">
        <v>52</v>
      </c>
    </row>
    <row r="14" spans="1:29" ht="9.25" customHeight="1" x14ac:dyDescent="0.35">
      <c r="A14" s="9" t="s">
        <v>51</v>
      </c>
      <c r="N14" s="9" t="s">
        <v>51</v>
      </c>
    </row>
    <row r="15" spans="1:29" ht="9.25" customHeight="1" x14ac:dyDescent="0.35">
      <c r="A15" s="9" t="s">
        <v>0</v>
      </c>
      <c r="B15" s="10">
        <v>37</v>
      </c>
      <c r="C15" s="10">
        <v>19</v>
      </c>
      <c r="D15" s="10">
        <v>18</v>
      </c>
      <c r="E15" s="10">
        <v>16</v>
      </c>
      <c r="F15" s="10">
        <v>9</v>
      </c>
      <c r="G15" s="10">
        <v>7</v>
      </c>
      <c r="N15" s="9" t="s">
        <v>0</v>
      </c>
      <c r="O15" s="10">
        <v>19</v>
      </c>
      <c r="P15" s="10">
        <v>9</v>
      </c>
      <c r="Q15" s="10">
        <v>10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2</v>
      </c>
      <c r="AB15" s="10">
        <v>1</v>
      </c>
      <c r="AC15" s="10">
        <v>1</v>
      </c>
    </row>
    <row r="16" spans="1:29" ht="9.25" customHeight="1" x14ac:dyDescent="0.35">
      <c r="A16" s="9" t="s">
        <v>8</v>
      </c>
      <c r="B16" s="10">
        <v>4</v>
      </c>
      <c r="C16" s="10">
        <v>2</v>
      </c>
      <c r="D16" s="10">
        <v>2</v>
      </c>
      <c r="E16" s="10">
        <v>4</v>
      </c>
      <c r="F16" s="10">
        <v>2</v>
      </c>
      <c r="G16" s="10">
        <v>2</v>
      </c>
      <c r="N16" s="9" t="s">
        <v>8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</row>
    <row r="17" spans="1:29" ht="9.25" customHeight="1" x14ac:dyDescent="0.35">
      <c r="A17" s="9" t="s">
        <v>9</v>
      </c>
      <c r="B17" s="10">
        <v>4</v>
      </c>
      <c r="C17" s="10">
        <v>2</v>
      </c>
      <c r="D17" s="10">
        <v>2</v>
      </c>
      <c r="E17" s="10">
        <v>3</v>
      </c>
      <c r="F17" s="10">
        <v>2</v>
      </c>
      <c r="G17" s="10">
        <v>1</v>
      </c>
      <c r="N17" s="9" t="s">
        <v>9</v>
      </c>
      <c r="O17" s="10">
        <v>1</v>
      </c>
      <c r="P17" s="10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</row>
    <row r="18" spans="1:29" ht="9.25" customHeight="1" x14ac:dyDescent="0.35">
      <c r="A18" s="9" t="s">
        <v>10</v>
      </c>
      <c r="B18" s="10">
        <v>5</v>
      </c>
      <c r="C18" s="10">
        <v>3</v>
      </c>
      <c r="D18" s="10">
        <v>2</v>
      </c>
      <c r="E18" s="10">
        <v>4</v>
      </c>
      <c r="F18" s="10">
        <v>2</v>
      </c>
      <c r="G18" s="10">
        <v>2</v>
      </c>
      <c r="N18" s="9" t="s">
        <v>10</v>
      </c>
      <c r="O18" s="10">
        <v>1</v>
      </c>
      <c r="P18" s="10">
        <v>1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</row>
    <row r="19" spans="1:29" ht="9.25" customHeight="1" x14ac:dyDescent="0.35">
      <c r="A19" s="9" t="s">
        <v>11</v>
      </c>
      <c r="B19" s="10">
        <v>5</v>
      </c>
      <c r="C19" s="10">
        <v>2</v>
      </c>
      <c r="D19" s="10">
        <v>3</v>
      </c>
      <c r="E19" s="10">
        <v>2</v>
      </c>
      <c r="F19" s="10">
        <v>1</v>
      </c>
      <c r="G19" s="10">
        <v>1</v>
      </c>
      <c r="N19" s="9" t="s">
        <v>11</v>
      </c>
      <c r="O19" s="10">
        <v>3</v>
      </c>
      <c r="P19" s="10">
        <v>1</v>
      </c>
      <c r="Q19" s="10">
        <v>2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</row>
    <row r="20" spans="1:29" ht="9.25" customHeight="1" x14ac:dyDescent="0.35">
      <c r="A20" s="9" t="s">
        <v>12</v>
      </c>
      <c r="B20" s="10">
        <v>8</v>
      </c>
      <c r="C20" s="10">
        <v>4</v>
      </c>
      <c r="D20" s="10">
        <v>4</v>
      </c>
      <c r="E20" s="10">
        <v>1</v>
      </c>
      <c r="F20" s="10">
        <v>1</v>
      </c>
      <c r="G20" s="10">
        <v>0</v>
      </c>
      <c r="N20" s="9" t="s">
        <v>12</v>
      </c>
      <c r="O20" s="10">
        <v>7</v>
      </c>
      <c r="P20" s="10">
        <v>3</v>
      </c>
      <c r="Q20" s="10">
        <v>4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</row>
    <row r="21" spans="1:29" ht="9.25" customHeight="1" x14ac:dyDescent="0.35">
      <c r="A21" s="9" t="s">
        <v>13</v>
      </c>
      <c r="B21" s="10">
        <v>4</v>
      </c>
      <c r="C21" s="10">
        <v>1</v>
      </c>
      <c r="D21" s="10">
        <v>3</v>
      </c>
      <c r="E21" s="10">
        <v>0</v>
      </c>
      <c r="F21" s="10">
        <v>0</v>
      </c>
      <c r="G21" s="10">
        <v>0</v>
      </c>
      <c r="N21" s="9" t="s">
        <v>13</v>
      </c>
      <c r="O21" s="10">
        <v>3</v>
      </c>
      <c r="P21" s="10">
        <v>1</v>
      </c>
      <c r="Q21" s="10">
        <v>2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1</v>
      </c>
      <c r="AB21" s="10">
        <v>0</v>
      </c>
      <c r="AC21" s="10">
        <v>1</v>
      </c>
    </row>
    <row r="22" spans="1:29" ht="9.25" customHeight="1" x14ac:dyDescent="0.35">
      <c r="A22" s="9" t="s">
        <v>14</v>
      </c>
      <c r="B22" s="10">
        <v>1</v>
      </c>
      <c r="C22" s="10">
        <v>0</v>
      </c>
      <c r="D22" s="10">
        <v>1</v>
      </c>
      <c r="E22" s="10">
        <v>0</v>
      </c>
      <c r="F22" s="10">
        <v>0</v>
      </c>
      <c r="G22" s="10">
        <v>0</v>
      </c>
      <c r="N22" s="9" t="s">
        <v>14</v>
      </c>
      <c r="O22" s="10">
        <v>1</v>
      </c>
      <c r="P22" s="10">
        <v>0</v>
      </c>
      <c r="Q22" s="10">
        <v>1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</row>
    <row r="23" spans="1:29" ht="9.25" customHeight="1" x14ac:dyDescent="0.35">
      <c r="A23" s="9" t="s">
        <v>15</v>
      </c>
      <c r="B23" s="10">
        <v>6</v>
      </c>
      <c r="C23" s="10">
        <v>5</v>
      </c>
      <c r="D23" s="10">
        <v>1</v>
      </c>
      <c r="E23" s="10">
        <v>2</v>
      </c>
      <c r="F23" s="10">
        <v>1</v>
      </c>
      <c r="G23" s="10">
        <v>1</v>
      </c>
      <c r="N23" s="9" t="s">
        <v>15</v>
      </c>
      <c r="O23" s="10">
        <v>3</v>
      </c>
      <c r="P23" s="10">
        <v>3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1</v>
      </c>
      <c r="AB23" s="10">
        <v>1</v>
      </c>
      <c r="AC23" s="10">
        <v>0</v>
      </c>
    </row>
    <row r="24" spans="1:29" ht="9.25" customHeight="1" x14ac:dyDescent="0.35">
      <c r="A24" s="9" t="s">
        <v>53</v>
      </c>
      <c r="N24" s="9" t="s">
        <v>53</v>
      </c>
    </row>
    <row r="25" spans="1:29" ht="9.25" customHeight="1" x14ac:dyDescent="0.35">
      <c r="A25" s="9" t="s">
        <v>51</v>
      </c>
      <c r="N25" s="9" t="s">
        <v>51</v>
      </c>
    </row>
    <row r="26" spans="1:29" ht="9.25" customHeight="1" x14ac:dyDescent="0.35">
      <c r="A26" s="9" t="s">
        <v>0</v>
      </c>
      <c r="B26" s="10">
        <v>1092</v>
      </c>
      <c r="C26" s="10">
        <v>629</v>
      </c>
      <c r="D26" s="10">
        <v>463</v>
      </c>
      <c r="E26" s="10">
        <v>322</v>
      </c>
      <c r="F26" s="10">
        <v>232</v>
      </c>
      <c r="G26" s="10">
        <v>90</v>
      </c>
      <c r="N26" s="9" t="s">
        <v>0</v>
      </c>
      <c r="O26" s="10">
        <v>726</v>
      </c>
      <c r="P26" s="10">
        <v>382</v>
      </c>
      <c r="Q26" s="10">
        <v>344</v>
      </c>
      <c r="R26" s="10">
        <v>7</v>
      </c>
      <c r="S26" s="10">
        <v>2</v>
      </c>
      <c r="T26" s="10">
        <v>5</v>
      </c>
      <c r="U26" s="10">
        <v>17</v>
      </c>
      <c r="V26" s="10">
        <v>10</v>
      </c>
      <c r="W26" s="10">
        <v>7</v>
      </c>
      <c r="X26" s="10">
        <v>1</v>
      </c>
      <c r="Y26" s="10">
        <v>0</v>
      </c>
      <c r="Z26" s="10">
        <v>1</v>
      </c>
      <c r="AA26" s="10">
        <v>19</v>
      </c>
      <c r="AB26" s="10">
        <v>3</v>
      </c>
      <c r="AC26" s="10">
        <v>16</v>
      </c>
    </row>
    <row r="27" spans="1:29" ht="9.25" customHeight="1" x14ac:dyDescent="0.4">
      <c r="A27" s="9" t="s">
        <v>8</v>
      </c>
      <c r="B27" s="10">
        <v>98</v>
      </c>
      <c r="C27" s="10">
        <v>68</v>
      </c>
      <c r="D27" s="10">
        <v>30</v>
      </c>
      <c r="E27" s="10">
        <v>94</v>
      </c>
      <c r="F27" s="10">
        <v>68</v>
      </c>
      <c r="G27" s="10">
        <v>26</v>
      </c>
      <c r="H27" s="19">
        <f t="shared" ref="H27:J34" si="7">E27/B27*100</f>
        <v>95.918367346938766</v>
      </c>
      <c r="I27" s="19">
        <f t="shared" si="7"/>
        <v>100</v>
      </c>
      <c r="J27" s="19">
        <f t="shared" si="7"/>
        <v>86.666666666666671</v>
      </c>
      <c r="K27" s="20">
        <f>H35+1500</f>
        <v>2713.4630894879247</v>
      </c>
      <c r="L27" s="20">
        <f t="shared" ref="L27:M27" si="8">I35+1500</f>
        <v>2959.0281064723204</v>
      </c>
      <c r="M27" s="20">
        <f t="shared" si="8"/>
        <v>2393.8362377655767</v>
      </c>
      <c r="N27" s="9" t="s">
        <v>8</v>
      </c>
      <c r="O27" s="10">
        <v>2</v>
      </c>
      <c r="P27" s="10">
        <v>0</v>
      </c>
      <c r="Q27" s="10">
        <v>2</v>
      </c>
      <c r="R27" s="10">
        <v>0</v>
      </c>
      <c r="S27" s="10">
        <v>0</v>
      </c>
      <c r="T27" s="10">
        <v>0</v>
      </c>
      <c r="U27" s="10">
        <v>2</v>
      </c>
      <c r="V27" s="10">
        <v>0</v>
      </c>
      <c r="W27" s="10">
        <v>2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</row>
    <row r="28" spans="1:29" ht="9.25" customHeight="1" x14ac:dyDescent="0.4">
      <c r="A28" s="9" t="s">
        <v>9</v>
      </c>
      <c r="B28" s="10">
        <v>124</v>
      </c>
      <c r="C28" s="10">
        <v>65</v>
      </c>
      <c r="D28" s="10">
        <v>59</v>
      </c>
      <c r="E28" s="10">
        <v>80</v>
      </c>
      <c r="F28" s="10">
        <v>55</v>
      </c>
      <c r="G28" s="10">
        <v>25</v>
      </c>
      <c r="H28" s="19">
        <f t="shared" si="7"/>
        <v>64.516129032258064</v>
      </c>
      <c r="I28" s="19">
        <f t="shared" si="7"/>
        <v>84.615384615384613</v>
      </c>
      <c r="J28" s="19">
        <f t="shared" si="7"/>
        <v>42.372881355932201</v>
      </c>
      <c r="K28" s="21"/>
      <c r="L28" s="21"/>
      <c r="M28" s="21"/>
      <c r="N28" s="9" t="s">
        <v>9</v>
      </c>
      <c r="O28" s="10">
        <v>37</v>
      </c>
      <c r="P28" s="10">
        <v>8</v>
      </c>
      <c r="Q28" s="10">
        <v>29</v>
      </c>
      <c r="R28" s="10">
        <v>1</v>
      </c>
      <c r="S28" s="10">
        <v>0</v>
      </c>
      <c r="T28" s="10">
        <v>1</v>
      </c>
      <c r="U28" s="10">
        <v>5</v>
      </c>
      <c r="V28" s="10">
        <v>1</v>
      </c>
      <c r="W28" s="10">
        <v>4</v>
      </c>
      <c r="X28" s="10">
        <v>0</v>
      </c>
      <c r="Y28" s="10">
        <v>0</v>
      </c>
      <c r="Z28" s="10">
        <v>0</v>
      </c>
      <c r="AA28" s="10">
        <v>1</v>
      </c>
      <c r="AB28" s="10">
        <v>1</v>
      </c>
      <c r="AC28" s="10">
        <v>0</v>
      </c>
    </row>
    <row r="29" spans="1:29" ht="9.25" customHeight="1" x14ac:dyDescent="0.4">
      <c r="A29" s="9" t="s">
        <v>10</v>
      </c>
      <c r="B29" s="10">
        <v>155</v>
      </c>
      <c r="C29" s="10">
        <v>84</v>
      </c>
      <c r="D29" s="10">
        <v>71</v>
      </c>
      <c r="E29" s="10">
        <v>56</v>
      </c>
      <c r="F29" s="10">
        <v>44</v>
      </c>
      <c r="G29" s="10">
        <v>12</v>
      </c>
      <c r="H29" s="19">
        <f t="shared" si="7"/>
        <v>36.129032258064512</v>
      </c>
      <c r="I29" s="19">
        <f t="shared" si="7"/>
        <v>52.380952380952387</v>
      </c>
      <c r="J29" s="19">
        <f t="shared" si="7"/>
        <v>16.901408450704224</v>
      </c>
      <c r="K29" s="20">
        <f>(H33+H34)/2</f>
        <v>5.3166421207658319</v>
      </c>
      <c r="L29" s="20">
        <f t="shared" ref="L29:M29" si="9">(I33+I34)/2</f>
        <v>6.6400580551523953</v>
      </c>
      <c r="M29" s="20">
        <f t="shared" si="9"/>
        <v>3.8461538461538463</v>
      </c>
      <c r="N29" s="9" t="s">
        <v>10</v>
      </c>
      <c r="O29" s="10">
        <v>89</v>
      </c>
      <c r="P29" s="10">
        <v>33</v>
      </c>
      <c r="Q29" s="10">
        <v>56</v>
      </c>
      <c r="R29" s="10">
        <v>1</v>
      </c>
      <c r="S29" s="10">
        <v>0</v>
      </c>
      <c r="T29" s="10">
        <v>1</v>
      </c>
      <c r="U29" s="10">
        <v>8</v>
      </c>
      <c r="V29" s="10">
        <v>7</v>
      </c>
      <c r="W29" s="10">
        <v>1</v>
      </c>
      <c r="X29" s="10">
        <v>0</v>
      </c>
      <c r="Y29" s="10">
        <v>0</v>
      </c>
      <c r="Z29" s="10">
        <v>0</v>
      </c>
      <c r="AA29" s="10">
        <v>1</v>
      </c>
      <c r="AB29" s="10">
        <v>0</v>
      </c>
      <c r="AC29" s="10">
        <v>1</v>
      </c>
    </row>
    <row r="30" spans="1:29" ht="9.25" customHeight="1" x14ac:dyDescent="0.4">
      <c r="A30" s="9" t="s">
        <v>11</v>
      </c>
      <c r="B30" s="10">
        <v>212</v>
      </c>
      <c r="C30" s="10">
        <v>141</v>
      </c>
      <c r="D30" s="10">
        <v>71</v>
      </c>
      <c r="E30" s="10">
        <v>49</v>
      </c>
      <c r="F30" s="10">
        <v>38</v>
      </c>
      <c r="G30" s="10">
        <v>11</v>
      </c>
      <c r="H30" s="19">
        <f t="shared" si="7"/>
        <v>23.113207547169811</v>
      </c>
      <c r="I30" s="19">
        <f t="shared" si="7"/>
        <v>26.950354609929079</v>
      </c>
      <c r="J30" s="19">
        <f t="shared" si="7"/>
        <v>15.492957746478872</v>
      </c>
      <c r="K30" s="20"/>
      <c r="L30" s="20"/>
      <c r="M30" s="20"/>
      <c r="N30" s="9" t="s">
        <v>11</v>
      </c>
      <c r="O30" s="10">
        <v>162</v>
      </c>
      <c r="P30" s="10">
        <v>103</v>
      </c>
      <c r="Q30" s="10">
        <v>59</v>
      </c>
      <c r="R30" s="10">
        <v>1</v>
      </c>
      <c r="S30" s="10">
        <v>0</v>
      </c>
      <c r="T30" s="10">
        <v>1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</row>
    <row r="31" spans="1:29" ht="9.25" customHeight="1" x14ac:dyDescent="0.4">
      <c r="A31" s="9" t="s">
        <v>12</v>
      </c>
      <c r="B31" s="10">
        <v>159</v>
      </c>
      <c r="C31" s="10">
        <v>84</v>
      </c>
      <c r="D31" s="10">
        <v>75</v>
      </c>
      <c r="E31" s="10">
        <v>21</v>
      </c>
      <c r="F31" s="10">
        <v>13</v>
      </c>
      <c r="G31" s="10">
        <v>8</v>
      </c>
      <c r="H31" s="19">
        <f t="shared" si="7"/>
        <v>13.20754716981132</v>
      </c>
      <c r="I31" s="19">
        <f t="shared" si="7"/>
        <v>15.476190476190476</v>
      </c>
      <c r="J31" s="19">
        <f t="shared" si="7"/>
        <v>10.666666666666668</v>
      </c>
      <c r="K31" s="20">
        <f>K29*50</f>
        <v>265.83210603829161</v>
      </c>
      <c r="L31" s="20">
        <f t="shared" ref="L31:M31" si="10">L29*50</f>
        <v>332.00290275761978</v>
      </c>
      <c r="M31" s="20">
        <f t="shared" si="10"/>
        <v>192.30769230769232</v>
      </c>
      <c r="N31" s="9" t="s">
        <v>12</v>
      </c>
      <c r="O31" s="10">
        <v>135</v>
      </c>
      <c r="P31" s="10">
        <v>71</v>
      </c>
      <c r="Q31" s="10">
        <v>64</v>
      </c>
      <c r="R31" s="10">
        <v>1</v>
      </c>
      <c r="S31" s="10">
        <v>0</v>
      </c>
      <c r="T31" s="10">
        <v>1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2</v>
      </c>
      <c r="AB31" s="10">
        <v>0</v>
      </c>
      <c r="AC31" s="10">
        <v>2</v>
      </c>
    </row>
    <row r="32" spans="1:29" ht="9.25" customHeight="1" x14ac:dyDescent="0.4">
      <c r="A32" s="9" t="s">
        <v>13</v>
      </c>
      <c r="B32" s="10">
        <v>142</v>
      </c>
      <c r="C32" s="10">
        <v>82</v>
      </c>
      <c r="D32" s="10">
        <v>60</v>
      </c>
      <c r="E32" s="10">
        <v>11</v>
      </c>
      <c r="F32" s="10">
        <v>7</v>
      </c>
      <c r="G32" s="10">
        <v>4</v>
      </c>
      <c r="H32" s="19">
        <f t="shared" si="7"/>
        <v>7.7464788732394361</v>
      </c>
      <c r="I32" s="19">
        <f t="shared" si="7"/>
        <v>8.536585365853659</v>
      </c>
      <c r="J32" s="19">
        <f t="shared" si="7"/>
        <v>6.666666666666667</v>
      </c>
      <c r="K32" s="20"/>
      <c r="L32" s="20"/>
      <c r="M32" s="20"/>
      <c r="N32" s="9" t="s">
        <v>13</v>
      </c>
      <c r="O32" s="10">
        <v>123</v>
      </c>
      <c r="P32" s="10">
        <v>73</v>
      </c>
      <c r="Q32" s="10">
        <v>50</v>
      </c>
      <c r="R32" s="10">
        <v>1</v>
      </c>
      <c r="S32" s="10">
        <v>0</v>
      </c>
      <c r="T32" s="10">
        <v>1</v>
      </c>
      <c r="U32" s="10">
        <v>2</v>
      </c>
      <c r="V32" s="10">
        <v>2</v>
      </c>
      <c r="W32" s="10">
        <v>0</v>
      </c>
      <c r="X32" s="10">
        <v>1</v>
      </c>
      <c r="Y32" s="10">
        <v>0</v>
      </c>
      <c r="Z32" s="10">
        <v>1</v>
      </c>
      <c r="AA32" s="10">
        <v>4</v>
      </c>
      <c r="AB32" s="10">
        <v>0</v>
      </c>
      <c r="AC32" s="10">
        <v>4</v>
      </c>
    </row>
    <row r="33" spans="1:29" ht="9.25" customHeight="1" x14ac:dyDescent="0.4">
      <c r="A33" s="9" t="s">
        <v>14</v>
      </c>
      <c r="B33" s="10">
        <v>97</v>
      </c>
      <c r="C33" s="10">
        <v>52</v>
      </c>
      <c r="D33" s="10">
        <v>45</v>
      </c>
      <c r="E33" s="10">
        <v>2</v>
      </c>
      <c r="F33" s="10">
        <v>2</v>
      </c>
      <c r="G33" s="10">
        <v>0</v>
      </c>
      <c r="H33" s="19">
        <f t="shared" si="7"/>
        <v>2.0618556701030926</v>
      </c>
      <c r="I33" s="19">
        <f t="shared" si="7"/>
        <v>3.8461538461538463</v>
      </c>
      <c r="J33" s="19">
        <f t="shared" si="7"/>
        <v>0</v>
      </c>
      <c r="K33" s="20">
        <f>K27-K31</f>
        <v>2447.6309834496333</v>
      </c>
      <c r="L33" s="20">
        <f t="shared" ref="L33:M33" si="11">L27-L31</f>
        <v>2627.0252037147006</v>
      </c>
      <c r="M33" s="20">
        <f t="shared" si="11"/>
        <v>2201.5285454578843</v>
      </c>
      <c r="N33" s="9" t="s">
        <v>14</v>
      </c>
      <c r="O33" s="10">
        <v>92</v>
      </c>
      <c r="P33" s="10">
        <v>49</v>
      </c>
      <c r="Q33" s="10">
        <v>43</v>
      </c>
      <c r="R33" s="10">
        <v>1</v>
      </c>
      <c r="S33" s="10">
        <v>1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2</v>
      </c>
      <c r="AB33" s="10">
        <v>0</v>
      </c>
      <c r="AC33" s="10">
        <v>2</v>
      </c>
    </row>
    <row r="34" spans="1:29" ht="9.25" customHeight="1" x14ac:dyDescent="0.4">
      <c r="A34" s="9" t="s">
        <v>15</v>
      </c>
      <c r="B34" s="10">
        <v>105</v>
      </c>
      <c r="C34" s="10">
        <v>53</v>
      </c>
      <c r="D34" s="10">
        <v>52</v>
      </c>
      <c r="E34" s="10">
        <v>9</v>
      </c>
      <c r="F34" s="10">
        <v>5</v>
      </c>
      <c r="G34" s="10">
        <v>4</v>
      </c>
      <c r="H34" s="19">
        <f t="shared" si="7"/>
        <v>8.5714285714285712</v>
      </c>
      <c r="I34" s="19">
        <f t="shared" si="7"/>
        <v>9.433962264150944</v>
      </c>
      <c r="J34" s="19">
        <f t="shared" si="7"/>
        <v>7.6923076923076925</v>
      </c>
      <c r="K34" s="20">
        <f>100-K29</f>
        <v>94.683357879234165</v>
      </c>
      <c r="L34" s="20">
        <f t="shared" ref="L34:M34" si="12">100-L29</f>
        <v>93.359941944847606</v>
      </c>
      <c r="M34" s="20">
        <f t="shared" si="12"/>
        <v>96.15384615384616</v>
      </c>
      <c r="N34" s="9" t="s">
        <v>15</v>
      </c>
      <c r="O34" s="10">
        <v>86</v>
      </c>
      <c r="P34" s="10">
        <v>45</v>
      </c>
      <c r="Q34" s="10">
        <v>41</v>
      </c>
      <c r="R34" s="10">
        <v>1</v>
      </c>
      <c r="S34" s="10">
        <v>1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9</v>
      </c>
      <c r="AB34" s="10">
        <v>2</v>
      </c>
      <c r="AC34" s="10">
        <v>7</v>
      </c>
    </row>
    <row r="35" spans="1:29" ht="9.25" customHeight="1" x14ac:dyDescent="0.4">
      <c r="A35" s="9" t="s">
        <v>54</v>
      </c>
      <c r="H35" s="19">
        <f>SUM(H27:H33)*5</f>
        <v>1213.4630894879249</v>
      </c>
      <c r="I35" s="19">
        <f>SUM(I27:I33)*5</f>
        <v>1459.0281064723206</v>
      </c>
      <c r="J35" s="19">
        <f>SUM(J27:J33)*5</f>
        <v>893.83623776557647</v>
      </c>
      <c r="K35" s="22">
        <f>K33/K34</f>
        <v>25.850698985258997</v>
      </c>
      <c r="L35" s="22">
        <f t="shared" ref="L35:M35" si="13">L33/L34</f>
        <v>28.138676492179226</v>
      </c>
      <c r="M35" s="22">
        <f t="shared" si="13"/>
        <v>22.895896872761995</v>
      </c>
      <c r="N35" s="9" t="s">
        <v>54</v>
      </c>
    </row>
    <row r="36" spans="1:29" ht="9.25" customHeight="1" x14ac:dyDescent="0.35">
      <c r="A36" s="9" t="s">
        <v>51</v>
      </c>
      <c r="N36" s="9" t="s">
        <v>51</v>
      </c>
    </row>
    <row r="37" spans="1:29" ht="9.25" customHeight="1" x14ac:dyDescent="0.35">
      <c r="A37" s="9" t="s">
        <v>0</v>
      </c>
      <c r="B37" s="10">
        <v>31425</v>
      </c>
      <c r="C37" s="10">
        <v>15901</v>
      </c>
      <c r="D37" s="10">
        <v>15524</v>
      </c>
      <c r="E37" s="10">
        <v>10187</v>
      </c>
      <c r="F37" s="10">
        <v>5828</v>
      </c>
      <c r="G37" s="10">
        <v>4359</v>
      </c>
      <c r="N37" s="9" t="s">
        <v>0</v>
      </c>
      <c r="O37" s="10">
        <v>19970</v>
      </c>
      <c r="P37" s="10">
        <v>9748</v>
      </c>
      <c r="Q37" s="10">
        <v>10222</v>
      </c>
      <c r="R37" s="10">
        <v>145</v>
      </c>
      <c r="S37" s="10">
        <v>55</v>
      </c>
      <c r="T37" s="10">
        <v>90</v>
      </c>
      <c r="U37" s="10">
        <v>121</v>
      </c>
      <c r="V37" s="10">
        <v>72</v>
      </c>
      <c r="W37" s="10">
        <v>49</v>
      </c>
      <c r="X37" s="10">
        <v>202</v>
      </c>
      <c r="Y37" s="10">
        <v>65</v>
      </c>
      <c r="Z37" s="10">
        <v>137</v>
      </c>
      <c r="AA37" s="10">
        <v>800</v>
      </c>
      <c r="AB37" s="10">
        <v>133</v>
      </c>
      <c r="AC37" s="10">
        <v>667</v>
      </c>
    </row>
    <row r="38" spans="1:29" ht="9.25" customHeight="1" x14ac:dyDescent="0.4">
      <c r="A38" s="9" t="s">
        <v>8</v>
      </c>
      <c r="B38" s="10">
        <v>5533</v>
      </c>
      <c r="C38" s="10">
        <v>2689</v>
      </c>
      <c r="D38" s="10">
        <v>2844</v>
      </c>
      <c r="E38" s="10">
        <v>5176</v>
      </c>
      <c r="F38" s="10">
        <v>2605</v>
      </c>
      <c r="G38" s="10">
        <v>2571</v>
      </c>
      <c r="H38" s="19">
        <f t="shared" ref="H38:J45" si="14">E38/B38*100</f>
        <v>93.547804084583404</v>
      </c>
      <c r="I38" s="19">
        <f t="shared" si="14"/>
        <v>96.876162142060238</v>
      </c>
      <c r="J38" s="19">
        <f t="shared" si="14"/>
        <v>90.400843881856545</v>
      </c>
      <c r="K38" s="20">
        <f>H46+1500</f>
        <v>2592.8889993018729</v>
      </c>
      <c r="L38" s="20">
        <f t="shared" ref="L38:M38" si="15">I46+1500</f>
        <v>2780.1253930464527</v>
      </c>
      <c r="M38" s="20">
        <f t="shared" si="15"/>
        <v>2404.1440774975163</v>
      </c>
      <c r="N38" s="9" t="s">
        <v>8</v>
      </c>
      <c r="O38" s="10">
        <v>332</v>
      </c>
      <c r="P38" s="10">
        <v>74</v>
      </c>
      <c r="Q38" s="10">
        <v>258</v>
      </c>
      <c r="R38" s="10">
        <v>7</v>
      </c>
      <c r="S38" s="10">
        <v>3</v>
      </c>
      <c r="T38" s="10">
        <v>4</v>
      </c>
      <c r="U38" s="10">
        <v>4</v>
      </c>
      <c r="V38" s="10">
        <v>0</v>
      </c>
      <c r="W38" s="10">
        <v>4</v>
      </c>
      <c r="X38" s="10">
        <v>4</v>
      </c>
      <c r="Y38" s="10">
        <v>2</v>
      </c>
      <c r="Z38" s="10">
        <v>2</v>
      </c>
      <c r="AA38" s="10">
        <v>10</v>
      </c>
      <c r="AB38" s="10">
        <v>5</v>
      </c>
      <c r="AC38" s="10">
        <v>5</v>
      </c>
    </row>
    <row r="39" spans="1:29" ht="9.25" customHeight="1" x14ac:dyDescent="0.4">
      <c r="A39" s="9" t="s">
        <v>9</v>
      </c>
      <c r="B39" s="10">
        <v>3927</v>
      </c>
      <c r="C39" s="10">
        <v>1969</v>
      </c>
      <c r="D39" s="10">
        <v>1958</v>
      </c>
      <c r="E39" s="10">
        <v>2589</v>
      </c>
      <c r="F39" s="10">
        <v>1623</v>
      </c>
      <c r="G39" s="10">
        <v>966</v>
      </c>
      <c r="H39" s="19">
        <f t="shared" si="14"/>
        <v>65.928189457601221</v>
      </c>
      <c r="I39" s="19">
        <f t="shared" si="14"/>
        <v>82.427628237684104</v>
      </c>
      <c r="J39" s="19">
        <f t="shared" si="14"/>
        <v>49.336057201225742</v>
      </c>
      <c r="K39" s="21"/>
      <c r="L39" s="21"/>
      <c r="M39" s="21"/>
      <c r="N39" s="9" t="s">
        <v>9</v>
      </c>
      <c r="O39" s="10">
        <v>1284</v>
      </c>
      <c r="P39" s="10">
        <v>335</v>
      </c>
      <c r="Q39" s="10">
        <v>949</v>
      </c>
      <c r="R39" s="10">
        <v>17</v>
      </c>
      <c r="S39" s="10">
        <v>3</v>
      </c>
      <c r="T39" s="10">
        <v>14</v>
      </c>
      <c r="U39" s="10">
        <v>22</v>
      </c>
      <c r="V39" s="10">
        <v>6</v>
      </c>
      <c r="W39" s="10">
        <v>16</v>
      </c>
      <c r="X39" s="10">
        <v>9</v>
      </c>
      <c r="Y39" s="10">
        <v>1</v>
      </c>
      <c r="Z39" s="10">
        <v>8</v>
      </c>
      <c r="AA39" s="10">
        <v>6</v>
      </c>
      <c r="AB39" s="10">
        <v>1</v>
      </c>
      <c r="AC39" s="10">
        <v>5</v>
      </c>
    </row>
    <row r="40" spans="1:29" ht="9.25" customHeight="1" x14ac:dyDescent="0.4">
      <c r="A40" s="9" t="s">
        <v>10</v>
      </c>
      <c r="B40" s="10">
        <v>3877</v>
      </c>
      <c r="C40" s="10">
        <v>1914</v>
      </c>
      <c r="D40" s="10">
        <v>1963</v>
      </c>
      <c r="E40" s="10">
        <v>1108</v>
      </c>
      <c r="F40" s="10">
        <v>789</v>
      </c>
      <c r="G40" s="10">
        <v>319</v>
      </c>
      <c r="H40" s="19">
        <f t="shared" si="14"/>
        <v>28.578798039721431</v>
      </c>
      <c r="I40" s="19">
        <f t="shared" si="14"/>
        <v>41.222570532915356</v>
      </c>
      <c r="J40" s="19">
        <f t="shared" si="14"/>
        <v>16.250636780438104</v>
      </c>
      <c r="K40" s="20">
        <f>(H44+H45)/2</f>
        <v>4.2658441526954451</v>
      </c>
      <c r="L40" s="20">
        <f t="shared" ref="L40:M40" si="16">(I44+I45)/2</f>
        <v>4.826536335918842</v>
      </c>
      <c r="M40" s="20">
        <f t="shared" si="16"/>
        <v>3.7023092369477908</v>
      </c>
      <c r="N40" s="9" t="s">
        <v>10</v>
      </c>
      <c r="O40" s="10">
        <v>2691</v>
      </c>
      <c r="P40" s="10">
        <v>1090</v>
      </c>
      <c r="Q40" s="10">
        <v>1601</v>
      </c>
      <c r="R40" s="10">
        <v>19</v>
      </c>
      <c r="S40" s="10">
        <v>9</v>
      </c>
      <c r="T40" s="10">
        <v>10</v>
      </c>
      <c r="U40" s="10">
        <v>19</v>
      </c>
      <c r="V40" s="10">
        <v>13</v>
      </c>
      <c r="W40" s="10">
        <v>6</v>
      </c>
      <c r="X40" s="10">
        <v>21</v>
      </c>
      <c r="Y40" s="10">
        <v>7</v>
      </c>
      <c r="Z40" s="10">
        <v>14</v>
      </c>
      <c r="AA40" s="10">
        <v>19</v>
      </c>
      <c r="AB40" s="10">
        <v>6</v>
      </c>
      <c r="AC40" s="10">
        <v>13</v>
      </c>
    </row>
    <row r="41" spans="1:29" ht="9.25" customHeight="1" x14ac:dyDescent="0.4">
      <c r="A41" s="9" t="s">
        <v>11</v>
      </c>
      <c r="B41" s="10">
        <v>4170</v>
      </c>
      <c r="C41" s="10">
        <v>2329</v>
      </c>
      <c r="D41" s="10">
        <v>1841</v>
      </c>
      <c r="E41" s="10">
        <v>604</v>
      </c>
      <c r="F41" s="10">
        <v>398</v>
      </c>
      <c r="G41" s="10">
        <v>206</v>
      </c>
      <c r="H41" s="19">
        <f t="shared" si="14"/>
        <v>14.48441247002398</v>
      </c>
      <c r="I41" s="19">
        <f t="shared" si="14"/>
        <v>17.088879347359381</v>
      </c>
      <c r="J41" s="19">
        <f t="shared" si="14"/>
        <v>11.189570885388376</v>
      </c>
      <c r="K41" s="20"/>
      <c r="L41" s="20"/>
      <c r="M41" s="20"/>
      <c r="N41" s="9" t="s">
        <v>11</v>
      </c>
      <c r="O41" s="10">
        <v>3441</v>
      </c>
      <c r="P41" s="10">
        <v>1880</v>
      </c>
      <c r="Q41" s="10">
        <v>1561</v>
      </c>
      <c r="R41" s="10">
        <v>30</v>
      </c>
      <c r="S41" s="10">
        <v>13</v>
      </c>
      <c r="T41" s="10">
        <v>17</v>
      </c>
      <c r="U41" s="10">
        <v>18</v>
      </c>
      <c r="V41" s="10">
        <v>13</v>
      </c>
      <c r="W41" s="10">
        <v>5</v>
      </c>
      <c r="X41" s="10">
        <v>35</v>
      </c>
      <c r="Y41" s="10">
        <v>13</v>
      </c>
      <c r="Z41" s="10">
        <v>22</v>
      </c>
      <c r="AA41" s="10">
        <v>42</v>
      </c>
      <c r="AB41" s="10">
        <v>12</v>
      </c>
      <c r="AC41" s="10">
        <v>30</v>
      </c>
    </row>
    <row r="42" spans="1:29" ht="9.25" customHeight="1" x14ac:dyDescent="0.4">
      <c r="A42" s="9" t="s">
        <v>12</v>
      </c>
      <c r="B42" s="10">
        <v>3758</v>
      </c>
      <c r="C42" s="10">
        <v>1879</v>
      </c>
      <c r="D42" s="10">
        <v>1879</v>
      </c>
      <c r="E42" s="10">
        <v>283</v>
      </c>
      <c r="F42" s="10">
        <v>173</v>
      </c>
      <c r="G42" s="10">
        <v>110</v>
      </c>
      <c r="H42" s="19">
        <f t="shared" si="14"/>
        <v>7.5306013837147407</v>
      </c>
      <c r="I42" s="19">
        <f t="shared" si="14"/>
        <v>9.2070250133049498</v>
      </c>
      <c r="J42" s="19">
        <f t="shared" si="14"/>
        <v>5.8541777541245343</v>
      </c>
      <c r="K42" s="20">
        <f>K40*50</f>
        <v>213.29220763477227</v>
      </c>
      <c r="L42" s="20">
        <f t="shared" ref="L42:M42" si="17">L40*50</f>
        <v>241.32681679594211</v>
      </c>
      <c r="M42" s="20">
        <f t="shared" si="17"/>
        <v>185.11546184738955</v>
      </c>
      <c r="N42" s="9" t="s">
        <v>12</v>
      </c>
      <c r="O42" s="10">
        <v>3331</v>
      </c>
      <c r="P42" s="10">
        <v>1653</v>
      </c>
      <c r="Q42" s="10">
        <v>1678</v>
      </c>
      <c r="R42" s="10">
        <v>11</v>
      </c>
      <c r="S42" s="10">
        <v>5</v>
      </c>
      <c r="T42" s="10">
        <v>6</v>
      </c>
      <c r="U42" s="10">
        <v>13</v>
      </c>
      <c r="V42" s="10">
        <v>9</v>
      </c>
      <c r="W42" s="10">
        <v>4</v>
      </c>
      <c r="X42" s="10">
        <v>39</v>
      </c>
      <c r="Y42" s="10">
        <v>15</v>
      </c>
      <c r="Z42" s="10">
        <v>24</v>
      </c>
      <c r="AA42" s="10">
        <v>81</v>
      </c>
      <c r="AB42" s="10">
        <v>24</v>
      </c>
      <c r="AC42" s="10">
        <v>57</v>
      </c>
    </row>
    <row r="43" spans="1:29" ht="9.25" customHeight="1" x14ac:dyDescent="0.4">
      <c r="A43" s="9" t="s">
        <v>13</v>
      </c>
      <c r="B43" s="10">
        <v>4027</v>
      </c>
      <c r="C43" s="10">
        <v>2044</v>
      </c>
      <c r="D43" s="10">
        <v>1983</v>
      </c>
      <c r="E43" s="10">
        <v>164</v>
      </c>
      <c r="F43" s="10">
        <v>92</v>
      </c>
      <c r="G43" s="10">
        <v>72</v>
      </c>
      <c r="H43" s="19">
        <f t="shared" si="14"/>
        <v>4.0725105537621058</v>
      </c>
      <c r="I43" s="19">
        <f t="shared" si="14"/>
        <v>4.5009784735812133</v>
      </c>
      <c r="J43" s="19">
        <f t="shared" si="14"/>
        <v>3.6308623298033282</v>
      </c>
      <c r="K43" s="20"/>
      <c r="L43" s="20"/>
      <c r="M43" s="20"/>
      <c r="N43" s="9" t="s">
        <v>13</v>
      </c>
      <c r="O43" s="10">
        <v>3637</v>
      </c>
      <c r="P43" s="10">
        <v>1909</v>
      </c>
      <c r="Q43" s="10">
        <v>1728</v>
      </c>
      <c r="R43" s="10">
        <v>21</v>
      </c>
      <c r="S43" s="10">
        <v>7</v>
      </c>
      <c r="T43" s="10">
        <v>14</v>
      </c>
      <c r="U43" s="10">
        <v>12</v>
      </c>
      <c r="V43" s="10">
        <v>8</v>
      </c>
      <c r="W43" s="10">
        <v>4</v>
      </c>
      <c r="X43" s="10">
        <v>43</v>
      </c>
      <c r="Y43" s="10">
        <v>13</v>
      </c>
      <c r="Z43" s="10">
        <v>30</v>
      </c>
      <c r="AA43" s="10">
        <v>150</v>
      </c>
      <c r="AB43" s="10">
        <v>15</v>
      </c>
      <c r="AC43" s="10">
        <v>135</v>
      </c>
    </row>
    <row r="44" spans="1:29" ht="9.25" customHeight="1" x14ac:dyDescent="0.4">
      <c r="A44" s="9" t="s">
        <v>14</v>
      </c>
      <c r="B44" s="10">
        <v>3472</v>
      </c>
      <c r="C44" s="10">
        <v>1744</v>
      </c>
      <c r="D44" s="10">
        <v>1728</v>
      </c>
      <c r="E44" s="10">
        <v>154</v>
      </c>
      <c r="F44" s="10">
        <v>82</v>
      </c>
      <c r="G44" s="10">
        <v>72</v>
      </c>
      <c r="H44" s="19">
        <f t="shared" si="14"/>
        <v>4.435483870967742</v>
      </c>
      <c r="I44" s="19">
        <f t="shared" si="14"/>
        <v>4.7018348623853212</v>
      </c>
      <c r="J44" s="19">
        <f t="shared" si="14"/>
        <v>4.1666666666666661</v>
      </c>
      <c r="K44" s="20">
        <f>K38-K42</f>
        <v>2379.5967916671007</v>
      </c>
      <c r="L44" s="20">
        <f t="shared" ref="L44:M44" si="18">L38-L42</f>
        <v>2538.7985762505105</v>
      </c>
      <c r="M44" s="20">
        <f t="shared" si="18"/>
        <v>2219.0286156501265</v>
      </c>
      <c r="N44" s="9" t="s">
        <v>14</v>
      </c>
      <c r="O44" s="10">
        <v>3047</v>
      </c>
      <c r="P44" s="10">
        <v>1601</v>
      </c>
      <c r="Q44" s="10">
        <v>1446</v>
      </c>
      <c r="R44" s="10">
        <v>23</v>
      </c>
      <c r="S44" s="10">
        <v>9</v>
      </c>
      <c r="T44" s="10">
        <v>14</v>
      </c>
      <c r="U44" s="10">
        <v>19</v>
      </c>
      <c r="V44" s="10">
        <v>14</v>
      </c>
      <c r="W44" s="10">
        <v>5</v>
      </c>
      <c r="X44" s="10">
        <v>31</v>
      </c>
      <c r="Y44" s="10">
        <v>6</v>
      </c>
      <c r="Z44" s="10">
        <v>25</v>
      </c>
      <c r="AA44" s="10">
        <v>198</v>
      </c>
      <c r="AB44" s="10">
        <v>32</v>
      </c>
      <c r="AC44" s="10">
        <v>166</v>
      </c>
    </row>
    <row r="45" spans="1:29" ht="9.25" customHeight="1" x14ac:dyDescent="0.4">
      <c r="A45" s="9" t="s">
        <v>15</v>
      </c>
      <c r="B45" s="10">
        <v>2661</v>
      </c>
      <c r="C45" s="10">
        <v>1333</v>
      </c>
      <c r="D45" s="10">
        <v>1328</v>
      </c>
      <c r="E45" s="10">
        <v>109</v>
      </c>
      <c r="F45" s="10">
        <v>66</v>
      </c>
      <c r="G45" s="10">
        <v>43</v>
      </c>
      <c r="H45" s="19">
        <f t="shared" si="14"/>
        <v>4.0962044344231492</v>
      </c>
      <c r="I45" s="19">
        <f t="shared" si="14"/>
        <v>4.9512378094523628</v>
      </c>
      <c r="J45" s="19">
        <f t="shared" si="14"/>
        <v>3.2379518072289155</v>
      </c>
      <c r="K45" s="20">
        <f>100-K40</f>
        <v>95.73415584730455</v>
      </c>
      <c r="L45" s="20">
        <f t="shared" ref="L45:M45" si="19">100-L40</f>
        <v>95.173463664081154</v>
      </c>
      <c r="M45" s="20">
        <f t="shared" si="19"/>
        <v>96.297690763052202</v>
      </c>
      <c r="N45" s="9" t="s">
        <v>15</v>
      </c>
      <c r="O45" s="10">
        <v>2207</v>
      </c>
      <c r="P45" s="10">
        <v>1206</v>
      </c>
      <c r="Q45" s="10">
        <v>1001</v>
      </c>
      <c r="R45" s="10">
        <v>17</v>
      </c>
      <c r="S45" s="10">
        <v>6</v>
      </c>
      <c r="T45" s="10">
        <v>11</v>
      </c>
      <c r="U45" s="10">
        <v>14</v>
      </c>
      <c r="V45" s="10">
        <v>9</v>
      </c>
      <c r="W45" s="10">
        <v>5</v>
      </c>
      <c r="X45" s="10">
        <v>20</v>
      </c>
      <c r="Y45" s="10">
        <v>8</v>
      </c>
      <c r="Z45" s="10">
        <v>12</v>
      </c>
      <c r="AA45" s="10">
        <v>294</v>
      </c>
      <c r="AB45" s="10">
        <v>38</v>
      </c>
      <c r="AC45" s="10">
        <v>256</v>
      </c>
    </row>
    <row r="46" spans="1:29" ht="9.25" customHeight="1" x14ac:dyDescent="0.4">
      <c r="A46" s="9" t="s">
        <v>55</v>
      </c>
      <c r="H46" s="19">
        <f>SUM(H38:H44)*5</f>
        <v>1092.8889993018731</v>
      </c>
      <c r="I46" s="19">
        <f>SUM(I38:I44)*5</f>
        <v>1280.1253930464529</v>
      </c>
      <c r="J46" s="19">
        <f>SUM(J38:J44)*5</f>
        <v>904.14407749751626</v>
      </c>
      <c r="K46" s="22">
        <f>K44/K45</f>
        <v>24.856298889421915</v>
      </c>
      <c r="L46" s="22">
        <f t="shared" ref="L46:M46" si="20">L44/L45</f>
        <v>26.675487877706221</v>
      </c>
      <c r="M46" s="22">
        <f t="shared" si="20"/>
        <v>23.043425009123172</v>
      </c>
      <c r="N46" s="9" t="s">
        <v>55</v>
      </c>
    </row>
    <row r="47" spans="1:29" ht="9.25" customHeight="1" x14ac:dyDescent="0.35">
      <c r="A47" s="9" t="s">
        <v>51</v>
      </c>
      <c r="N47" s="9" t="s">
        <v>51</v>
      </c>
    </row>
    <row r="48" spans="1:29" ht="9.25" customHeight="1" x14ac:dyDescent="0.35">
      <c r="A48" s="9" t="s">
        <v>0</v>
      </c>
      <c r="B48" s="10">
        <v>5121</v>
      </c>
      <c r="C48" s="10">
        <v>2662</v>
      </c>
      <c r="D48" s="10">
        <v>2459</v>
      </c>
      <c r="E48" s="10">
        <v>1681</v>
      </c>
      <c r="F48" s="10">
        <v>1011</v>
      </c>
      <c r="G48" s="10">
        <v>670</v>
      </c>
      <c r="N48" s="9" t="s">
        <v>0</v>
      </c>
      <c r="O48" s="10">
        <v>3273</v>
      </c>
      <c r="P48" s="10">
        <v>1594</v>
      </c>
      <c r="Q48" s="10">
        <v>1679</v>
      </c>
      <c r="R48" s="10">
        <v>20</v>
      </c>
      <c r="S48" s="10">
        <v>11</v>
      </c>
      <c r="T48" s="10">
        <v>9</v>
      </c>
      <c r="U48" s="10">
        <v>25</v>
      </c>
      <c r="V48" s="10">
        <v>18</v>
      </c>
      <c r="W48" s="10">
        <v>7</v>
      </c>
      <c r="X48" s="10">
        <v>19</v>
      </c>
      <c r="Y48" s="10">
        <v>9</v>
      </c>
      <c r="Z48" s="10">
        <v>10</v>
      </c>
      <c r="AA48" s="10">
        <v>103</v>
      </c>
      <c r="AB48" s="10">
        <v>19</v>
      </c>
      <c r="AC48" s="10">
        <v>84</v>
      </c>
    </row>
    <row r="49" spans="1:29" ht="9.25" customHeight="1" x14ac:dyDescent="0.4">
      <c r="A49" s="9" t="s">
        <v>8</v>
      </c>
      <c r="B49" s="10">
        <v>806</v>
      </c>
      <c r="C49" s="10">
        <v>378</v>
      </c>
      <c r="D49" s="10">
        <v>428</v>
      </c>
      <c r="E49" s="10">
        <v>742</v>
      </c>
      <c r="F49" s="10">
        <v>364</v>
      </c>
      <c r="G49" s="10">
        <v>378</v>
      </c>
      <c r="H49" s="19">
        <f t="shared" ref="H49:J56" si="21">E49/B49*100</f>
        <v>92.059553349875927</v>
      </c>
      <c r="I49" s="19">
        <f t="shared" si="21"/>
        <v>96.296296296296291</v>
      </c>
      <c r="J49" s="19">
        <f t="shared" si="21"/>
        <v>88.317757009345797</v>
      </c>
      <c r="K49" s="20">
        <f>H57+1500</f>
        <v>2642.9065867029385</v>
      </c>
      <c r="L49" s="20">
        <f t="shared" ref="L49:M49" si="22">I57+1500</f>
        <v>2869.2941753946934</v>
      </c>
      <c r="M49" s="20">
        <f t="shared" si="22"/>
        <v>2397.372615354815</v>
      </c>
      <c r="N49" s="9" t="s">
        <v>8</v>
      </c>
      <c r="O49" s="10">
        <v>62</v>
      </c>
      <c r="P49" s="10">
        <v>14</v>
      </c>
      <c r="Q49" s="10">
        <v>48</v>
      </c>
      <c r="R49" s="10">
        <v>0</v>
      </c>
      <c r="S49" s="10">
        <v>0</v>
      </c>
      <c r="T49" s="10">
        <v>0</v>
      </c>
      <c r="U49" s="10">
        <v>1</v>
      </c>
      <c r="V49" s="10">
        <v>0</v>
      </c>
      <c r="W49" s="10">
        <v>1</v>
      </c>
      <c r="X49" s="10">
        <v>1</v>
      </c>
      <c r="Y49" s="10">
        <v>0</v>
      </c>
      <c r="Z49" s="10">
        <v>1</v>
      </c>
      <c r="AA49" s="10">
        <v>0</v>
      </c>
      <c r="AB49" s="10">
        <v>0</v>
      </c>
      <c r="AC49" s="10">
        <v>0</v>
      </c>
    </row>
    <row r="50" spans="1:29" ht="9.25" customHeight="1" x14ac:dyDescent="0.4">
      <c r="A50" s="9" t="s">
        <v>9</v>
      </c>
      <c r="B50" s="10">
        <v>669</v>
      </c>
      <c r="C50" s="10">
        <v>354</v>
      </c>
      <c r="D50" s="10">
        <v>315</v>
      </c>
      <c r="E50" s="10">
        <v>419</v>
      </c>
      <c r="F50" s="10">
        <v>284</v>
      </c>
      <c r="G50" s="10">
        <v>135</v>
      </c>
      <c r="H50" s="19">
        <f t="shared" si="21"/>
        <v>62.630792227204779</v>
      </c>
      <c r="I50" s="19">
        <f t="shared" si="21"/>
        <v>80.225988700564983</v>
      </c>
      <c r="J50" s="19">
        <f t="shared" si="21"/>
        <v>42.857142857142854</v>
      </c>
      <c r="K50" s="21"/>
      <c r="L50" s="21"/>
      <c r="M50" s="21"/>
      <c r="N50" s="9" t="s">
        <v>9</v>
      </c>
      <c r="O50" s="10">
        <v>242</v>
      </c>
      <c r="P50" s="10">
        <v>67</v>
      </c>
      <c r="Q50" s="10">
        <v>175</v>
      </c>
      <c r="R50" s="10">
        <v>1</v>
      </c>
      <c r="S50" s="10">
        <v>0</v>
      </c>
      <c r="T50" s="10">
        <v>1</v>
      </c>
      <c r="U50" s="10">
        <v>4</v>
      </c>
      <c r="V50" s="10">
        <v>2</v>
      </c>
      <c r="W50" s="10">
        <v>2</v>
      </c>
      <c r="X50" s="10">
        <v>1</v>
      </c>
      <c r="Y50" s="10">
        <v>0</v>
      </c>
      <c r="Z50" s="10">
        <v>1</v>
      </c>
      <c r="AA50" s="10">
        <v>2</v>
      </c>
      <c r="AB50" s="10">
        <v>1</v>
      </c>
      <c r="AC50" s="10">
        <v>1</v>
      </c>
    </row>
    <row r="51" spans="1:29" ht="9.25" customHeight="1" x14ac:dyDescent="0.4">
      <c r="A51" s="9" t="s">
        <v>10</v>
      </c>
      <c r="B51" s="10">
        <v>672</v>
      </c>
      <c r="C51" s="10">
        <v>342</v>
      </c>
      <c r="D51" s="10">
        <v>330</v>
      </c>
      <c r="E51" s="10">
        <v>207</v>
      </c>
      <c r="F51" s="10">
        <v>149</v>
      </c>
      <c r="G51" s="10">
        <v>58</v>
      </c>
      <c r="H51" s="19">
        <f t="shared" si="21"/>
        <v>30.803571428571431</v>
      </c>
      <c r="I51" s="19">
        <f t="shared" si="21"/>
        <v>43.567251461988306</v>
      </c>
      <c r="J51" s="19">
        <f t="shared" si="21"/>
        <v>17.575757575757574</v>
      </c>
      <c r="K51" s="20">
        <f>(H55+H56)/2</f>
        <v>6.7677613534309078</v>
      </c>
      <c r="L51" s="20">
        <f t="shared" ref="L51:M51" si="23">(I55+I56)/2</f>
        <v>9.671342453048922</v>
      </c>
      <c r="M51" s="20">
        <f t="shared" si="23"/>
        <v>3.5542432195975504</v>
      </c>
      <c r="N51" s="9" t="s">
        <v>10</v>
      </c>
      <c r="O51" s="10">
        <v>453</v>
      </c>
      <c r="P51" s="10">
        <v>189</v>
      </c>
      <c r="Q51" s="10">
        <v>264</v>
      </c>
      <c r="R51" s="10">
        <v>3</v>
      </c>
      <c r="S51" s="10">
        <v>1</v>
      </c>
      <c r="T51" s="10">
        <v>2</v>
      </c>
      <c r="U51" s="10">
        <v>3</v>
      </c>
      <c r="V51" s="10">
        <v>2</v>
      </c>
      <c r="W51" s="10">
        <v>1</v>
      </c>
      <c r="X51" s="10">
        <v>3</v>
      </c>
      <c r="Y51" s="10">
        <v>0</v>
      </c>
      <c r="Z51" s="10">
        <v>3</v>
      </c>
      <c r="AA51" s="10">
        <v>3</v>
      </c>
      <c r="AB51" s="10">
        <v>1</v>
      </c>
      <c r="AC51" s="10">
        <v>2</v>
      </c>
    </row>
    <row r="52" spans="1:29" ht="9.25" customHeight="1" x14ac:dyDescent="0.4">
      <c r="A52" s="9" t="s">
        <v>11</v>
      </c>
      <c r="B52" s="10">
        <v>731</v>
      </c>
      <c r="C52" s="10">
        <v>412</v>
      </c>
      <c r="D52" s="10">
        <v>319</v>
      </c>
      <c r="E52" s="10">
        <v>135</v>
      </c>
      <c r="F52" s="10">
        <v>85</v>
      </c>
      <c r="G52" s="10">
        <v>50</v>
      </c>
      <c r="H52" s="19">
        <f t="shared" si="21"/>
        <v>18.467852257181942</v>
      </c>
      <c r="I52" s="19">
        <f t="shared" si="21"/>
        <v>20.631067961165048</v>
      </c>
      <c r="J52" s="19">
        <f t="shared" si="21"/>
        <v>15.673981191222571</v>
      </c>
      <c r="K52" s="20"/>
      <c r="L52" s="20"/>
      <c r="M52" s="20"/>
      <c r="N52" s="9" t="s">
        <v>11</v>
      </c>
      <c r="O52" s="10">
        <v>578</v>
      </c>
      <c r="P52" s="10">
        <v>317</v>
      </c>
      <c r="Q52" s="10">
        <v>261</v>
      </c>
      <c r="R52" s="10">
        <v>4</v>
      </c>
      <c r="S52" s="10">
        <v>2</v>
      </c>
      <c r="T52" s="10">
        <v>2</v>
      </c>
      <c r="U52" s="10">
        <v>5</v>
      </c>
      <c r="V52" s="10">
        <v>4</v>
      </c>
      <c r="W52" s="10">
        <v>1</v>
      </c>
      <c r="X52" s="10">
        <v>4</v>
      </c>
      <c r="Y52" s="10">
        <v>4</v>
      </c>
      <c r="Z52" s="10">
        <v>0</v>
      </c>
      <c r="AA52" s="10">
        <v>5</v>
      </c>
      <c r="AB52" s="10">
        <v>0</v>
      </c>
      <c r="AC52" s="10">
        <v>5</v>
      </c>
    </row>
    <row r="53" spans="1:29" ht="9.25" customHeight="1" x14ac:dyDescent="0.4">
      <c r="A53" s="9" t="s">
        <v>12</v>
      </c>
      <c r="B53" s="10">
        <v>636</v>
      </c>
      <c r="C53" s="10">
        <v>337</v>
      </c>
      <c r="D53" s="10">
        <v>299</v>
      </c>
      <c r="E53" s="10">
        <v>67</v>
      </c>
      <c r="F53" s="10">
        <v>50</v>
      </c>
      <c r="G53" s="10">
        <v>17</v>
      </c>
      <c r="H53" s="19">
        <f t="shared" si="21"/>
        <v>10.534591194968554</v>
      </c>
      <c r="I53" s="19">
        <f t="shared" si="21"/>
        <v>14.836795252225517</v>
      </c>
      <c r="J53" s="19">
        <f t="shared" si="21"/>
        <v>5.6856187290969897</v>
      </c>
      <c r="K53" s="20">
        <f>K51*50</f>
        <v>338.3880676715454</v>
      </c>
      <c r="L53" s="20">
        <f t="shared" ref="L53:M53" si="24">L51*50</f>
        <v>483.56712265244607</v>
      </c>
      <c r="M53" s="20">
        <f t="shared" si="24"/>
        <v>177.71216097987752</v>
      </c>
      <c r="N53" s="9" t="s">
        <v>12</v>
      </c>
      <c r="O53" s="10">
        <v>553</v>
      </c>
      <c r="P53" s="10">
        <v>278</v>
      </c>
      <c r="Q53" s="10">
        <v>275</v>
      </c>
      <c r="R53" s="10">
        <v>6</v>
      </c>
      <c r="S53" s="10">
        <v>4</v>
      </c>
      <c r="T53" s="10">
        <v>2</v>
      </c>
      <c r="U53" s="10">
        <v>3</v>
      </c>
      <c r="V53" s="10">
        <v>2</v>
      </c>
      <c r="W53" s="10">
        <v>1</v>
      </c>
      <c r="X53" s="10">
        <v>3</v>
      </c>
      <c r="Y53" s="10">
        <v>2</v>
      </c>
      <c r="Z53" s="10">
        <v>1</v>
      </c>
      <c r="AA53" s="10">
        <v>4</v>
      </c>
      <c r="AB53" s="10">
        <v>1</v>
      </c>
      <c r="AC53" s="10">
        <v>3</v>
      </c>
    </row>
    <row r="54" spans="1:29" ht="9.25" customHeight="1" x14ac:dyDescent="0.4">
      <c r="A54" s="9" t="s">
        <v>13</v>
      </c>
      <c r="B54" s="10">
        <v>606</v>
      </c>
      <c r="C54" s="10">
        <v>308</v>
      </c>
      <c r="D54" s="10">
        <v>298</v>
      </c>
      <c r="E54" s="10">
        <v>43</v>
      </c>
      <c r="F54" s="10">
        <v>28</v>
      </c>
      <c r="G54" s="10">
        <v>15</v>
      </c>
      <c r="H54" s="19">
        <f t="shared" si="21"/>
        <v>7.0957095709570952</v>
      </c>
      <c r="I54" s="19">
        <f t="shared" si="21"/>
        <v>9.0909090909090917</v>
      </c>
      <c r="J54" s="19">
        <f t="shared" si="21"/>
        <v>5.0335570469798654</v>
      </c>
      <c r="K54" s="20"/>
      <c r="L54" s="20"/>
      <c r="M54" s="20"/>
      <c r="N54" s="9" t="s">
        <v>13</v>
      </c>
      <c r="O54" s="10">
        <v>533</v>
      </c>
      <c r="P54" s="10">
        <v>274</v>
      </c>
      <c r="Q54" s="10">
        <v>259</v>
      </c>
      <c r="R54" s="10">
        <v>1</v>
      </c>
      <c r="S54" s="10">
        <v>1</v>
      </c>
      <c r="T54" s="10">
        <v>0</v>
      </c>
      <c r="U54" s="10">
        <v>4</v>
      </c>
      <c r="V54" s="10">
        <v>3</v>
      </c>
      <c r="W54" s="10">
        <v>1</v>
      </c>
      <c r="X54" s="10">
        <v>2</v>
      </c>
      <c r="Y54" s="10">
        <v>1</v>
      </c>
      <c r="Z54" s="10">
        <v>1</v>
      </c>
      <c r="AA54" s="10">
        <v>23</v>
      </c>
      <c r="AB54" s="10">
        <v>1</v>
      </c>
      <c r="AC54" s="10">
        <v>22</v>
      </c>
    </row>
    <row r="55" spans="1:29" ht="9.25" customHeight="1" x14ac:dyDescent="0.4">
      <c r="A55" s="9" t="s">
        <v>14</v>
      </c>
      <c r="B55" s="10">
        <v>558</v>
      </c>
      <c r="C55" s="10">
        <v>304</v>
      </c>
      <c r="D55" s="10">
        <v>254</v>
      </c>
      <c r="E55" s="10">
        <v>39</v>
      </c>
      <c r="F55" s="10">
        <v>28</v>
      </c>
      <c r="G55" s="10">
        <v>11</v>
      </c>
      <c r="H55" s="19">
        <f t="shared" si="21"/>
        <v>6.9892473118279561</v>
      </c>
      <c r="I55" s="19">
        <f t="shared" si="21"/>
        <v>9.2105263157894726</v>
      </c>
      <c r="J55" s="19">
        <f t="shared" si="21"/>
        <v>4.3307086614173231</v>
      </c>
      <c r="K55" s="20">
        <f>K49-K53</f>
        <v>2304.5185190313932</v>
      </c>
      <c r="L55" s="20">
        <f t="shared" ref="L55:M55" si="25">L49-L53</f>
        <v>2385.7270527422475</v>
      </c>
      <c r="M55" s="20">
        <f t="shared" si="25"/>
        <v>2219.6604543749377</v>
      </c>
      <c r="N55" s="9" t="s">
        <v>14</v>
      </c>
      <c r="O55" s="10">
        <v>481</v>
      </c>
      <c r="P55" s="10">
        <v>261</v>
      </c>
      <c r="Q55" s="10">
        <v>220</v>
      </c>
      <c r="R55" s="10">
        <v>3</v>
      </c>
      <c r="S55" s="10">
        <v>2</v>
      </c>
      <c r="T55" s="10">
        <v>1</v>
      </c>
      <c r="U55" s="10">
        <v>2</v>
      </c>
      <c r="V55" s="10">
        <v>2</v>
      </c>
      <c r="W55" s="10">
        <v>0</v>
      </c>
      <c r="X55" s="10">
        <v>4</v>
      </c>
      <c r="Y55" s="10">
        <v>2</v>
      </c>
      <c r="Z55" s="10">
        <v>2</v>
      </c>
      <c r="AA55" s="10">
        <v>29</v>
      </c>
      <c r="AB55" s="10">
        <v>9</v>
      </c>
      <c r="AC55" s="10">
        <v>20</v>
      </c>
    </row>
    <row r="56" spans="1:29" ht="9.25" customHeight="1" x14ac:dyDescent="0.4">
      <c r="A56" s="9" t="s">
        <v>15</v>
      </c>
      <c r="B56" s="10">
        <v>443</v>
      </c>
      <c r="C56" s="10">
        <v>227</v>
      </c>
      <c r="D56" s="10">
        <v>216</v>
      </c>
      <c r="E56" s="10">
        <v>29</v>
      </c>
      <c r="F56" s="10">
        <v>23</v>
      </c>
      <c r="G56" s="10">
        <v>6</v>
      </c>
      <c r="H56" s="19">
        <f t="shared" si="21"/>
        <v>6.5462753950338595</v>
      </c>
      <c r="I56" s="19">
        <f t="shared" si="21"/>
        <v>10.13215859030837</v>
      </c>
      <c r="J56" s="19">
        <f t="shared" si="21"/>
        <v>2.7777777777777777</v>
      </c>
      <c r="K56" s="20">
        <f>100-K51</f>
        <v>93.232238646569087</v>
      </c>
      <c r="L56" s="20">
        <f t="shared" ref="L56:M56" si="26">100-L51</f>
        <v>90.328657546951078</v>
      </c>
      <c r="M56" s="20">
        <f t="shared" si="26"/>
        <v>96.445756780402448</v>
      </c>
      <c r="N56" s="9" t="s">
        <v>15</v>
      </c>
      <c r="O56" s="10">
        <v>371</v>
      </c>
      <c r="P56" s="10">
        <v>194</v>
      </c>
      <c r="Q56" s="10">
        <v>177</v>
      </c>
      <c r="R56" s="10">
        <v>2</v>
      </c>
      <c r="S56" s="10">
        <v>1</v>
      </c>
      <c r="T56" s="10">
        <v>1</v>
      </c>
      <c r="U56" s="10">
        <v>3</v>
      </c>
      <c r="V56" s="10">
        <v>3</v>
      </c>
      <c r="W56" s="10">
        <v>0</v>
      </c>
      <c r="X56" s="10">
        <v>1</v>
      </c>
      <c r="Y56" s="10">
        <v>0</v>
      </c>
      <c r="Z56" s="10">
        <v>1</v>
      </c>
      <c r="AA56" s="10">
        <v>37</v>
      </c>
      <c r="AB56" s="10">
        <v>6</v>
      </c>
      <c r="AC56" s="10">
        <v>31</v>
      </c>
    </row>
    <row r="57" spans="1:29" ht="9.25" customHeight="1" x14ac:dyDescent="0.4">
      <c r="A57" s="9" t="s">
        <v>56</v>
      </c>
      <c r="H57" s="19">
        <f>SUM(H49:H55)*5</f>
        <v>1142.9065867029383</v>
      </c>
      <c r="I57" s="19">
        <f>SUM(I49:I55)*5</f>
        <v>1369.2941753946936</v>
      </c>
      <c r="J57" s="19">
        <f>SUM(J49:J55)*5</f>
        <v>897.37261535481491</v>
      </c>
      <c r="K57" s="22">
        <f>K55/K56</f>
        <v>24.718043377329099</v>
      </c>
      <c r="L57" s="22">
        <f t="shared" ref="L57:M57" si="27">L55/L56</f>
        <v>26.411629681335548</v>
      </c>
      <c r="M57" s="22">
        <f t="shared" si="27"/>
        <v>23.014599381794341</v>
      </c>
      <c r="N57" s="9" t="s">
        <v>56</v>
      </c>
    </row>
    <row r="58" spans="1:29" ht="9.25" customHeight="1" x14ac:dyDescent="0.35">
      <c r="A58" s="9" t="s">
        <v>51</v>
      </c>
      <c r="N58" s="9" t="s">
        <v>51</v>
      </c>
    </row>
    <row r="59" spans="1:29" ht="9.25" customHeight="1" x14ac:dyDescent="0.35">
      <c r="A59" s="9" t="s">
        <v>0</v>
      </c>
      <c r="B59" s="10">
        <v>2792</v>
      </c>
      <c r="C59" s="10">
        <v>1442</v>
      </c>
      <c r="D59" s="10">
        <v>1350</v>
      </c>
      <c r="E59" s="10">
        <v>1014</v>
      </c>
      <c r="F59" s="10">
        <v>608</v>
      </c>
      <c r="G59" s="10">
        <v>406</v>
      </c>
      <c r="N59" s="9" t="s">
        <v>0</v>
      </c>
      <c r="O59" s="10">
        <v>1648</v>
      </c>
      <c r="P59" s="10">
        <v>794</v>
      </c>
      <c r="Q59" s="10">
        <v>854</v>
      </c>
      <c r="R59" s="10">
        <v>11</v>
      </c>
      <c r="S59" s="10">
        <v>6</v>
      </c>
      <c r="T59" s="10">
        <v>5</v>
      </c>
      <c r="U59" s="10">
        <v>48</v>
      </c>
      <c r="V59" s="10">
        <v>22</v>
      </c>
      <c r="W59" s="10">
        <v>26</v>
      </c>
      <c r="X59" s="10">
        <v>3</v>
      </c>
      <c r="Y59" s="10">
        <v>3</v>
      </c>
      <c r="Z59" s="10">
        <v>0</v>
      </c>
      <c r="AA59" s="10">
        <v>68</v>
      </c>
      <c r="AB59" s="10">
        <v>9</v>
      </c>
      <c r="AC59" s="10">
        <v>59</v>
      </c>
    </row>
    <row r="60" spans="1:29" ht="9.25" customHeight="1" x14ac:dyDescent="0.4">
      <c r="A60" s="9" t="s">
        <v>8</v>
      </c>
      <c r="B60" s="10">
        <v>509</v>
      </c>
      <c r="C60" s="10">
        <v>254</v>
      </c>
      <c r="D60" s="10">
        <v>255</v>
      </c>
      <c r="E60" s="10">
        <v>467</v>
      </c>
      <c r="F60" s="10">
        <v>246</v>
      </c>
      <c r="G60" s="10">
        <v>221</v>
      </c>
      <c r="H60" s="19">
        <f t="shared" ref="H60:J67" si="28">E60/B60*100</f>
        <v>91.748526522593323</v>
      </c>
      <c r="I60" s="19">
        <f t="shared" si="28"/>
        <v>96.850393700787393</v>
      </c>
      <c r="J60" s="19">
        <f t="shared" si="28"/>
        <v>86.666666666666671</v>
      </c>
      <c r="K60" s="20">
        <f>H68+1500</f>
        <v>2679.6477873387039</v>
      </c>
      <c r="L60" s="20">
        <f t="shared" ref="L60:M60" si="29">I68+1500</f>
        <v>2919.1555264124327</v>
      </c>
      <c r="M60" s="20">
        <f t="shared" si="29"/>
        <v>2429.8679990371129</v>
      </c>
      <c r="N60" s="9" t="s">
        <v>8</v>
      </c>
      <c r="O60" s="10">
        <v>40</v>
      </c>
      <c r="P60" s="10">
        <v>8</v>
      </c>
      <c r="Q60" s="10">
        <v>32</v>
      </c>
      <c r="R60" s="10">
        <v>0</v>
      </c>
      <c r="S60" s="10">
        <v>0</v>
      </c>
      <c r="T60" s="10">
        <v>0</v>
      </c>
      <c r="U60" s="10">
        <v>1</v>
      </c>
      <c r="V60" s="10">
        <v>0</v>
      </c>
      <c r="W60" s="10">
        <v>1</v>
      </c>
      <c r="X60" s="10">
        <v>0</v>
      </c>
      <c r="Y60" s="10">
        <v>0</v>
      </c>
      <c r="Z60" s="10">
        <v>0</v>
      </c>
      <c r="AA60" s="10">
        <v>1</v>
      </c>
      <c r="AB60" s="10">
        <v>0</v>
      </c>
      <c r="AC60" s="10">
        <v>1</v>
      </c>
    </row>
    <row r="61" spans="1:29" ht="9.25" customHeight="1" x14ac:dyDescent="0.4">
      <c r="A61" s="9" t="s">
        <v>9</v>
      </c>
      <c r="B61" s="10">
        <v>384</v>
      </c>
      <c r="C61" s="10">
        <v>193</v>
      </c>
      <c r="D61" s="10">
        <v>191</v>
      </c>
      <c r="E61" s="10">
        <v>230</v>
      </c>
      <c r="F61" s="10">
        <v>152</v>
      </c>
      <c r="G61" s="10">
        <v>78</v>
      </c>
      <c r="H61" s="19">
        <f t="shared" si="28"/>
        <v>59.895833333333336</v>
      </c>
      <c r="I61" s="19">
        <f t="shared" si="28"/>
        <v>78.756476683937819</v>
      </c>
      <c r="J61" s="19">
        <f t="shared" si="28"/>
        <v>40.837696335078533</v>
      </c>
      <c r="K61" s="21"/>
      <c r="L61" s="21"/>
      <c r="M61" s="21"/>
      <c r="N61" s="9" t="s">
        <v>9</v>
      </c>
      <c r="O61" s="10">
        <v>140</v>
      </c>
      <c r="P61" s="10">
        <v>37</v>
      </c>
      <c r="Q61" s="10">
        <v>103</v>
      </c>
      <c r="R61" s="10">
        <v>1</v>
      </c>
      <c r="S61" s="10">
        <v>0</v>
      </c>
      <c r="T61" s="10">
        <v>1</v>
      </c>
      <c r="U61" s="10">
        <v>13</v>
      </c>
      <c r="V61" s="10">
        <v>4</v>
      </c>
      <c r="W61" s="10">
        <v>9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</row>
    <row r="62" spans="1:29" ht="9.25" customHeight="1" x14ac:dyDescent="0.4">
      <c r="A62" s="9" t="s">
        <v>10</v>
      </c>
      <c r="B62" s="10">
        <v>363</v>
      </c>
      <c r="C62" s="10">
        <v>183</v>
      </c>
      <c r="D62" s="10">
        <v>180</v>
      </c>
      <c r="E62" s="10">
        <v>118</v>
      </c>
      <c r="F62" s="10">
        <v>86</v>
      </c>
      <c r="G62" s="10">
        <v>32</v>
      </c>
      <c r="H62" s="19">
        <f t="shared" si="28"/>
        <v>32.506887052341597</v>
      </c>
      <c r="I62" s="19">
        <f t="shared" si="28"/>
        <v>46.994535519125684</v>
      </c>
      <c r="J62" s="19">
        <f t="shared" si="28"/>
        <v>17.777777777777779</v>
      </c>
      <c r="K62" s="20">
        <f>(H66+H67)/2</f>
        <v>8.9777277277277285</v>
      </c>
      <c r="L62" s="20">
        <f t="shared" ref="L62:M62" si="30">(I66+I67)/2</f>
        <v>10.917678812415655</v>
      </c>
      <c r="M62" s="20">
        <f t="shared" si="30"/>
        <v>7.0454545454545459</v>
      </c>
      <c r="N62" s="9" t="s">
        <v>10</v>
      </c>
      <c r="O62" s="10">
        <v>229</v>
      </c>
      <c r="P62" s="10">
        <v>91</v>
      </c>
      <c r="Q62" s="10">
        <v>138</v>
      </c>
      <c r="R62" s="10">
        <v>1</v>
      </c>
      <c r="S62" s="10">
        <v>1</v>
      </c>
      <c r="T62" s="10">
        <v>0</v>
      </c>
      <c r="U62" s="10">
        <v>13</v>
      </c>
      <c r="V62" s="10">
        <v>5</v>
      </c>
      <c r="W62" s="10">
        <v>8</v>
      </c>
      <c r="X62" s="10">
        <v>0</v>
      </c>
      <c r="Y62" s="10">
        <v>0</v>
      </c>
      <c r="Z62" s="10">
        <v>0</v>
      </c>
      <c r="AA62" s="10">
        <v>2</v>
      </c>
      <c r="AB62" s="10">
        <v>0</v>
      </c>
      <c r="AC62" s="10">
        <v>2</v>
      </c>
    </row>
    <row r="63" spans="1:29" ht="9.25" customHeight="1" x14ac:dyDescent="0.4">
      <c r="A63" s="9" t="s">
        <v>11</v>
      </c>
      <c r="B63" s="10">
        <v>362</v>
      </c>
      <c r="C63" s="10">
        <v>198</v>
      </c>
      <c r="D63" s="10">
        <v>164</v>
      </c>
      <c r="E63" s="10">
        <v>96</v>
      </c>
      <c r="F63" s="10">
        <v>57</v>
      </c>
      <c r="G63" s="10">
        <v>39</v>
      </c>
      <c r="H63" s="19">
        <f t="shared" si="28"/>
        <v>26.519337016574585</v>
      </c>
      <c r="I63" s="19">
        <f t="shared" si="28"/>
        <v>28.787878787878789</v>
      </c>
      <c r="J63" s="19">
        <f t="shared" si="28"/>
        <v>23.780487804878049</v>
      </c>
      <c r="K63" s="20"/>
      <c r="L63" s="20"/>
      <c r="M63" s="20"/>
      <c r="N63" s="9" t="s">
        <v>11</v>
      </c>
      <c r="O63" s="10">
        <v>253</v>
      </c>
      <c r="P63" s="10">
        <v>133</v>
      </c>
      <c r="Q63" s="10">
        <v>120</v>
      </c>
      <c r="R63" s="10">
        <v>1</v>
      </c>
      <c r="S63" s="10">
        <v>0</v>
      </c>
      <c r="T63" s="10">
        <v>1</v>
      </c>
      <c r="U63" s="10">
        <v>8</v>
      </c>
      <c r="V63" s="10">
        <v>6</v>
      </c>
      <c r="W63" s="10">
        <v>2</v>
      </c>
      <c r="X63" s="10">
        <v>2</v>
      </c>
      <c r="Y63" s="10">
        <v>2</v>
      </c>
      <c r="Z63" s="10">
        <v>0</v>
      </c>
      <c r="AA63" s="10">
        <v>2</v>
      </c>
      <c r="AB63" s="10">
        <v>0</v>
      </c>
      <c r="AC63" s="10">
        <v>2</v>
      </c>
    </row>
    <row r="64" spans="1:29" ht="9.25" customHeight="1" x14ac:dyDescent="0.4">
      <c r="A64" s="9" t="s">
        <v>12</v>
      </c>
      <c r="B64" s="10">
        <v>335</v>
      </c>
      <c r="C64" s="10">
        <v>175</v>
      </c>
      <c r="D64" s="10">
        <v>160</v>
      </c>
      <c r="E64" s="10">
        <v>34</v>
      </c>
      <c r="F64" s="10">
        <v>23</v>
      </c>
      <c r="G64" s="10">
        <v>11</v>
      </c>
      <c r="H64" s="19">
        <f t="shared" si="28"/>
        <v>10.149253731343283</v>
      </c>
      <c r="I64" s="19">
        <f t="shared" si="28"/>
        <v>13.142857142857142</v>
      </c>
      <c r="J64" s="19">
        <f t="shared" si="28"/>
        <v>6.8750000000000009</v>
      </c>
      <c r="K64" s="20">
        <f>K62*50</f>
        <v>448.88638638638645</v>
      </c>
      <c r="L64" s="20">
        <f t="shared" ref="L64:M64" si="31">L62*50</f>
        <v>545.88394062078271</v>
      </c>
      <c r="M64" s="20">
        <f t="shared" si="31"/>
        <v>352.27272727272731</v>
      </c>
      <c r="N64" s="9" t="s">
        <v>12</v>
      </c>
      <c r="O64" s="10">
        <v>286</v>
      </c>
      <c r="P64" s="10">
        <v>145</v>
      </c>
      <c r="Q64" s="10">
        <v>141</v>
      </c>
      <c r="R64" s="10">
        <v>3</v>
      </c>
      <c r="S64" s="10">
        <v>2</v>
      </c>
      <c r="T64" s="10">
        <v>1</v>
      </c>
      <c r="U64" s="10">
        <v>6</v>
      </c>
      <c r="V64" s="10">
        <v>4</v>
      </c>
      <c r="W64" s="10">
        <v>2</v>
      </c>
      <c r="X64" s="10">
        <v>0</v>
      </c>
      <c r="Y64" s="10">
        <v>0</v>
      </c>
      <c r="Z64" s="10">
        <v>0</v>
      </c>
      <c r="AA64" s="10">
        <v>6</v>
      </c>
      <c r="AB64" s="10">
        <v>1</v>
      </c>
      <c r="AC64" s="10">
        <v>5</v>
      </c>
    </row>
    <row r="65" spans="1:29" ht="9.25" customHeight="1" x14ac:dyDescent="0.4">
      <c r="A65" s="9" t="s">
        <v>13</v>
      </c>
      <c r="B65" s="10">
        <v>327</v>
      </c>
      <c r="C65" s="10">
        <v>188</v>
      </c>
      <c r="D65" s="10">
        <v>139</v>
      </c>
      <c r="E65" s="10">
        <v>24</v>
      </c>
      <c r="F65" s="10">
        <v>17</v>
      </c>
      <c r="G65" s="10">
        <v>7</v>
      </c>
      <c r="H65" s="19">
        <f t="shared" si="28"/>
        <v>7.3394495412844041</v>
      </c>
      <c r="I65" s="19">
        <f t="shared" si="28"/>
        <v>9.0425531914893629</v>
      </c>
      <c r="J65" s="19">
        <f t="shared" si="28"/>
        <v>5.0359712230215825</v>
      </c>
      <c r="K65" s="20"/>
      <c r="L65" s="20"/>
      <c r="M65" s="20"/>
      <c r="N65" s="9" t="s">
        <v>13</v>
      </c>
      <c r="O65" s="10">
        <v>291</v>
      </c>
      <c r="P65" s="10">
        <v>167</v>
      </c>
      <c r="Q65" s="10">
        <v>124</v>
      </c>
      <c r="R65" s="10">
        <v>4</v>
      </c>
      <c r="S65" s="10">
        <v>2</v>
      </c>
      <c r="T65" s="10">
        <v>2</v>
      </c>
      <c r="U65" s="10">
        <v>3</v>
      </c>
      <c r="V65" s="10">
        <v>2</v>
      </c>
      <c r="W65" s="10">
        <v>1</v>
      </c>
      <c r="X65" s="10">
        <v>0</v>
      </c>
      <c r="Y65" s="10">
        <v>0</v>
      </c>
      <c r="Z65" s="10">
        <v>0</v>
      </c>
      <c r="AA65" s="10">
        <v>5</v>
      </c>
      <c r="AB65" s="10">
        <v>0</v>
      </c>
      <c r="AC65" s="10">
        <v>5</v>
      </c>
    </row>
    <row r="66" spans="1:29" ht="9.25" customHeight="1" x14ac:dyDescent="0.4">
      <c r="A66" s="9" t="s">
        <v>14</v>
      </c>
      <c r="B66" s="10">
        <v>296</v>
      </c>
      <c r="C66" s="10">
        <v>156</v>
      </c>
      <c r="D66" s="10">
        <v>140</v>
      </c>
      <c r="E66" s="10">
        <v>23</v>
      </c>
      <c r="F66" s="10">
        <v>16</v>
      </c>
      <c r="G66" s="10">
        <v>7</v>
      </c>
      <c r="H66" s="19">
        <f t="shared" si="28"/>
        <v>7.7702702702702702</v>
      </c>
      <c r="I66" s="19">
        <f t="shared" si="28"/>
        <v>10.256410256410255</v>
      </c>
      <c r="J66" s="19">
        <f t="shared" si="28"/>
        <v>5</v>
      </c>
      <c r="K66" s="20">
        <f>K60-K64</f>
        <v>2230.7614009523177</v>
      </c>
      <c r="L66" s="20">
        <f t="shared" ref="L66:M66" si="32">L60-L64</f>
        <v>2373.2715857916501</v>
      </c>
      <c r="M66" s="20">
        <f t="shared" si="32"/>
        <v>2077.5952717643854</v>
      </c>
      <c r="N66" s="9" t="s">
        <v>14</v>
      </c>
      <c r="O66" s="10">
        <v>252</v>
      </c>
      <c r="P66" s="10">
        <v>134</v>
      </c>
      <c r="Q66" s="10">
        <v>118</v>
      </c>
      <c r="R66" s="10">
        <v>0</v>
      </c>
      <c r="S66" s="10">
        <v>0</v>
      </c>
      <c r="T66" s="10">
        <v>0</v>
      </c>
      <c r="U66" s="10">
        <v>2</v>
      </c>
      <c r="V66" s="10">
        <v>1</v>
      </c>
      <c r="W66" s="10">
        <v>1</v>
      </c>
      <c r="X66" s="10">
        <v>1</v>
      </c>
      <c r="Y66" s="10">
        <v>1</v>
      </c>
      <c r="Z66" s="10">
        <v>0</v>
      </c>
      <c r="AA66" s="10">
        <v>18</v>
      </c>
      <c r="AB66" s="10">
        <v>4</v>
      </c>
      <c r="AC66" s="10">
        <v>14</v>
      </c>
    </row>
    <row r="67" spans="1:29" ht="9.25" customHeight="1" x14ac:dyDescent="0.4">
      <c r="A67" s="9" t="s">
        <v>15</v>
      </c>
      <c r="B67" s="10">
        <v>216</v>
      </c>
      <c r="C67" s="10">
        <v>95</v>
      </c>
      <c r="D67" s="10">
        <v>121</v>
      </c>
      <c r="E67" s="10">
        <v>22</v>
      </c>
      <c r="F67" s="10">
        <v>11</v>
      </c>
      <c r="G67" s="10">
        <v>11</v>
      </c>
      <c r="H67" s="19">
        <f t="shared" si="28"/>
        <v>10.185185185185185</v>
      </c>
      <c r="I67" s="19">
        <f t="shared" si="28"/>
        <v>11.578947368421053</v>
      </c>
      <c r="J67" s="19">
        <f t="shared" si="28"/>
        <v>9.0909090909090917</v>
      </c>
      <c r="K67" s="20">
        <f>100-K62</f>
        <v>91.022272272272275</v>
      </c>
      <c r="L67" s="20">
        <f t="shared" ref="L67:M67" si="33">100-L62</f>
        <v>89.082321187584341</v>
      </c>
      <c r="M67" s="20">
        <f t="shared" si="33"/>
        <v>92.954545454545453</v>
      </c>
      <c r="N67" s="9" t="s">
        <v>15</v>
      </c>
      <c r="O67" s="10">
        <v>157</v>
      </c>
      <c r="P67" s="10">
        <v>79</v>
      </c>
      <c r="Q67" s="10">
        <v>78</v>
      </c>
      <c r="R67" s="10">
        <v>1</v>
      </c>
      <c r="S67" s="10">
        <v>1</v>
      </c>
      <c r="T67" s="10">
        <v>0</v>
      </c>
      <c r="U67" s="10">
        <v>2</v>
      </c>
      <c r="V67" s="10">
        <v>0</v>
      </c>
      <c r="W67" s="10">
        <v>2</v>
      </c>
      <c r="X67" s="10">
        <v>0</v>
      </c>
      <c r="Y67" s="10">
        <v>0</v>
      </c>
      <c r="Z67" s="10">
        <v>0</v>
      </c>
      <c r="AA67" s="10">
        <v>34</v>
      </c>
      <c r="AB67" s="10">
        <v>4</v>
      </c>
      <c r="AC67" s="10">
        <v>30</v>
      </c>
    </row>
    <row r="68" spans="1:29" ht="9.25" customHeight="1" x14ac:dyDescent="0.4">
      <c r="A68" s="9" t="s">
        <v>24</v>
      </c>
      <c r="H68" s="19">
        <f>SUM(H60:H66)*5</f>
        <v>1179.6477873387041</v>
      </c>
      <c r="I68" s="19">
        <f>SUM(I60:I66)*5</f>
        <v>1419.1555264124324</v>
      </c>
      <c r="J68" s="19">
        <f>SUM(J60:J66)*5</f>
        <v>929.86799903711312</v>
      </c>
      <c r="K68" s="22">
        <f>K66/K67</f>
        <v>24.507863243399438</v>
      </c>
      <c r="L68" s="22">
        <f t="shared" ref="L68:M68" si="34">L66/L67</f>
        <v>26.641330784299541</v>
      </c>
      <c r="M68" s="22">
        <f t="shared" si="34"/>
        <v>22.350658180350358</v>
      </c>
      <c r="N68" s="9" t="s">
        <v>24</v>
      </c>
    </row>
  </sheetData>
  <mergeCells count="8">
    <mergeCell ref="X2:Z2"/>
    <mergeCell ref="AA2:AC2"/>
    <mergeCell ref="K2:M2"/>
    <mergeCell ref="B2:D2"/>
    <mergeCell ref="E2:G2"/>
    <mergeCell ref="O2:Q2"/>
    <mergeCell ref="R2:T2"/>
    <mergeCell ref="U2:W2"/>
  </mergeCells>
  <pageMargins left="0.7" right="0.7" top="0.75" bottom="0.75" header="0.3" footer="0.3"/>
  <pageSetup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91FFB-0428-4070-BD8D-5CCC57966AFE}">
  <dimension ref="A1:S73"/>
  <sheetViews>
    <sheetView view="pageBreakPreview" zoomScale="125" zoomScaleNormal="100" zoomScaleSheetLayoutView="125" workbookViewId="0">
      <selection activeCell="A2" sqref="A2:XFD3"/>
    </sheetView>
  </sheetViews>
  <sheetFormatPr defaultRowHeight="9" x14ac:dyDescent="0.35"/>
  <cols>
    <col min="1" max="1" width="5.05078125" style="9" customWidth="1"/>
    <col min="2" max="4" width="4.62890625" style="10" customWidth="1"/>
    <col min="5" max="19" width="4.15625" style="10" customWidth="1"/>
    <col min="20" max="16384" width="8.83984375" style="10"/>
  </cols>
  <sheetData>
    <row r="1" spans="1:19" ht="9.3000000000000007" thickBot="1" x14ac:dyDescent="0.4">
      <c r="A1" s="9" t="s">
        <v>215</v>
      </c>
    </row>
    <row r="2" spans="1:19" s="11" customFormat="1" ht="9.3000000000000007" thickBot="1" x14ac:dyDescent="0.4">
      <c r="A2" s="15"/>
      <c r="B2" s="13" t="s">
        <v>0</v>
      </c>
      <c r="C2" s="13"/>
      <c r="D2" s="13"/>
      <c r="E2" s="13" t="s">
        <v>1</v>
      </c>
      <c r="F2" s="13"/>
      <c r="G2" s="13"/>
      <c r="H2" s="13" t="s">
        <v>2</v>
      </c>
      <c r="I2" s="13"/>
      <c r="J2" s="13"/>
      <c r="K2" s="13" t="s">
        <v>3</v>
      </c>
      <c r="L2" s="13"/>
      <c r="M2" s="13"/>
      <c r="N2" s="13" t="s">
        <v>4</v>
      </c>
      <c r="O2" s="13"/>
      <c r="P2" s="13"/>
      <c r="Q2" s="13" t="s">
        <v>5</v>
      </c>
      <c r="R2" s="13"/>
      <c r="S2" s="14"/>
    </row>
    <row r="3" spans="1:19" s="11" customFormat="1" ht="9.3000000000000007" thickBot="1" x14ac:dyDescent="0.4">
      <c r="A3" s="18"/>
      <c r="B3" s="16" t="s">
        <v>0</v>
      </c>
      <c r="C3" s="16" t="s">
        <v>57</v>
      </c>
      <c r="D3" s="16" t="s">
        <v>58</v>
      </c>
      <c r="E3" s="16" t="s">
        <v>0</v>
      </c>
      <c r="F3" s="16" t="s">
        <v>57</v>
      </c>
      <c r="G3" s="16" t="s">
        <v>58</v>
      </c>
      <c r="H3" s="16" t="s">
        <v>0</v>
      </c>
      <c r="I3" s="16" t="s">
        <v>57</v>
      </c>
      <c r="J3" s="16" t="s">
        <v>58</v>
      </c>
      <c r="K3" s="16" t="s">
        <v>0</v>
      </c>
      <c r="L3" s="16" t="s">
        <v>57</v>
      </c>
      <c r="M3" s="16" t="s">
        <v>58</v>
      </c>
      <c r="N3" s="16" t="s">
        <v>0</v>
      </c>
      <c r="O3" s="16" t="s">
        <v>57</v>
      </c>
      <c r="P3" s="16" t="s">
        <v>58</v>
      </c>
      <c r="Q3" s="16" t="s">
        <v>0</v>
      </c>
      <c r="R3" s="16" t="s">
        <v>57</v>
      </c>
      <c r="S3" s="17" t="s">
        <v>58</v>
      </c>
    </row>
    <row r="4" spans="1:19" x14ac:dyDescent="0.35">
      <c r="A4" s="9" t="s">
        <v>6</v>
      </c>
    </row>
    <row r="5" spans="1:19" x14ac:dyDescent="0.35">
      <c r="A5" s="9" t="s">
        <v>0</v>
      </c>
      <c r="B5" s="10">
        <v>67706</v>
      </c>
      <c r="C5" s="10">
        <v>50963</v>
      </c>
      <c r="D5" s="10">
        <v>16743</v>
      </c>
      <c r="E5" s="10">
        <v>77</v>
      </c>
      <c r="F5" s="10">
        <v>51</v>
      </c>
      <c r="G5" s="10">
        <v>26</v>
      </c>
      <c r="H5" s="10">
        <v>2083</v>
      </c>
      <c r="I5" s="10">
        <v>1490</v>
      </c>
      <c r="J5" s="10">
        <v>593</v>
      </c>
      <c r="K5" s="10">
        <v>51349</v>
      </c>
      <c r="L5" s="10">
        <v>38625</v>
      </c>
      <c r="M5" s="10">
        <v>12724</v>
      </c>
      <c r="N5" s="10">
        <v>9242</v>
      </c>
      <c r="O5" s="10">
        <v>6973</v>
      </c>
      <c r="P5" s="10">
        <v>2269</v>
      </c>
      <c r="Q5" s="10">
        <v>4955</v>
      </c>
      <c r="R5" s="10">
        <v>3824</v>
      </c>
      <c r="S5" s="10">
        <v>1131</v>
      </c>
    </row>
    <row r="6" spans="1:19" x14ac:dyDescent="0.35">
      <c r="A6" s="9" t="s">
        <v>7</v>
      </c>
      <c r="B6" s="10">
        <v>6107</v>
      </c>
      <c r="C6" s="10">
        <v>6078</v>
      </c>
      <c r="D6" s="10">
        <v>29</v>
      </c>
      <c r="E6" s="10">
        <v>7</v>
      </c>
      <c r="F6" s="10">
        <v>7</v>
      </c>
      <c r="G6" s="10">
        <v>0</v>
      </c>
      <c r="H6" s="10">
        <v>289</v>
      </c>
      <c r="I6" s="10">
        <v>289</v>
      </c>
      <c r="J6" s="10">
        <v>0</v>
      </c>
      <c r="K6" s="10">
        <v>4277</v>
      </c>
      <c r="L6" s="10">
        <v>4254</v>
      </c>
      <c r="M6" s="10">
        <v>23</v>
      </c>
      <c r="N6" s="10">
        <v>975</v>
      </c>
      <c r="O6" s="10">
        <v>973</v>
      </c>
      <c r="P6" s="10">
        <v>2</v>
      </c>
      <c r="Q6" s="10">
        <v>559</v>
      </c>
      <c r="R6" s="10">
        <v>555</v>
      </c>
      <c r="S6" s="10">
        <v>4</v>
      </c>
    </row>
    <row r="7" spans="1:19" x14ac:dyDescent="0.35">
      <c r="A7" s="9" t="s">
        <v>233</v>
      </c>
      <c r="B7" s="10">
        <v>6022</v>
      </c>
      <c r="C7" s="10">
        <v>5969</v>
      </c>
      <c r="D7" s="10">
        <v>53</v>
      </c>
      <c r="E7" s="10">
        <v>9</v>
      </c>
      <c r="F7" s="10">
        <v>9</v>
      </c>
      <c r="G7" s="10">
        <v>0</v>
      </c>
      <c r="H7" s="10">
        <v>245</v>
      </c>
      <c r="I7" s="10">
        <v>244</v>
      </c>
      <c r="J7" s="10">
        <v>1</v>
      </c>
      <c r="K7" s="10">
        <v>4310</v>
      </c>
      <c r="L7" s="10">
        <v>4271</v>
      </c>
      <c r="M7" s="10">
        <v>39</v>
      </c>
      <c r="N7" s="10">
        <v>969</v>
      </c>
      <c r="O7" s="10">
        <v>960</v>
      </c>
      <c r="P7" s="10">
        <v>9</v>
      </c>
      <c r="Q7" s="10">
        <v>489</v>
      </c>
      <c r="R7" s="10">
        <v>485</v>
      </c>
      <c r="S7" s="10">
        <v>4</v>
      </c>
    </row>
    <row r="8" spans="1:19" x14ac:dyDescent="0.35">
      <c r="A8" s="9" t="s">
        <v>234</v>
      </c>
      <c r="B8" s="10">
        <v>7022</v>
      </c>
      <c r="C8" s="10">
        <v>6915</v>
      </c>
      <c r="D8" s="10">
        <v>107</v>
      </c>
      <c r="E8" s="10">
        <v>9</v>
      </c>
      <c r="F8" s="10">
        <v>8</v>
      </c>
      <c r="G8" s="10">
        <v>1</v>
      </c>
      <c r="H8" s="10">
        <v>169</v>
      </c>
      <c r="I8" s="10">
        <v>163</v>
      </c>
      <c r="J8" s="10">
        <v>6</v>
      </c>
      <c r="K8" s="10">
        <v>5333</v>
      </c>
      <c r="L8" s="10">
        <v>5269</v>
      </c>
      <c r="M8" s="10">
        <v>64</v>
      </c>
      <c r="N8" s="10">
        <v>992</v>
      </c>
      <c r="O8" s="10">
        <v>965</v>
      </c>
      <c r="P8" s="10">
        <v>27</v>
      </c>
      <c r="Q8" s="10">
        <v>519</v>
      </c>
      <c r="R8" s="10">
        <v>510</v>
      </c>
      <c r="S8" s="10">
        <v>9</v>
      </c>
    </row>
    <row r="9" spans="1:19" x14ac:dyDescent="0.35">
      <c r="A9" s="9" t="s">
        <v>8</v>
      </c>
      <c r="B9" s="10">
        <v>6950</v>
      </c>
      <c r="C9" s="10">
        <v>6754</v>
      </c>
      <c r="D9" s="10">
        <v>196</v>
      </c>
      <c r="E9" s="10">
        <v>4</v>
      </c>
      <c r="F9" s="10">
        <v>4</v>
      </c>
      <c r="G9" s="10">
        <v>0</v>
      </c>
      <c r="H9" s="10">
        <v>98</v>
      </c>
      <c r="I9" s="10">
        <v>98</v>
      </c>
      <c r="J9" s="10">
        <v>0</v>
      </c>
      <c r="K9" s="10">
        <v>5533</v>
      </c>
      <c r="L9" s="10">
        <v>5379</v>
      </c>
      <c r="M9" s="10">
        <v>154</v>
      </c>
      <c r="N9" s="10">
        <v>806</v>
      </c>
      <c r="O9" s="10">
        <v>776</v>
      </c>
      <c r="P9" s="10">
        <v>30</v>
      </c>
      <c r="Q9" s="10">
        <v>509</v>
      </c>
      <c r="R9" s="10">
        <v>497</v>
      </c>
      <c r="S9" s="10">
        <v>12</v>
      </c>
    </row>
    <row r="10" spans="1:19" x14ac:dyDescent="0.35">
      <c r="A10" s="9" t="s">
        <v>9</v>
      </c>
      <c r="B10" s="10">
        <v>5108</v>
      </c>
      <c r="C10" s="10">
        <v>4819</v>
      </c>
      <c r="D10" s="10">
        <v>289</v>
      </c>
      <c r="E10" s="10">
        <v>4</v>
      </c>
      <c r="F10" s="10">
        <v>4</v>
      </c>
      <c r="G10" s="10">
        <v>0</v>
      </c>
      <c r="H10" s="10">
        <v>124</v>
      </c>
      <c r="I10" s="10">
        <v>106</v>
      </c>
      <c r="J10" s="10">
        <v>18</v>
      </c>
      <c r="K10" s="10">
        <v>3927</v>
      </c>
      <c r="L10" s="10">
        <v>3723</v>
      </c>
      <c r="M10" s="10">
        <v>204</v>
      </c>
      <c r="N10" s="10">
        <v>669</v>
      </c>
      <c r="O10" s="10">
        <v>623</v>
      </c>
      <c r="P10" s="10">
        <v>46</v>
      </c>
      <c r="Q10" s="10">
        <v>384</v>
      </c>
      <c r="R10" s="10">
        <v>363</v>
      </c>
      <c r="S10" s="10">
        <v>21</v>
      </c>
    </row>
    <row r="11" spans="1:19" x14ac:dyDescent="0.35">
      <c r="A11" s="9" t="s">
        <v>10</v>
      </c>
      <c r="B11" s="10">
        <v>5072</v>
      </c>
      <c r="C11" s="10">
        <v>4558</v>
      </c>
      <c r="D11" s="10">
        <v>514</v>
      </c>
      <c r="E11" s="10">
        <v>5</v>
      </c>
      <c r="F11" s="10">
        <v>5</v>
      </c>
      <c r="G11" s="10">
        <v>0</v>
      </c>
      <c r="H11" s="10">
        <v>155</v>
      </c>
      <c r="I11" s="10">
        <v>135</v>
      </c>
      <c r="J11" s="10">
        <v>20</v>
      </c>
      <c r="K11" s="10">
        <v>3877</v>
      </c>
      <c r="L11" s="10">
        <v>3491</v>
      </c>
      <c r="M11" s="10">
        <v>386</v>
      </c>
      <c r="N11" s="10">
        <v>672</v>
      </c>
      <c r="O11" s="10">
        <v>601</v>
      </c>
      <c r="P11" s="10">
        <v>71</v>
      </c>
      <c r="Q11" s="10">
        <v>363</v>
      </c>
      <c r="R11" s="10">
        <v>326</v>
      </c>
      <c r="S11" s="10">
        <v>37</v>
      </c>
    </row>
    <row r="12" spans="1:19" x14ac:dyDescent="0.35">
      <c r="A12" s="9" t="s">
        <v>11</v>
      </c>
      <c r="B12" s="10">
        <v>5480</v>
      </c>
      <c r="C12" s="10">
        <v>4477</v>
      </c>
      <c r="D12" s="10">
        <v>1003</v>
      </c>
      <c r="E12" s="10">
        <v>5</v>
      </c>
      <c r="F12" s="10">
        <v>3</v>
      </c>
      <c r="G12" s="10">
        <v>2</v>
      </c>
      <c r="H12" s="10">
        <v>212</v>
      </c>
      <c r="I12" s="10">
        <v>151</v>
      </c>
      <c r="J12" s="10">
        <v>61</v>
      </c>
      <c r="K12" s="10">
        <v>4170</v>
      </c>
      <c r="L12" s="10">
        <v>3406</v>
      </c>
      <c r="M12" s="10">
        <v>764</v>
      </c>
      <c r="N12" s="10">
        <v>731</v>
      </c>
      <c r="O12" s="10">
        <v>606</v>
      </c>
      <c r="P12" s="10">
        <v>125</v>
      </c>
      <c r="Q12" s="10">
        <v>362</v>
      </c>
      <c r="R12" s="10">
        <v>311</v>
      </c>
      <c r="S12" s="10">
        <v>51</v>
      </c>
    </row>
    <row r="13" spans="1:19" x14ac:dyDescent="0.35">
      <c r="A13" s="9" t="s">
        <v>12</v>
      </c>
      <c r="B13" s="10">
        <v>4896</v>
      </c>
      <c r="C13" s="10">
        <v>3579</v>
      </c>
      <c r="D13" s="10">
        <v>1317</v>
      </c>
      <c r="E13" s="10">
        <v>8</v>
      </c>
      <c r="F13" s="10">
        <v>6</v>
      </c>
      <c r="G13" s="10">
        <v>2</v>
      </c>
      <c r="H13" s="10">
        <v>159</v>
      </c>
      <c r="I13" s="10">
        <v>108</v>
      </c>
      <c r="J13" s="10">
        <v>51</v>
      </c>
      <c r="K13" s="10">
        <v>3758</v>
      </c>
      <c r="L13" s="10">
        <v>2790</v>
      </c>
      <c r="M13" s="10">
        <v>968</v>
      </c>
      <c r="N13" s="10">
        <v>636</v>
      </c>
      <c r="O13" s="10">
        <v>440</v>
      </c>
      <c r="P13" s="10">
        <v>196</v>
      </c>
      <c r="Q13" s="10">
        <v>335</v>
      </c>
      <c r="R13" s="10">
        <v>235</v>
      </c>
      <c r="S13" s="10">
        <v>100</v>
      </c>
    </row>
    <row r="14" spans="1:19" x14ac:dyDescent="0.35">
      <c r="A14" s="9" t="s">
        <v>13</v>
      </c>
      <c r="B14" s="10">
        <v>5106</v>
      </c>
      <c r="C14" s="10">
        <v>3050</v>
      </c>
      <c r="D14" s="10">
        <v>2056</v>
      </c>
      <c r="E14" s="10">
        <v>4</v>
      </c>
      <c r="F14" s="10">
        <v>2</v>
      </c>
      <c r="G14" s="10">
        <v>2</v>
      </c>
      <c r="H14" s="10">
        <v>142</v>
      </c>
      <c r="I14" s="10">
        <v>83</v>
      </c>
      <c r="J14" s="10">
        <v>59</v>
      </c>
      <c r="K14" s="10">
        <v>4027</v>
      </c>
      <c r="L14" s="10">
        <v>2387</v>
      </c>
      <c r="M14" s="10">
        <v>1640</v>
      </c>
      <c r="N14" s="10">
        <v>606</v>
      </c>
      <c r="O14" s="10">
        <v>380</v>
      </c>
      <c r="P14" s="10">
        <v>226</v>
      </c>
      <c r="Q14" s="10">
        <v>327</v>
      </c>
      <c r="R14" s="10">
        <v>198</v>
      </c>
      <c r="S14" s="10">
        <v>129</v>
      </c>
    </row>
    <row r="15" spans="1:19" x14ac:dyDescent="0.35">
      <c r="A15" s="9" t="s">
        <v>14</v>
      </c>
      <c r="B15" s="10">
        <v>4424</v>
      </c>
      <c r="C15" s="10">
        <v>2137</v>
      </c>
      <c r="D15" s="10">
        <v>2287</v>
      </c>
      <c r="E15" s="10">
        <v>1</v>
      </c>
      <c r="F15" s="10">
        <v>1</v>
      </c>
      <c r="G15" s="10">
        <v>0</v>
      </c>
      <c r="H15" s="10">
        <v>97</v>
      </c>
      <c r="I15" s="10">
        <v>43</v>
      </c>
      <c r="J15" s="10">
        <v>54</v>
      </c>
      <c r="K15" s="10">
        <v>3472</v>
      </c>
      <c r="L15" s="10">
        <v>1677</v>
      </c>
      <c r="M15" s="10">
        <v>1795</v>
      </c>
      <c r="N15" s="10">
        <v>558</v>
      </c>
      <c r="O15" s="10">
        <v>270</v>
      </c>
      <c r="P15" s="10">
        <v>288</v>
      </c>
      <c r="Q15" s="10">
        <v>296</v>
      </c>
      <c r="R15" s="10">
        <v>146</v>
      </c>
      <c r="S15" s="10">
        <v>150</v>
      </c>
    </row>
    <row r="16" spans="1:19" x14ac:dyDescent="0.35">
      <c r="A16" s="9" t="s">
        <v>15</v>
      </c>
      <c r="B16" s="10">
        <v>3431</v>
      </c>
      <c r="C16" s="10">
        <v>1133</v>
      </c>
      <c r="D16" s="10">
        <v>2298</v>
      </c>
      <c r="E16" s="10">
        <v>6</v>
      </c>
      <c r="F16" s="10">
        <v>1</v>
      </c>
      <c r="G16" s="10">
        <v>5</v>
      </c>
      <c r="H16" s="10">
        <v>105</v>
      </c>
      <c r="I16" s="10">
        <v>35</v>
      </c>
      <c r="J16" s="10">
        <v>70</v>
      </c>
      <c r="K16" s="10">
        <v>2661</v>
      </c>
      <c r="L16" s="10">
        <v>871</v>
      </c>
      <c r="M16" s="10">
        <v>1790</v>
      </c>
      <c r="N16" s="10">
        <v>443</v>
      </c>
      <c r="O16" s="10">
        <v>160</v>
      </c>
      <c r="P16" s="10">
        <v>283</v>
      </c>
      <c r="Q16" s="10">
        <v>216</v>
      </c>
      <c r="R16" s="10">
        <v>66</v>
      </c>
      <c r="S16" s="10">
        <v>150</v>
      </c>
    </row>
    <row r="17" spans="1:19" x14ac:dyDescent="0.35">
      <c r="A17" s="9" t="s">
        <v>16</v>
      </c>
      <c r="B17" s="10">
        <v>2601</v>
      </c>
      <c r="C17" s="10">
        <v>636</v>
      </c>
      <c r="D17" s="10">
        <v>1965</v>
      </c>
      <c r="E17" s="10">
        <v>1</v>
      </c>
      <c r="F17" s="10">
        <v>1</v>
      </c>
      <c r="G17" s="10">
        <v>0</v>
      </c>
      <c r="H17" s="10">
        <v>79</v>
      </c>
      <c r="I17" s="10">
        <v>20</v>
      </c>
      <c r="J17" s="10">
        <v>59</v>
      </c>
      <c r="K17" s="10">
        <v>1962</v>
      </c>
      <c r="L17" s="10">
        <v>486</v>
      </c>
      <c r="M17" s="10">
        <v>1476</v>
      </c>
      <c r="N17" s="10">
        <v>390</v>
      </c>
      <c r="O17" s="10">
        <v>87</v>
      </c>
      <c r="P17" s="10">
        <v>303</v>
      </c>
      <c r="Q17" s="10">
        <v>169</v>
      </c>
      <c r="R17" s="10">
        <v>42</v>
      </c>
      <c r="S17" s="10">
        <v>127</v>
      </c>
    </row>
    <row r="18" spans="1:19" x14ac:dyDescent="0.35">
      <c r="A18" s="9" t="s">
        <v>17</v>
      </c>
      <c r="B18" s="10">
        <v>2074</v>
      </c>
      <c r="C18" s="10">
        <v>421</v>
      </c>
      <c r="D18" s="10">
        <v>1653</v>
      </c>
      <c r="E18" s="10">
        <v>3</v>
      </c>
      <c r="F18" s="10">
        <v>0</v>
      </c>
      <c r="G18" s="10">
        <v>3</v>
      </c>
      <c r="H18" s="10">
        <v>58</v>
      </c>
      <c r="I18" s="10">
        <v>7</v>
      </c>
      <c r="J18" s="10">
        <v>51</v>
      </c>
      <c r="K18" s="10">
        <v>1579</v>
      </c>
      <c r="L18" s="10">
        <v>312</v>
      </c>
      <c r="M18" s="10">
        <v>1267</v>
      </c>
      <c r="N18" s="10">
        <v>267</v>
      </c>
      <c r="O18" s="10">
        <v>57</v>
      </c>
      <c r="P18" s="10">
        <v>210</v>
      </c>
      <c r="Q18" s="10">
        <v>167</v>
      </c>
      <c r="R18" s="10">
        <v>45</v>
      </c>
      <c r="S18" s="10">
        <v>122</v>
      </c>
    </row>
    <row r="19" spans="1:19" x14ac:dyDescent="0.35">
      <c r="A19" s="9" t="s">
        <v>18</v>
      </c>
      <c r="B19" s="10">
        <v>1447</v>
      </c>
      <c r="C19" s="10">
        <v>194</v>
      </c>
      <c r="D19" s="10">
        <v>1253</v>
      </c>
      <c r="E19" s="10">
        <v>8</v>
      </c>
      <c r="F19" s="10">
        <v>0</v>
      </c>
      <c r="G19" s="10">
        <v>8</v>
      </c>
      <c r="H19" s="10">
        <v>56</v>
      </c>
      <c r="I19" s="10">
        <v>4</v>
      </c>
      <c r="J19" s="10">
        <v>52</v>
      </c>
      <c r="K19" s="10">
        <v>1091</v>
      </c>
      <c r="L19" s="10">
        <v>143</v>
      </c>
      <c r="M19" s="10">
        <v>948</v>
      </c>
      <c r="N19" s="10">
        <v>187</v>
      </c>
      <c r="O19" s="10">
        <v>27</v>
      </c>
      <c r="P19" s="10">
        <v>160</v>
      </c>
      <c r="Q19" s="10">
        <v>105</v>
      </c>
      <c r="R19" s="10">
        <v>20</v>
      </c>
      <c r="S19" s="10">
        <v>85</v>
      </c>
    </row>
    <row r="20" spans="1:19" x14ac:dyDescent="0.35">
      <c r="A20" s="9" t="s">
        <v>19</v>
      </c>
      <c r="B20" s="10">
        <v>907</v>
      </c>
      <c r="C20" s="10">
        <v>64</v>
      </c>
      <c r="D20" s="10">
        <v>843</v>
      </c>
      <c r="E20" s="10">
        <v>1</v>
      </c>
      <c r="F20" s="10">
        <v>0</v>
      </c>
      <c r="G20" s="10">
        <v>1</v>
      </c>
      <c r="H20" s="10">
        <v>46</v>
      </c>
      <c r="I20" s="10">
        <v>3</v>
      </c>
      <c r="J20" s="10">
        <v>43</v>
      </c>
      <c r="K20" s="10">
        <v>643</v>
      </c>
      <c r="L20" s="10">
        <v>45</v>
      </c>
      <c r="M20" s="10">
        <v>598</v>
      </c>
      <c r="N20" s="10">
        <v>154</v>
      </c>
      <c r="O20" s="10">
        <v>12</v>
      </c>
      <c r="P20" s="10">
        <v>142</v>
      </c>
      <c r="Q20" s="10">
        <v>63</v>
      </c>
      <c r="R20" s="10">
        <v>4</v>
      </c>
      <c r="S20" s="10">
        <v>59</v>
      </c>
    </row>
    <row r="21" spans="1:19" x14ac:dyDescent="0.35">
      <c r="A21" s="9" t="s">
        <v>59</v>
      </c>
      <c r="B21" s="10">
        <v>517</v>
      </c>
      <c r="C21" s="10">
        <v>58</v>
      </c>
      <c r="D21" s="10">
        <v>459</v>
      </c>
      <c r="E21" s="10">
        <v>0</v>
      </c>
      <c r="F21" s="10">
        <v>0</v>
      </c>
      <c r="G21" s="10">
        <v>0</v>
      </c>
      <c r="H21" s="10">
        <v>30</v>
      </c>
      <c r="I21" s="10">
        <v>0</v>
      </c>
      <c r="J21" s="10">
        <v>30</v>
      </c>
      <c r="K21" s="10">
        <v>359</v>
      </c>
      <c r="L21" s="10">
        <v>44</v>
      </c>
      <c r="M21" s="10">
        <v>315</v>
      </c>
      <c r="N21" s="10">
        <v>87</v>
      </c>
      <c r="O21" s="10">
        <v>10</v>
      </c>
      <c r="P21" s="10">
        <v>77</v>
      </c>
      <c r="Q21" s="10">
        <v>41</v>
      </c>
      <c r="R21" s="10">
        <v>4</v>
      </c>
      <c r="S21" s="10">
        <v>37</v>
      </c>
    </row>
    <row r="22" spans="1:19" x14ac:dyDescent="0.35">
      <c r="A22" s="9" t="s">
        <v>60</v>
      </c>
      <c r="B22" s="10">
        <v>256</v>
      </c>
      <c r="C22" s="10">
        <v>44</v>
      </c>
      <c r="D22" s="10">
        <v>212</v>
      </c>
      <c r="E22" s="10">
        <v>1</v>
      </c>
      <c r="F22" s="10">
        <v>0</v>
      </c>
      <c r="G22" s="10">
        <v>1</v>
      </c>
      <c r="H22" s="10">
        <v>9</v>
      </c>
      <c r="I22" s="10">
        <v>1</v>
      </c>
      <c r="J22" s="10">
        <v>8</v>
      </c>
      <c r="K22" s="10">
        <v>184</v>
      </c>
      <c r="L22" s="10">
        <v>32</v>
      </c>
      <c r="M22" s="10">
        <v>152</v>
      </c>
      <c r="N22" s="10">
        <v>41</v>
      </c>
      <c r="O22" s="10">
        <v>8</v>
      </c>
      <c r="P22" s="10">
        <v>33</v>
      </c>
      <c r="Q22" s="10">
        <v>21</v>
      </c>
      <c r="R22" s="10">
        <v>3</v>
      </c>
      <c r="S22" s="10">
        <v>18</v>
      </c>
    </row>
    <row r="23" spans="1:19" x14ac:dyDescent="0.35">
      <c r="A23" s="9" t="s">
        <v>61</v>
      </c>
      <c r="B23" s="10">
        <v>191</v>
      </c>
      <c r="C23" s="10">
        <v>48</v>
      </c>
      <c r="D23" s="10">
        <v>143</v>
      </c>
      <c r="E23" s="10">
        <v>1</v>
      </c>
      <c r="F23" s="10">
        <v>0</v>
      </c>
      <c r="G23" s="10">
        <v>1</v>
      </c>
      <c r="H23" s="10">
        <v>8</v>
      </c>
      <c r="I23" s="10">
        <v>0</v>
      </c>
      <c r="J23" s="10">
        <v>8</v>
      </c>
      <c r="K23" s="10">
        <v>122</v>
      </c>
      <c r="L23" s="10">
        <v>21</v>
      </c>
      <c r="M23" s="10">
        <v>101</v>
      </c>
      <c r="N23" s="10">
        <v>36</v>
      </c>
      <c r="O23" s="10">
        <v>15</v>
      </c>
      <c r="P23" s="10">
        <v>21</v>
      </c>
      <c r="Q23" s="10">
        <v>24</v>
      </c>
      <c r="R23" s="10">
        <v>12</v>
      </c>
      <c r="S23" s="10">
        <v>12</v>
      </c>
    </row>
    <row r="24" spans="1:19" x14ac:dyDescent="0.35">
      <c r="A24" s="9" t="s">
        <v>62</v>
      </c>
      <c r="B24" s="10">
        <v>68</v>
      </c>
      <c r="C24" s="10">
        <v>18</v>
      </c>
      <c r="D24" s="10">
        <v>50</v>
      </c>
      <c r="E24" s="10">
        <v>0</v>
      </c>
      <c r="F24" s="10">
        <v>0</v>
      </c>
      <c r="G24" s="10">
        <v>0</v>
      </c>
      <c r="H24" s="10">
        <v>2</v>
      </c>
      <c r="I24" s="10">
        <v>0</v>
      </c>
      <c r="J24" s="10">
        <v>2</v>
      </c>
      <c r="K24" s="10">
        <v>43</v>
      </c>
      <c r="L24" s="10">
        <v>15</v>
      </c>
      <c r="M24" s="10">
        <v>28</v>
      </c>
      <c r="N24" s="10">
        <v>20</v>
      </c>
      <c r="O24" s="10">
        <v>3</v>
      </c>
      <c r="P24" s="10">
        <v>17</v>
      </c>
      <c r="Q24" s="10">
        <v>3</v>
      </c>
      <c r="R24" s="10">
        <v>0</v>
      </c>
      <c r="S24" s="10">
        <v>3</v>
      </c>
    </row>
    <row r="25" spans="1:19" x14ac:dyDescent="0.35">
      <c r="A25" s="9" t="s">
        <v>63</v>
      </c>
      <c r="B25" s="10">
        <v>27</v>
      </c>
      <c r="C25" s="10">
        <v>11</v>
      </c>
      <c r="D25" s="10">
        <v>16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21</v>
      </c>
      <c r="L25" s="10">
        <v>9</v>
      </c>
      <c r="M25" s="10">
        <v>12</v>
      </c>
      <c r="N25" s="10">
        <v>3</v>
      </c>
      <c r="O25" s="10">
        <v>0</v>
      </c>
      <c r="P25" s="10">
        <v>3</v>
      </c>
      <c r="Q25" s="10">
        <v>3</v>
      </c>
      <c r="R25" s="10">
        <v>2</v>
      </c>
      <c r="S25" s="10">
        <v>1</v>
      </c>
    </row>
    <row r="26" spans="1:19" x14ac:dyDescent="0.35">
      <c r="A26" s="9" t="s">
        <v>21</v>
      </c>
      <c r="B26" s="12">
        <v>27.6</v>
      </c>
      <c r="C26" s="12">
        <v>19.8</v>
      </c>
      <c r="D26" s="12">
        <v>51.1</v>
      </c>
      <c r="E26" s="12">
        <v>30.5</v>
      </c>
      <c r="F26" s="12">
        <v>16.899999999999999</v>
      </c>
      <c r="G26" s="12">
        <v>61.7</v>
      </c>
      <c r="H26" s="12">
        <v>28.8</v>
      </c>
      <c r="I26" s="12">
        <v>17.5</v>
      </c>
      <c r="J26" s="12">
        <v>51.9</v>
      </c>
      <c r="K26" s="12">
        <v>28</v>
      </c>
      <c r="L26" s="12">
        <v>20.2</v>
      </c>
      <c r="M26" s="12">
        <v>50.9</v>
      </c>
      <c r="N26" s="12">
        <v>26.6</v>
      </c>
      <c r="O26" s="12">
        <v>18.8</v>
      </c>
      <c r="P26" s="12">
        <v>52</v>
      </c>
      <c r="Q26" s="12">
        <v>25.2</v>
      </c>
      <c r="R26" s="12">
        <v>18.600000000000001</v>
      </c>
      <c r="S26" s="12">
        <v>51.6</v>
      </c>
    </row>
    <row r="27" spans="1:19" x14ac:dyDescent="0.35">
      <c r="A27" s="9" t="s">
        <v>22</v>
      </c>
    </row>
    <row r="28" spans="1:19" x14ac:dyDescent="0.35">
      <c r="A28" s="9" t="s">
        <v>0</v>
      </c>
      <c r="B28" s="10">
        <v>34346</v>
      </c>
      <c r="C28" s="10">
        <v>26155</v>
      </c>
      <c r="D28" s="10">
        <v>8191</v>
      </c>
      <c r="E28" s="10">
        <v>38</v>
      </c>
      <c r="F28" s="10">
        <v>25</v>
      </c>
      <c r="G28" s="10">
        <v>13</v>
      </c>
      <c r="H28" s="10">
        <v>1148</v>
      </c>
      <c r="I28" s="10">
        <v>837</v>
      </c>
      <c r="J28" s="10">
        <v>311</v>
      </c>
      <c r="K28" s="10">
        <v>25877</v>
      </c>
      <c r="L28" s="10">
        <v>19684</v>
      </c>
      <c r="M28" s="10">
        <v>6193</v>
      </c>
      <c r="N28" s="10">
        <v>4760</v>
      </c>
      <c r="O28" s="10">
        <v>3627</v>
      </c>
      <c r="P28" s="10">
        <v>1133</v>
      </c>
      <c r="Q28" s="10">
        <v>2523</v>
      </c>
      <c r="R28" s="10">
        <v>1982</v>
      </c>
      <c r="S28" s="10">
        <v>541</v>
      </c>
    </row>
    <row r="29" spans="1:19" x14ac:dyDescent="0.35">
      <c r="A29" s="9" t="s">
        <v>7</v>
      </c>
      <c r="B29" s="10">
        <v>3136</v>
      </c>
      <c r="C29" s="10">
        <v>3121</v>
      </c>
      <c r="D29" s="10">
        <v>15</v>
      </c>
      <c r="E29" s="10">
        <v>3</v>
      </c>
      <c r="F29" s="10">
        <v>3</v>
      </c>
      <c r="G29" s="10">
        <v>0</v>
      </c>
      <c r="H29" s="10">
        <v>151</v>
      </c>
      <c r="I29" s="10">
        <v>151</v>
      </c>
      <c r="J29" s="10">
        <v>0</v>
      </c>
      <c r="K29" s="10">
        <v>2181</v>
      </c>
      <c r="L29" s="10">
        <v>2168</v>
      </c>
      <c r="M29" s="10">
        <v>13</v>
      </c>
      <c r="N29" s="10">
        <v>513</v>
      </c>
      <c r="O29" s="10">
        <v>513</v>
      </c>
      <c r="P29" s="10">
        <v>0</v>
      </c>
      <c r="Q29" s="10">
        <v>288</v>
      </c>
      <c r="R29" s="10">
        <v>286</v>
      </c>
      <c r="S29" s="10">
        <v>2</v>
      </c>
    </row>
    <row r="30" spans="1:19" x14ac:dyDescent="0.35">
      <c r="A30" s="9" t="s">
        <v>233</v>
      </c>
      <c r="B30" s="10">
        <v>3118</v>
      </c>
      <c r="C30" s="10">
        <v>3100</v>
      </c>
      <c r="D30" s="10">
        <v>18</v>
      </c>
      <c r="E30" s="10">
        <v>1</v>
      </c>
      <c r="F30" s="10">
        <v>1</v>
      </c>
      <c r="G30" s="10">
        <v>0</v>
      </c>
      <c r="H30" s="10">
        <v>126</v>
      </c>
      <c r="I30" s="10">
        <v>126</v>
      </c>
      <c r="J30" s="10">
        <v>0</v>
      </c>
      <c r="K30" s="10">
        <v>2248</v>
      </c>
      <c r="L30" s="10">
        <v>2236</v>
      </c>
      <c r="M30" s="10">
        <v>12</v>
      </c>
      <c r="N30" s="10">
        <v>486</v>
      </c>
      <c r="O30" s="10">
        <v>481</v>
      </c>
      <c r="P30" s="10">
        <v>5</v>
      </c>
      <c r="Q30" s="10">
        <v>257</v>
      </c>
      <c r="R30" s="10">
        <v>256</v>
      </c>
      <c r="S30" s="10">
        <v>1</v>
      </c>
    </row>
    <row r="31" spans="1:19" x14ac:dyDescent="0.35">
      <c r="A31" s="9" t="s">
        <v>234</v>
      </c>
      <c r="B31" s="10">
        <v>3641</v>
      </c>
      <c r="C31" s="10">
        <v>3597</v>
      </c>
      <c r="D31" s="10">
        <v>44</v>
      </c>
      <c r="E31" s="10">
        <v>7</v>
      </c>
      <c r="F31" s="10">
        <v>7</v>
      </c>
      <c r="G31" s="10">
        <v>0</v>
      </c>
      <c r="H31" s="10">
        <v>97</v>
      </c>
      <c r="I31" s="10">
        <v>95</v>
      </c>
      <c r="J31" s="10">
        <v>2</v>
      </c>
      <c r="K31" s="10">
        <v>2761</v>
      </c>
      <c r="L31" s="10">
        <v>2732</v>
      </c>
      <c r="M31" s="10">
        <v>29</v>
      </c>
      <c r="N31" s="10">
        <v>515</v>
      </c>
      <c r="O31" s="10">
        <v>505</v>
      </c>
      <c r="P31" s="10">
        <v>10</v>
      </c>
      <c r="Q31" s="10">
        <v>261</v>
      </c>
      <c r="R31" s="10">
        <v>258</v>
      </c>
      <c r="S31" s="10">
        <v>3</v>
      </c>
    </row>
    <row r="32" spans="1:19" x14ac:dyDescent="0.35">
      <c r="A32" s="9" t="s">
        <v>8</v>
      </c>
      <c r="B32" s="10">
        <v>3391</v>
      </c>
      <c r="C32" s="10">
        <v>3302</v>
      </c>
      <c r="D32" s="10">
        <v>89</v>
      </c>
      <c r="E32" s="10">
        <v>2</v>
      </c>
      <c r="F32" s="10">
        <v>2</v>
      </c>
      <c r="G32" s="10">
        <v>0</v>
      </c>
      <c r="H32" s="10">
        <v>68</v>
      </c>
      <c r="I32" s="10">
        <v>68</v>
      </c>
      <c r="J32" s="10">
        <v>0</v>
      </c>
      <c r="K32" s="10">
        <v>2689</v>
      </c>
      <c r="L32" s="10">
        <v>2616</v>
      </c>
      <c r="M32" s="10">
        <v>73</v>
      </c>
      <c r="N32" s="10">
        <v>378</v>
      </c>
      <c r="O32" s="10">
        <v>368</v>
      </c>
      <c r="P32" s="10">
        <v>10</v>
      </c>
      <c r="Q32" s="10">
        <v>254</v>
      </c>
      <c r="R32" s="10">
        <v>248</v>
      </c>
      <c r="S32" s="10">
        <v>6</v>
      </c>
    </row>
    <row r="33" spans="1:19" x14ac:dyDescent="0.35">
      <c r="A33" s="9" t="s">
        <v>9</v>
      </c>
      <c r="B33" s="10">
        <v>2583</v>
      </c>
      <c r="C33" s="10">
        <v>2441</v>
      </c>
      <c r="D33" s="10">
        <v>142</v>
      </c>
      <c r="E33" s="10">
        <v>2</v>
      </c>
      <c r="F33" s="10">
        <v>2</v>
      </c>
      <c r="G33" s="10">
        <v>0</v>
      </c>
      <c r="H33" s="10">
        <v>65</v>
      </c>
      <c r="I33" s="10">
        <v>55</v>
      </c>
      <c r="J33" s="10">
        <v>10</v>
      </c>
      <c r="K33" s="10">
        <v>1969</v>
      </c>
      <c r="L33" s="10">
        <v>1873</v>
      </c>
      <c r="M33" s="10">
        <v>96</v>
      </c>
      <c r="N33" s="10">
        <v>354</v>
      </c>
      <c r="O33" s="10">
        <v>328</v>
      </c>
      <c r="P33" s="10">
        <v>26</v>
      </c>
      <c r="Q33" s="10">
        <v>193</v>
      </c>
      <c r="R33" s="10">
        <v>183</v>
      </c>
      <c r="S33" s="10">
        <v>10</v>
      </c>
    </row>
    <row r="34" spans="1:19" x14ac:dyDescent="0.35">
      <c r="A34" s="9" t="s">
        <v>10</v>
      </c>
      <c r="B34" s="10">
        <v>2526</v>
      </c>
      <c r="C34" s="10">
        <v>2273</v>
      </c>
      <c r="D34" s="10">
        <v>253</v>
      </c>
      <c r="E34" s="10">
        <v>3</v>
      </c>
      <c r="F34" s="10">
        <v>3</v>
      </c>
      <c r="G34" s="10">
        <v>0</v>
      </c>
      <c r="H34" s="10">
        <v>84</v>
      </c>
      <c r="I34" s="10">
        <v>72</v>
      </c>
      <c r="J34" s="10">
        <v>12</v>
      </c>
      <c r="K34" s="10">
        <v>1914</v>
      </c>
      <c r="L34" s="10">
        <v>1724</v>
      </c>
      <c r="M34" s="10">
        <v>190</v>
      </c>
      <c r="N34" s="10">
        <v>342</v>
      </c>
      <c r="O34" s="10">
        <v>308</v>
      </c>
      <c r="P34" s="10">
        <v>34</v>
      </c>
      <c r="Q34" s="10">
        <v>183</v>
      </c>
      <c r="R34" s="10">
        <v>166</v>
      </c>
      <c r="S34" s="10">
        <v>17</v>
      </c>
    </row>
    <row r="35" spans="1:19" x14ac:dyDescent="0.35">
      <c r="A35" s="9" t="s">
        <v>11</v>
      </c>
      <c r="B35" s="10">
        <v>3082</v>
      </c>
      <c r="C35" s="10">
        <v>2493</v>
      </c>
      <c r="D35" s="10">
        <v>589</v>
      </c>
      <c r="E35" s="10">
        <v>2</v>
      </c>
      <c r="F35" s="10">
        <v>2</v>
      </c>
      <c r="G35" s="10">
        <v>0</v>
      </c>
      <c r="H35" s="10">
        <v>141</v>
      </c>
      <c r="I35" s="10">
        <v>96</v>
      </c>
      <c r="J35" s="10">
        <v>45</v>
      </c>
      <c r="K35" s="10">
        <v>2329</v>
      </c>
      <c r="L35" s="10">
        <v>1876</v>
      </c>
      <c r="M35" s="10">
        <v>453</v>
      </c>
      <c r="N35" s="10">
        <v>412</v>
      </c>
      <c r="O35" s="10">
        <v>351</v>
      </c>
      <c r="P35" s="10">
        <v>61</v>
      </c>
      <c r="Q35" s="10">
        <v>198</v>
      </c>
      <c r="R35" s="10">
        <v>168</v>
      </c>
      <c r="S35" s="10">
        <v>30</v>
      </c>
    </row>
    <row r="36" spans="1:19" x14ac:dyDescent="0.35">
      <c r="A36" s="9" t="s">
        <v>12</v>
      </c>
      <c r="B36" s="10">
        <v>2479</v>
      </c>
      <c r="C36" s="10">
        <v>1843</v>
      </c>
      <c r="D36" s="10">
        <v>636</v>
      </c>
      <c r="E36" s="10">
        <v>4</v>
      </c>
      <c r="F36" s="10">
        <v>2</v>
      </c>
      <c r="G36" s="10">
        <v>2</v>
      </c>
      <c r="H36" s="10">
        <v>84</v>
      </c>
      <c r="I36" s="10">
        <v>58</v>
      </c>
      <c r="J36" s="10">
        <v>26</v>
      </c>
      <c r="K36" s="10">
        <v>1879</v>
      </c>
      <c r="L36" s="10">
        <v>1417</v>
      </c>
      <c r="M36" s="10">
        <v>462</v>
      </c>
      <c r="N36" s="10">
        <v>337</v>
      </c>
      <c r="O36" s="10">
        <v>236</v>
      </c>
      <c r="P36" s="10">
        <v>101</v>
      </c>
      <c r="Q36" s="10">
        <v>175</v>
      </c>
      <c r="R36" s="10">
        <v>130</v>
      </c>
      <c r="S36" s="10">
        <v>45</v>
      </c>
    </row>
    <row r="37" spans="1:19" x14ac:dyDescent="0.35">
      <c r="A37" s="9" t="s">
        <v>13</v>
      </c>
      <c r="B37" s="10">
        <v>2623</v>
      </c>
      <c r="C37" s="10">
        <v>1565</v>
      </c>
      <c r="D37" s="10">
        <v>1058</v>
      </c>
      <c r="E37" s="10">
        <v>1</v>
      </c>
      <c r="F37" s="10">
        <v>1</v>
      </c>
      <c r="G37" s="10">
        <v>0</v>
      </c>
      <c r="H37" s="10">
        <v>82</v>
      </c>
      <c r="I37" s="10">
        <v>53</v>
      </c>
      <c r="J37" s="10">
        <v>29</v>
      </c>
      <c r="K37" s="10">
        <v>2044</v>
      </c>
      <c r="L37" s="10">
        <v>1196</v>
      </c>
      <c r="M37" s="10">
        <v>848</v>
      </c>
      <c r="N37" s="10">
        <v>308</v>
      </c>
      <c r="O37" s="10">
        <v>201</v>
      </c>
      <c r="P37" s="10">
        <v>107</v>
      </c>
      <c r="Q37" s="10">
        <v>188</v>
      </c>
      <c r="R37" s="10">
        <v>114</v>
      </c>
      <c r="S37" s="10">
        <v>74</v>
      </c>
    </row>
    <row r="38" spans="1:19" x14ac:dyDescent="0.35">
      <c r="A38" s="9" t="s">
        <v>14</v>
      </c>
      <c r="B38" s="10">
        <v>2256</v>
      </c>
      <c r="C38" s="10">
        <v>1101</v>
      </c>
      <c r="D38" s="10">
        <v>1155</v>
      </c>
      <c r="E38" s="10">
        <v>0</v>
      </c>
      <c r="F38" s="10">
        <v>0</v>
      </c>
      <c r="G38" s="10">
        <v>0</v>
      </c>
      <c r="H38" s="10">
        <v>52</v>
      </c>
      <c r="I38" s="10">
        <v>25</v>
      </c>
      <c r="J38" s="10">
        <v>27</v>
      </c>
      <c r="K38" s="10">
        <v>1744</v>
      </c>
      <c r="L38" s="10">
        <v>849</v>
      </c>
      <c r="M38" s="10">
        <v>895</v>
      </c>
      <c r="N38" s="10">
        <v>304</v>
      </c>
      <c r="O38" s="10">
        <v>146</v>
      </c>
      <c r="P38" s="10">
        <v>158</v>
      </c>
      <c r="Q38" s="10">
        <v>156</v>
      </c>
      <c r="R38" s="10">
        <v>81</v>
      </c>
      <c r="S38" s="10">
        <v>75</v>
      </c>
    </row>
    <row r="39" spans="1:19" x14ac:dyDescent="0.35">
      <c r="A39" s="9" t="s">
        <v>15</v>
      </c>
      <c r="B39" s="10">
        <v>1713</v>
      </c>
      <c r="C39" s="10">
        <v>577</v>
      </c>
      <c r="D39" s="10">
        <v>1136</v>
      </c>
      <c r="E39" s="10">
        <v>5</v>
      </c>
      <c r="F39" s="10">
        <v>1</v>
      </c>
      <c r="G39" s="10">
        <v>4</v>
      </c>
      <c r="H39" s="10">
        <v>53</v>
      </c>
      <c r="I39" s="10">
        <v>19</v>
      </c>
      <c r="J39" s="10">
        <v>34</v>
      </c>
      <c r="K39" s="10">
        <v>1333</v>
      </c>
      <c r="L39" s="10">
        <v>446</v>
      </c>
      <c r="M39" s="10">
        <v>887</v>
      </c>
      <c r="N39" s="10">
        <v>227</v>
      </c>
      <c r="O39" s="10">
        <v>83</v>
      </c>
      <c r="P39" s="10">
        <v>144</v>
      </c>
      <c r="Q39" s="10">
        <v>95</v>
      </c>
      <c r="R39" s="10">
        <v>28</v>
      </c>
      <c r="S39" s="10">
        <v>67</v>
      </c>
    </row>
    <row r="40" spans="1:19" x14ac:dyDescent="0.35">
      <c r="A40" s="9" t="s">
        <v>16</v>
      </c>
      <c r="B40" s="10">
        <v>1260</v>
      </c>
      <c r="C40" s="10">
        <v>318</v>
      </c>
      <c r="D40" s="10">
        <v>942</v>
      </c>
      <c r="E40" s="10">
        <v>1</v>
      </c>
      <c r="F40" s="10">
        <v>1</v>
      </c>
      <c r="G40" s="10">
        <v>0</v>
      </c>
      <c r="H40" s="10">
        <v>41</v>
      </c>
      <c r="I40" s="10">
        <v>10</v>
      </c>
      <c r="J40" s="10">
        <v>31</v>
      </c>
      <c r="K40" s="10">
        <v>946</v>
      </c>
      <c r="L40" s="10">
        <v>252</v>
      </c>
      <c r="M40" s="10">
        <v>694</v>
      </c>
      <c r="N40" s="10">
        <v>198</v>
      </c>
      <c r="O40" s="10">
        <v>37</v>
      </c>
      <c r="P40" s="10">
        <v>161</v>
      </c>
      <c r="Q40" s="10">
        <v>74</v>
      </c>
      <c r="R40" s="10">
        <v>18</v>
      </c>
      <c r="S40" s="10">
        <v>56</v>
      </c>
    </row>
    <row r="41" spans="1:19" x14ac:dyDescent="0.35">
      <c r="A41" s="9" t="s">
        <v>17</v>
      </c>
      <c r="B41" s="10">
        <v>993</v>
      </c>
      <c r="C41" s="10">
        <v>210</v>
      </c>
      <c r="D41" s="10">
        <v>783</v>
      </c>
      <c r="E41" s="10">
        <v>2</v>
      </c>
      <c r="F41" s="10">
        <v>0</v>
      </c>
      <c r="G41" s="10">
        <v>2</v>
      </c>
      <c r="H41" s="10">
        <v>30</v>
      </c>
      <c r="I41" s="10">
        <v>4</v>
      </c>
      <c r="J41" s="10">
        <v>26</v>
      </c>
      <c r="K41" s="10">
        <v>740</v>
      </c>
      <c r="L41" s="10">
        <v>158</v>
      </c>
      <c r="M41" s="10">
        <v>582</v>
      </c>
      <c r="N41" s="10">
        <v>128</v>
      </c>
      <c r="O41" s="10">
        <v>25</v>
      </c>
      <c r="P41" s="10">
        <v>103</v>
      </c>
      <c r="Q41" s="10">
        <v>93</v>
      </c>
      <c r="R41" s="10">
        <v>23</v>
      </c>
      <c r="S41" s="10">
        <v>70</v>
      </c>
    </row>
    <row r="42" spans="1:19" x14ac:dyDescent="0.35">
      <c r="A42" s="9" t="s">
        <v>18</v>
      </c>
      <c r="B42" s="10">
        <v>662</v>
      </c>
      <c r="C42" s="10">
        <v>96</v>
      </c>
      <c r="D42" s="10">
        <v>566</v>
      </c>
      <c r="E42" s="10">
        <v>4</v>
      </c>
      <c r="F42" s="10">
        <v>0</v>
      </c>
      <c r="G42" s="10">
        <v>4</v>
      </c>
      <c r="H42" s="10">
        <v>30</v>
      </c>
      <c r="I42" s="10">
        <v>1</v>
      </c>
      <c r="J42" s="10">
        <v>29</v>
      </c>
      <c r="K42" s="10">
        <v>497</v>
      </c>
      <c r="L42" s="10">
        <v>69</v>
      </c>
      <c r="M42" s="10">
        <v>428</v>
      </c>
      <c r="N42" s="10">
        <v>87</v>
      </c>
      <c r="O42" s="10">
        <v>17</v>
      </c>
      <c r="P42" s="10">
        <v>70</v>
      </c>
      <c r="Q42" s="10">
        <v>44</v>
      </c>
      <c r="R42" s="10">
        <v>9</v>
      </c>
      <c r="S42" s="10">
        <v>35</v>
      </c>
    </row>
    <row r="43" spans="1:19" x14ac:dyDescent="0.35">
      <c r="A43" s="9" t="s">
        <v>19</v>
      </c>
      <c r="B43" s="10">
        <v>417</v>
      </c>
      <c r="C43" s="10">
        <v>35</v>
      </c>
      <c r="D43" s="10">
        <v>382</v>
      </c>
      <c r="E43" s="10">
        <v>0</v>
      </c>
      <c r="F43" s="10">
        <v>0</v>
      </c>
      <c r="G43" s="10">
        <v>0</v>
      </c>
      <c r="H43" s="10">
        <v>26</v>
      </c>
      <c r="I43" s="10">
        <v>3</v>
      </c>
      <c r="J43" s="10">
        <v>23</v>
      </c>
      <c r="K43" s="10">
        <v>283</v>
      </c>
      <c r="L43" s="10">
        <v>21</v>
      </c>
      <c r="M43" s="10">
        <v>262</v>
      </c>
      <c r="N43" s="10">
        <v>83</v>
      </c>
      <c r="O43" s="10">
        <v>9</v>
      </c>
      <c r="P43" s="10">
        <v>74</v>
      </c>
      <c r="Q43" s="10">
        <v>25</v>
      </c>
      <c r="R43" s="10">
        <v>2</v>
      </c>
      <c r="S43" s="10">
        <v>23</v>
      </c>
    </row>
    <row r="44" spans="1:19" x14ac:dyDescent="0.35">
      <c r="A44" s="9" t="s">
        <v>59</v>
      </c>
      <c r="B44" s="10">
        <v>234</v>
      </c>
      <c r="C44" s="10">
        <v>25</v>
      </c>
      <c r="D44" s="10">
        <v>209</v>
      </c>
      <c r="E44" s="10">
        <v>0</v>
      </c>
      <c r="F44" s="10">
        <v>0</v>
      </c>
      <c r="G44" s="10">
        <v>0</v>
      </c>
      <c r="H44" s="10">
        <v>10</v>
      </c>
      <c r="I44" s="10">
        <v>0</v>
      </c>
      <c r="J44" s="10">
        <v>10</v>
      </c>
      <c r="K44" s="10">
        <v>161</v>
      </c>
      <c r="L44" s="10">
        <v>18</v>
      </c>
      <c r="M44" s="10">
        <v>143</v>
      </c>
      <c r="N44" s="10">
        <v>43</v>
      </c>
      <c r="O44" s="10">
        <v>5</v>
      </c>
      <c r="P44" s="10">
        <v>38</v>
      </c>
      <c r="Q44" s="10">
        <v>20</v>
      </c>
      <c r="R44" s="10">
        <v>2</v>
      </c>
      <c r="S44" s="10">
        <v>18</v>
      </c>
    </row>
    <row r="45" spans="1:19" x14ac:dyDescent="0.35">
      <c r="A45" s="9" t="s">
        <v>60</v>
      </c>
      <c r="B45" s="10">
        <v>101</v>
      </c>
      <c r="C45" s="10">
        <v>21</v>
      </c>
      <c r="D45" s="10">
        <v>80</v>
      </c>
      <c r="E45" s="10">
        <v>0</v>
      </c>
      <c r="F45" s="10">
        <v>0</v>
      </c>
      <c r="G45" s="10">
        <v>0</v>
      </c>
      <c r="H45" s="10">
        <v>4</v>
      </c>
      <c r="I45" s="10">
        <v>1</v>
      </c>
      <c r="J45" s="10">
        <v>3</v>
      </c>
      <c r="K45" s="10">
        <v>72</v>
      </c>
      <c r="L45" s="10">
        <v>13</v>
      </c>
      <c r="M45" s="10">
        <v>59</v>
      </c>
      <c r="N45" s="10">
        <v>18</v>
      </c>
      <c r="O45" s="10">
        <v>4</v>
      </c>
      <c r="P45" s="10">
        <v>14</v>
      </c>
      <c r="Q45" s="10">
        <v>7</v>
      </c>
      <c r="R45" s="10">
        <v>3</v>
      </c>
      <c r="S45" s="10">
        <v>4</v>
      </c>
    </row>
    <row r="46" spans="1:19" x14ac:dyDescent="0.35">
      <c r="A46" s="9" t="s">
        <v>61</v>
      </c>
      <c r="B46" s="10">
        <v>91</v>
      </c>
      <c r="C46" s="10">
        <v>23</v>
      </c>
      <c r="D46" s="10">
        <v>68</v>
      </c>
      <c r="E46" s="10">
        <v>1</v>
      </c>
      <c r="F46" s="10">
        <v>0</v>
      </c>
      <c r="G46" s="10">
        <v>1</v>
      </c>
      <c r="H46" s="10">
        <v>2</v>
      </c>
      <c r="I46" s="10">
        <v>0</v>
      </c>
      <c r="J46" s="10">
        <v>2</v>
      </c>
      <c r="K46" s="10">
        <v>58</v>
      </c>
      <c r="L46" s="10">
        <v>11</v>
      </c>
      <c r="M46" s="10">
        <v>47</v>
      </c>
      <c r="N46" s="10">
        <v>20</v>
      </c>
      <c r="O46" s="10">
        <v>7</v>
      </c>
      <c r="P46" s="10">
        <v>13</v>
      </c>
      <c r="Q46" s="10">
        <v>10</v>
      </c>
      <c r="R46" s="10">
        <v>5</v>
      </c>
      <c r="S46" s="10">
        <v>5</v>
      </c>
    </row>
    <row r="47" spans="1:19" x14ac:dyDescent="0.35">
      <c r="A47" s="9" t="s">
        <v>62</v>
      </c>
      <c r="B47" s="10">
        <v>28</v>
      </c>
      <c r="C47" s="10">
        <v>10</v>
      </c>
      <c r="D47" s="10">
        <v>18</v>
      </c>
      <c r="E47" s="10">
        <v>0</v>
      </c>
      <c r="F47" s="10">
        <v>0</v>
      </c>
      <c r="G47" s="10">
        <v>0</v>
      </c>
      <c r="H47" s="10">
        <v>2</v>
      </c>
      <c r="I47" s="10">
        <v>0</v>
      </c>
      <c r="J47" s="10">
        <v>2</v>
      </c>
      <c r="K47" s="10">
        <v>20</v>
      </c>
      <c r="L47" s="10">
        <v>7</v>
      </c>
      <c r="M47" s="10">
        <v>13</v>
      </c>
      <c r="N47" s="10">
        <v>6</v>
      </c>
      <c r="O47" s="10">
        <v>3</v>
      </c>
      <c r="P47" s="10">
        <v>3</v>
      </c>
      <c r="Q47" s="10">
        <v>0</v>
      </c>
      <c r="R47" s="10">
        <v>0</v>
      </c>
      <c r="S47" s="10">
        <v>0</v>
      </c>
    </row>
    <row r="48" spans="1:19" x14ac:dyDescent="0.35">
      <c r="A48" s="9" t="s">
        <v>63</v>
      </c>
      <c r="B48" s="10">
        <v>12</v>
      </c>
      <c r="C48" s="10">
        <v>4</v>
      </c>
      <c r="D48" s="10">
        <v>8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9</v>
      </c>
      <c r="L48" s="10">
        <v>2</v>
      </c>
      <c r="M48" s="10">
        <v>7</v>
      </c>
      <c r="N48" s="10">
        <v>1</v>
      </c>
      <c r="O48" s="10">
        <v>0</v>
      </c>
      <c r="P48" s="10">
        <v>1</v>
      </c>
      <c r="Q48" s="10">
        <v>2</v>
      </c>
      <c r="R48" s="10">
        <v>2</v>
      </c>
      <c r="S48" s="10">
        <v>0</v>
      </c>
    </row>
    <row r="49" spans="1:19" x14ac:dyDescent="0.35">
      <c r="A49" s="9" t="s">
        <v>21</v>
      </c>
      <c r="B49" s="12">
        <v>27.6</v>
      </c>
      <c r="C49" s="12">
        <v>19.899999999999999</v>
      </c>
      <c r="D49" s="12">
        <v>50.4</v>
      </c>
      <c r="E49" s="12">
        <v>32.5</v>
      </c>
      <c r="F49" s="12">
        <v>18.8</v>
      </c>
      <c r="G49" s="12">
        <v>61.3</v>
      </c>
      <c r="H49" s="12">
        <v>29</v>
      </c>
      <c r="I49" s="12">
        <v>18.399999999999999</v>
      </c>
      <c r="J49" s="12">
        <v>50.7</v>
      </c>
      <c r="K49" s="12">
        <v>27.8</v>
      </c>
      <c r="L49" s="12">
        <v>20.2</v>
      </c>
      <c r="M49" s="12">
        <v>50.1</v>
      </c>
      <c r="N49" s="12">
        <v>27</v>
      </c>
      <c r="O49" s="12">
        <v>19.3</v>
      </c>
      <c r="P49" s="12">
        <v>51.9</v>
      </c>
      <c r="Q49" s="12">
        <v>25.2</v>
      </c>
      <c r="R49" s="12">
        <v>18.899999999999999</v>
      </c>
      <c r="S49" s="12">
        <v>50.6</v>
      </c>
    </row>
    <row r="50" spans="1:19" x14ac:dyDescent="0.35">
      <c r="A50" s="9" t="s">
        <v>23</v>
      </c>
    </row>
    <row r="51" spans="1:19" x14ac:dyDescent="0.35">
      <c r="A51" s="9" t="s">
        <v>0</v>
      </c>
      <c r="B51" s="10">
        <v>33360</v>
      </c>
      <c r="C51" s="10">
        <v>24808</v>
      </c>
      <c r="D51" s="10">
        <v>8552</v>
      </c>
      <c r="E51" s="10">
        <v>39</v>
      </c>
      <c r="F51" s="10">
        <v>26</v>
      </c>
      <c r="G51" s="10">
        <v>13</v>
      </c>
      <c r="H51" s="10">
        <v>935</v>
      </c>
      <c r="I51" s="10">
        <v>653</v>
      </c>
      <c r="J51" s="10">
        <v>282</v>
      </c>
      <c r="K51" s="10">
        <v>25472</v>
      </c>
      <c r="L51" s="10">
        <v>18941</v>
      </c>
      <c r="M51" s="10">
        <v>6531</v>
      </c>
      <c r="N51" s="10">
        <v>4482</v>
      </c>
      <c r="O51" s="10">
        <v>3346</v>
      </c>
      <c r="P51" s="10">
        <v>1136</v>
      </c>
      <c r="Q51" s="10">
        <v>2432</v>
      </c>
      <c r="R51" s="10">
        <v>1842</v>
      </c>
      <c r="S51" s="10">
        <v>590</v>
      </c>
    </row>
    <row r="52" spans="1:19" x14ac:dyDescent="0.35">
      <c r="A52" s="9" t="s">
        <v>7</v>
      </c>
      <c r="B52" s="10">
        <v>2971</v>
      </c>
      <c r="C52" s="10">
        <v>2957</v>
      </c>
      <c r="D52" s="10">
        <v>14</v>
      </c>
      <c r="E52" s="10">
        <v>4</v>
      </c>
      <c r="F52" s="10">
        <v>4</v>
      </c>
      <c r="G52" s="10">
        <v>0</v>
      </c>
      <c r="H52" s="10">
        <v>138</v>
      </c>
      <c r="I52" s="10">
        <v>138</v>
      </c>
      <c r="J52" s="10">
        <v>0</v>
      </c>
      <c r="K52" s="10">
        <v>2096</v>
      </c>
      <c r="L52" s="10">
        <v>2086</v>
      </c>
      <c r="M52" s="10">
        <v>10</v>
      </c>
      <c r="N52" s="10">
        <v>462</v>
      </c>
      <c r="O52" s="10">
        <v>460</v>
      </c>
      <c r="P52" s="10">
        <v>2</v>
      </c>
      <c r="Q52" s="10">
        <v>271</v>
      </c>
      <c r="R52" s="10">
        <v>269</v>
      </c>
      <c r="S52" s="10">
        <v>2</v>
      </c>
    </row>
    <row r="53" spans="1:19" x14ac:dyDescent="0.35">
      <c r="A53" s="9" t="s">
        <v>233</v>
      </c>
      <c r="B53" s="10">
        <v>2904</v>
      </c>
      <c r="C53" s="10">
        <v>2869</v>
      </c>
      <c r="D53" s="10">
        <v>35</v>
      </c>
      <c r="E53" s="10">
        <v>8</v>
      </c>
      <c r="F53" s="10">
        <v>8</v>
      </c>
      <c r="G53" s="10">
        <v>0</v>
      </c>
      <c r="H53" s="10">
        <v>119</v>
      </c>
      <c r="I53" s="10">
        <v>118</v>
      </c>
      <c r="J53" s="10">
        <v>1</v>
      </c>
      <c r="K53" s="10">
        <v>2062</v>
      </c>
      <c r="L53" s="10">
        <v>2035</v>
      </c>
      <c r="M53" s="10">
        <v>27</v>
      </c>
      <c r="N53" s="10">
        <v>483</v>
      </c>
      <c r="O53" s="10">
        <v>479</v>
      </c>
      <c r="P53" s="10">
        <v>4</v>
      </c>
      <c r="Q53" s="10">
        <v>232</v>
      </c>
      <c r="R53" s="10">
        <v>229</v>
      </c>
      <c r="S53" s="10">
        <v>3</v>
      </c>
    </row>
    <row r="54" spans="1:19" x14ac:dyDescent="0.35">
      <c r="A54" s="9" t="s">
        <v>234</v>
      </c>
      <c r="B54" s="10">
        <v>3381</v>
      </c>
      <c r="C54" s="10">
        <v>3318</v>
      </c>
      <c r="D54" s="10">
        <v>63</v>
      </c>
      <c r="E54" s="10">
        <v>2</v>
      </c>
      <c r="F54" s="10">
        <v>1</v>
      </c>
      <c r="G54" s="10">
        <v>1</v>
      </c>
      <c r="H54" s="10">
        <v>72</v>
      </c>
      <c r="I54" s="10">
        <v>68</v>
      </c>
      <c r="J54" s="10">
        <v>4</v>
      </c>
      <c r="K54" s="10">
        <v>2572</v>
      </c>
      <c r="L54" s="10">
        <v>2537</v>
      </c>
      <c r="M54" s="10">
        <v>35</v>
      </c>
      <c r="N54" s="10">
        <v>477</v>
      </c>
      <c r="O54" s="10">
        <v>460</v>
      </c>
      <c r="P54" s="10">
        <v>17</v>
      </c>
      <c r="Q54" s="10">
        <v>258</v>
      </c>
      <c r="R54" s="10">
        <v>252</v>
      </c>
      <c r="S54" s="10">
        <v>6</v>
      </c>
    </row>
    <row r="55" spans="1:19" x14ac:dyDescent="0.35">
      <c r="A55" s="9" t="s">
        <v>8</v>
      </c>
      <c r="B55" s="10">
        <v>3559</v>
      </c>
      <c r="C55" s="10">
        <v>3452</v>
      </c>
      <c r="D55" s="10">
        <v>107</v>
      </c>
      <c r="E55" s="10">
        <v>2</v>
      </c>
      <c r="F55" s="10">
        <v>2</v>
      </c>
      <c r="G55" s="10">
        <v>0</v>
      </c>
      <c r="H55" s="10">
        <v>30</v>
      </c>
      <c r="I55" s="10">
        <v>30</v>
      </c>
      <c r="J55" s="10">
        <v>0</v>
      </c>
      <c r="K55" s="10">
        <v>2844</v>
      </c>
      <c r="L55" s="10">
        <v>2763</v>
      </c>
      <c r="M55" s="10">
        <v>81</v>
      </c>
      <c r="N55" s="10">
        <v>428</v>
      </c>
      <c r="O55" s="10">
        <v>408</v>
      </c>
      <c r="P55" s="10">
        <v>20</v>
      </c>
      <c r="Q55" s="10">
        <v>255</v>
      </c>
      <c r="R55" s="10">
        <v>249</v>
      </c>
      <c r="S55" s="10">
        <v>6</v>
      </c>
    </row>
    <row r="56" spans="1:19" x14ac:dyDescent="0.35">
      <c r="A56" s="9" t="s">
        <v>9</v>
      </c>
      <c r="B56" s="10">
        <v>2525</v>
      </c>
      <c r="C56" s="10">
        <v>2378</v>
      </c>
      <c r="D56" s="10">
        <v>147</v>
      </c>
      <c r="E56" s="10">
        <v>2</v>
      </c>
      <c r="F56" s="10">
        <v>2</v>
      </c>
      <c r="G56" s="10">
        <v>0</v>
      </c>
      <c r="H56" s="10">
        <v>59</v>
      </c>
      <c r="I56" s="10">
        <v>51</v>
      </c>
      <c r="J56" s="10">
        <v>8</v>
      </c>
      <c r="K56" s="10">
        <v>1958</v>
      </c>
      <c r="L56" s="10">
        <v>1850</v>
      </c>
      <c r="M56" s="10">
        <v>108</v>
      </c>
      <c r="N56" s="10">
        <v>315</v>
      </c>
      <c r="O56" s="10">
        <v>295</v>
      </c>
      <c r="P56" s="10">
        <v>20</v>
      </c>
      <c r="Q56" s="10">
        <v>191</v>
      </c>
      <c r="R56" s="10">
        <v>180</v>
      </c>
      <c r="S56" s="10">
        <v>11</v>
      </c>
    </row>
    <row r="57" spans="1:19" x14ac:dyDescent="0.35">
      <c r="A57" s="9" t="s">
        <v>10</v>
      </c>
      <c r="B57" s="10">
        <v>2546</v>
      </c>
      <c r="C57" s="10">
        <v>2285</v>
      </c>
      <c r="D57" s="10">
        <v>261</v>
      </c>
      <c r="E57" s="10">
        <v>2</v>
      </c>
      <c r="F57" s="10">
        <v>2</v>
      </c>
      <c r="G57" s="10">
        <v>0</v>
      </c>
      <c r="H57" s="10">
        <v>71</v>
      </c>
      <c r="I57" s="10">
        <v>63</v>
      </c>
      <c r="J57" s="10">
        <v>8</v>
      </c>
      <c r="K57" s="10">
        <v>1963</v>
      </c>
      <c r="L57" s="10">
        <v>1767</v>
      </c>
      <c r="M57" s="10">
        <v>196</v>
      </c>
      <c r="N57" s="10">
        <v>330</v>
      </c>
      <c r="O57" s="10">
        <v>293</v>
      </c>
      <c r="P57" s="10">
        <v>37</v>
      </c>
      <c r="Q57" s="10">
        <v>180</v>
      </c>
      <c r="R57" s="10">
        <v>160</v>
      </c>
      <c r="S57" s="10">
        <v>20</v>
      </c>
    </row>
    <row r="58" spans="1:19" x14ac:dyDescent="0.35">
      <c r="A58" s="9" t="s">
        <v>11</v>
      </c>
      <c r="B58" s="10">
        <v>2398</v>
      </c>
      <c r="C58" s="10">
        <v>1984</v>
      </c>
      <c r="D58" s="10">
        <v>414</v>
      </c>
      <c r="E58" s="10">
        <v>3</v>
      </c>
      <c r="F58" s="10">
        <v>1</v>
      </c>
      <c r="G58" s="10">
        <v>2</v>
      </c>
      <c r="H58" s="10">
        <v>71</v>
      </c>
      <c r="I58" s="10">
        <v>55</v>
      </c>
      <c r="J58" s="10">
        <v>16</v>
      </c>
      <c r="K58" s="10">
        <v>1841</v>
      </c>
      <c r="L58" s="10">
        <v>1530</v>
      </c>
      <c r="M58" s="10">
        <v>311</v>
      </c>
      <c r="N58" s="10">
        <v>319</v>
      </c>
      <c r="O58" s="10">
        <v>255</v>
      </c>
      <c r="P58" s="10">
        <v>64</v>
      </c>
      <c r="Q58" s="10">
        <v>164</v>
      </c>
      <c r="R58" s="10">
        <v>143</v>
      </c>
      <c r="S58" s="10">
        <v>21</v>
      </c>
    </row>
    <row r="59" spans="1:19" x14ac:dyDescent="0.35">
      <c r="A59" s="9" t="s">
        <v>12</v>
      </c>
      <c r="B59" s="10">
        <v>2417</v>
      </c>
      <c r="C59" s="10">
        <v>1736</v>
      </c>
      <c r="D59" s="10">
        <v>681</v>
      </c>
      <c r="E59" s="10">
        <v>4</v>
      </c>
      <c r="F59" s="10">
        <v>4</v>
      </c>
      <c r="G59" s="10">
        <v>0</v>
      </c>
      <c r="H59" s="10">
        <v>75</v>
      </c>
      <c r="I59" s="10">
        <v>50</v>
      </c>
      <c r="J59" s="10">
        <v>25</v>
      </c>
      <c r="K59" s="10">
        <v>1879</v>
      </c>
      <c r="L59" s="10">
        <v>1373</v>
      </c>
      <c r="M59" s="10">
        <v>506</v>
      </c>
      <c r="N59" s="10">
        <v>299</v>
      </c>
      <c r="O59" s="10">
        <v>204</v>
      </c>
      <c r="P59" s="10">
        <v>95</v>
      </c>
      <c r="Q59" s="10">
        <v>160</v>
      </c>
      <c r="R59" s="10">
        <v>105</v>
      </c>
      <c r="S59" s="10">
        <v>55</v>
      </c>
    </row>
    <row r="60" spans="1:19" x14ac:dyDescent="0.35">
      <c r="A60" s="9" t="s">
        <v>13</v>
      </c>
      <c r="B60" s="10">
        <v>2483</v>
      </c>
      <c r="C60" s="10">
        <v>1485</v>
      </c>
      <c r="D60" s="10">
        <v>998</v>
      </c>
      <c r="E60" s="10">
        <v>3</v>
      </c>
      <c r="F60" s="10">
        <v>1</v>
      </c>
      <c r="G60" s="10">
        <v>2</v>
      </c>
      <c r="H60" s="10">
        <v>60</v>
      </c>
      <c r="I60" s="10">
        <v>30</v>
      </c>
      <c r="J60" s="10">
        <v>30</v>
      </c>
      <c r="K60" s="10">
        <v>1983</v>
      </c>
      <c r="L60" s="10">
        <v>1191</v>
      </c>
      <c r="M60" s="10">
        <v>792</v>
      </c>
      <c r="N60" s="10">
        <v>298</v>
      </c>
      <c r="O60" s="10">
        <v>179</v>
      </c>
      <c r="P60" s="10">
        <v>119</v>
      </c>
      <c r="Q60" s="10">
        <v>139</v>
      </c>
      <c r="R60" s="10">
        <v>84</v>
      </c>
      <c r="S60" s="10">
        <v>55</v>
      </c>
    </row>
    <row r="61" spans="1:19" x14ac:dyDescent="0.35">
      <c r="A61" s="9" t="s">
        <v>14</v>
      </c>
      <c r="B61" s="10">
        <v>2168</v>
      </c>
      <c r="C61" s="10">
        <v>1036</v>
      </c>
      <c r="D61" s="10">
        <v>1132</v>
      </c>
      <c r="E61" s="10">
        <v>1</v>
      </c>
      <c r="F61" s="10">
        <v>1</v>
      </c>
      <c r="G61" s="10">
        <v>0</v>
      </c>
      <c r="H61" s="10">
        <v>45</v>
      </c>
      <c r="I61" s="10">
        <v>18</v>
      </c>
      <c r="J61" s="10">
        <v>27</v>
      </c>
      <c r="K61" s="10">
        <v>1728</v>
      </c>
      <c r="L61" s="10">
        <v>828</v>
      </c>
      <c r="M61" s="10">
        <v>900</v>
      </c>
      <c r="N61" s="10">
        <v>254</v>
      </c>
      <c r="O61" s="10">
        <v>124</v>
      </c>
      <c r="P61" s="10">
        <v>130</v>
      </c>
      <c r="Q61" s="10">
        <v>140</v>
      </c>
      <c r="R61" s="10">
        <v>65</v>
      </c>
      <c r="S61" s="10">
        <v>75</v>
      </c>
    </row>
    <row r="62" spans="1:19" x14ac:dyDescent="0.35">
      <c r="A62" s="9" t="s">
        <v>15</v>
      </c>
      <c r="B62" s="10">
        <v>1718</v>
      </c>
      <c r="C62" s="10">
        <v>556</v>
      </c>
      <c r="D62" s="10">
        <v>1162</v>
      </c>
      <c r="E62" s="10">
        <v>1</v>
      </c>
      <c r="F62" s="10">
        <v>0</v>
      </c>
      <c r="G62" s="10">
        <v>1</v>
      </c>
      <c r="H62" s="10">
        <v>52</v>
      </c>
      <c r="I62" s="10">
        <v>16</v>
      </c>
      <c r="J62" s="10">
        <v>36</v>
      </c>
      <c r="K62" s="10">
        <v>1328</v>
      </c>
      <c r="L62" s="10">
        <v>425</v>
      </c>
      <c r="M62" s="10">
        <v>903</v>
      </c>
      <c r="N62" s="10">
        <v>216</v>
      </c>
      <c r="O62" s="10">
        <v>77</v>
      </c>
      <c r="P62" s="10">
        <v>139</v>
      </c>
      <c r="Q62" s="10">
        <v>121</v>
      </c>
      <c r="R62" s="10">
        <v>38</v>
      </c>
      <c r="S62" s="10">
        <v>83</v>
      </c>
    </row>
    <row r="63" spans="1:19" x14ac:dyDescent="0.35">
      <c r="A63" s="9" t="s">
        <v>16</v>
      </c>
      <c r="B63" s="10">
        <v>1341</v>
      </c>
      <c r="C63" s="10">
        <v>318</v>
      </c>
      <c r="D63" s="10">
        <v>1023</v>
      </c>
      <c r="E63" s="10">
        <v>0</v>
      </c>
      <c r="F63" s="10">
        <v>0</v>
      </c>
      <c r="G63" s="10">
        <v>0</v>
      </c>
      <c r="H63" s="10">
        <v>38</v>
      </c>
      <c r="I63" s="10">
        <v>10</v>
      </c>
      <c r="J63" s="10">
        <v>28</v>
      </c>
      <c r="K63" s="10">
        <v>1016</v>
      </c>
      <c r="L63" s="10">
        <v>234</v>
      </c>
      <c r="M63" s="10">
        <v>782</v>
      </c>
      <c r="N63" s="10">
        <v>192</v>
      </c>
      <c r="O63" s="10">
        <v>50</v>
      </c>
      <c r="P63" s="10">
        <v>142</v>
      </c>
      <c r="Q63" s="10">
        <v>95</v>
      </c>
      <c r="R63" s="10">
        <v>24</v>
      </c>
      <c r="S63" s="10">
        <v>71</v>
      </c>
    </row>
    <row r="64" spans="1:19" x14ac:dyDescent="0.35">
      <c r="A64" s="9" t="s">
        <v>17</v>
      </c>
      <c r="B64" s="10">
        <v>1081</v>
      </c>
      <c r="C64" s="10">
        <v>211</v>
      </c>
      <c r="D64" s="10">
        <v>870</v>
      </c>
      <c r="E64" s="10">
        <v>1</v>
      </c>
      <c r="F64" s="10">
        <v>0</v>
      </c>
      <c r="G64" s="10">
        <v>1</v>
      </c>
      <c r="H64" s="10">
        <v>28</v>
      </c>
      <c r="I64" s="10">
        <v>3</v>
      </c>
      <c r="J64" s="10">
        <v>25</v>
      </c>
      <c r="K64" s="10">
        <v>839</v>
      </c>
      <c r="L64" s="10">
        <v>154</v>
      </c>
      <c r="M64" s="10">
        <v>685</v>
      </c>
      <c r="N64" s="10">
        <v>139</v>
      </c>
      <c r="O64" s="10">
        <v>32</v>
      </c>
      <c r="P64" s="10">
        <v>107</v>
      </c>
      <c r="Q64" s="10">
        <v>74</v>
      </c>
      <c r="R64" s="10">
        <v>22</v>
      </c>
      <c r="S64" s="10">
        <v>52</v>
      </c>
    </row>
    <row r="65" spans="1:19" x14ac:dyDescent="0.35">
      <c r="A65" s="9" t="s">
        <v>18</v>
      </c>
      <c r="B65" s="10">
        <v>785</v>
      </c>
      <c r="C65" s="10">
        <v>98</v>
      </c>
      <c r="D65" s="10">
        <v>687</v>
      </c>
      <c r="E65" s="10">
        <v>4</v>
      </c>
      <c r="F65" s="10">
        <v>0</v>
      </c>
      <c r="G65" s="10">
        <v>4</v>
      </c>
      <c r="H65" s="10">
        <v>26</v>
      </c>
      <c r="I65" s="10">
        <v>3</v>
      </c>
      <c r="J65" s="10">
        <v>23</v>
      </c>
      <c r="K65" s="10">
        <v>594</v>
      </c>
      <c r="L65" s="10">
        <v>74</v>
      </c>
      <c r="M65" s="10">
        <v>520</v>
      </c>
      <c r="N65" s="10">
        <v>100</v>
      </c>
      <c r="O65" s="10">
        <v>10</v>
      </c>
      <c r="P65" s="10">
        <v>90</v>
      </c>
      <c r="Q65" s="10">
        <v>61</v>
      </c>
      <c r="R65" s="10">
        <v>11</v>
      </c>
      <c r="S65" s="10">
        <v>50</v>
      </c>
    </row>
    <row r="66" spans="1:19" x14ac:dyDescent="0.35">
      <c r="A66" s="9" t="s">
        <v>19</v>
      </c>
      <c r="B66" s="10">
        <v>490</v>
      </c>
      <c r="C66" s="10">
        <v>29</v>
      </c>
      <c r="D66" s="10">
        <v>461</v>
      </c>
      <c r="E66" s="10">
        <v>1</v>
      </c>
      <c r="F66" s="10">
        <v>0</v>
      </c>
      <c r="G66" s="10">
        <v>1</v>
      </c>
      <c r="H66" s="10">
        <v>20</v>
      </c>
      <c r="I66" s="10">
        <v>0</v>
      </c>
      <c r="J66" s="10">
        <v>20</v>
      </c>
      <c r="K66" s="10">
        <v>360</v>
      </c>
      <c r="L66" s="10">
        <v>24</v>
      </c>
      <c r="M66" s="10">
        <v>336</v>
      </c>
      <c r="N66" s="10">
        <v>71</v>
      </c>
      <c r="O66" s="10">
        <v>3</v>
      </c>
      <c r="P66" s="10">
        <v>68</v>
      </c>
      <c r="Q66" s="10">
        <v>38</v>
      </c>
      <c r="R66" s="10">
        <v>2</v>
      </c>
      <c r="S66" s="10">
        <v>36</v>
      </c>
    </row>
    <row r="67" spans="1:19" x14ac:dyDescent="0.35">
      <c r="A67" s="9" t="s">
        <v>59</v>
      </c>
      <c r="B67" s="10">
        <v>283</v>
      </c>
      <c r="C67" s="10">
        <v>33</v>
      </c>
      <c r="D67" s="10">
        <v>250</v>
      </c>
      <c r="E67" s="10">
        <v>0</v>
      </c>
      <c r="F67" s="10">
        <v>0</v>
      </c>
      <c r="G67" s="10">
        <v>0</v>
      </c>
      <c r="H67" s="10">
        <v>20</v>
      </c>
      <c r="I67" s="10">
        <v>0</v>
      </c>
      <c r="J67" s="10">
        <v>20</v>
      </c>
      <c r="K67" s="10">
        <v>198</v>
      </c>
      <c r="L67" s="10">
        <v>26</v>
      </c>
      <c r="M67" s="10">
        <v>172</v>
      </c>
      <c r="N67" s="10">
        <v>44</v>
      </c>
      <c r="O67" s="10">
        <v>5</v>
      </c>
      <c r="P67" s="10">
        <v>39</v>
      </c>
      <c r="Q67" s="10">
        <v>21</v>
      </c>
      <c r="R67" s="10">
        <v>2</v>
      </c>
      <c r="S67" s="10">
        <v>19</v>
      </c>
    </row>
    <row r="68" spans="1:19" x14ac:dyDescent="0.35">
      <c r="A68" s="9" t="s">
        <v>60</v>
      </c>
      <c r="B68" s="10">
        <v>155</v>
      </c>
      <c r="C68" s="10">
        <v>23</v>
      </c>
      <c r="D68" s="10">
        <v>132</v>
      </c>
      <c r="E68" s="10">
        <v>1</v>
      </c>
      <c r="F68" s="10">
        <v>0</v>
      </c>
      <c r="G68" s="10">
        <v>1</v>
      </c>
      <c r="H68" s="10">
        <v>5</v>
      </c>
      <c r="I68" s="10">
        <v>0</v>
      </c>
      <c r="J68" s="10">
        <v>5</v>
      </c>
      <c r="K68" s="10">
        <v>112</v>
      </c>
      <c r="L68" s="10">
        <v>19</v>
      </c>
      <c r="M68" s="10">
        <v>93</v>
      </c>
      <c r="N68" s="10">
        <v>23</v>
      </c>
      <c r="O68" s="10">
        <v>4</v>
      </c>
      <c r="P68" s="10">
        <v>19</v>
      </c>
      <c r="Q68" s="10">
        <v>14</v>
      </c>
      <c r="R68" s="10">
        <v>0</v>
      </c>
      <c r="S68" s="10">
        <v>14</v>
      </c>
    </row>
    <row r="69" spans="1:19" x14ac:dyDescent="0.35">
      <c r="A69" s="9" t="s">
        <v>61</v>
      </c>
      <c r="B69" s="10">
        <v>100</v>
      </c>
      <c r="C69" s="10">
        <v>25</v>
      </c>
      <c r="D69" s="10">
        <v>75</v>
      </c>
      <c r="E69" s="10">
        <v>0</v>
      </c>
      <c r="F69" s="10">
        <v>0</v>
      </c>
      <c r="G69" s="10">
        <v>0</v>
      </c>
      <c r="H69" s="10">
        <v>6</v>
      </c>
      <c r="I69" s="10">
        <v>0</v>
      </c>
      <c r="J69" s="10">
        <v>6</v>
      </c>
      <c r="K69" s="10">
        <v>64</v>
      </c>
      <c r="L69" s="10">
        <v>10</v>
      </c>
      <c r="M69" s="10">
        <v>54</v>
      </c>
      <c r="N69" s="10">
        <v>16</v>
      </c>
      <c r="O69" s="10">
        <v>8</v>
      </c>
      <c r="P69" s="10">
        <v>8</v>
      </c>
      <c r="Q69" s="10">
        <v>14</v>
      </c>
      <c r="R69" s="10">
        <v>7</v>
      </c>
      <c r="S69" s="10">
        <v>7</v>
      </c>
    </row>
    <row r="70" spans="1:19" x14ac:dyDescent="0.35">
      <c r="A70" s="9" t="s">
        <v>62</v>
      </c>
      <c r="B70" s="10">
        <v>40</v>
      </c>
      <c r="C70" s="10">
        <v>8</v>
      </c>
      <c r="D70" s="10">
        <v>32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23</v>
      </c>
      <c r="L70" s="10">
        <v>8</v>
      </c>
      <c r="M70" s="10">
        <v>15</v>
      </c>
      <c r="N70" s="10">
        <v>14</v>
      </c>
      <c r="O70" s="10">
        <v>0</v>
      </c>
      <c r="P70" s="10">
        <v>14</v>
      </c>
      <c r="Q70" s="10">
        <v>3</v>
      </c>
      <c r="R70" s="10">
        <v>0</v>
      </c>
      <c r="S70" s="10">
        <v>3</v>
      </c>
    </row>
    <row r="71" spans="1:19" x14ac:dyDescent="0.35">
      <c r="A71" s="9" t="s">
        <v>63</v>
      </c>
      <c r="B71" s="10">
        <v>15</v>
      </c>
      <c r="C71" s="10">
        <v>7</v>
      </c>
      <c r="D71" s="10">
        <v>8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12</v>
      </c>
      <c r="L71" s="10">
        <v>7</v>
      </c>
      <c r="M71" s="10">
        <v>5</v>
      </c>
      <c r="N71" s="10">
        <v>2</v>
      </c>
      <c r="O71" s="10">
        <v>0</v>
      </c>
      <c r="P71" s="10">
        <v>2</v>
      </c>
      <c r="Q71" s="10">
        <v>1</v>
      </c>
      <c r="R71" s="10">
        <v>0</v>
      </c>
      <c r="S71" s="10">
        <v>1</v>
      </c>
    </row>
    <row r="72" spans="1:19" x14ac:dyDescent="0.35">
      <c r="A72" s="9" t="s">
        <v>21</v>
      </c>
      <c r="B72" s="12">
        <v>27.6</v>
      </c>
      <c r="C72" s="12">
        <v>19.7</v>
      </c>
      <c r="D72" s="12">
        <v>51.8</v>
      </c>
      <c r="E72" s="12">
        <v>28.8</v>
      </c>
      <c r="F72" s="12">
        <v>15</v>
      </c>
      <c r="G72" s="12">
        <v>62.5</v>
      </c>
      <c r="H72" s="12">
        <v>28.5</v>
      </c>
      <c r="I72" s="12">
        <v>15.4</v>
      </c>
      <c r="J72" s="12">
        <v>53.1</v>
      </c>
      <c r="K72" s="12">
        <v>28.1</v>
      </c>
      <c r="L72" s="12">
        <v>20.100000000000001</v>
      </c>
      <c r="M72" s="12">
        <v>51.7</v>
      </c>
      <c r="N72" s="12">
        <v>26.2</v>
      </c>
      <c r="O72" s="12">
        <v>18.399999999999999</v>
      </c>
      <c r="P72" s="12">
        <v>52.2</v>
      </c>
      <c r="Q72" s="12">
        <v>25.3</v>
      </c>
      <c r="R72" s="12">
        <v>18.399999999999999</v>
      </c>
      <c r="S72" s="12">
        <v>52.5</v>
      </c>
    </row>
    <row r="73" spans="1:19" x14ac:dyDescent="0.35">
      <c r="A73" s="9" t="s">
        <v>24</v>
      </c>
    </row>
  </sheetData>
  <mergeCells count="6"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E362F-6A1F-426E-A6C8-716D63493901}">
  <dimension ref="A1:S73"/>
  <sheetViews>
    <sheetView tabSelected="1" view="pageBreakPreview" topLeftCell="A42" zoomScale="125" zoomScaleNormal="100" zoomScaleSheetLayoutView="125" workbookViewId="0">
      <selection activeCell="O76" sqref="O76"/>
    </sheetView>
  </sheetViews>
  <sheetFormatPr defaultRowHeight="9" x14ac:dyDescent="0.35"/>
  <cols>
    <col min="1" max="1" width="4.734375" style="9" customWidth="1"/>
    <col min="2" max="19" width="4.734375" style="10" customWidth="1"/>
    <col min="20" max="16384" width="8.83984375" style="10"/>
  </cols>
  <sheetData>
    <row r="1" spans="1:19" ht="9.3000000000000007" thickBot="1" x14ac:dyDescent="0.4">
      <c r="A1" s="9" t="s">
        <v>216</v>
      </c>
    </row>
    <row r="2" spans="1:19" s="11" customFormat="1" ht="9.3000000000000007" thickBot="1" x14ac:dyDescent="0.4">
      <c r="A2" s="15"/>
      <c r="B2" s="13" t="s">
        <v>0</v>
      </c>
      <c r="C2" s="13"/>
      <c r="D2" s="13"/>
      <c r="E2" s="13" t="s">
        <v>1</v>
      </c>
      <c r="F2" s="13"/>
      <c r="G2" s="13"/>
      <c r="H2" s="13" t="s">
        <v>2</v>
      </c>
      <c r="I2" s="13"/>
      <c r="J2" s="13"/>
      <c r="K2" s="13" t="s">
        <v>3</v>
      </c>
      <c r="L2" s="13"/>
      <c r="M2" s="13"/>
      <c r="N2" s="13" t="s">
        <v>4</v>
      </c>
      <c r="O2" s="13"/>
      <c r="P2" s="13"/>
      <c r="Q2" s="13" t="s">
        <v>5</v>
      </c>
      <c r="R2" s="13"/>
      <c r="S2" s="14"/>
    </row>
    <row r="3" spans="1:19" s="11" customFormat="1" ht="9.3000000000000007" thickBot="1" x14ac:dyDescent="0.4">
      <c r="A3" s="18"/>
      <c r="B3" s="16" t="s">
        <v>0</v>
      </c>
      <c r="C3" s="16" t="s">
        <v>57</v>
      </c>
      <c r="D3" s="16" t="s">
        <v>58</v>
      </c>
      <c r="E3" s="16" t="s">
        <v>0</v>
      </c>
      <c r="F3" s="16" t="s">
        <v>57</v>
      </c>
      <c r="G3" s="16" t="s">
        <v>58</v>
      </c>
      <c r="H3" s="16" t="s">
        <v>0</v>
      </c>
      <c r="I3" s="16" t="s">
        <v>57</v>
      </c>
      <c r="J3" s="16" t="s">
        <v>58</v>
      </c>
      <c r="K3" s="16" t="s">
        <v>0</v>
      </c>
      <c r="L3" s="16" t="s">
        <v>57</v>
      </c>
      <c r="M3" s="16" t="s">
        <v>58</v>
      </c>
      <c r="N3" s="16" t="s">
        <v>0</v>
      </c>
      <c r="O3" s="16" t="s">
        <v>57</v>
      </c>
      <c r="P3" s="16" t="s">
        <v>58</v>
      </c>
      <c r="Q3" s="16" t="s">
        <v>0</v>
      </c>
      <c r="R3" s="16" t="s">
        <v>57</v>
      </c>
      <c r="S3" s="17" t="s">
        <v>58</v>
      </c>
    </row>
    <row r="4" spans="1:19" x14ac:dyDescent="0.35">
      <c r="A4" s="9" t="s">
        <v>6</v>
      </c>
    </row>
    <row r="5" spans="1:19" x14ac:dyDescent="0.35">
      <c r="A5" s="9" t="s">
        <v>0</v>
      </c>
      <c r="B5" s="10">
        <v>67706</v>
      </c>
      <c r="C5" s="10">
        <v>43137</v>
      </c>
      <c r="D5" s="10">
        <v>24569</v>
      </c>
      <c r="E5" s="10">
        <v>77</v>
      </c>
      <c r="F5" s="10">
        <v>37</v>
      </c>
      <c r="G5" s="10">
        <v>40</v>
      </c>
      <c r="H5" s="10">
        <v>2083</v>
      </c>
      <c r="I5" s="10">
        <v>1302</v>
      </c>
      <c r="J5" s="10">
        <v>781</v>
      </c>
      <c r="K5" s="10">
        <v>51349</v>
      </c>
      <c r="L5" s="10">
        <v>32413</v>
      </c>
      <c r="M5" s="10">
        <v>18936</v>
      </c>
      <c r="N5" s="10">
        <v>9242</v>
      </c>
      <c r="O5" s="10">
        <v>6132</v>
      </c>
      <c r="P5" s="10">
        <v>3110</v>
      </c>
      <c r="Q5" s="10">
        <v>4955</v>
      </c>
      <c r="R5" s="10">
        <v>3253</v>
      </c>
      <c r="S5" s="10">
        <v>1702</v>
      </c>
    </row>
    <row r="6" spans="1:19" x14ac:dyDescent="0.35">
      <c r="A6" s="9" t="s">
        <v>7</v>
      </c>
      <c r="B6" s="10">
        <v>6107</v>
      </c>
      <c r="C6" s="10">
        <v>6049</v>
      </c>
      <c r="D6" s="10">
        <v>58</v>
      </c>
      <c r="E6" s="10">
        <v>7</v>
      </c>
      <c r="F6" s="10">
        <v>7</v>
      </c>
      <c r="G6" s="10">
        <v>0</v>
      </c>
      <c r="H6" s="10">
        <v>289</v>
      </c>
      <c r="I6" s="10">
        <v>288</v>
      </c>
      <c r="J6" s="10">
        <v>1</v>
      </c>
      <c r="K6" s="10">
        <v>4277</v>
      </c>
      <c r="L6" s="10">
        <v>4235</v>
      </c>
      <c r="M6" s="10">
        <v>42</v>
      </c>
      <c r="N6" s="10">
        <v>975</v>
      </c>
      <c r="O6" s="10">
        <v>967</v>
      </c>
      <c r="P6" s="10">
        <v>8</v>
      </c>
      <c r="Q6" s="10">
        <v>559</v>
      </c>
      <c r="R6" s="10">
        <v>552</v>
      </c>
      <c r="S6" s="10">
        <v>7</v>
      </c>
    </row>
    <row r="7" spans="1:19" x14ac:dyDescent="0.35">
      <c r="A7" s="9" t="s">
        <v>233</v>
      </c>
      <c r="B7" s="10">
        <v>6022</v>
      </c>
      <c r="C7" s="10">
        <v>5899</v>
      </c>
      <c r="D7" s="10">
        <v>123</v>
      </c>
      <c r="E7" s="10">
        <v>9</v>
      </c>
      <c r="F7" s="10">
        <v>9</v>
      </c>
      <c r="G7" s="10">
        <v>0</v>
      </c>
      <c r="H7" s="10">
        <v>245</v>
      </c>
      <c r="I7" s="10">
        <v>236</v>
      </c>
      <c r="J7" s="10">
        <v>9</v>
      </c>
      <c r="K7" s="10">
        <v>4310</v>
      </c>
      <c r="L7" s="10">
        <v>4219</v>
      </c>
      <c r="M7" s="10">
        <v>91</v>
      </c>
      <c r="N7" s="10">
        <v>969</v>
      </c>
      <c r="O7" s="10">
        <v>955</v>
      </c>
      <c r="P7" s="10">
        <v>14</v>
      </c>
      <c r="Q7" s="10">
        <v>489</v>
      </c>
      <c r="R7" s="10">
        <v>480</v>
      </c>
      <c r="S7" s="10">
        <v>9</v>
      </c>
    </row>
    <row r="8" spans="1:19" x14ac:dyDescent="0.35">
      <c r="A8" s="9" t="s">
        <v>234</v>
      </c>
      <c r="B8" s="10">
        <v>7022</v>
      </c>
      <c r="C8" s="10">
        <v>6685</v>
      </c>
      <c r="D8" s="10">
        <v>337</v>
      </c>
      <c r="E8" s="10">
        <v>9</v>
      </c>
      <c r="F8" s="10">
        <v>8</v>
      </c>
      <c r="G8" s="10">
        <v>1</v>
      </c>
      <c r="H8" s="10">
        <v>169</v>
      </c>
      <c r="I8" s="10">
        <v>160</v>
      </c>
      <c r="J8" s="10">
        <v>9</v>
      </c>
      <c r="K8" s="10">
        <v>5333</v>
      </c>
      <c r="L8" s="10">
        <v>5068</v>
      </c>
      <c r="M8" s="10">
        <v>265</v>
      </c>
      <c r="N8" s="10">
        <v>992</v>
      </c>
      <c r="O8" s="10">
        <v>951</v>
      </c>
      <c r="P8" s="10">
        <v>41</v>
      </c>
      <c r="Q8" s="10">
        <v>519</v>
      </c>
      <c r="R8" s="10">
        <v>498</v>
      </c>
      <c r="S8" s="10">
        <v>21</v>
      </c>
    </row>
    <row r="9" spans="1:19" x14ac:dyDescent="0.35">
      <c r="A9" s="9" t="s">
        <v>8</v>
      </c>
      <c r="B9" s="10">
        <v>6950</v>
      </c>
      <c r="C9" s="10">
        <v>6425</v>
      </c>
      <c r="D9" s="10">
        <v>525</v>
      </c>
      <c r="E9" s="10">
        <v>4</v>
      </c>
      <c r="F9" s="10">
        <v>2</v>
      </c>
      <c r="G9" s="10">
        <v>2</v>
      </c>
      <c r="H9" s="10">
        <v>98</v>
      </c>
      <c r="I9" s="10">
        <v>89</v>
      </c>
      <c r="J9" s="10">
        <v>9</v>
      </c>
      <c r="K9" s="10">
        <v>5533</v>
      </c>
      <c r="L9" s="10">
        <v>5118</v>
      </c>
      <c r="M9" s="10">
        <v>415</v>
      </c>
      <c r="N9" s="10">
        <v>806</v>
      </c>
      <c r="O9" s="10">
        <v>737</v>
      </c>
      <c r="P9" s="10">
        <v>69</v>
      </c>
      <c r="Q9" s="10">
        <v>509</v>
      </c>
      <c r="R9" s="10">
        <v>479</v>
      </c>
      <c r="S9" s="10">
        <v>30</v>
      </c>
    </row>
    <row r="10" spans="1:19" x14ac:dyDescent="0.35">
      <c r="A10" s="9" t="s">
        <v>9</v>
      </c>
      <c r="B10" s="10">
        <v>5108</v>
      </c>
      <c r="C10" s="10">
        <v>4362</v>
      </c>
      <c r="D10" s="10">
        <v>746</v>
      </c>
      <c r="E10" s="10">
        <v>4</v>
      </c>
      <c r="F10" s="10">
        <v>4</v>
      </c>
      <c r="G10" s="10">
        <v>0</v>
      </c>
      <c r="H10" s="10">
        <v>124</v>
      </c>
      <c r="I10" s="10">
        <v>100</v>
      </c>
      <c r="J10" s="10">
        <v>24</v>
      </c>
      <c r="K10" s="10">
        <v>3927</v>
      </c>
      <c r="L10" s="10">
        <v>3358</v>
      </c>
      <c r="M10" s="10">
        <v>569</v>
      </c>
      <c r="N10" s="10">
        <v>669</v>
      </c>
      <c r="O10" s="10">
        <v>585</v>
      </c>
      <c r="P10" s="10">
        <v>84</v>
      </c>
      <c r="Q10" s="10">
        <v>384</v>
      </c>
      <c r="R10" s="10">
        <v>315</v>
      </c>
      <c r="S10" s="10">
        <v>69</v>
      </c>
    </row>
    <row r="11" spans="1:19" x14ac:dyDescent="0.35">
      <c r="A11" s="9" t="s">
        <v>10</v>
      </c>
      <c r="B11" s="10">
        <v>5072</v>
      </c>
      <c r="C11" s="10">
        <v>3815</v>
      </c>
      <c r="D11" s="10">
        <v>1257</v>
      </c>
      <c r="E11" s="10">
        <v>5</v>
      </c>
      <c r="F11" s="10">
        <v>2</v>
      </c>
      <c r="G11" s="10">
        <v>3</v>
      </c>
      <c r="H11" s="10">
        <v>155</v>
      </c>
      <c r="I11" s="10">
        <v>123</v>
      </c>
      <c r="J11" s="10">
        <v>32</v>
      </c>
      <c r="K11" s="10">
        <v>3877</v>
      </c>
      <c r="L11" s="10">
        <v>2909</v>
      </c>
      <c r="M11" s="10">
        <v>968</v>
      </c>
      <c r="N11" s="10">
        <v>672</v>
      </c>
      <c r="O11" s="10">
        <v>523</v>
      </c>
      <c r="P11" s="10">
        <v>149</v>
      </c>
      <c r="Q11" s="10">
        <v>363</v>
      </c>
      <c r="R11" s="10">
        <v>258</v>
      </c>
      <c r="S11" s="10">
        <v>105</v>
      </c>
    </row>
    <row r="12" spans="1:19" x14ac:dyDescent="0.35">
      <c r="A12" s="9" t="s">
        <v>11</v>
      </c>
      <c r="B12" s="10">
        <v>5480</v>
      </c>
      <c r="C12" s="10">
        <v>3375</v>
      </c>
      <c r="D12" s="10">
        <v>2105</v>
      </c>
      <c r="E12" s="10">
        <v>5</v>
      </c>
      <c r="F12" s="10">
        <v>3</v>
      </c>
      <c r="G12" s="10">
        <v>2</v>
      </c>
      <c r="H12" s="10">
        <v>212</v>
      </c>
      <c r="I12" s="10">
        <v>118</v>
      </c>
      <c r="J12" s="10">
        <v>94</v>
      </c>
      <c r="K12" s="10">
        <v>4170</v>
      </c>
      <c r="L12" s="10">
        <v>2559</v>
      </c>
      <c r="M12" s="10">
        <v>1611</v>
      </c>
      <c r="N12" s="10">
        <v>731</v>
      </c>
      <c r="O12" s="10">
        <v>473</v>
      </c>
      <c r="P12" s="10">
        <v>258</v>
      </c>
      <c r="Q12" s="10">
        <v>362</v>
      </c>
      <c r="R12" s="10">
        <v>222</v>
      </c>
      <c r="S12" s="10">
        <v>140</v>
      </c>
    </row>
    <row r="13" spans="1:19" x14ac:dyDescent="0.35">
      <c r="A13" s="9" t="s">
        <v>12</v>
      </c>
      <c r="B13" s="10">
        <v>4896</v>
      </c>
      <c r="C13" s="10">
        <v>2282</v>
      </c>
      <c r="D13" s="10">
        <v>2614</v>
      </c>
      <c r="E13" s="10">
        <v>8</v>
      </c>
      <c r="F13" s="10">
        <v>2</v>
      </c>
      <c r="G13" s="10">
        <v>6</v>
      </c>
      <c r="H13" s="10">
        <v>159</v>
      </c>
      <c r="I13" s="10">
        <v>74</v>
      </c>
      <c r="J13" s="10">
        <v>85</v>
      </c>
      <c r="K13" s="10">
        <v>3758</v>
      </c>
      <c r="L13" s="10">
        <v>1747</v>
      </c>
      <c r="M13" s="10">
        <v>2011</v>
      </c>
      <c r="N13" s="10">
        <v>636</v>
      </c>
      <c r="O13" s="10">
        <v>310</v>
      </c>
      <c r="P13" s="10">
        <v>326</v>
      </c>
      <c r="Q13" s="10">
        <v>335</v>
      </c>
      <c r="R13" s="10">
        <v>149</v>
      </c>
      <c r="S13" s="10">
        <v>186</v>
      </c>
    </row>
    <row r="14" spans="1:19" x14ac:dyDescent="0.35">
      <c r="A14" s="9" t="s">
        <v>13</v>
      </c>
      <c r="B14" s="10">
        <v>5106</v>
      </c>
      <c r="C14" s="10">
        <v>1752</v>
      </c>
      <c r="D14" s="10">
        <v>3354</v>
      </c>
      <c r="E14" s="10">
        <v>4</v>
      </c>
      <c r="F14" s="10">
        <v>0</v>
      </c>
      <c r="G14" s="10">
        <v>4</v>
      </c>
      <c r="H14" s="10">
        <v>142</v>
      </c>
      <c r="I14" s="10">
        <v>62</v>
      </c>
      <c r="J14" s="10">
        <v>80</v>
      </c>
      <c r="K14" s="10">
        <v>4027</v>
      </c>
      <c r="L14" s="10">
        <v>1316</v>
      </c>
      <c r="M14" s="10">
        <v>2711</v>
      </c>
      <c r="N14" s="10">
        <v>606</v>
      </c>
      <c r="O14" s="10">
        <v>254</v>
      </c>
      <c r="P14" s="10">
        <v>352</v>
      </c>
      <c r="Q14" s="10">
        <v>327</v>
      </c>
      <c r="R14" s="10">
        <v>120</v>
      </c>
      <c r="S14" s="10">
        <v>207</v>
      </c>
    </row>
    <row r="15" spans="1:19" x14ac:dyDescent="0.35">
      <c r="A15" s="9" t="s">
        <v>14</v>
      </c>
      <c r="B15" s="10">
        <v>4424</v>
      </c>
      <c r="C15" s="10">
        <v>1108</v>
      </c>
      <c r="D15" s="10">
        <v>3316</v>
      </c>
      <c r="E15" s="10">
        <v>1</v>
      </c>
      <c r="F15" s="10">
        <v>0</v>
      </c>
      <c r="G15" s="10">
        <v>1</v>
      </c>
      <c r="H15" s="10">
        <v>97</v>
      </c>
      <c r="I15" s="10">
        <v>22</v>
      </c>
      <c r="J15" s="10">
        <v>75</v>
      </c>
      <c r="K15" s="10">
        <v>3472</v>
      </c>
      <c r="L15" s="10">
        <v>851</v>
      </c>
      <c r="M15" s="10">
        <v>2621</v>
      </c>
      <c r="N15" s="10">
        <v>558</v>
      </c>
      <c r="O15" s="10">
        <v>158</v>
      </c>
      <c r="P15" s="10">
        <v>400</v>
      </c>
      <c r="Q15" s="10">
        <v>296</v>
      </c>
      <c r="R15" s="10">
        <v>77</v>
      </c>
      <c r="S15" s="10">
        <v>219</v>
      </c>
    </row>
    <row r="16" spans="1:19" x14ac:dyDescent="0.35">
      <c r="A16" s="9" t="s">
        <v>15</v>
      </c>
      <c r="B16" s="10">
        <v>3431</v>
      </c>
      <c r="C16" s="10">
        <v>518</v>
      </c>
      <c r="D16" s="10">
        <v>2913</v>
      </c>
      <c r="E16" s="10">
        <v>6</v>
      </c>
      <c r="F16" s="10">
        <v>0</v>
      </c>
      <c r="G16" s="10">
        <v>6</v>
      </c>
      <c r="H16" s="10">
        <v>105</v>
      </c>
      <c r="I16" s="10">
        <v>16</v>
      </c>
      <c r="J16" s="10">
        <v>89</v>
      </c>
      <c r="K16" s="10">
        <v>2661</v>
      </c>
      <c r="L16" s="10">
        <v>402</v>
      </c>
      <c r="M16" s="10">
        <v>2259</v>
      </c>
      <c r="N16" s="10">
        <v>443</v>
      </c>
      <c r="O16" s="10">
        <v>75</v>
      </c>
      <c r="P16" s="10">
        <v>368</v>
      </c>
      <c r="Q16" s="10">
        <v>216</v>
      </c>
      <c r="R16" s="10">
        <v>25</v>
      </c>
      <c r="S16" s="10">
        <v>191</v>
      </c>
    </row>
    <row r="17" spans="1:19" x14ac:dyDescent="0.35">
      <c r="A17" s="9" t="s">
        <v>16</v>
      </c>
      <c r="B17" s="10">
        <v>2601</v>
      </c>
      <c r="C17" s="10">
        <v>291</v>
      </c>
      <c r="D17" s="10">
        <v>2310</v>
      </c>
      <c r="E17" s="10">
        <v>1</v>
      </c>
      <c r="F17" s="10">
        <v>0</v>
      </c>
      <c r="G17" s="10">
        <v>1</v>
      </c>
      <c r="H17" s="10">
        <v>79</v>
      </c>
      <c r="I17" s="10">
        <v>6</v>
      </c>
      <c r="J17" s="10">
        <v>73</v>
      </c>
      <c r="K17" s="10">
        <v>1962</v>
      </c>
      <c r="L17" s="10">
        <v>220</v>
      </c>
      <c r="M17" s="10">
        <v>1742</v>
      </c>
      <c r="N17" s="10">
        <v>390</v>
      </c>
      <c r="O17" s="10">
        <v>48</v>
      </c>
      <c r="P17" s="10">
        <v>342</v>
      </c>
      <c r="Q17" s="10">
        <v>169</v>
      </c>
      <c r="R17" s="10">
        <v>17</v>
      </c>
      <c r="S17" s="10">
        <v>152</v>
      </c>
    </row>
    <row r="18" spans="1:19" x14ac:dyDescent="0.35">
      <c r="A18" s="9" t="s">
        <v>17</v>
      </c>
      <c r="B18" s="10">
        <v>2074</v>
      </c>
      <c r="C18" s="10">
        <v>258</v>
      </c>
      <c r="D18" s="10">
        <v>1816</v>
      </c>
      <c r="E18" s="10">
        <v>3</v>
      </c>
      <c r="F18" s="10">
        <v>0</v>
      </c>
      <c r="G18" s="10">
        <v>3</v>
      </c>
      <c r="H18" s="10">
        <v>58</v>
      </c>
      <c r="I18" s="10">
        <v>4</v>
      </c>
      <c r="J18" s="10">
        <v>54</v>
      </c>
      <c r="K18" s="10">
        <v>1579</v>
      </c>
      <c r="L18" s="10">
        <v>181</v>
      </c>
      <c r="M18" s="10">
        <v>1398</v>
      </c>
      <c r="N18" s="10">
        <v>267</v>
      </c>
      <c r="O18" s="10">
        <v>44</v>
      </c>
      <c r="P18" s="10">
        <v>223</v>
      </c>
      <c r="Q18" s="10">
        <v>167</v>
      </c>
      <c r="R18" s="10">
        <v>29</v>
      </c>
      <c r="S18" s="10">
        <v>138</v>
      </c>
    </row>
    <row r="19" spans="1:19" x14ac:dyDescent="0.35">
      <c r="A19" s="9" t="s">
        <v>18</v>
      </c>
      <c r="B19" s="10">
        <v>1447</v>
      </c>
      <c r="C19" s="10">
        <v>131</v>
      </c>
      <c r="D19" s="10">
        <v>1316</v>
      </c>
      <c r="E19" s="10">
        <v>8</v>
      </c>
      <c r="F19" s="10">
        <v>0</v>
      </c>
      <c r="G19" s="10">
        <v>8</v>
      </c>
      <c r="H19" s="10">
        <v>56</v>
      </c>
      <c r="I19" s="10">
        <v>2</v>
      </c>
      <c r="J19" s="10">
        <v>54</v>
      </c>
      <c r="K19" s="10">
        <v>1091</v>
      </c>
      <c r="L19" s="10">
        <v>101</v>
      </c>
      <c r="M19" s="10">
        <v>990</v>
      </c>
      <c r="N19" s="10">
        <v>187</v>
      </c>
      <c r="O19" s="10">
        <v>15</v>
      </c>
      <c r="P19" s="10">
        <v>172</v>
      </c>
      <c r="Q19" s="10">
        <v>105</v>
      </c>
      <c r="R19" s="10">
        <v>13</v>
      </c>
      <c r="S19" s="10">
        <v>92</v>
      </c>
    </row>
    <row r="20" spans="1:19" x14ac:dyDescent="0.35">
      <c r="A20" s="9" t="s">
        <v>19</v>
      </c>
      <c r="B20" s="10">
        <v>907</v>
      </c>
      <c r="C20" s="10">
        <v>45</v>
      </c>
      <c r="D20" s="10">
        <v>862</v>
      </c>
      <c r="E20" s="10">
        <v>1</v>
      </c>
      <c r="F20" s="10">
        <v>0</v>
      </c>
      <c r="G20" s="10">
        <v>1</v>
      </c>
      <c r="H20" s="10">
        <v>46</v>
      </c>
      <c r="I20" s="10">
        <v>1</v>
      </c>
      <c r="J20" s="10">
        <v>45</v>
      </c>
      <c r="K20" s="10">
        <v>643</v>
      </c>
      <c r="L20" s="10">
        <v>37</v>
      </c>
      <c r="M20" s="10">
        <v>606</v>
      </c>
      <c r="N20" s="10">
        <v>154</v>
      </c>
      <c r="O20" s="10">
        <v>4</v>
      </c>
      <c r="P20" s="10">
        <v>150</v>
      </c>
      <c r="Q20" s="10">
        <v>63</v>
      </c>
      <c r="R20" s="10">
        <v>3</v>
      </c>
      <c r="S20" s="10">
        <v>60</v>
      </c>
    </row>
    <row r="21" spans="1:19" x14ac:dyDescent="0.35">
      <c r="A21" s="9" t="s">
        <v>59</v>
      </c>
      <c r="B21" s="10">
        <v>517</v>
      </c>
      <c r="C21" s="10">
        <v>41</v>
      </c>
      <c r="D21" s="10">
        <v>476</v>
      </c>
      <c r="E21" s="10">
        <v>0</v>
      </c>
      <c r="F21" s="10">
        <v>0</v>
      </c>
      <c r="G21" s="10">
        <v>0</v>
      </c>
      <c r="H21" s="10">
        <v>30</v>
      </c>
      <c r="I21" s="10">
        <v>0</v>
      </c>
      <c r="J21" s="10">
        <v>30</v>
      </c>
      <c r="K21" s="10">
        <v>359</v>
      </c>
      <c r="L21" s="10">
        <v>32</v>
      </c>
      <c r="M21" s="10">
        <v>327</v>
      </c>
      <c r="N21" s="10">
        <v>87</v>
      </c>
      <c r="O21" s="10">
        <v>6</v>
      </c>
      <c r="P21" s="10">
        <v>81</v>
      </c>
      <c r="Q21" s="10">
        <v>41</v>
      </c>
      <c r="R21" s="10">
        <v>3</v>
      </c>
      <c r="S21" s="10">
        <v>38</v>
      </c>
    </row>
    <row r="22" spans="1:19" x14ac:dyDescent="0.35">
      <c r="A22" s="9" t="s">
        <v>60</v>
      </c>
      <c r="B22" s="10">
        <v>256</v>
      </c>
      <c r="C22" s="10">
        <v>36</v>
      </c>
      <c r="D22" s="10">
        <v>220</v>
      </c>
      <c r="E22" s="10">
        <v>1</v>
      </c>
      <c r="F22" s="10">
        <v>0</v>
      </c>
      <c r="G22" s="10">
        <v>1</v>
      </c>
      <c r="H22" s="10">
        <v>9</v>
      </c>
      <c r="I22" s="10">
        <v>1</v>
      </c>
      <c r="J22" s="10">
        <v>8</v>
      </c>
      <c r="K22" s="10">
        <v>184</v>
      </c>
      <c r="L22" s="10">
        <v>25</v>
      </c>
      <c r="M22" s="10">
        <v>159</v>
      </c>
      <c r="N22" s="10">
        <v>41</v>
      </c>
      <c r="O22" s="10">
        <v>7</v>
      </c>
      <c r="P22" s="10">
        <v>34</v>
      </c>
      <c r="Q22" s="10">
        <v>21</v>
      </c>
      <c r="R22" s="10">
        <v>3</v>
      </c>
      <c r="S22" s="10">
        <v>18</v>
      </c>
    </row>
    <row r="23" spans="1:19" x14ac:dyDescent="0.35">
      <c r="A23" s="9" t="s">
        <v>61</v>
      </c>
      <c r="B23" s="10">
        <v>191</v>
      </c>
      <c r="C23" s="10">
        <v>41</v>
      </c>
      <c r="D23" s="10">
        <v>150</v>
      </c>
      <c r="E23" s="10">
        <v>1</v>
      </c>
      <c r="F23" s="10">
        <v>0</v>
      </c>
      <c r="G23" s="10">
        <v>1</v>
      </c>
      <c r="H23" s="10">
        <v>8</v>
      </c>
      <c r="I23" s="10">
        <v>0</v>
      </c>
      <c r="J23" s="10">
        <v>8</v>
      </c>
      <c r="K23" s="10">
        <v>122</v>
      </c>
      <c r="L23" s="10">
        <v>17</v>
      </c>
      <c r="M23" s="10">
        <v>105</v>
      </c>
      <c r="N23" s="10">
        <v>36</v>
      </c>
      <c r="O23" s="10">
        <v>16</v>
      </c>
      <c r="P23" s="10">
        <v>20</v>
      </c>
      <c r="Q23" s="10">
        <v>24</v>
      </c>
      <c r="R23" s="10">
        <v>8</v>
      </c>
      <c r="S23" s="10">
        <v>16</v>
      </c>
    </row>
    <row r="24" spans="1:19" x14ac:dyDescent="0.35">
      <c r="A24" s="9" t="s">
        <v>62</v>
      </c>
      <c r="B24" s="10">
        <v>68</v>
      </c>
      <c r="C24" s="10">
        <v>17</v>
      </c>
      <c r="D24" s="10">
        <v>51</v>
      </c>
      <c r="E24" s="10">
        <v>0</v>
      </c>
      <c r="F24" s="10">
        <v>0</v>
      </c>
      <c r="G24" s="10">
        <v>0</v>
      </c>
      <c r="H24" s="10">
        <v>2</v>
      </c>
      <c r="I24" s="10">
        <v>0</v>
      </c>
      <c r="J24" s="10">
        <v>2</v>
      </c>
      <c r="K24" s="10">
        <v>43</v>
      </c>
      <c r="L24" s="10">
        <v>13</v>
      </c>
      <c r="M24" s="10">
        <v>30</v>
      </c>
      <c r="N24" s="10">
        <v>20</v>
      </c>
      <c r="O24" s="10">
        <v>4</v>
      </c>
      <c r="P24" s="10">
        <v>16</v>
      </c>
      <c r="Q24" s="10">
        <v>3</v>
      </c>
      <c r="R24" s="10">
        <v>0</v>
      </c>
      <c r="S24" s="10">
        <v>3</v>
      </c>
    </row>
    <row r="25" spans="1:19" x14ac:dyDescent="0.35">
      <c r="A25" s="9" t="s">
        <v>63</v>
      </c>
      <c r="B25" s="10">
        <v>27</v>
      </c>
      <c r="C25" s="10">
        <v>7</v>
      </c>
      <c r="D25" s="10">
        <v>20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21</v>
      </c>
      <c r="L25" s="10">
        <v>5</v>
      </c>
      <c r="M25" s="10">
        <v>16</v>
      </c>
      <c r="N25" s="10">
        <v>3</v>
      </c>
      <c r="O25" s="10">
        <v>0</v>
      </c>
      <c r="P25" s="10">
        <v>3</v>
      </c>
      <c r="Q25" s="10">
        <v>3</v>
      </c>
      <c r="R25" s="10">
        <v>2</v>
      </c>
      <c r="S25" s="10">
        <v>1</v>
      </c>
    </row>
    <row r="26" spans="1:19" x14ac:dyDescent="0.35">
      <c r="A26" s="9" t="s">
        <v>21</v>
      </c>
      <c r="B26" s="12">
        <v>27.6</v>
      </c>
      <c r="C26" s="12">
        <v>17.3</v>
      </c>
      <c r="D26" s="12">
        <v>46.8</v>
      </c>
      <c r="E26" s="12">
        <v>30.5</v>
      </c>
      <c r="F26" s="12">
        <v>11.6</v>
      </c>
      <c r="G26" s="12">
        <v>50.8</v>
      </c>
      <c r="H26" s="12">
        <v>28.8</v>
      </c>
      <c r="I26" s="12">
        <v>14</v>
      </c>
      <c r="J26" s="12">
        <v>48.2</v>
      </c>
      <c r="K26" s="12">
        <v>28</v>
      </c>
      <c r="L26" s="12">
        <v>17.600000000000001</v>
      </c>
      <c r="M26" s="12">
        <v>46.5</v>
      </c>
      <c r="N26" s="12">
        <v>26.6</v>
      </c>
      <c r="O26" s="12">
        <v>16.3</v>
      </c>
      <c r="P26" s="12">
        <v>48.2</v>
      </c>
      <c r="Q26" s="12">
        <v>25.2</v>
      </c>
      <c r="R26" s="12">
        <v>16</v>
      </c>
      <c r="S26" s="12">
        <v>46.8</v>
      </c>
    </row>
    <row r="27" spans="1:19" x14ac:dyDescent="0.35">
      <c r="A27" s="9" t="s">
        <v>22</v>
      </c>
    </row>
    <row r="28" spans="1:19" x14ac:dyDescent="0.35">
      <c r="A28" s="9" t="s">
        <v>0</v>
      </c>
      <c r="B28" s="10">
        <v>34346</v>
      </c>
      <c r="C28" s="10">
        <v>22098</v>
      </c>
      <c r="D28" s="10">
        <v>12248</v>
      </c>
      <c r="E28" s="10">
        <v>38</v>
      </c>
      <c r="F28" s="10">
        <v>17</v>
      </c>
      <c r="G28" s="10">
        <v>21</v>
      </c>
      <c r="H28" s="10">
        <v>1148</v>
      </c>
      <c r="I28" s="10">
        <v>710</v>
      </c>
      <c r="J28" s="10">
        <v>438</v>
      </c>
      <c r="K28" s="10">
        <v>25877</v>
      </c>
      <c r="L28" s="10">
        <v>16512</v>
      </c>
      <c r="M28" s="10">
        <v>9365</v>
      </c>
      <c r="N28" s="10">
        <v>4760</v>
      </c>
      <c r="O28" s="10">
        <v>3189</v>
      </c>
      <c r="P28" s="10">
        <v>1571</v>
      </c>
      <c r="Q28" s="10">
        <v>2523</v>
      </c>
      <c r="R28" s="10">
        <v>1670</v>
      </c>
      <c r="S28" s="10">
        <v>853</v>
      </c>
    </row>
    <row r="29" spans="1:19" x14ac:dyDescent="0.35">
      <c r="A29" s="9" t="s">
        <v>7</v>
      </c>
      <c r="B29" s="10">
        <v>3136</v>
      </c>
      <c r="C29" s="10">
        <v>3104</v>
      </c>
      <c r="D29" s="10">
        <v>32</v>
      </c>
      <c r="E29" s="10">
        <v>3</v>
      </c>
      <c r="F29" s="10">
        <v>3</v>
      </c>
      <c r="G29" s="10">
        <v>0</v>
      </c>
      <c r="H29" s="10">
        <v>151</v>
      </c>
      <c r="I29" s="10">
        <v>150</v>
      </c>
      <c r="J29" s="10">
        <v>1</v>
      </c>
      <c r="K29" s="10">
        <v>2181</v>
      </c>
      <c r="L29" s="10">
        <v>2159</v>
      </c>
      <c r="M29" s="10">
        <v>22</v>
      </c>
      <c r="N29" s="10">
        <v>513</v>
      </c>
      <c r="O29" s="10">
        <v>509</v>
      </c>
      <c r="P29" s="10">
        <v>4</v>
      </c>
      <c r="Q29" s="10">
        <v>288</v>
      </c>
      <c r="R29" s="10">
        <v>283</v>
      </c>
      <c r="S29" s="10">
        <v>5</v>
      </c>
    </row>
    <row r="30" spans="1:19" x14ac:dyDescent="0.35">
      <c r="A30" s="9" t="s">
        <v>233</v>
      </c>
      <c r="B30" s="10">
        <v>3118</v>
      </c>
      <c r="C30" s="10">
        <v>3067</v>
      </c>
      <c r="D30" s="10">
        <v>51</v>
      </c>
      <c r="E30" s="10">
        <v>1</v>
      </c>
      <c r="F30" s="10">
        <v>1</v>
      </c>
      <c r="G30" s="10">
        <v>0</v>
      </c>
      <c r="H30" s="10">
        <v>126</v>
      </c>
      <c r="I30" s="10">
        <v>124</v>
      </c>
      <c r="J30" s="10">
        <v>2</v>
      </c>
      <c r="K30" s="10">
        <v>2248</v>
      </c>
      <c r="L30" s="10">
        <v>2208</v>
      </c>
      <c r="M30" s="10">
        <v>40</v>
      </c>
      <c r="N30" s="10">
        <v>486</v>
      </c>
      <c r="O30" s="10">
        <v>480</v>
      </c>
      <c r="P30" s="10">
        <v>6</v>
      </c>
      <c r="Q30" s="10">
        <v>257</v>
      </c>
      <c r="R30" s="10">
        <v>254</v>
      </c>
      <c r="S30" s="10">
        <v>3</v>
      </c>
    </row>
    <row r="31" spans="1:19" x14ac:dyDescent="0.35">
      <c r="A31" s="9" t="s">
        <v>234</v>
      </c>
      <c r="B31" s="10">
        <v>3641</v>
      </c>
      <c r="C31" s="10">
        <v>3476</v>
      </c>
      <c r="D31" s="10">
        <v>165</v>
      </c>
      <c r="E31" s="10">
        <v>7</v>
      </c>
      <c r="F31" s="10">
        <v>7</v>
      </c>
      <c r="G31" s="10">
        <v>0</v>
      </c>
      <c r="H31" s="10">
        <v>97</v>
      </c>
      <c r="I31" s="10">
        <v>92</v>
      </c>
      <c r="J31" s="10">
        <v>5</v>
      </c>
      <c r="K31" s="10">
        <v>2761</v>
      </c>
      <c r="L31" s="10">
        <v>2632</v>
      </c>
      <c r="M31" s="10">
        <v>129</v>
      </c>
      <c r="N31" s="10">
        <v>515</v>
      </c>
      <c r="O31" s="10">
        <v>495</v>
      </c>
      <c r="P31" s="10">
        <v>20</v>
      </c>
      <c r="Q31" s="10">
        <v>261</v>
      </c>
      <c r="R31" s="10">
        <v>250</v>
      </c>
      <c r="S31" s="10">
        <v>11</v>
      </c>
    </row>
    <row r="32" spans="1:19" x14ac:dyDescent="0.35">
      <c r="A32" s="9" t="s">
        <v>8</v>
      </c>
      <c r="B32" s="10">
        <v>3391</v>
      </c>
      <c r="C32" s="10">
        <v>3134</v>
      </c>
      <c r="D32" s="10">
        <v>257</v>
      </c>
      <c r="E32" s="10">
        <v>2</v>
      </c>
      <c r="F32" s="10">
        <v>1</v>
      </c>
      <c r="G32" s="10">
        <v>1</v>
      </c>
      <c r="H32" s="10">
        <v>68</v>
      </c>
      <c r="I32" s="10">
        <v>62</v>
      </c>
      <c r="J32" s="10">
        <v>6</v>
      </c>
      <c r="K32" s="10">
        <v>2689</v>
      </c>
      <c r="L32" s="10">
        <v>2486</v>
      </c>
      <c r="M32" s="10">
        <v>203</v>
      </c>
      <c r="N32" s="10">
        <v>378</v>
      </c>
      <c r="O32" s="10">
        <v>342</v>
      </c>
      <c r="P32" s="10">
        <v>36</v>
      </c>
      <c r="Q32" s="10">
        <v>254</v>
      </c>
      <c r="R32" s="10">
        <v>243</v>
      </c>
      <c r="S32" s="10">
        <v>11</v>
      </c>
    </row>
    <row r="33" spans="1:19" x14ac:dyDescent="0.35">
      <c r="A33" s="9" t="s">
        <v>9</v>
      </c>
      <c r="B33" s="10">
        <v>2583</v>
      </c>
      <c r="C33" s="10">
        <v>2188</v>
      </c>
      <c r="D33" s="10">
        <v>395</v>
      </c>
      <c r="E33" s="10">
        <v>2</v>
      </c>
      <c r="F33" s="10">
        <v>2</v>
      </c>
      <c r="G33" s="10">
        <v>0</v>
      </c>
      <c r="H33" s="10">
        <v>65</v>
      </c>
      <c r="I33" s="10">
        <v>49</v>
      </c>
      <c r="J33" s="10">
        <v>16</v>
      </c>
      <c r="K33" s="10">
        <v>1969</v>
      </c>
      <c r="L33" s="10">
        <v>1683</v>
      </c>
      <c r="M33" s="10">
        <v>286</v>
      </c>
      <c r="N33" s="10">
        <v>354</v>
      </c>
      <c r="O33" s="10">
        <v>304</v>
      </c>
      <c r="P33" s="10">
        <v>50</v>
      </c>
      <c r="Q33" s="10">
        <v>193</v>
      </c>
      <c r="R33" s="10">
        <v>150</v>
      </c>
      <c r="S33" s="10">
        <v>43</v>
      </c>
    </row>
    <row r="34" spans="1:19" x14ac:dyDescent="0.35">
      <c r="A34" s="9" t="s">
        <v>10</v>
      </c>
      <c r="B34" s="10">
        <v>2526</v>
      </c>
      <c r="C34" s="10">
        <v>1919</v>
      </c>
      <c r="D34" s="10">
        <v>607</v>
      </c>
      <c r="E34" s="10">
        <v>3</v>
      </c>
      <c r="F34" s="10">
        <v>1</v>
      </c>
      <c r="G34" s="10">
        <v>2</v>
      </c>
      <c r="H34" s="10">
        <v>84</v>
      </c>
      <c r="I34" s="10">
        <v>65</v>
      </c>
      <c r="J34" s="10">
        <v>19</v>
      </c>
      <c r="K34" s="10">
        <v>1914</v>
      </c>
      <c r="L34" s="10">
        <v>1431</v>
      </c>
      <c r="M34" s="10">
        <v>483</v>
      </c>
      <c r="N34" s="10">
        <v>342</v>
      </c>
      <c r="O34" s="10">
        <v>286</v>
      </c>
      <c r="P34" s="10">
        <v>56</v>
      </c>
      <c r="Q34" s="10">
        <v>183</v>
      </c>
      <c r="R34" s="10">
        <v>136</v>
      </c>
      <c r="S34" s="10">
        <v>47</v>
      </c>
    </row>
    <row r="35" spans="1:19" x14ac:dyDescent="0.35">
      <c r="A35" s="9" t="s">
        <v>11</v>
      </c>
      <c r="B35" s="10">
        <v>3082</v>
      </c>
      <c r="C35" s="10">
        <v>1869</v>
      </c>
      <c r="D35" s="10">
        <v>1213</v>
      </c>
      <c r="E35" s="10">
        <v>2</v>
      </c>
      <c r="F35" s="10">
        <v>1</v>
      </c>
      <c r="G35" s="10">
        <v>1</v>
      </c>
      <c r="H35" s="10">
        <v>141</v>
      </c>
      <c r="I35" s="10">
        <v>66</v>
      </c>
      <c r="J35" s="10">
        <v>75</v>
      </c>
      <c r="K35" s="10">
        <v>2329</v>
      </c>
      <c r="L35" s="10">
        <v>1408</v>
      </c>
      <c r="M35" s="10">
        <v>921</v>
      </c>
      <c r="N35" s="10">
        <v>412</v>
      </c>
      <c r="O35" s="10">
        <v>271</v>
      </c>
      <c r="P35" s="10">
        <v>141</v>
      </c>
      <c r="Q35" s="10">
        <v>198</v>
      </c>
      <c r="R35" s="10">
        <v>123</v>
      </c>
      <c r="S35" s="10">
        <v>75</v>
      </c>
    </row>
    <row r="36" spans="1:19" x14ac:dyDescent="0.35">
      <c r="A36" s="9" t="s">
        <v>12</v>
      </c>
      <c r="B36" s="10">
        <v>2479</v>
      </c>
      <c r="C36" s="10">
        <v>1164</v>
      </c>
      <c r="D36" s="10">
        <v>1315</v>
      </c>
      <c r="E36" s="10">
        <v>4</v>
      </c>
      <c r="F36" s="10">
        <v>1</v>
      </c>
      <c r="G36" s="10">
        <v>3</v>
      </c>
      <c r="H36" s="10">
        <v>84</v>
      </c>
      <c r="I36" s="10">
        <v>37</v>
      </c>
      <c r="J36" s="10">
        <v>47</v>
      </c>
      <c r="K36" s="10">
        <v>1879</v>
      </c>
      <c r="L36" s="10">
        <v>883</v>
      </c>
      <c r="M36" s="10">
        <v>996</v>
      </c>
      <c r="N36" s="10">
        <v>337</v>
      </c>
      <c r="O36" s="10">
        <v>165</v>
      </c>
      <c r="P36" s="10">
        <v>172</v>
      </c>
      <c r="Q36" s="10">
        <v>175</v>
      </c>
      <c r="R36" s="10">
        <v>78</v>
      </c>
      <c r="S36" s="10">
        <v>97</v>
      </c>
    </row>
    <row r="37" spans="1:19" x14ac:dyDescent="0.35">
      <c r="A37" s="9" t="s">
        <v>13</v>
      </c>
      <c r="B37" s="10">
        <v>2623</v>
      </c>
      <c r="C37" s="10">
        <v>887</v>
      </c>
      <c r="D37" s="10">
        <v>1736</v>
      </c>
      <c r="E37" s="10">
        <v>1</v>
      </c>
      <c r="F37" s="10">
        <v>0</v>
      </c>
      <c r="G37" s="10">
        <v>1</v>
      </c>
      <c r="H37" s="10">
        <v>82</v>
      </c>
      <c r="I37" s="10">
        <v>32</v>
      </c>
      <c r="J37" s="10">
        <v>50</v>
      </c>
      <c r="K37" s="10">
        <v>2044</v>
      </c>
      <c r="L37" s="10">
        <v>658</v>
      </c>
      <c r="M37" s="10">
        <v>1386</v>
      </c>
      <c r="N37" s="10">
        <v>308</v>
      </c>
      <c r="O37" s="10">
        <v>131</v>
      </c>
      <c r="P37" s="10">
        <v>177</v>
      </c>
      <c r="Q37" s="10">
        <v>188</v>
      </c>
      <c r="R37" s="10">
        <v>66</v>
      </c>
      <c r="S37" s="10">
        <v>122</v>
      </c>
    </row>
    <row r="38" spans="1:19" x14ac:dyDescent="0.35">
      <c r="A38" s="9" t="s">
        <v>14</v>
      </c>
      <c r="B38" s="10">
        <v>2256</v>
      </c>
      <c r="C38" s="10">
        <v>572</v>
      </c>
      <c r="D38" s="10">
        <v>1684</v>
      </c>
      <c r="E38" s="10">
        <v>0</v>
      </c>
      <c r="F38" s="10">
        <v>0</v>
      </c>
      <c r="G38" s="10">
        <v>0</v>
      </c>
      <c r="H38" s="10">
        <v>52</v>
      </c>
      <c r="I38" s="10">
        <v>17</v>
      </c>
      <c r="J38" s="10">
        <v>35</v>
      </c>
      <c r="K38" s="10">
        <v>1744</v>
      </c>
      <c r="L38" s="10">
        <v>424</v>
      </c>
      <c r="M38" s="10">
        <v>1320</v>
      </c>
      <c r="N38" s="10">
        <v>304</v>
      </c>
      <c r="O38" s="10">
        <v>92</v>
      </c>
      <c r="P38" s="10">
        <v>212</v>
      </c>
      <c r="Q38" s="10">
        <v>156</v>
      </c>
      <c r="R38" s="10">
        <v>39</v>
      </c>
      <c r="S38" s="10">
        <v>117</v>
      </c>
    </row>
    <row r="39" spans="1:19" x14ac:dyDescent="0.35">
      <c r="A39" s="9" t="s">
        <v>15</v>
      </c>
      <c r="B39" s="10">
        <v>1713</v>
      </c>
      <c r="C39" s="10">
        <v>288</v>
      </c>
      <c r="D39" s="10">
        <v>1425</v>
      </c>
      <c r="E39" s="10">
        <v>5</v>
      </c>
      <c r="F39" s="10">
        <v>0</v>
      </c>
      <c r="G39" s="10">
        <v>5</v>
      </c>
      <c r="H39" s="10">
        <v>53</v>
      </c>
      <c r="I39" s="10">
        <v>7</v>
      </c>
      <c r="J39" s="10">
        <v>46</v>
      </c>
      <c r="K39" s="10">
        <v>1333</v>
      </c>
      <c r="L39" s="10">
        <v>231</v>
      </c>
      <c r="M39" s="10">
        <v>1102</v>
      </c>
      <c r="N39" s="10">
        <v>227</v>
      </c>
      <c r="O39" s="10">
        <v>41</v>
      </c>
      <c r="P39" s="10">
        <v>186</v>
      </c>
      <c r="Q39" s="10">
        <v>95</v>
      </c>
      <c r="R39" s="10">
        <v>9</v>
      </c>
      <c r="S39" s="10">
        <v>86</v>
      </c>
    </row>
    <row r="40" spans="1:19" x14ac:dyDescent="0.35">
      <c r="A40" s="9" t="s">
        <v>16</v>
      </c>
      <c r="B40" s="10">
        <v>1260</v>
      </c>
      <c r="C40" s="10">
        <v>130</v>
      </c>
      <c r="D40" s="10">
        <v>1130</v>
      </c>
      <c r="E40" s="10">
        <v>1</v>
      </c>
      <c r="F40" s="10">
        <v>0</v>
      </c>
      <c r="G40" s="10">
        <v>1</v>
      </c>
      <c r="H40" s="10">
        <v>41</v>
      </c>
      <c r="I40" s="10">
        <v>3</v>
      </c>
      <c r="J40" s="10">
        <v>38</v>
      </c>
      <c r="K40" s="10">
        <v>946</v>
      </c>
      <c r="L40" s="10">
        <v>104</v>
      </c>
      <c r="M40" s="10">
        <v>842</v>
      </c>
      <c r="N40" s="10">
        <v>198</v>
      </c>
      <c r="O40" s="10">
        <v>17</v>
      </c>
      <c r="P40" s="10">
        <v>181</v>
      </c>
      <c r="Q40" s="10">
        <v>74</v>
      </c>
      <c r="R40" s="10">
        <v>6</v>
      </c>
      <c r="S40" s="10">
        <v>68</v>
      </c>
    </row>
    <row r="41" spans="1:19" x14ac:dyDescent="0.35">
      <c r="A41" s="9" t="s">
        <v>17</v>
      </c>
      <c r="B41" s="10">
        <v>993</v>
      </c>
      <c r="C41" s="10">
        <v>133</v>
      </c>
      <c r="D41" s="10">
        <v>860</v>
      </c>
      <c r="E41" s="10">
        <v>2</v>
      </c>
      <c r="F41" s="10">
        <v>0</v>
      </c>
      <c r="G41" s="10">
        <v>2</v>
      </c>
      <c r="H41" s="10">
        <v>30</v>
      </c>
      <c r="I41" s="10">
        <v>3</v>
      </c>
      <c r="J41" s="10">
        <v>27</v>
      </c>
      <c r="K41" s="10">
        <v>740</v>
      </c>
      <c r="L41" s="10">
        <v>91</v>
      </c>
      <c r="M41" s="10">
        <v>649</v>
      </c>
      <c r="N41" s="10">
        <v>128</v>
      </c>
      <c r="O41" s="10">
        <v>23</v>
      </c>
      <c r="P41" s="10">
        <v>105</v>
      </c>
      <c r="Q41" s="10">
        <v>93</v>
      </c>
      <c r="R41" s="10">
        <v>16</v>
      </c>
      <c r="S41" s="10">
        <v>77</v>
      </c>
    </row>
    <row r="42" spans="1:19" x14ac:dyDescent="0.35">
      <c r="A42" s="9" t="s">
        <v>18</v>
      </c>
      <c r="B42" s="10">
        <v>662</v>
      </c>
      <c r="C42" s="10">
        <v>68</v>
      </c>
      <c r="D42" s="10">
        <v>594</v>
      </c>
      <c r="E42" s="10">
        <v>4</v>
      </c>
      <c r="F42" s="10">
        <v>0</v>
      </c>
      <c r="G42" s="10">
        <v>4</v>
      </c>
      <c r="H42" s="10">
        <v>30</v>
      </c>
      <c r="I42" s="10">
        <v>1</v>
      </c>
      <c r="J42" s="10">
        <v>29</v>
      </c>
      <c r="K42" s="10">
        <v>497</v>
      </c>
      <c r="L42" s="10">
        <v>51</v>
      </c>
      <c r="M42" s="10">
        <v>446</v>
      </c>
      <c r="N42" s="10">
        <v>87</v>
      </c>
      <c r="O42" s="10">
        <v>10</v>
      </c>
      <c r="P42" s="10">
        <v>77</v>
      </c>
      <c r="Q42" s="10">
        <v>44</v>
      </c>
      <c r="R42" s="10">
        <v>6</v>
      </c>
      <c r="S42" s="10">
        <v>38</v>
      </c>
    </row>
    <row r="43" spans="1:19" x14ac:dyDescent="0.35">
      <c r="A43" s="9" t="s">
        <v>19</v>
      </c>
      <c r="B43" s="10">
        <v>417</v>
      </c>
      <c r="C43" s="10">
        <v>25</v>
      </c>
      <c r="D43" s="10">
        <v>392</v>
      </c>
      <c r="E43" s="10">
        <v>0</v>
      </c>
      <c r="F43" s="10">
        <v>0</v>
      </c>
      <c r="G43" s="10">
        <v>0</v>
      </c>
      <c r="H43" s="10">
        <v>26</v>
      </c>
      <c r="I43" s="10">
        <v>1</v>
      </c>
      <c r="J43" s="10">
        <v>25</v>
      </c>
      <c r="K43" s="10">
        <v>283</v>
      </c>
      <c r="L43" s="10">
        <v>20</v>
      </c>
      <c r="M43" s="10">
        <v>263</v>
      </c>
      <c r="N43" s="10">
        <v>83</v>
      </c>
      <c r="O43" s="10">
        <v>3</v>
      </c>
      <c r="P43" s="10">
        <v>80</v>
      </c>
      <c r="Q43" s="10">
        <v>25</v>
      </c>
      <c r="R43" s="10">
        <v>1</v>
      </c>
      <c r="S43" s="10">
        <v>24</v>
      </c>
    </row>
    <row r="44" spans="1:19" x14ac:dyDescent="0.35">
      <c r="A44" s="9" t="s">
        <v>59</v>
      </c>
      <c r="B44" s="10">
        <v>234</v>
      </c>
      <c r="C44" s="10">
        <v>19</v>
      </c>
      <c r="D44" s="10">
        <v>215</v>
      </c>
      <c r="E44" s="10">
        <v>0</v>
      </c>
      <c r="F44" s="10">
        <v>0</v>
      </c>
      <c r="G44" s="10">
        <v>0</v>
      </c>
      <c r="H44" s="10">
        <v>10</v>
      </c>
      <c r="I44" s="10">
        <v>0</v>
      </c>
      <c r="J44" s="10">
        <v>10</v>
      </c>
      <c r="K44" s="10">
        <v>161</v>
      </c>
      <c r="L44" s="10">
        <v>14</v>
      </c>
      <c r="M44" s="10">
        <v>147</v>
      </c>
      <c r="N44" s="10">
        <v>43</v>
      </c>
      <c r="O44" s="10">
        <v>4</v>
      </c>
      <c r="P44" s="10">
        <v>39</v>
      </c>
      <c r="Q44" s="10">
        <v>20</v>
      </c>
      <c r="R44" s="10">
        <v>1</v>
      </c>
      <c r="S44" s="10">
        <v>19</v>
      </c>
    </row>
    <row r="45" spans="1:19" x14ac:dyDescent="0.35">
      <c r="A45" s="9" t="s">
        <v>60</v>
      </c>
      <c r="B45" s="10">
        <v>101</v>
      </c>
      <c r="C45" s="10">
        <v>21</v>
      </c>
      <c r="D45" s="10">
        <v>80</v>
      </c>
      <c r="E45" s="10">
        <v>0</v>
      </c>
      <c r="F45" s="10">
        <v>0</v>
      </c>
      <c r="G45" s="10">
        <v>0</v>
      </c>
      <c r="H45" s="10">
        <v>4</v>
      </c>
      <c r="I45" s="10">
        <v>1</v>
      </c>
      <c r="J45" s="10">
        <v>3</v>
      </c>
      <c r="K45" s="10">
        <v>72</v>
      </c>
      <c r="L45" s="10">
        <v>12</v>
      </c>
      <c r="M45" s="10">
        <v>60</v>
      </c>
      <c r="N45" s="10">
        <v>18</v>
      </c>
      <c r="O45" s="10">
        <v>5</v>
      </c>
      <c r="P45" s="10">
        <v>13</v>
      </c>
      <c r="Q45" s="10">
        <v>7</v>
      </c>
      <c r="R45" s="10">
        <v>3</v>
      </c>
      <c r="S45" s="10">
        <v>4</v>
      </c>
    </row>
    <row r="46" spans="1:19" x14ac:dyDescent="0.35">
      <c r="A46" s="9" t="s">
        <v>61</v>
      </c>
      <c r="B46" s="10">
        <v>91</v>
      </c>
      <c r="C46" s="10">
        <v>21</v>
      </c>
      <c r="D46" s="10">
        <v>70</v>
      </c>
      <c r="E46" s="10">
        <v>1</v>
      </c>
      <c r="F46" s="10">
        <v>0</v>
      </c>
      <c r="G46" s="10">
        <v>1</v>
      </c>
      <c r="H46" s="10">
        <v>2</v>
      </c>
      <c r="I46" s="10">
        <v>0</v>
      </c>
      <c r="J46" s="10">
        <v>2</v>
      </c>
      <c r="K46" s="10">
        <v>58</v>
      </c>
      <c r="L46" s="10">
        <v>9</v>
      </c>
      <c r="M46" s="10">
        <v>49</v>
      </c>
      <c r="N46" s="10">
        <v>20</v>
      </c>
      <c r="O46" s="10">
        <v>8</v>
      </c>
      <c r="P46" s="10">
        <v>12</v>
      </c>
      <c r="Q46" s="10">
        <v>10</v>
      </c>
      <c r="R46" s="10">
        <v>4</v>
      </c>
      <c r="S46" s="10">
        <v>6</v>
      </c>
    </row>
    <row r="47" spans="1:19" x14ac:dyDescent="0.35">
      <c r="A47" s="9" t="s">
        <v>62</v>
      </c>
      <c r="B47" s="10">
        <v>28</v>
      </c>
      <c r="C47" s="10">
        <v>10</v>
      </c>
      <c r="D47" s="10">
        <v>18</v>
      </c>
      <c r="E47" s="10">
        <v>0</v>
      </c>
      <c r="F47" s="10">
        <v>0</v>
      </c>
      <c r="G47" s="10">
        <v>0</v>
      </c>
      <c r="H47" s="10">
        <v>2</v>
      </c>
      <c r="I47" s="10">
        <v>0</v>
      </c>
      <c r="J47" s="10">
        <v>2</v>
      </c>
      <c r="K47" s="10">
        <v>20</v>
      </c>
      <c r="L47" s="10">
        <v>7</v>
      </c>
      <c r="M47" s="10">
        <v>13</v>
      </c>
      <c r="N47" s="10">
        <v>6</v>
      </c>
      <c r="O47" s="10">
        <v>3</v>
      </c>
      <c r="P47" s="10">
        <v>3</v>
      </c>
      <c r="Q47" s="10">
        <v>0</v>
      </c>
      <c r="R47" s="10">
        <v>0</v>
      </c>
      <c r="S47" s="10">
        <v>0</v>
      </c>
    </row>
    <row r="48" spans="1:19" x14ac:dyDescent="0.35">
      <c r="A48" s="9" t="s">
        <v>63</v>
      </c>
      <c r="B48" s="10">
        <v>12</v>
      </c>
      <c r="C48" s="10">
        <v>3</v>
      </c>
      <c r="D48" s="10">
        <v>9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9</v>
      </c>
      <c r="L48" s="10">
        <v>1</v>
      </c>
      <c r="M48" s="10">
        <v>8</v>
      </c>
      <c r="N48" s="10">
        <v>1</v>
      </c>
      <c r="O48" s="10">
        <v>0</v>
      </c>
      <c r="P48" s="10">
        <v>1</v>
      </c>
      <c r="Q48" s="10">
        <v>2</v>
      </c>
      <c r="R48" s="10">
        <v>2</v>
      </c>
      <c r="S48" s="10">
        <v>0</v>
      </c>
    </row>
    <row r="49" spans="1:19" x14ac:dyDescent="0.35">
      <c r="A49" s="9" t="s">
        <v>21</v>
      </c>
      <c r="B49" s="12">
        <v>27.6</v>
      </c>
      <c r="C49" s="12">
        <v>17.2</v>
      </c>
      <c r="D49" s="12">
        <v>46</v>
      </c>
      <c r="E49" s="12">
        <v>32.5</v>
      </c>
      <c r="F49" s="12">
        <v>13.2</v>
      </c>
      <c r="G49" s="12">
        <v>52.5</v>
      </c>
      <c r="H49" s="12">
        <v>29</v>
      </c>
      <c r="I49" s="12">
        <v>14.4</v>
      </c>
      <c r="J49" s="12">
        <v>44.8</v>
      </c>
      <c r="K49" s="12">
        <v>27.8</v>
      </c>
      <c r="L49" s="12">
        <v>17.5</v>
      </c>
      <c r="M49" s="12">
        <v>45.8</v>
      </c>
      <c r="N49" s="12">
        <v>27</v>
      </c>
      <c r="O49" s="12">
        <v>16.600000000000001</v>
      </c>
      <c r="P49" s="12">
        <v>47.9</v>
      </c>
      <c r="Q49" s="12">
        <v>25.2</v>
      </c>
      <c r="R49" s="12">
        <v>16</v>
      </c>
      <c r="S49" s="12">
        <v>45.5</v>
      </c>
    </row>
    <row r="50" spans="1:19" x14ac:dyDescent="0.35">
      <c r="A50" s="9" t="s">
        <v>23</v>
      </c>
    </row>
    <row r="51" spans="1:19" x14ac:dyDescent="0.35">
      <c r="A51" s="9" t="s">
        <v>0</v>
      </c>
      <c r="B51" s="10">
        <v>33360</v>
      </c>
      <c r="C51" s="10">
        <v>21039</v>
      </c>
      <c r="D51" s="10">
        <v>12321</v>
      </c>
      <c r="E51" s="10">
        <v>39</v>
      </c>
      <c r="F51" s="10">
        <v>20</v>
      </c>
      <c r="G51" s="10">
        <v>19</v>
      </c>
      <c r="H51" s="10">
        <v>935</v>
      </c>
      <c r="I51" s="10">
        <v>592</v>
      </c>
      <c r="J51" s="10">
        <v>343</v>
      </c>
      <c r="K51" s="10">
        <v>25472</v>
      </c>
      <c r="L51" s="10">
        <v>15901</v>
      </c>
      <c r="M51" s="10">
        <v>9571</v>
      </c>
      <c r="N51" s="10">
        <v>4482</v>
      </c>
      <c r="O51" s="10">
        <v>2943</v>
      </c>
      <c r="P51" s="10">
        <v>1539</v>
      </c>
      <c r="Q51" s="10">
        <v>2432</v>
      </c>
      <c r="R51" s="10">
        <v>1583</v>
      </c>
      <c r="S51" s="10">
        <v>849</v>
      </c>
    </row>
    <row r="52" spans="1:19" x14ac:dyDescent="0.35">
      <c r="A52" s="9" t="s">
        <v>7</v>
      </c>
      <c r="B52" s="10">
        <v>2971</v>
      </c>
      <c r="C52" s="10">
        <v>2945</v>
      </c>
      <c r="D52" s="10">
        <v>26</v>
      </c>
      <c r="E52" s="10">
        <v>4</v>
      </c>
      <c r="F52" s="10">
        <v>4</v>
      </c>
      <c r="G52" s="10">
        <v>0</v>
      </c>
      <c r="H52" s="10">
        <v>138</v>
      </c>
      <c r="I52" s="10">
        <v>138</v>
      </c>
      <c r="J52" s="10">
        <v>0</v>
      </c>
      <c r="K52" s="10">
        <v>2096</v>
      </c>
      <c r="L52" s="10">
        <v>2076</v>
      </c>
      <c r="M52" s="10">
        <v>20</v>
      </c>
      <c r="N52" s="10">
        <v>462</v>
      </c>
      <c r="O52" s="10">
        <v>458</v>
      </c>
      <c r="P52" s="10">
        <v>4</v>
      </c>
      <c r="Q52" s="10">
        <v>271</v>
      </c>
      <c r="R52" s="10">
        <v>269</v>
      </c>
      <c r="S52" s="10">
        <v>2</v>
      </c>
    </row>
    <row r="53" spans="1:19" x14ac:dyDescent="0.35">
      <c r="A53" s="9" t="s">
        <v>233</v>
      </c>
      <c r="B53" s="10">
        <v>2904</v>
      </c>
      <c r="C53" s="10">
        <v>2832</v>
      </c>
      <c r="D53" s="10">
        <v>72</v>
      </c>
      <c r="E53" s="10">
        <v>8</v>
      </c>
      <c r="F53" s="10">
        <v>8</v>
      </c>
      <c r="G53" s="10">
        <v>0</v>
      </c>
      <c r="H53" s="10">
        <v>119</v>
      </c>
      <c r="I53" s="10">
        <v>112</v>
      </c>
      <c r="J53" s="10">
        <v>7</v>
      </c>
      <c r="K53" s="10">
        <v>2062</v>
      </c>
      <c r="L53" s="10">
        <v>2011</v>
      </c>
      <c r="M53" s="10">
        <v>51</v>
      </c>
      <c r="N53" s="10">
        <v>483</v>
      </c>
      <c r="O53" s="10">
        <v>475</v>
      </c>
      <c r="P53" s="10">
        <v>8</v>
      </c>
      <c r="Q53" s="10">
        <v>232</v>
      </c>
      <c r="R53" s="10">
        <v>226</v>
      </c>
      <c r="S53" s="10">
        <v>6</v>
      </c>
    </row>
    <row r="54" spans="1:19" x14ac:dyDescent="0.35">
      <c r="A54" s="9" t="s">
        <v>234</v>
      </c>
      <c r="B54" s="10">
        <v>3381</v>
      </c>
      <c r="C54" s="10">
        <v>3209</v>
      </c>
      <c r="D54" s="10">
        <v>172</v>
      </c>
      <c r="E54" s="10">
        <v>2</v>
      </c>
      <c r="F54" s="10">
        <v>1</v>
      </c>
      <c r="G54" s="10">
        <v>1</v>
      </c>
      <c r="H54" s="10">
        <v>72</v>
      </c>
      <c r="I54" s="10">
        <v>68</v>
      </c>
      <c r="J54" s="10">
        <v>4</v>
      </c>
      <c r="K54" s="10">
        <v>2572</v>
      </c>
      <c r="L54" s="10">
        <v>2436</v>
      </c>
      <c r="M54" s="10">
        <v>136</v>
      </c>
      <c r="N54" s="10">
        <v>477</v>
      </c>
      <c r="O54" s="10">
        <v>456</v>
      </c>
      <c r="P54" s="10">
        <v>21</v>
      </c>
      <c r="Q54" s="10">
        <v>258</v>
      </c>
      <c r="R54" s="10">
        <v>248</v>
      </c>
      <c r="S54" s="10">
        <v>10</v>
      </c>
    </row>
    <row r="55" spans="1:19" x14ac:dyDescent="0.35">
      <c r="A55" s="9" t="s">
        <v>8</v>
      </c>
      <c r="B55" s="10">
        <v>3559</v>
      </c>
      <c r="C55" s="10">
        <v>3291</v>
      </c>
      <c r="D55" s="10">
        <v>268</v>
      </c>
      <c r="E55" s="10">
        <v>2</v>
      </c>
      <c r="F55" s="10">
        <v>1</v>
      </c>
      <c r="G55" s="10">
        <v>1</v>
      </c>
      <c r="H55" s="10">
        <v>30</v>
      </c>
      <c r="I55" s="10">
        <v>27</v>
      </c>
      <c r="J55" s="10">
        <v>3</v>
      </c>
      <c r="K55" s="10">
        <v>2844</v>
      </c>
      <c r="L55" s="10">
        <v>2632</v>
      </c>
      <c r="M55" s="10">
        <v>212</v>
      </c>
      <c r="N55" s="10">
        <v>428</v>
      </c>
      <c r="O55" s="10">
        <v>395</v>
      </c>
      <c r="P55" s="10">
        <v>33</v>
      </c>
      <c r="Q55" s="10">
        <v>255</v>
      </c>
      <c r="R55" s="10">
        <v>236</v>
      </c>
      <c r="S55" s="10">
        <v>19</v>
      </c>
    </row>
    <row r="56" spans="1:19" x14ac:dyDescent="0.35">
      <c r="A56" s="9" t="s">
        <v>9</v>
      </c>
      <c r="B56" s="10">
        <v>2525</v>
      </c>
      <c r="C56" s="10">
        <v>2174</v>
      </c>
      <c r="D56" s="10">
        <v>351</v>
      </c>
      <c r="E56" s="10">
        <v>2</v>
      </c>
      <c r="F56" s="10">
        <v>2</v>
      </c>
      <c r="G56" s="10">
        <v>0</v>
      </c>
      <c r="H56" s="10">
        <v>59</v>
      </c>
      <c r="I56" s="10">
        <v>51</v>
      </c>
      <c r="J56" s="10">
        <v>8</v>
      </c>
      <c r="K56" s="10">
        <v>1958</v>
      </c>
      <c r="L56" s="10">
        <v>1675</v>
      </c>
      <c r="M56" s="10">
        <v>283</v>
      </c>
      <c r="N56" s="10">
        <v>315</v>
      </c>
      <c r="O56" s="10">
        <v>281</v>
      </c>
      <c r="P56" s="10">
        <v>34</v>
      </c>
      <c r="Q56" s="10">
        <v>191</v>
      </c>
      <c r="R56" s="10">
        <v>165</v>
      </c>
      <c r="S56" s="10">
        <v>26</v>
      </c>
    </row>
    <row r="57" spans="1:19" x14ac:dyDescent="0.35">
      <c r="A57" s="9" t="s">
        <v>10</v>
      </c>
      <c r="B57" s="10">
        <v>2546</v>
      </c>
      <c r="C57" s="10">
        <v>1896</v>
      </c>
      <c r="D57" s="10">
        <v>650</v>
      </c>
      <c r="E57" s="10">
        <v>2</v>
      </c>
      <c r="F57" s="10">
        <v>1</v>
      </c>
      <c r="G57" s="10">
        <v>1</v>
      </c>
      <c r="H57" s="10">
        <v>71</v>
      </c>
      <c r="I57" s="10">
        <v>58</v>
      </c>
      <c r="J57" s="10">
        <v>13</v>
      </c>
      <c r="K57" s="10">
        <v>1963</v>
      </c>
      <c r="L57" s="10">
        <v>1478</v>
      </c>
      <c r="M57" s="10">
        <v>485</v>
      </c>
      <c r="N57" s="10">
        <v>330</v>
      </c>
      <c r="O57" s="10">
        <v>237</v>
      </c>
      <c r="P57" s="10">
        <v>93</v>
      </c>
      <c r="Q57" s="10">
        <v>180</v>
      </c>
      <c r="R57" s="10">
        <v>122</v>
      </c>
      <c r="S57" s="10">
        <v>58</v>
      </c>
    </row>
    <row r="58" spans="1:19" x14ac:dyDescent="0.35">
      <c r="A58" s="9" t="s">
        <v>11</v>
      </c>
      <c r="B58" s="10">
        <v>2398</v>
      </c>
      <c r="C58" s="10">
        <v>1506</v>
      </c>
      <c r="D58" s="10">
        <v>892</v>
      </c>
      <c r="E58" s="10">
        <v>3</v>
      </c>
      <c r="F58" s="10">
        <v>2</v>
      </c>
      <c r="G58" s="10">
        <v>1</v>
      </c>
      <c r="H58" s="10">
        <v>71</v>
      </c>
      <c r="I58" s="10">
        <v>52</v>
      </c>
      <c r="J58" s="10">
        <v>19</v>
      </c>
      <c r="K58" s="10">
        <v>1841</v>
      </c>
      <c r="L58" s="10">
        <v>1151</v>
      </c>
      <c r="M58" s="10">
        <v>690</v>
      </c>
      <c r="N58" s="10">
        <v>319</v>
      </c>
      <c r="O58" s="10">
        <v>202</v>
      </c>
      <c r="P58" s="10">
        <v>117</v>
      </c>
      <c r="Q58" s="10">
        <v>164</v>
      </c>
      <c r="R58" s="10">
        <v>99</v>
      </c>
      <c r="S58" s="10">
        <v>65</v>
      </c>
    </row>
    <row r="59" spans="1:19" x14ac:dyDescent="0.35">
      <c r="A59" s="9" t="s">
        <v>12</v>
      </c>
      <c r="B59" s="10">
        <v>2417</v>
      </c>
      <c r="C59" s="10">
        <v>1118</v>
      </c>
      <c r="D59" s="10">
        <v>1299</v>
      </c>
      <c r="E59" s="10">
        <v>4</v>
      </c>
      <c r="F59" s="10">
        <v>1</v>
      </c>
      <c r="G59" s="10">
        <v>3</v>
      </c>
      <c r="H59" s="10">
        <v>75</v>
      </c>
      <c r="I59" s="10">
        <v>37</v>
      </c>
      <c r="J59" s="10">
        <v>38</v>
      </c>
      <c r="K59" s="10">
        <v>1879</v>
      </c>
      <c r="L59" s="10">
        <v>864</v>
      </c>
      <c r="M59" s="10">
        <v>1015</v>
      </c>
      <c r="N59" s="10">
        <v>299</v>
      </c>
      <c r="O59" s="10">
        <v>145</v>
      </c>
      <c r="P59" s="10">
        <v>154</v>
      </c>
      <c r="Q59" s="10">
        <v>160</v>
      </c>
      <c r="R59" s="10">
        <v>71</v>
      </c>
      <c r="S59" s="10">
        <v>89</v>
      </c>
    </row>
    <row r="60" spans="1:19" x14ac:dyDescent="0.35">
      <c r="A60" s="9" t="s">
        <v>13</v>
      </c>
      <c r="B60" s="10">
        <v>2483</v>
      </c>
      <c r="C60" s="10">
        <v>865</v>
      </c>
      <c r="D60" s="10">
        <v>1618</v>
      </c>
      <c r="E60" s="10">
        <v>3</v>
      </c>
      <c r="F60" s="10">
        <v>0</v>
      </c>
      <c r="G60" s="10">
        <v>3</v>
      </c>
      <c r="H60" s="10">
        <v>60</v>
      </c>
      <c r="I60" s="10">
        <v>30</v>
      </c>
      <c r="J60" s="10">
        <v>30</v>
      </c>
      <c r="K60" s="10">
        <v>1983</v>
      </c>
      <c r="L60" s="10">
        <v>658</v>
      </c>
      <c r="M60" s="10">
        <v>1325</v>
      </c>
      <c r="N60" s="10">
        <v>298</v>
      </c>
      <c r="O60" s="10">
        <v>123</v>
      </c>
      <c r="P60" s="10">
        <v>175</v>
      </c>
      <c r="Q60" s="10">
        <v>139</v>
      </c>
      <c r="R60" s="10">
        <v>54</v>
      </c>
      <c r="S60" s="10">
        <v>85</v>
      </c>
    </row>
    <row r="61" spans="1:19" x14ac:dyDescent="0.35">
      <c r="A61" s="9" t="s">
        <v>14</v>
      </c>
      <c r="B61" s="10">
        <v>2168</v>
      </c>
      <c r="C61" s="10">
        <v>536</v>
      </c>
      <c r="D61" s="10">
        <v>1632</v>
      </c>
      <c r="E61" s="10">
        <v>1</v>
      </c>
      <c r="F61" s="10">
        <v>0</v>
      </c>
      <c r="G61" s="10">
        <v>1</v>
      </c>
      <c r="H61" s="10">
        <v>45</v>
      </c>
      <c r="I61" s="10">
        <v>5</v>
      </c>
      <c r="J61" s="10">
        <v>40</v>
      </c>
      <c r="K61" s="10">
        <v>1728</v>
      </c>
      <c r="L61" s="10">
        <v>427</v>
      </c>
      <c r="M61" s="10">
        <v>1301</v>
      </c>
      <c r="N61" s="10">
        <v>254</v>
      </c>
      <c r="O61" s="10">
        <v>66</v>
      </c>
      <c r="P61" s="10">
        <v>188</v>
      </c>
      <c r="Q61" s="10">
        <v>140</v>
      </c>
      <c r="R61" s="10">
        <v>38</v>
      </c>
      <c r="S61" s="10">
        <v>102</v>
      </c>
    </row>
    <row r="62" spans="1:19" x14ac:dyDescent="0.35">
      <c r="A62" s="9" t="s">
        <v>15</v>
      </c>
      <c r="B62" s="10">
        <v>1718</v>
      </c>
      <c r="C62" s="10">
        <v>230</v>
      </c>
      <c r="D62" s="10">
        <v>1488</v>
      </c>
      <c r="E62" s="10">
        <v>1</v>
      </c>
      <c r="F62" s="10">
        <v>0</v>
      </c>
      <c r="G62" s="10">
        <v>1</v>
      </c>
      <c r="H62" s="10">
        <v>52</v>
      </c>
      <c r="I62" s="10">
        <v>9</v>
      </c>
      <c r="J62" s="10">
        <v>43</v>
      </c>
      <c r="K62" s="10">
        <v>1328</v>
      </c>
      <c r="L62" s="10">
        <v>171</v>
      </c>
      <c r="M62" s="10">
        <v>1157</v>
      </c>
      <c r="N62" s="10">
        <v>216</v>
      </c>
      <c r="O62" s="10">
        <v>34</v>
      </c>
      <c r="P62" s="10">
        <v>182</v>
      </c>
      <c r="Q62" s="10">
        <v>121</v>
      </c>
      <c r="R62" s="10">
        <v>16</v>
      </c>
      <c r="S62" s="10">
        <v>105</v>
      </c>
    </row>
    <row r="63" spans="1:19" x14ac:dyDescent="0.35">
      <c r="A63" s="9" t="s">
        <v>16</v>
      </c>
      <c r="B63" s="10">
        <v>1341</v>
      </c>
      <c r="C63" s="10">
        <v>161</v>
      </c>
      <c r="D63" s="10">
        <v>1180</v>
      </c>
      <c r="E63" s="10">
        <v>0</v>
      </c>
      <c r="F63" s="10">
        <v>0</v>
      </c>
      <c r="G63" s="10">
        <v>0</v>
      </c>
      <c r="H63" s="10">
        <v>38</v>
      </c>
      <c r="I63" s="10">
        <v>3</v>
      </c>
      <c r="J63" s="10">
        <v>35</v>
      </c>
      <c r="K63" s="10">
        <v>1016</v>
      </c>
      <c r="L63" s="10">
        <v>116</v>
      </c>
      <c r="M63" s="10">
        <v>900</v>
      </c>
      <c r="N63" s="10">
        <v>192</v>
      </c>
      <c r="O63" s="10">
        <v>31</v>
      </c>
      <c r="P63" s="10">
        <v>161</v>
      </c>
      <c r="Q63" s="10">
        <v>95</v>
      </c>
      <c r="R63" s="10">
        <v>11</v>
      </c>
      <c r="S63" s="10">
        <v>84</v>
      </c>
    </row>
    <row r="64" spans="1:19" x14ac:dyDescent="0.35">
      <c r="A64" s="9" t="s">
        <v>17</v>
      </c>
      <c r="B64" s="10">
        <v>1081</v>
      </c>
      <c r="C64" s="10">
        <v>125</v>
      </c>
      <c r="D64" s="10">
        <v>956</v>
      </c>
      <c r="E64" s="10">
        <v>1</v>
      </c>
      <c r="F64" s="10">
        <v>0</v>
      </c>
      <c r="G64" s="10">
        <v>1</v>
      </c>
      <c r="H64" s="10">
        <v>28</v>
      </c>
      <c r="I64" s="10">
        <v>1</v>
      </c>
      <c r="J64" s="10">
        <v>27</v>
      </c>
      <c r="K64" s="10">
        <v>839</v>
      </c>
      <c r="L64" s="10">
        <v>90</v>
      </c>
      <c r="M64" s="10">
        <v>749</v>
      </c>
      <c r="N64" s="10">
        <v>139</v>
      </c>
      <c r="O64" s="10">
        <v>21</v>
      </c>
      <c r="P64" s="10">
        <v>118</v>
      </c>
      <c r="Q64" s="10">
        <v>74</v>
      </c>
      <c r="R64" s="10">
        <v>13</v>
      </c>
      <c r="S64" s="10">
        <v>61</v>
      </c>
    </row>
    <row r="65" spans="1:19" x14ac:dyDescent="0.35">
      <c r="A65" s="9" t="s">
        <v>18</v>
      </c>
      <c r="B65" s="10">
        <v>785</v>
      </c>
      <c r="C65" s="10">
        <v>63</v>
      </c>
      <c r="D65" s="10">
        <v>722</v>
      </c>
      <c r="E65" s="10">
        <v>4</v>
      </c>
      <c r="F65" s="10">
        <v>0</v>
      </c>
      <c r="G65" s="10">
        <v>4</v>
      </c>
      <c r="H65" s="10">
        <v>26</v>
      </c>
      <c r="I65" s="10">
        <v>1</v>
      </c>
      <c r="J65" s="10">
        <v>25</v>
      </c>
      <c r="K65" s="10">
        <v>594</v>
      </c>
      <c r="L65" s="10">
        <v>50</v>
      </c>
      <c r="M65" s="10">
        <v>544</v>
      </c>
      <c r="N65" s="10">
        <v>100</v>
      </c>
      <c r="O65" s="10">
        <v>5</v>
      </c>
      <c r="P65" s="10">
        <v>95</v>
      </c>
      <c r="Q65" s="10">
        <v>61</v>
      </c>
      <c r="R65" s="10">
        <v>7</v>
      </c>
      <c r="S65" s="10">
        <v>54</v>
      </c>
    </row>
    <row r="66" spans="1:19" x14ac:dyDescent="0.35">
      <c r="A66" s="9" t="s">
        <v>19</v>
      </c>
      <c r="B66" s="10">
        <v>490</v>
      </c>
      <c r="C66" s="10">
        <v>20</v>
      </c>
      <c r="D66" s="10">
        <v>470</v>
      </c>
      <c r="E66" s="10">
        <v>1</v>
      </c>
      <c r="F66" s="10">
        <v>0</v>
      </c>
      <c r="G66" s="10">
        <v>1</v>
      </c>
      <c r="H66" s="10">
        <v>20</v>
      </c>
      <c r="I66" s="10">
        <v>0</v>
      </c>
      <c r="J66" s="10">
        <v>20</v>
      </c>
      <c r="K66" s="10">
        <v>360</v>
      </c>
      <c r="L66" s="10">
        <v>17</v>
      </c>
      <c r="M66" s="10">
        <v>343</v>
      </c>
      <c r="N66" s="10">
        <v>71</v>
      </c>
      <c r="O66" s="10">
        <v>1</v>
      </c>
      <c r="P66" s="10">
        <v>70</v>
      </c>
      <c r="Q66" s="10">
        <v>38</v>
      </c>
      <c r="R66" s="10">
        <v>2</v>
      </c>
      <c r="S66" s="10">
        <v>36</v>
      </c>
    </row>
    <row r="67" spans="1:19" x14ac:dyDescent="0.35">
      <c r="A67" s="9" t="s">
        <v>59</v>
      </c>
      <c r="B67" s="10">
        <v>283</v>
      </c>
      <c r="C67" s="10">
        <v>22</v>
      </c>
      <c r="D67" s="10">
        <v>261</v>
      </c>
      <c r="E67" s="10">
        <v>0</v>
      </c>
      <c r="F67" s="10">
        <v>0</v>
      </c>
      <c r="G67" s="10">
        <v>0</v>
      </c>
      <c r="H67" s="10">
        <v>20</v>
      </c>
      <c r="I67" s="10">
        <v>0</v>
      </c>
      <c r="J67" s="10">
        <v>20</v>
      </c>
      <c r="K67" s="10">
        <v>198</v>
      </c>
      <c r="L67" s="10">
        <v>18</v>
      </c>
      <c r="M67" s="10">
        <v>180</v>
      </c>
      <c r="N67" s="10">
        <v>44</v>
      </c>
      <c r="O67" s="10">
        <v>2</v>
      </c>
      <c r="P67" s="10">
        <v>42</v>
      </c>
      <c r="Q67" s="10">
        <v>21</v>
      </c>
      <c r="R67" s="10">
        <v>2</v>
      </c>
      <c r="S67" s="10">
        <v>19</v>
      </c>
    </row>
    <row r="68" spans="1:19" x14ac:dyDescent="0.35">
      <c r="A68" s="9" t="s">
        <v>60</v>
      </c>
      <c r="B68" s="10">
        <v>155</v>
      </c>
      <c r="C68" s="10">
        <v>15</v>
      </c>
      <c r="D68" s="10">
        <v>140</v>
      </c>
      <c r="E68" s="10">
        <v>1</v>
      </c>
      <c r="F68" s="10">
        <v>0</v>
      </c>
      <c r="G68" s="10">
        <v>1</v>
      </c>
      <c r="H68" s="10">
        <v>5</v>
      </c>
      <c r="I68" s="10">
        <v>0</v>
      </c>
      <c r="J68" s="10">
        <v>5</v>
      </c>
      <c r="K68" s="10">
        <v>112</v>
      </c>
      <c r="L68" s="10">
        <v>13</v>
      </c>
      <c r="M68" s="10">
        <v>99</v>
      </c>
      <c r="N68" s="10">
        <v>23</v>
      </c>
      <c r="O68" s="10">
        <v>2</v>
      </c>
      <c r="P68" s="10">
        <v>21</v>
      </c>
      <c r="Q68" s="10">
        <v>14</v>
      </c>
      <c r="R68" s="10">
        <v>0</v>
      </c>
      <c r="S68" s="10">
        <v>14</v>
      </c>
    </row>
    <row r="69" spans="1:19" x14ac:dyDescent="0.35">
      <c r="A69" s="9" t="s">
        <v>61</v>
      </c>
      <c r="B69" s="10">
        <v>100</v>
      </c>
      <c r="C69" s="10">
        <v>20</v>
      </c>
      <c r="D69" s="10">
        <v>80</v>
      </c>
      <c r="E69" s="10">
        <v>0</v>
      </c>
      <c r="F69" s="10">
        <v>0</v>
      </c>
      <c r="G69" s="10">
        <v>0</v>
      </c>
      <c r="H69" s="10">
        <v>6</v>
      </c>
      <c r="I69" s="10">
        <v>0</v>
      </c>
      <c r="J69" s="10">
        <v>6</v>
      </c>
      <c r="K69" s="10">
        <v>64</v>
      </c>
      <c r="L69" s="10">
        <v>8</v>
      </c>
      <c r="M69" s="10">
        <v>56</v>
      </c>
      <c r="N69" s="10">
        <v>16</v>
      </c>
      <c r="O69" s="10">
        <v>8</v>
      </c>
      <c r="P69" s="10">
        <v>8</v>
      </c>
      <c r="Q69" s="10">
        <v>14</v>
      </c>
      <c r="R69" s="10">
        <v>4</v>
      </c>
      <c r="S69" s="10">
        <v>10</v>
      </c>
    </row>
    <row r="70" spans="1:19" x14ac:dyDescent="0.35">
      <c r="A70" s="9" t="s">
        <v>62</v>
      </c>
      <c r="B70" s="10">
        <v>40</v>
      </c>
      <c r="C70" s="10">
        <v>7</v>
      </c>
      <c r="D70" s="10">
        <v>33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23</v>
      </c>
      <c r="L70" s="10">
        <v>6</v>
      </c>
      <c r="M70" s="10">
        <v>17</v>
      </c>
      <c r="N70" s="10">
        <v>14</v>
      </c>
      <c r="O70" s="10">
        <v>1</v>
      </c>
      <c r="P70" s="10">
        <v>13</v>
      </c>
      <c r="Q70" s="10">
        <v>3</v>
      </c>
      <c r="R70" s="10">
        <v>0</v>
      </c>
      <c r="S70" s="10">
        <v>3</v>
      </c>
    </row>
    <row r="71" spans="1:19" x14ac:dyDescent="0.35">
      <c r="A71" s="9" t="s">
        <v>63</v>
      </c>
      <c r="B71" s="10">
        <v>15</v>
      </c>
      <c r="C71" s="10">
        <v>4</v>
      </c>
      <c r="D71" s="10">
        <v>11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12</v>
      </c>
      <c r="L71" s="10">
        <v>4</v>
      </c>
      <c r="M71" s="10">
        <v>8</v>
      </c>
      <c r="N71" s="10">
        <v>2</v>
      </c>
      <c r="O71" s="10">
        <v>0</v>
      </c>
      <c r="P71" s="10">
        <v>2</v>
      </c>
      <c r="Q71" s="10">
        <v>1</v>
      </c>
      <c r="R71" s="10">
        <v>0</v>
      </c>
      <c r="S71" s="10">
        <v>1</v>
      </c>
    </row>
    <row r="72" spans="1:19" x14ac:dyDescent="0.35">
      <c r="A72" s="9" t="s">
        <v>21</v>
      </c>
      <c r="B72" s="12">
        <v>27.6</v>
      </c>
      <c r="C72" s="12">
        <v>17.3</v>
      </c>
      <c r="D72" s="12">
        <v>47.5</v>
      </c>
      <c r="E72" s="12">
        <v>28.8</v>
      </c>
      <c r="F72" s="12">
        <v>8.8000000000000007</v>
      </c>
      <c r="G72" s="12">
        <v>44.2</v>
      </c>
      <c r="H72" s="12">
        <v>28.5</v>
      </c>
      <c r="I72" s="12">
        <v>13.4</v>
      </c>
      <c r="J72" s="12">
        <v>51.1</v>
      </c>
      <c r="K72" s="12">
        <v>28.1</v>
      </c>
      <c r="L72" s="12">
        <v>17.7</v>
      </c>
      <c r="M72" s="12">
        <v>47.2</v>
      </c>
      <c r="N72" s="12">
        <v>26.2</v>
      </c>
      <c r="O72" s="12">
        <v>16</v>
      </c>
      <c r="P72" s="12">
        <v>48.5</v>
      </c>
      <c r="Q72" s="12">
        <v>25.3</v>
      </c>
      <c r="R72" s="12">
        <v>16</v>
      </c>
      <c r="S72" s="12">
        <v>48.2</v>
      </c>
    </row>
    <row r="73" spans="1:19" x14ac:dyDescent="0.35">
      <c r="A73" s="9" t="s">
        <v>24</v>
      </c>
    </row>
  </sheetData>
  <mergeCells count="6"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EADCF-E6F2-41C8-9EE7-6AED054EF9BE}">
  <dimension ref="A1:G42"/>
  <sheetViews>
    <sheetView view="pageBreakPreview" zoomScale="125" zoomScaleNormal="100" zoomScaleSheetLayoutView="125" workbookViewId="0">
      <selection activeCell="A42" sqref="A42:A59"/>
    </sheetView>
  </sheetViews>
  <sheetFormatPr defaultRowHeight="10.5" x14ac:dyDescent="0.4"/>
  <cols>
    <col min="1" max="1" width="23.1015625" style="3" customWidth="1"/>
    <col min="2" max="16384" width="8.83984375" style="1"/>
  </cols>
  <sheetData>
    <row r="1" spans="1:7" ht="10.8" thickBot="1" x14ac:dyDescent="0.45">
      <c r="A1" s="3" t="s">
        <v>217</v>
      </c>
    </row>
    <row r="2" spans="1:7" s="2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3" t="s">
        <v>6</v>
      </c>
    </row>
    <row r="4" spans="1:7" x14ac:dyDescent="0.4">
      <c r="A4" s="3" t="s">
        <v>0</v>
      </c>
      <c r="B4" s="1">
        <v>67706</v>
      </c>
      <c r="C4" s="1">
        <v>77</v>
      </c>
      <c r="D4" s="1">
        <v>2083</v>
      </c>
      <c r="E4" s="1">
        <v>51349</v>
      </c>
      <c r="F4" s="1">
        <v>9242</v>
      </c>
      <c r="G4" s="1">
        <v>4955</v>
      </c>
    </row>
    <row r="5" spans="1:7" x14ac:dyDescent="0.4">
      <c r="A5" s="3" t="s">
        <v>64</v>
      </c>
      <c r="B5" s="1">
        <v>29637</v>
      </c>
      <c r="C5" s="1">
        <v>77</v>
      </c>
      <c r="D5" s="1">
        <v>2071</v>
      </c>
      <c r="E5" s="1">
        <v>19045</v>
      </c>
      <c r="F5" s="1">
        <v>5350</v>
      </c>
      <c r="G5" s="1">
        <v>3094</v>
      </c>
    </row>
    <row r="6" spans="1:7" x14ac:dyDescent="0.4">
      <c r="A6" s="3" t="s">
        <v>65</v>
      </c>
      <c r="B6" s="1">
        <v>30827</v>
      </c>
      <c r="C6" s="1">
        <v>0</v>
      </c>
      <c r="D6" s="1">
        <v>10</v>
      </c>
      <c r="E6" s="1">
        <v>26745</v>
      </c>
      <c r="F6" s="1">
        <v>2951</v>
      </c>
      <c r="G6" s="1">
        <v>1121</v>
      </c>
    </row>
    <row r="7" spans="1:7" x14ac:dyDescent="0.4">
      <c r="A7" s="3" t="s">
        <v>66</v>
      </c>
      <c r="B7" s="1">
        <v>6927</v>
      </c>
      <c r="C7" s="1">
        <v>0</v>
      </c>
      <c r="D7" s="1">
        <v>0</v>
      </c>
      <c r="E7" s="1">
        <v>5265</v>
      </c>
      <c r="F7" s="1">
        <v>923</v>
      </c>
      <c r="G7" s="1">
        <v>739</v>
      </c>
    </row>
    <row r="8" spans="1:7" x14ac:dyDescent="0.4">
      <c r="A8" s="3" t="s">
        <v>67</v>
      </c>
      <c r="B8" s="1">
        <v>315</v>
      </c>
      <c r="C8" s="1">
        <v>0</v>
      </c>
      <c r="D8" s="1">
        <v>2</v>
      </c>
      <c r="E8" s="1">
        <v>294</v>
      </c>
      <c r="F8" s="1">
        <v>18</v>
      </c>
      <c r="G8" s="1">
        <v>1</v>
      </c>
    </row>
    <row r="9" spans="1:7" x14ac:dyDescent="0.4">
      <c r="A9" s="3" t="s">
        <v>22</v>
      </c>
    </row>
    <row r="10" spans="1:7" x14ac:dyDescent="0.4">
      <c r="A10" s="3" t="s">
        <v>0</v>
      </c>
      <c r="B10" s="1">
        <v>34346</v>
      </c>
      <c r="C10" s="1">
        <v>38</v>
      </c>
      <c r="D10" s="1">
        <v>1148</v>
      </c>
      <c r="E10" s="1">
        <v>25877</v>
      </c>
      <c r="F10" s="1">
        <v>4760</v>
      </c>
      <c r="G10" s="1">
        <v>2523</v>
      </c>
    </row>
    <row r="11" spans="1:7" x14ac:dyDescent="0.4">
      <c r="A11" s="3" t="s">
        <v>64</v>
      </c>
      <c r="B11" s="1">
        <v>15288</v>
      </c>
      <c r="C11" s="1">
        <v>38</v>
      </c>
      <c r="D11" s="1">
        <v>1142</v>
      </c>
      <c r="E11" s="1">
        <v>9689</v>
      </c>
      <c r="F11" s="1">
        <v>2812</v>
      </c>
      <c r="G11" s="1">
        <v>1607</v>
      </c>
    </row>
    <row r="12" spans="1:7" x14ac:dyDescent="0.4">
      <c r="A12" s="3" t="s">
        <v>65</v>
      </c>
      <c r="B12" s="1">
        <v>15419</v>
      </c>
      <c r="C12" s="1">
        <v>0</v>
      </c>
      <c r="D12" s="1">
        <v>5</v>
      </c>
      <c r="E12" s="1">
        <v>13397</v>
      </c>
      <c r="F12" s="1">
        <v>1469</v>
      </c>
      <c r="G12" s="1">
        <v>548</v>
      </c>
    </row>
    <row r="13" spans="1:7" x14ac:dyDescent="0.4">
      <c r="A13" s="3" t="s">
        <v>66</v>
      </c>
      <c r="B13" s="1">
        <v>3475</v>
      </c>
      <c r="C13" s="1">
        <v>0</v>
      </c>
      <c r="D13" s="1">
        <v>0</v>
      </c>
      <c r="E13" s="1">
        <v>2639</v>
      </c>
      <c r="F13" s="1">
        <v>469</v>
      </c>
      <c r="G13" s="1">
        <v>367</v>
      </c>
    </row>
    <row r="14" spans="1:7" x14ac:dyDescent="0.4">
      <c r="A14" s="3" t="s">
        <v>67</v>
      </c>
      <c r="B14" s="1">
        <v>164</v>
      </c>
      <c r="C14" s="1">
        <v>0</v>
      </c>
      <c r="D14" s="1">
        <v>1</v>
      </c>
      <c r="E14" s="1">
        <v>152</v>
      </c>
      <c r="F14" s="1">
        <v>10</v>
      </c>
      <c r="G14" s="1">
        <v>1</v>
      </c>
    </row>
    <row r="15" spans="1:7" x14ac:dyDescent="0.4">
      <c r="A15" s="3" t="s">
        <v>23</v>
      </c>
    </row>
    <row r="16" spans="1:7" x14ac:dyDescent="0.4">
      <c r="A16" s="3" t="s">
        <v>0</v>
      </c>
      <c r="B16" s="1">
        <v>33360</v>
      </c>
      <c r="C16" s="1">
        <v>39</v>
      </c>
      <c r="D16" s="1">
        <v>935</v>
      </c>
      <c r="E16" s="1">
        <v>25472</v>
      </c>
      <c r="F16" s="1">
        <v>4482</v>
      </c>
      <c r="G16" s="1">
        <v>2432</v>
      </c>
    </row>
    <row r="17" spans="1:7" x14ac:dyDescent="0.4">
      <c r="A17" s="3" t="s">
        <v>64</v>
      </c>
      <c r="B17" s="1">
        <v>14349</v>
      </c>
      <c r="C17" s="1">
        <v>39</v>
      </c>
      <c r="D17" s="1">
        <v>929</v>
      </c>
      <c r="E17" s="1">
        <v>9356</v>
      </c>
      <c r="F17" s="1">
        <v>2538</v>
      </c>
      <c r="G17" s="1">
        <v>1487</v>
      </c>
    </row>
    <row r="18" spans="1:7" x14ac:dyDescent="0.4">
      <c r="A18" s="3" t="s">
        <v>65</v>
      </c>
      <c r="B18" s="1">
        <v>15408</v>
      </c>
      <c r="C18" s="1">
        <v>0</v>
      </c>
      <c r="D18" s="1">
        <v>5</v>
      </c>
      <c r="E18" s="1">
        <v>13348</v>
      </c>
      <c r="F18" s="1">
        <v>1482</v>
      </c>
      <c r="G18" s="1">
        <v>573</v>
      </c>
    </row>
    <row r="19" spans="1:7" x14ac:dyDescent="0.4">
      <c r="A19" s="3" t="s">
        <v>66</v>
      </c>
      <c r="B19" s="1">
        <v>3452</v>
      </c>
      <c r="C19" s="1">
        <v>0</v>
      </c>
      <c r="D19" s="1">
        <v>0</v>
      </c>
      <c r="E19" s="1">
        <v>2626</v>
      </c>
      <c r="F19" s="1">
        <v>454</v>
      </c>
      <c r="G19" s="1">
        <v>372</v>
      </c>
    </row>
    <row r="20" spans="1:7" x14ac:dyDescent="0.4">
      <c r="A20" s="3" t="s">
        <v>67</v>
      </c>
      <c r="B20" s="1">
        <v>151</v>
      </c>
      <c r="C20" s="1">
        <v>0</v>
      </c>
      <c r="D20" s="1">
        <v>1</v>
      </c>
      <c r="E20" s="1">
        <v>142</v>
      </c>
      <c r="F20" s="1">
        <v>8</v>
      </c>
      <c r="G20" s="1">
        <v>0</v>
      </c>
    </row>
    <row r="21" spans="1:7" x14ac:dyDescent="0.4">
      <c r="A21" s="3" t="s">
        <v>68</v>
      </c>
    </row>
    <row r="22" spans="1:7" x14ac:dyDescent="0.4">
      <c r="A22" s="3" t="s">
        <v>0</v>
      </c>
      <c r="B22" s="1">
        <v>67706</v>
      </c>
      <c r="C22" s="1">
        <v>77</v>
      </c>
      <c r="D22" s="1">
        <v>2083</v>
      </c>
      <c r="E22" s="1">
        <v>51349</v>
      </c>
      <c r="F22" s="1">
        <v>9242</v>
      </c>
      <c r="G22" s="1">
        <v>4955</v>
      </c>
    </row>
    <row r="23" spans="1:7" x14ac:dyDescent="0.4">
      <c r="A23" s="3" t="s">
        <v>69</v>
      </c>
      <c r="B23" s="1">
        <v>15479</v>
      </c>
      <c r="C23" s="1">
        <v>74</v>
      </c>
      <c r="D23" s="1">
        <v>1348</v>
      </c>
      <c r="E23" s="1">
        <v>9007</v>
      </c>
      <c r="F23" s="1">
        <v>3406</v>
      </c>
      <c r="G23" s="1">
        <v>1644</v>
      </c>
    </row>
    <row r="24" spans="1:7" x14ac:dyDescent="0.4">
      <c r="A24" s="3" t="s">
        <v>70</v>
      </c>
      <c r="B24" s="1">
        <v>4060</v>
      </c>
      <c r="C24" s="1">
        <v>2</v>
      </c>
      <c r="D24" s="1">
        <v>365</v>
      </c>
      <c r="E24" s="1">
        <v>2512</v>
      </c>
      <c r="F24" s="1">
        <v>315</v>
      </c>
      <c r="G24" s="1">
        <v>866</v>
      </c>
    </row>
    <row r="25" spans="1:7" x14ac:dyDescent="0.4">
      <c r="A25" s="3" t="s">
        <v>71</v>
      </c>
      <c r="B25" s="1">
        <v>811</v>
      </c>
      <c r="C25" s="1">
        <v>0</v>
      </c>
      <c r="D25" s="1">
        <v>85</v>
      </c>
      <c r="E25" s="1">
        <v>530</v>
      </c>
      <c r="F25" s="1">
        <v>110</v>
      </c>
      <c r="G25" s="1">
        <v>86</v>
      </c>
    </row>
    <row r="26" spans="1:7" x14ac:dyDescent="0.4">
      <c r="A26" s="3" t="s">
        <v>72</v>
      </c>
      <c r="B26" s="1">
        <v>2907</v>
      </c>
      <c r="C26" s="1">
        <v>1</v>
      </c>
      <c r="D26" s="1">
        <v>41</v>
      </c>
      <c r="E26" s="1">
        <v>1819</v>
      </c>
      <c r="F26" s="1">
        <v>773</v>
      </c>
      <c r="G26" s="1">
        <v>273</v>
      </c>
    </row>
    <row r="27" spans="1:7" x14ac:dyDescent="0.4">
      <c r="A27" s="3" t="s">
        <v>73</v>
      </c>
      <c r="B27" s="1">
        <v>469</v>
      </c>
      <c r="C27" s="1">
        <v>0</v>
      </c>
      <c r="D27" s="1">
        <v>6</v>
      </c>
      <c r="E27" s="1">
        <v>271</v>
      </c>
      <c r="F27" s="1">
        <v>94</v>
      </c>
      <c r="G27" s="1">
        <v>98</v>
      </c>
    </row>
    <row r="28" spans="1:7" x14ac:dyDescent="0.4">
      <c r="A28" s="3" t="s">
        <v>74</v>
      </c>
      <c r="B28" s="1">
        <v>587</v>
      </c>
      <c r="C28" s="1">
        <v>0</v>
      </c>
      <c r="D28" s="1">
        <v>3</v>
      </c>
      <c r="E28" s="1">
        <v>493</v>
      </c>
      <c r="F28" s="1">
        <v>78</v>
      </c>
      <c r="G28" s="1">
        <v>13</v>
      </c>
    </row>
    <row r="29" spans="1:7" x14ac:dyDescent="0.4">
      <c r="A29" s="3" t="s">
        <v>75</v>
      </c>
      <c r="B29" s="1">
        <v>409</v>
      </c>
      <c r="C29" s="1">
        <v>0</v>
      </c>
      <c r="D29" s="1">
        <v>2</v>
      </c>
      <c r="E29" s="1">
        <v>355</v>
      </c>
      <c r="F29" s="1">
        <v>27</v>
      </c>
      <c r="G29" s="1">
        <v>25</v>
      </c>
    </row>
    <row r="30" spans="1:7" x14ac:dyDescent="0.4">
      <c r="A30" s="3" t="s">
        <v>76</v>
      </c>
      <c r="B30" s="1">
        <v>45</v>
      </c>
      <c r="C30" s="1">
        <v>0</v>
      </c>
      <c r="D30" s="1">
        <v>1</v>
      </c>
      <c r="E30" s="1">
        <v>42</v>
      </c>
      <c r="F30" s="1">
        <v>1</v>
      </c>
      <c r="G30" s="1">
        <v>1</v>
      </c>
    </row>
    <row r="31" spans="1:7" x14ac:dyDescent="0.4">
      <c r="A31" s="3" t="s">
        <v>77</v>
      </c>
      <c r="B31" s="1">
        <v>150</v>
      </c>
      <c r="C31" s="1">
        <v>0</v>
      </c>
      <c r="D31" s="1">
        <v>0</v>
      </c>
      <c r="E31" s="1">
        <v>108</v>
      </c>
      <c r="F31" s="1">
        <v>29</v>
      </c>
      <c r="G31" s="1">
        <v>13</v>
      </c>
    </row>
    <row r="32" spans="1:7" x14ac:dyDescent="0.4">
      <c r="A32" s="3" t="s">
        <v>78</v>
      </c>
      <c r="B32" s="1">
        <v>1427</v>
      </c>
      <c r="C32" s="1">
        <v>0</v>
      </c>
      <c r="D32" s="1">
        <v>193</v>
      </c>
      <c r="E32" s="1">
        <v>1097</v>
      </c>
      <c r="F32" s="1">
        <v>103</v>
      </c>
      <c r="G32" s="1">
        <v>34</v>
      </c>
    </row>
    <row r="33" spans="1:7" x14ac:dyDescent="0.4">
      <c r="A33" s="3" t="s">
        <v>79</v>
      </c>
      <c r="B33" s="1">
        <v>209</v>
      </c>
      <c r="C33" s="1">
        <v>0</v>
      </c>
      <c r="D33" s="1">
        <v>0</v>
      </c>
      <c r="E33" s="1">
        <v>196</v>
      </c>
      <c r="F33" s="1">
        <v>13</v>
      </c>
      <c r="G33" s="1">
        <v>0</v>
      </c>
    </row>
    <row r="34" spans="1:7" x14ac:dyDescent="0.4">
      <c r="A34" s="3" t="s">
        <v>80</v>
      </c>
      <c r="B34" s="1">
        <v>395</v>
      </c>
      <c r="C34" s="1">
        <v>0</v>
      </c>
      <c r="D34" s="1">
        <v>6</v>
      </c>
      <c r="E34" s="1">
        <v>309</v>
      </c>
      <c r="F34" s="1">
        <v>70</v>
      </c>
      <c r="G34" s="1">
        <v>10</v>
      </c>
    </row>
    <row r="35" spans="1:7" x14ac:dyDescent="0.4">
      <c r="A35" s="3" t="s">
        <v>81</v>
      </c>
      <c r="B35" s="1">
        <v>170</v>
      </c>
      <c r="C35" s="1">
        <v>0</v>
      </c>
      <c r="D35" s="1">
        <v>4</v>
      </c>
      <c r="E35" s="1">
        <v>142</v>
      </c>
      <c r="F35" s="1">
        <v>22</v>
      </c>
      <c r="G35" s="1">
        <v>2</v>
      </c>
    </row>
    <row r="36" spans="1:7" x14ac:dyDescent="0.4">
      <c r="A36" s="3" t="s">
        <v>82</v>
      </c>
      <c r="B36" s="1">
        <v>379</v>
      </c>
      <c r="C36" s="1">
        <v>0</v>
      </c>
      <c r="D36" s="1">
        <v>0</v>
      </c>
      <c r="E36" s="1">
        <v>336</v>
      </c>
      <c r="F36" s="1">
        <v>40</v>
      </c>
      <c r="G36" s="1">
        <v>3</v>
      </c>
    </row>
    <row r="37" spans="1:7" x14ac:dyDescent="0.4">
      <c r="A37" s="3" t="s">
        <v>83</v>
      </c>
      <c r="B37" s="1">
        <v>103</v>
      </c>
      <c r="C37" s="1">
        <v>0</v>
      </c>
      <c r="D37" s="1">
        <v>0</v>
      </c>
      <c r="E37" s="1">
        <v>96</v>
      </c>
      <c r="F37" s="1">
        <v>7</v>
      </c>
      <c r="G37" s="1">
        <v>0</v>
      </c>
    </row>
    <row r="38" spans="1:7" x14ac:dyDescent="0.4">
      <c r="A38" s="3" t="s">
        <v>84</v>
      </c>
      <c r="B38" s="1">
        <v>2037</v>
      </c>
      <c r="C38" s="1">
        <v>0</v>
      </c>
      <c r="D38" s="1">
        <v>17</v>
      </c>
      <c r="E38" s="1">
        <v>1732</v>
      </c>
      <c r="F38" s="1">
        <v>262</v>
      </c>
      <c r="G38" s="1">
        <v>26</v>
      </c>
    </row>
    <row r="39" spans="1:7" x14ac:dyDescent="0.4">
      <c r="A39" s="3" t="s">
        <v>65</v>
      </c>
      <c r="B39" s="1">
        <v>30827</v>
      </c>
      <c r="C39" s="1">
        <v>0</v>
      </c>
      <c r="D39" s="1">
        <v>10</v>
      </c>
      <c r="E39" s="1">
        <v>26745</v>
      </c>
      <c r="F39" s="1">
        <v>2951</v>
      </c>
      <c r="G39" s="1">
        <v>1121</v>
      </c>
    </row>
    <row r="40" spans="1:7" x14ac:dyDescent="0.4">
      <c r="A40" s="3" t="s">
        <v>66</v>
      </c>
      <c r="B40" s="1">
        <v>6927</v>
      </c>
      <c r="C40" s="1">
        <v>0</v>
      </c>
      <c r="D40" s="1">
        <v>0</v>
      </c>
      <c r="E40" s="1">
        <v>5265</v>
      </c>
      <c r="F40" s="1">
        <v>923</v>
      </c>
      <c r="G40" s="1">
        <v>739</v>
      </c>
    </row>
    <row r="41" spans="1:7" x14ac:dyDescent="0.4">
      <c r="A41" s="3" t="s">
        <v>67</v>
      </c>
      <c r="B41" s="1">
        <v>315</v>
      </c>
      <c r="C41" s="1">
        <v>0</v>
      </c>
      <c r="D41" s="1">
        <v>2</v>
      </c>
      <c r="E41" s="1">
        <v>294</v>
      </c>
      <c r="F41" s="1">
        <v>18</v>
      </c>
      <c r="G41" s="1">
        <v>1</v>
      </c>
    </row>
    <row r="42" spans="1:7" x14ac:dyDescent="0.4">
      <c r="A42" s="3" t="s">
        <v>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Fiji 2007 Macuaata</vt:lpstr>
      <vt:lpstr>Age Sex</vt:lpstr>
      <vt:lpstr>Single age</vt:lpstr>
      <vt:lpstr>Relationship</vt:lpstr>
      <vt:lpstr>Ethnicity</vt:lpstr>
      <vt:lpstr>SMAM</vt:lpstr>
      <vt:lpstr>Mo VS</vt:lpstr>
      <vt:lpstr>Fa VS</vt:lpstr>
      <vt:lpstr>Religion</vt:lpstr>
      <vt:lpstr>Birthplace</vt:lpstr>
      <vt:lpstr>Usual Res</vt:lpstr>
      <vt:lpstr>Origin</vt:lpstr>
      <vt:lpstr>Res 2002</vt:lpstr>
      <vt:lpstr>Schooling</vt:lpstr>
      <vt:lpstr>Educ Attn</vt:lpstr>
      <vt:lpstr>Educ Level</vt:lpstr>
      <vt:lpstr>Transport</vt:lpstr>
      <vt:lpstr>Work</vt:lpstr>
      <vt:lpstr>Occupation</vt:lpstr>
      <vt:lpstr>Industry</vt:lpstr>
      <vt:lpstr>Sector</vt:lpstr>
      <vt:lpstr>Employ Status</vt:lpstr>
      <vt:lpstr>Why not looking</vt:lpstr>
      <vt:lpstr>BP Current</vt:lpstr>
      <vt:lpstr>BP Res5 Current</vt:lpstr>
      <vt:lpstr>BP 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2024-08-28T20:50:41Z</dcterms:created>
  <dcterms:modified xsi:type="dcterms:W3CDTF">2025-01-21T03:41:22Z</dcterms:modified>
</cp:coreProperties>
</file>