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iji\fiji2007\provinces_pop\"/>
    </mc:Choice>
  </mc:AlternateContent>
  <xr:revisionPtr revIDLastSave="0" documentId="13_ncr:1_{40D57D46-920B-4488-8FFE-E64752DDF7B7}" xr6:coauthVersionLast="47" xr6:coauthVersionMax="47" xr10:uidLastSave="{00000000-0000-0000-0000-000000000000}"/>
  <bookViews>
    <workbookView xWindow="-96" yWindow="-96" windowWidth="23232" windowHeight="13872" activeTab="7" xr2:uid="{81F2AEF2-DCAD-4371-9766-28E64FE89328}"/>
  </bookViews>
  <sheets>
    <sheet name="Fiji 2007 Tailevu" sheetId="1" r:id="rId1"/>
    <sheet name="Age Sex" sheetId="2" r:id="rId2"/>
    <sheet name="Single Age" sheetId="3" r:id="rId3"/>
    <sheet name="Relationship" sheetId="4" r:id="rId4"/>
    <sheet name="Ethnicity" sheetId="5" r:id="rId5"/>
    <sheet name="SMAM" sheetId="6" r:id="rId6"/>
    <sheet name="Mo VS" sheetId="7" r:id="rId7"/>
    <sheet name="Fa VS" sheetId="8" r:id="rId8"/>
    <sheet name="Religion" sheetId="9" r:id="rId9"/>
    <sheet name="Birthplace" sheetId="10" r:id="rId10"/>
    <sheet name="Usual Res" sheetId="11" r:id="rId11"/>
    <sheet name="Origin" sheetId="12" r:id="rId12"/>
    <sheet name="Res 2002" sheetId="13" r:id="rId13"/>
    <sheet name="Schooling" sheetId="14" r:id="rId14"/>
    <sheet name="Educ Attn" sheetId="15" r:id="rId15"/>
    <sheet name="Educ level" sheetId="16" r:id="rId16"/>
    <sheet name="Transport" sheetId="17" r:id="rId17"/>
    <sheet name="Work" sheetId="18" r:id="rId18"/>
    <sheet name="Occupation" sheetId="19" r:id="rId19"/>
    <sheet name="Industry" sheetId="20" r:id="rId20"/>
    <sheet name="Sector" sheetId="21" r:id="rId21"/>
    <sheet name="Employ Status" sheetId="22" r:id="rId22"/>
    <sheet name="Why not looking" sheetId="23" r:id="rId23"/>
    <sheet name="BP Current" sheetId="24" r:id="rId24"/>
    <sheet name="BP Res5 Current" sheetId="25" r:id="rId25"/>
    <sheet name="BP +" sheetId="26" r:id="rId2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7" i="6" l="1"/>
  <c r="M62" i="6" s="1"/>
  <c r="I67" i="6"/>
  <c r="L62" i="6" s="1"/>
  <c r="H67" i="6"/>
  <c r="J66" i="6"/>
  <c r="I66" i="6"/>
  <c r="H66" i="6"/>
  <c r="J65" i="6"/>
  <c r="I65" i="6"/>
  <c r="H65" i="6"/>
  <c r="J64" i="6"/>
  <c r="I64" i="6"/>
  <c r="H64" i="6"/>
  <c r="J63" i="6"/>
  <c r="I63" i="6"/>
  <c r="H63" i="6"/>
  <c r="K62" i="6"/>
  <c r="K64" i="6" s="1"/>
  <c r="J62" i="6"/>
  <c r="I62" i="6"/>
  <c r="H62" i="6"/>
  <c r="J61" i="6"/>
  <c r="I61" i="6"/>
  <c r="H61" i="6"/>
  <c r="J60" i="6"/>
  <c r="I60" i="6"/>
  <c r="H60" i="6"/>
  <c r="J56" i="6"/>
  <c r="I56" i="6"/>
  <c r="H56" i="6"/>
  <c r="J55" i="6"/>
  <c r="I55" i="6"/>
  <c r="L51" i="6" s="1"/>
  <c r="H55" i="6"/>
  <c r="K51" i="6" s="1"/>
  <c r="J54" i="6"/>
  <c r="I54" i="6"/>
  <c r="H54" i="6"/>
  <c r="J53" i="6"/>
  <c r="I53" i="6"/>
  <c r="H53" i="6"/>
  <c r="J52" i="6"/>
  <c r="I52" i="6"/>
  <c r="H52" i="6"/>
  <c r="J51" i="6"/>
  <c r="I51" i="6"/>
  <c r="H51" i="6"/>
  <c r="J50" i="6"/>
  <c r="I50" i="6"/>
  <c r="H50" i="6"/>
  <c r="J49" i="6"/>
  <c r="J57" i="6" s="1"/>
  <c r="M49" i="6" s="1"/>
  <c r="I49" i="6"/>
  <c r="I57" i="6" s="1"/>
  <c r="L49" i="6" s="1"/>
  <c r="H49" i="6"/>
  <c r="J45" i="6"/>
  <c r="I45" i="6"/>
  <c r="H45" i="6"/>
  <c r="J44" i="6"/>
  <c r="I44" i="6"/>
  <c r="L40" i="6" s="1"/>
  <c r="H44" i="6"/>
  <c r="K40" i="6" s="1"/>
  <c r="J43" i="6"/>
  <c r="I43" i="6"/>
  <c r="H43" i="6"/>
  <c r="J42" i="6"/>
  <c r="I42" i="6"/>
  <c r="H42" i="6"/>
  <c r="J41" i="6"/>
  <c r="I41" i="6"/>
  <c r="H41" i="6"/>
  <c r="J40" i="6"/>
  <c r="I40" i="6"/>
  <c r="H40" i="6"/>
  <c r="J39" i="6"/>
  <c r="I39" i="6"/>
  <c r="H39" i="6"/>
  <c r="J38" i="6"/>
  <c r="J46" i="6" s="1"/>
  <c r="M38" i="6" s="1"/>
  <c r="I38" i="6"/>
  <c r="I46" i="6" s="1"/>
  <c r="L38" i="6" s="1"/>
  <c r="H38" i="6"/>
  <c r="J34" i="6"/>
  <c r="I34" i="6"/>
  <c r="H34" i="6"/>
  <c r="J33" i="6"/>
  <c r="I33" i="6"/>
  <c r="L29" i="6" s="1"/>
  <c r="H33" i="6"/>
  <c r="K29" i="6" s="1"/>
  <c r="J32" i="6"/>
  <c r="I32" i="6"/>
  <c r="H32" i="6"/>
  <c r="J31" i="6"/>
  <c r="I31" i="6"/>
  <c r="H31" i="6"/>
  <c r="J30" i="6"/>
  <c r="I30" i="6"/>
  <c r="H30" i="6"/>
  <c r="J29" i="6"/>
  <c r="I29" i="6"/>
  <c r="H29" i="6"/>
  <c r="J28" i="6"/>
  <c r="I28" i="6"/>
  <c r="H28" i="6"/>
  <c r="J27" i="6"/>
  <c r="J35" i="6" s="1"/>
  <c r="M27" i="6" s="1"/>
  <c r="I27" i="6"/>
  <c r="I35" i="6" s="1"/>
  <c r="L27" i="6" s="1"/>
  <c r="H27" i="6"/>
  <c r="J23" i="6"/>
  <c r="M18" i="6" s="1"/>
  <c r="I23" i="6"/>
  <c r="H23" i="6"/>
  <c r="J22" i="6"/>
  <c r="I22" i="6"/>
  <c r="H22" i="6"/>
  <c r="J21" i="6"/>
  <c r="I21" i="6"/>
  <c r="H21" i="6"/>
  <c r="J20" i="6"/>
  <c r="I20" i="6"/>
  <c r="H20" i="6"/>
  <c r="J19" i="6"/>
  <c r="I19" i="6"/>
  <c r="H19" i="6"/>
  <c r="J18" i="6"/>
  <c r="I18" i="6"/>
  <c r="H18" i="6"/>
  <c r="J17" i="6"/>
  <c r="I17" i="6"/>
  <c r="H17" i="6"/>
  <c r="J16" i="6"/>
  <c r="I16" i="6"/>
  <c r="H16" i="6"/>
  <c r="J12" i="6"/>
  <c r="I12" i="6"/>
  <c r="H12" i="6"/>
  <c r="J11" i="6"/>
  <c r="I11" i="6"/>
  <c r="L7" i="6" s="1"/>
  <c r="H11" i="6"/>
  <c r="K7" i="6" s="1"/>
  <c r="J10" i="6"/>
  <c r="I10" i="6"/>
  <c r="H10" i="6"/>
  <c r="J9" i="6"/>
  <c r="I9" i="6"/>
  <c r="H9" i="6"/>
  <c r="J8" i="6"/>
  <c r="I8" i="6"/>
  <c r="H8" i="6"/>
  <c r="J7" i="6"/>
  <c r="I7" i="6"/>
  <c r="H7" i="6"/>
  <c r="J6" i="6"/>
  <c r="I6" i="6"/>
  <c r="H6" i="6"/>
  <c r="J5" i="6"/>
  <c r="J13" i="6" s="1"/>
  <c r="M5" i="6" s="1"/>
  <c r="I5" i="6"/>
  <c r="I13" i="6" s="1"/>
  <c r="L5" i="6" s="1"/>
  <c r="H5" i="6"/>
  <c r="C6" i="4"/>
  <c r="D6" i="4"/>
  <c r="E6" i="4"/>
  <c r="F6" i="4"/>
  <c r="G6" i="4"/>
  <c r="B6" i="4"/>
  <c r="H24" i="6" l="1"/>
  <c r="K16" i="6" s="1"/>
  <c r="K22" i="6" s="1"/>
  <c r="K24" i="6" s="1"/>
  <c r="I24" i="6"/>
  <c r="L16" i="6" s="1"/>
  <c r="L22" i="6" s="1"/>
  <c r="L24" i="6" s="1"/>
  <c r="I68" i="6"/>
  <c r="L60" i="6" s="1"/>
  <c r="J24" i="6"/>
  <c r="M16" i="6" s="1"/>
  <c r="J68" i="6"/>
  <c r="M60" i="6" s="1"/>
  <c r="H68" i="6"/>
  <c r="K60" i="6" s="1"/>
  <c r="M7" i="6"/>
  <c r="M29" i="6"/>
  <c r="M40" i="6"/>
  <c r="M51" i="6"/>
  <c r="M56" i="6" s="1"/>
  <c r="K18" i="6"/>
  <c r="L18" i="6"/>
  <c r="H13" i="6"/>
  <c r="K5" i="6" s="1"/>
  <c r="H35" i="6"/>
  <c r="K27" i="6" s="1"/>
  <c r="H46" i="6"/>
  <c r="K38" i="6" s="1"/>
  <c r="K44" i="6" s="1"/>
  <c r="K46" i="6" s="1"/>
  <c r="H57" i="6"/>
  <c r="K49" i="6" s="1"/>
  <c r="K66" i="6"/>
  <c r="L64" i="6"/>
  <c r="L66" i="6" s="1"/>
  <c r="L67" i="6"/>
  <c r="M64" i="6"/>
  <c r="M66" i="6" s="1"/>
  <c r="M67" i="6"/>
  <c r="K67" i="6"/>
  <c r="K56" i="6"/>
  <c r="K53" i="6"/>
  <c r="K55" i="6" s="1"/>
  <c r="K57" i="6" s="1"/>
  <c r="L56" i="6"/>
  <c r="L53" i="6"/>
  <c r="L55" i="6" s="1"/>
  <c r="L57" i="6" s="1"/>
  <c r="K45" i="6"/>
  <c r="K42" i="6"/>
  <c r="L45" i="6"/>
  <c r="L42" i="6"/>
  <c r="L44" i="6" s="1"/>
  <c r="L46" i="6" s="1"/>
  <c r="M45" i="6"/>
  <c r="M42" i="6"/>
  <c r="M44" i="6" s="1"/>
  <c r="M46" i="6" s="1"/>
  <c r="K34" i="6"/>
  <c r="K31" i="6"/>
  <c r="L34" i="6"/>
  <c r="L31" i="6"/>
  <c r="M34" i="6"/>
  <c r="M31" i="6"/>
  <c r="M33" i="6" s="1"/>
  <c r="M35" i="6" s="1"/>
  <c r="K33" i="6"/>
  <c r="K35" i="6" s="1"/>
  <c r="L33" i="6"/>
  <c r="L35" i="6" s="1"/>
  <c r="K20" i="6"/>
  <c r="K23" i="6"/>
  <c r="L20" i="6"/>
  <c r="L23" i="6"/>
  <c r="M20" i="6"/>
  <c r="M22" i="6" s="1"/>
  <c r="M24" i="6" s="1"/>
  <c r="M23" i="6"/>
  <c r="K12" i="6"/>
  <c r="K9" i="6"/>
  <c r="L12" i="6"/>
  <c r="L9" i="6"/>
  <c r="M12" i="6"/>
  <c r="M9" i="6"/>
  <c r="K11" i="6"/>
  <c r="K13" i="6" s="1"/>
  <c r="L11" i="6"/>
  <c r="L13" i="6" s="1"/>
  <c r="M11" i="6"/>
  <c r="M13" i="6" s="1"/>
  <c r="M68" i="6" l="1"/>
  <c r="L68" i="6"/>
  <c r="M53" i="6"/>
  <c r="M55" i="6" s="1"/>
  <c r="M57" i="6" s="1"/>
  <c r="K68" i="6"/>
</calcChain>
</file>

<file path=xl/sharedStrings.xml><?xml version="1.0" encoding="utf-8"?>
<sst xmlns="http://schemas.openxmlformats.org/spreadsheetml/2006/main" count="1488" uniqueCount="236">
  <si>
    <t>Tailevu</t>
  </si>
  <si>
    <t>Total</t>
  </si>
  <si>
    <t xml:space="preserve">   Bau</t>
  </si>
  <si>
    <t xml:space="preserve">   Nakelo</t>
  </si>
  <si>
    <t xml:space="preserve">   Sawakasa</t>
  </si>
  <si>
    <t xml:space="preserve">   Verata</t>
  </si>
  <si>
    <t xml:space="preserve">   Wainibuka</t>
  </si>
  <si>
    <t xml:space="preserve">   Total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</si>
  <si>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</si>
  <si>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</si>
  <si>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</si>
  <si>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</si>
  <si>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</si>
  <si>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</si>
  <si>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</si>
  <si>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</si>
  <si>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</si>
  <si>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</si>
  <si>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</si>
  <si>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</si>
  <si>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</si>
  <si>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</si>
  <si>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</si>
  <si>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   Male</t>
  </si>
  <si>
    <t xml:space="preserve">   Female</t>
  </si>
  <si>
    <t>Source: 2007 Fiji Census compiled by PacificWeb</t>
  </si>
  <si>
    <t>Male</t>
  </si>
  <si>
    <t>Female</t>
  </si>
  <si>
    <t>Head</t>
  </si>
  <si>
    <t>Spouse</t>
  </si>
  <si>
    <t>Son / Daughter</t>
  </si>
  <si>
    <t>Adopted Son / Daughter</t>
  </si>
  <si>
    <t>Son In Law / Daughter In Law</t>
  </si>
  <si>
    <t>Grandchild</t>
  </si>
  <si>
    <t>Parents / Father In Law / Mother In Law</t>
  </si>
  <si>
    <t>Brother In Law / Sister In Law</t>
  </si>
  <si>
    <t>Other Relatives</t>
  </si>
  <si>
    <t>Not Related</t>
  </si>
  <si>
    <t>Fijian</t>
  </si>
  <si>
    <t>Indian</t>
  </si>
  <si>
    <t>Chinese / Part Chinese</t>
  </si>
  <si>
    <t>European</t>
  </si>
  <si>
    <t>Rotuman</t>
  </si>
  <si>
    <t>Other Pacific</t>
  </si>
  <si>
    <t>Other Asian</t>
  </si>
  <si>
    <t>All Others</t>
  </si>
  <si>
    <t>Single</t>
  </si>
  <si>
    <t>Legally Married ( Not Separated)</t>
  </si>
  <si>
    <t>Separated but Legally Married</t>
  </si>
  <si>
    <t>De-facto (Consensual Union)</t>
  </si>
  <si>
    <t>Divorced</t>
  </si>
  <si>
    <t>Widowed</t>
  </si>
  <si>
    <t xml:space="preserve">   SMAM ages</t>
  </si>
  <si>
    <t xml:space="preserve">      Bau</t>
  </si>
  <si>
    <t xml:space="preserve">      Nakelo</t>
  </si>
  <si>
    <t xml:space="preserve">      Sawakasa</t>
  </si>
  <si>
    <t xml:space="preserve">      Verata</t>
  </si>
  <si>
    <t xml:space="preserve">      Wainibuka</t>
  </si>
  <si>
    <t>Alive</t>
  </si>
  <si>
    <t>Dead</t>
  </si>
  <si>
    <t>75 - 79</t>
  </si>
  <si>
    <t>80 - 84</t>
  </si>
  <si>
    <t>85 - 89</t>
  </si>
  <si>
    <t>90 - 94</t>
  </si>
  <si>
    <t>95+</t>
  </si>
  <si>
    <t>Christian</t>
  </si>
  <si>
    <t>Hindu</t>
  </si>
  <si>
    <t>Moslem</t>
  </si>
  <si>
    <t>Others</t>
  </si>
  <si>
    <t xml:space="preserve">   DETAILED RELIGION</t>
  </si>
  <si>
    <t>Methodist</t>
  </si>
  <si>
    <t>Catholic</t>
  </si>
  <si>
    <t>Seventh Day Adventist</t>
  </si>
  <si>
    <t>Assembly of God</t>
  </si>
  <si>
    <t>All Nations Christian Fellowship</t>
  </si>
  <si>
    <t>Anglican</t>
  </si>
  <si>
    <t>Apostles Gospel Outreach Fellowship</t>
  </si>
  <si>
    <t>Baptist</t>
  </si>
  <si>
    <t>Christian Outreach Centre</t>
  </si>
  <si>
    <t>CMF / Every Home</t>
  </si>
  <si>
    <t>Gospel</t>
  </si>
  <si>
    <t>Jehovahs Witness</t>
  </si>
  <si>
    <t>Latter Day Saints</t>
  </si>
  <si>
    <t>Presbyterian</t>
  </si>
  <si>
    <t>Salvation Army</t>
  </si>
  <si>
    <t>Other Christian</t>
  </si>
  <si>
    <t>Table 10. Birthplace by Province of Residence, Fiji: 2017</t>
  </si>
  <si>
    <t>Ba</t>
  </si>
  <si>
    <t>Bua</t>
  </si>
  <si>
    <t>Cakaudrove</t>
  </si>
  <si>
    <t>Kadavu</t>
  </si>
  <si>
    <t>Lau</t>
  </si>
  <si>
    <t>Lomaiviti</t>
  </si>
  <si>
    <t>Macuata</t>
  </si>
  <si>
    <t>Nadroga/Navosa</t>
  </si>
  <si>
    <t>Naitasiri</t>
  </si>
  <si>
    <t>Namosi</t>
  </si>
  <si>
    <t>Ra</t>
  </si>
  <si>
    <t>Rewa</t>
  </si>
  <si>
    <t>Serua</t>
  </si>
  <si>
    <t>Rotuma</t>
  </si>
  <si>
    <t>Table 11. Usual Residence by  Province of Residence, Fiji: 2007</t>
  </si>
  <si>
    <t>Source: 2007 Fiji Census compiled by PacifiicWeb</t>
  </si>
  <si>
    <t>Table 12. Origin Province by Province of Residence, Fiji: 2017</t>
  </si>
  <si>
    <t xml:space="preserve">   RESIDENCY STATUS</t>
  </si>
  <si>
    <t>Fiji Citizen</t>
  </si>
  <si>
    <t>Permit Holder</t>
  </si>
  <si>
    <t>Visitor</t>
  </si>
  <si>
    <t xml:space="preserve">   RESIDENCE IN 2002</t>
  </si>
  <si>
    <t>Full time</t>
  </si>
  <si>
    <t>Part time</t>
  </si>
  <si>
    <t>Left school</t>
  </si>
  <si>
    <t>Never been</t>
  </si>
  <si>
    <t>Primary school</t>
  </si>
  <si>
    <t>Secondary</t>
  </si>
  <si>
    <t>Foundation/Certificate</t>
  </si>
  <si>
    <t>Dipoloma</t>
  </si>
  <si>
    <t>Degree</t>
  </si>
  <si>
    <t>Post Grad Certificate</t>
  </si>
  <si>
    <t>Post Grad Diploma</t>
  </si>
  <si>
    <t>Masters</t>
  </si>
  <si>
    <t>PhD</t>
  </si>
  <si>
    <t>Primary</t>
  </si>
  <si>
    <t>Post-secondary</t>
  </si>
  <si>
    <t>Post grad</t>
  </si>
  <si>
    <t>Masters and above</t>
  </si>
  <si>
    <t>Private Car</t>
  </si>
  <si>
    <t>Share Car</t>
  </si>
  <si>
    <t>Company Car</t>
  </si>
  <si>
    <t>Private Boat</t>
  </si>
  <si>
    <t>Taxi</t>
  </si>
  <si>
    <t>Bus</t>
  </si>
  <si>
    <t>Minibus</t>
  </si>
  <si>
    <t>Motor Cycle / Bike</t>
  </si>
  <si>
    <t>On Foot</t>
  </si>
  <si>
    <t>Other</t>
  </si>
  <si>
    <t xml:space="preserve">   DID ANY WORK LAST WEEK</t>
  </si>
  <si>
    <t>Yes</t>
  </si>
  <si>
    <t>No</t>
  </si>
  <si>
    <t xml:space="preserve">   TYPE OF WORK</t>
  </si>
  <si>
    <t>Work for Money</t>
  </si>
  <si>
    <t>Work for Sale</t>
  </si>
  <si>
    <t>Work for Consumption</t>
  </si>
  <si>
    <t>Money &amp; Sale (12)</t>
  </si>
  <si>
    <t>Money Sale &amp; Consumption (123)</t>
  </si>
  <si>
    <t>Money &amp; Consumption (13)</t>
  </si>
  <si>
    <t>Sale &amp; Consumption (23)</t>
  </si>
  <si>
    <t>Military</t>
  </si>
  <si>
    <t>Legislators/Managers</t>
  </si>
  <si>
    <t>Professionals</t>
  </si>
  <si>
    <t>Technicians</t>
  </si>
  <si>
    <t>Clerks</t>
  </si>
  <si>
    <t>Service workers</t>
  </si>
  <si>
    <t>Agriculture/Fishing</t>
  </si>
  <si>
    <t>Crafts</t>
  </si>
  <si>
    <t>Operators</t>
  </si>
  <si>
    <t>Laborers</t>
  </si>
  <si>
    <t>Unknown</t>
  </si>
  <si>
    <t>Agriculture/fishing/mining</t>
  </si>
  <si>
    <t>Manufacturing</t>
  </si>
  <si>
    <t>Utilities</t>
  </si>
  <si>
    <t>Wholesale/Retail</t>
  </si>
  <si>
    <t>Transport</t>
  </si>
  <si>
    <t>Finance/insurance/real estate</t>
  </si>
  <si>
    <t>Information</t>
  </si>
  <si>
    <t>Public Administration</t>
  </si>
  <si>
    <t>Education/SocialWork</t>
  </si>
  <si>
    <t>Entertainment/recreation</t>
  </si>
  <si>
    <t>Private HH/Outside</t>
  </si>
  <si>
    <t xml:space="preserve">   SECTOR</t>
  </si>
  <si>
    <t>Formal</t>
  </si>
  <si>
    <t>Informal</t>
  </si>
  <si>
    <t xml:space="preserve">   HOW OFTEN PAID</t>
  </si>
  <si>
    <t>Daily</t>
  </si>
  <si>
    <t>Weekly</t>
  </si>
  <si>
    <t>Fortnightly</t>
  </si>
  <si>
    <t>Monthly</t>
  </si>
  <si>
    <t>By Sale / Job Done</t>
  </si>
  <si>
    <t>Volunteer with Allowance</t>
  </si>
  <si>
    <t xml:space="preserve">   EMPLOYMENT STATUS</t>
  </si>
  <si>
    <t>Employee</t>
  </si>
  <si>
    <t>Employer</t>
  </si>
  <si>
    <t>Self-Employed</t>
  </si>
  <si>
    <t>Unpaid Family Worker</t>
  </si>
  <si>
    <t xml:space="preserve">   LOOKING FOR WORK</t>
  </si>
  <si>
    <t xml:space="preserve">   AVAILABLE TO WORK</t>
  </si>
  <si>
    <t>Full-time Homemaker</t>
  </si>
  <si>
    <t>Full-time Student</t>
  </si>
  <si>
    <t>Retired</t>
  </si>
  <si>
    <t>Disabled</t>
  </si>
  <si>
    <t>No Intention</t>
  </si>
  <si>
    <t>Believes No Work Available</t>
  </si>
  <si>
    <t xml:space="preserve">   BIRTHPLACE TO CURRENT RESIDENCE</t>
  </si>
  <si>
    <t>Birthplace same as current province</t>
  </si>
  <si>
    <t>Birthplace different from current province</t>
  </si>
  <si>
    <t xml:space="preserve">   USUAL RESIDENCE AND CURRENT RESIDENCE</t>
  </si>
  <si>
    <t>Usual residence same as current province</t>
  </si>
  <si>
    <t>Usual residence different from current province</t>
  </si>
  <si>
    <t>BP = P5 and P5 = Current</t>
  </si>
  <si>
    <t>BP = P5 but P5 &lt;&gt; Current</t>
  </si>
  <si>
    <t>BP &lt;&gt; P5 but P5 = current</t>
  </si>
  <si>
    <t>BP = current but P5 is different</t>
  </si>
  <si>
    <t>All three are different</t>
  </si>
  <si>
    <t>Same Tikina</t>
  </si>
  <si>
    <t>Different Tikina</t>
  </si>
  <si>
    <t xml:space="preserve">   RESIDENCE IN 2002 TO CURRENT RESIDENCE</t>
  </si>
  <si>
    <t xml:space="preserve">   BIRTHPLACE TO RES IN 2002 to CURRENT RES</t>
  </si>
  <si>
    <t>BP = RES5 = RES</t>
  </si>
  <si>
    <t>BP &lt;&gt; RES5 &lt;&gt; RES</t>
  </si>
  <si>
    <t>Table 1. Age and Sex by Province, Fiji: 2007 *** Tailevu ***</t>
  </si>
  <si>
    <t>Table 2. Age and Sex by Province, Fiji: 2007 *** Tailevu ***</t>
  </si>
  <si>
    <t>Table 3. Single Year of Age by Province, Fiji: 2007 *** Tailevu ***</t>
  </si>
  <si>
    <t>Table 4. Relationship by Province, Fiji: 2007 *** Tailevu ***</t>
  </si>
  <si>
    <t>Table 5. Ethnicity by Province, Fiji: 2007 *** Tailevu ***</t>
  </si>
  <si>
    <t>Table 6. Average Age at First Marriage by Province, Fiji: 2007 *** Tailevu ***</t>
  </si>
  <si>
    <t>Table 7. Mother's Vital Status by Province, Fiji: 2007 *** Tailevu ***</t>
  </si>
  <si>
    <t>Table 8. Father's Vital Status by Province, Fiji: 2007 *** Tailevu ***</t>
  </si>
  <si>
    <t>Table 9. Religion by Province, Fiji: 2007 *** Tailevu ***</t>
  </si>
  <si>
    <t>Table 13. Residency status and Residence in 2002 by Province, Fiji: 2007 *** Tailevu ***</t>
  </si>
  <si>
    <t>Table 14. School Attendance by Province, Fiji: 2007 *** Tailevu ***</t>
  </si>
  <si>
    <t>Table 15. Educational Level by Province, Fiji: 2007 *** Tailevu ***</t>
  </si>
  <si>
    <t>Table 16. Education Groups by Province, Fiji: 2007 *** Tailevu ***</t>
  </si>
  <si>
    <t>Table 17. Mode of Transport by Province, Fiji: 2007 *** Tailevu ***</t>
  </si>
  <si>
    <t>Table 18. Type of Work by Province, Fiji: 2007 *** Tailevu ***</t>
  </si>
  <si>
    <t>Table 19. Occupation by Province, Fiji: 2007 *** Tailevu ***</t>
  </si>
  <si>
    <t>Table 20.  Industry by Province, Fiji: 2007 *** Tailevu ***</t>
  </si>
  <si>
    <t>Table 21. Sector and Frequency Paid by Province, Fiji: 2007 *** Tailevu ***</t>
  </si>
  <si>
    <t>Table 22. Employment status and Looking for Work by Province, Fiji: 2007 *** Tailevu ***</t>
  </si>
  <si>
    <t>Table 23. Why Not Looking for Work by Province, Fiji: 2007 *** Tailevu ***</t>
  </si>
  <si>
    <t>Table 24. Birthplace and Usual Residence to Current Residence by Province, Fiji: 2007 *** Tailevu ***</t>
  </si>
  <si>
    <t>Table 25. Birthplace to Residence to Current Residence by Province, Fiji: 2007 *** Tailevu ***</t>
  </si>
  <si>
    <t>Table 26. Migration for Tikinas by Province, Fiji: 2007 *** Tailevu ***</t>
  </si>
  <si>
    <t xml:space="preserve">   Persons per HH</t>
  </si>
  <si>
    <t>5 - 9</t>
  </si>
  <si>
    <t>10 - 14</t>
  </si>
  <si>
    <t>Ave Age 1st Marriage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</si>
</sst>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3" fontId="2" fillId="0" borderId="0" xfId="0" applyNumberFormat="1" applyFont="1"/>
    <xf numFmtId="49" fontId="2" fillId="0" borderId="0" xfId="0" applyNumberFormat="1" applyFont="1"/>
    <xf numFmtId="3" fontId="2" fillId="0" borderId="0" xfId="0" applyNumberFormat="1" applyFont="1" applyAlignment="1">
      <alignment horizontal="right"/>
    </xf>
    <xf numFmtId="164" fontId="2" fillId="0" borderId="0" xfId="0" applyNumberFormat="1" applyFont="1"/>
    <xf numFmtId="4" fontId="2" fillId="0" borderId="0" xfId="0" applyNumberFormat="1" applyFont="1"/>
    <xf numFmtId="49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left"/>
    </xf>
    <xf numFmtId="3" fontId="2" fillId="0" borderId="6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3" fillId="0" borderId="0" xfId="0" applyNumberFormat="1" applyFont="1"/>
    <xf numFmtId="3" fontId="2" fillId="0" borderId="5" xfId="0" applyNumberFormat="1" applyFont="1" applyBorder="1" applyAlignment="1">
      <alignment horizontal="left"/>
    </xf>
    <xf numFmtId="3" fontId="2" fillId="0" borderId="8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165" fontId="4" fillId="0" borderId="0" xfId="1" applyNumberFormat="1" applyFont="1"/>
    <xf numFmtId="165" fontId="4" fillId="0" borderId="0" xfId="0" applyNumberFormat="1" applyFont="1"/>
    <xf numFmtId="0" fontId="4" fillId="0" borderId="0" xfId="0" applyFont="1"/>
    <xf numFmtId="165" fontId="4" fillId="2" borderId="0" xfId="0" applyNumberFormat="1" applyFont="1" applyFill="1"/>
    <xf numFmtId="3" fontId="3" fillId="0" borderId="2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13D31-6D3A-4798-BF20-15C87793993F}">
  <dimension ref="A1:G60"/>
  <sheetViews>
    <sheetView view="pageBreakPreview" topLeftCell="A36" zoomScale="125" zoomScaleNormal="100" zoomScaleSheetLayoutView="125" workbookViewId="0">
      <selection activeCell="A42" sqref="A42:A59"/>
    </sheetView>
  </sheetViews>
  <sheetFormatPr defaultRowHeight="10.5" x14ac:dyDescent="0.4"/>
  <cols>
    <col min="1" max="1" width="26.05078125" style="2" customWidth="1"/>
    <col min="2" max="7" width="9.68359375" style="1" customWidth="1"/>
    <col min="8" max="16384" width="8.83984375" style="1"/>
  </cols>
  <sheetData>
    <row r="1" spans="1:7" ht="10.8" thickBot="1" x14ac:dyDescent="0.45">
      <c r="A1" s="2" t="s">
        <v>209</v>
      </c>
    </row>
    <row r="2" spans="1:7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6</v>
      </c>
    </row>
    <row r="3" spans="1:7" x14ac:dyDescent="0.4">
      <c r="A3" s="2" t="s">
        <v>7</v>
      </c>
    </row>
    <row r="4" spans="1:7" x14ac:dyDescent="0.4">
      <c r="A4" s="2" t="s">
        <v>1</v>
      </c>
      <c r="B4" s="1">
        <v>52383</v>
      </c>
      <c r="C4" s="1">
        <v>25204</v>
      </c>
      <c r="D4" s="1">
        <v>9172</v>
      </c>
      <c r="E4" s="1">
        <v>5294</v>
      </c>
      <c r="F4" s="1">
        <v>9154</v>
      </c>
      <c r="G4" s="1">
        <v>3559</v>
      </c>
    </row>
    <row r="5" spans="1:7" x14ac:dyDescent="0.4">
      <c r="A5" s="2" t="s">
        <v>8</v>
      </c>
      <c r="B5" s="1">
        <v>5569</v>
      </c>
      <c r="C5" s="1">
        <v>2384</v>
      </c>
      <c r="D5" s="1">
        <v>991</v>
      </c>
      <c r="E5" s="1">
        <v>646</v>
      </c>
      <c r="F5" s="1">
        <v>1080</v>
      </c>
      <c r="G5" s="1">
        <v>468</v>
      </c>
    </row>
    <row r="6" spans="1:7" x14ac:dyDescent="0.4">
      <c r="A6" s="2" t="s">
        <v>233</v>
      </c>
      <c r="B6" s="1">
        <v>5469</v>
      </c>
      <c r="C6" s="1">
        <v>2386</v>
      </c>
      <c r="D6" s="1">
        <v>907</v>
      </c>
      <c r="E6" s="1">
        <v>645</v>
      </c>
      <c r="F6" s="1">
        <v>1040</v>
      </c>
      <c r="G6" s="1">
        <v>491</v>
      </c>
    </row>
    <row r="7" spans="1:7" x14ac:dyDescent="0.4">
      <c r="A7" s="2" t="s">
        <v>234</v>
      </c>
      <c r="B7" s="1">
        <v>5531</v>
      </c>
      <c r="C7" s="1">
        <v>2538</v>
      </c>
      <c r="D7" s="1">
        <v>956</v>
      </c>
      <c r="E7" s="1">
        <v>610</v>
      </c>
      <c r="F7" s="1">
        <v>978</v>
      </c>
      <c r="G7" s="1">
        <v>449</v>
      </c>
    </row>
    <row r="8" spans="1:7" x14ac:dyDescent="0.4">
      <c r="A8" s="2" t="s">
        <v>9</v>
      </c>
      <c r="B8" s="1">
        <v>4489</v>
      </c>
      <c r="C8" s="1">
        <v>2193</v>
      </c>
      <c r="D8" s="1">
        <v>860</v>
      </c>
      <c r="E8" s="1">
        <v>440</v>
      </c>
      <c r="F8" s="1">
        <v>705</v>
      </c>
      <c r="G8" s="1">
        <v>291</v>
      </c>
    </row>
    <row r="9" spans="1:7" x14ac:dyDescent="0.4">
      <c r="A9" s="2" t="s">
        <v>10</v>
      </c>
      <c r="B9" s="1">
        <v>4414</v>
      </c>
      <c r="C9" s="1">
        <v>2375</v>
      </c>
      <c r="D9" s="1">
        <v>819</v>
      </c>
      <c r="E9" s="1">
        <v>365</v>
      </c>
      <c r="F9" s="1">
        <v>669</v>
      </c>
      <c r="G9" s="1">
        <v>186</v>
      </c>
    </row>
    <row r="10" spans="1:7" x14ac:dyDescent="0.4">
      <c r="A10" s="2" t="s">
        <v>11</v>
      </c>
      <c r="B10" s="1">
        <v>4029</v>
      </c>
      <c r="C10" s="1">
        <v>2181</v>
      </c>
      <c r="D10" s="1">
        <v>691</v>
      </c>
      <c r="E10" s="1">
        <v>331</v>
      </c>
      <c r="F10" s="1">
        <v>619</v>
      </c>
      <c r="G10" s="1">
        <v>207</v>
      </c>
    </row>
    <row r="11" spans="1:7" x14ac:dyDescent="0.4">
      <c r="A11" s="2" t="s">
        <v>12</v>
      </c>
      <c r="B11" s="1">
        <v>4137</v>
      </c>
      <c r="C11" s="1">
        <v>2034</v>
      </c>
      <c r="D11" s="1">
        <v>754</v>
      </c>
      <c r="E11" s="1">
        <v>392</v>
      </c>
      <c r="F11" s="1">
        <v>729</v>
      </c>
      <c r="G11" s="1">
        <v>228</v>
      </c>
    </row>
    <row r="12" spans="1:7" x14ac:dyDescent="0.4">
      <c r="A12" s="2" t="s">
        <v>13</v>
      </c>
      <c r="B12" s="1">
        <v>3440</v>
      </c>
      <c r="C12" s="1">
        <v>1701</v>
      </c>
      <c r="D12" s="1">
        <v>589</v>
      </c>
      <c r="E12" s="1">
        <v>342</v>
      </c>
      <c r="F12" s="1">
        <v>597</v>
      </c>
      <c r="G12" s="1">
        <v>211</v>
      </c>
    </row>
    <row r="13" spans="1:7" x14ac:dyDescent="0.4">
      <c r="A13" s="2" t="s">
        <v>14</v>
      </c>
      <c r="B13" s="1">
        <v>3507</v>
      </c>
      <c r="C13" s="1">
        <v>1706</v>
      </c>
      <c r="D13" s="1">
        <v>593</v>
      </c>
      <c r="E13" s="1">
        <v>347</v>
      </c>
      <c r="F13" s="1">
        <v>620</v>
      </c>
      <c r="G13" s="1">
        <v>241</v>
      </c>
    </row>
    <row r="14" spans="1:7" x14ac:dyDescent="0.4">
      <c r="A14" s="2" t="s">
        <v>15</v>
      </c>
      <c r="B14" s="1">
        <v>3072</v>
      </c>
      <c r="C14" s="1">
        <v>1563</v>
      </c>
      <c r="D14" s="1">
        <v>492</v>
      </c>
      <c r="E14" s="1">
        <v>309</v>
      </c>
      <c r="F14" s="1">
        <v>514</v>
      </c>
      <c r="G14" s="1">
        <v>194</v>
      </c>
    </row>
    <row r="15" spans="1:7" x14ac:dyDescent="0.4">
      <c r="A15" s="2" t="s">
        <v>16</v>
      </c>
      <c r="B15" s="1">
        <v>2430</v>
      </c>
      <c r="C15" s="1">
        <v>1222</v>
      </c>
      <c r="D15" s="1">
        <v>421</v>
      </c>
      <c r="E15" s="1">
        <v>217</v>
      </c>
      <c r="F15" s="1">
        <v>415</v>
      </c>
      <c r="G15" s="1">
        <v>155</v>
      </c>
    </row>
    <row r="16" spans="1:7" x14ac:dyDescent="0.4">
      <c r="A16" s="2" t="s">
        <v>17</v>
      </c>
      <c r="B16" s="1">
        <v>1961</v>
      </c>
      <c r="C16" s="1">
        <v>987</v>
      </c>
      <c r="D16" s="1">
        <v>346</v>
      </c>
      <c r="E16" s="1">
        <v>187</v>
      </c>
      <c r="F16" s="1">
        <v>342</v>
      </c>
      <c r="G16" s="1">
        <v>99</v>
      </c>
    </row>
    <row r="17" spans="1:7" x14ac:dyDescent="0.4">
      <c r="A17" s="2" t="s">
        <v>18</v>
      </c>
      <c r="B17" s="1">
        <v>1599</v>
      </c>
      <c r="C17" s="1">
        <v>735</v>
      </c>
      <c r="D17" s="1">
        <v>278</v>
      </c>
      <c r="E17" s="1">
        <v>154</v>
      </c>
      <c r="F17" s="1">
        <v>322</v>
      </c>
      <c r="G17" s="1">
        <v>110</v>
      </c>
    </row>
    <row r="18" spans="1:7" x14ac:dyDescent="0.4">
      <c r="A18" s="2" t="s">
        <v>19</v>
      </c>
      <c r="B18" s="1">
        <v>1098</v>
      </c>
      <c r="C18" s="1">
        <v>487</v>
      </c>
      <c r="D18" s="1">
        <v>201</v>
      </c>
      <c r="E18" s="1">
        <v>113</v>
      </c>
      <c r="F18" s="1">
        <v>213</v>
      </c>
      <c r="G18" s="1">
        <v>84</v>
      </c>
    </row>
    <row r="19" spans="1:7" x14ac:dyDescent="0.4">
      <c r="A19" s="2" t="s">
        <v>20</v>
      </c>
      <c r="B19" s="1">
        <v>674</v>
      </c>
      <c r="C19" s="1">
        <v>309</v>
      </c>
      <c r="D19" s="1">
        <v>103</v>
      </c>
      <c r="E19" s="1">
        <v>85</v>
      </c>
      <c r="F19" s="1">
        <v>128</v>
      </c>
      <c r="G19" s="1">
        <v>49</v>
      </c>
    </row>
    <row r="20" spans="1:7" x14ac:dyDescent="0.4">
      <c r="A20" s="2" t="s">
        <v>21</v>
      </c>
      <c r="B20" s="1">
        <v>964</v>
      </c>
      <c r="C20" s="1">
        <v>403</v>
      </c>
      <c r="D20" s="1">
        <v>171</v>
      </c>
      <c r="E20" s="1">
        <v>111</v>
      </c>
      <c r="F20" s="1">
        <v>183</v>
      </c>
      <c r="G20" s="1">
        <v>96</v>
      </c>
    </row>
    <row r="21" spans="1:7" x14ac:dyDescent="0.4">
      <c r="A21" s="2" t="s">
        <v>22</v>
      </c>
      <c r="B21" s="4">
        <v>25.9</v>
      </c>
      <c r="C21" s="4">
        <v>26.7</v>
      </c>
      <c r="D21" s="4">
        <v>25.4</v>
      </c>
      <c r="E21" s="4">
        <v>24.2</v>
      </c>
      <c r="F21" s="4">
        <v>25.8</v>
      </c>
      <c r="G21" s="4">
        <v>22.2</v>
      </c>
    </row>
    <row r="22" spans="1:7" x14ac:dyDescent="0.4">
      <c r="A22" s="2" t="s">
        <v>23</v>
      </c>
    </row>
    <row r="23" spans="1:7" x14ac:dyDescent="0.4">
      <c r="A23" s="2" t="s">
        <v>1</v>
      </c>
      <c r="B23" s="1">
        <v>26868</v>
      </c>
      <c r="C23" s="1">
        <v>12832</v>
      </c>
      <c r="D23" s="1">
        <v>4698</v>
      </c>
      <c r="E23" s="1">
        <v>2763</v>
      </c>
      <c r="F23" s="1">
        <v>4758</v>
      </c>
      <c r="G23" s="1">
        <v>1817</v>
      </c>
    </row>
    <row r="24" spans="1:7" x14ac:dyDescent="0.4">
      <c r="A24" s="2" t="s">
        <v>8</v>
      </c>
      <c r="B24" s="1">
        <v>2995</v>
      </c>
      <c r="C24" s="1">
        <v>1259</v>
      </c>
      <c r="D24" s="1">
        <v>548</v>
      </c>
      <c r="E24" s="1">
        <v>351</v>
      </c>
      <c r="F24" s="1">
        <v>584</v>
      </c>
      <c r="G24" s="1">
        <v>253</v>
      </c>
    </row>
    <row r="25" spans="1:7" x14ac:dyDescent="0.4">
      <c r="A25" s="2" t="s">
        <v>233</v>
      </c>
      <c r="B25" s="1">
        <v>2890</v>
      </c>
      <c r="C25" s="1">
        <v>1251</v>
      </c>
      <c r="D25" s="1">
        <v>482</v>
      </c>
      <c r="E25" s="1">
        <v>355</v>
      </c>
      <c r="F25" s="1">
        <v>567</v>
      </c>
      <c r="G25" s="1">
        <v>235</v>
      </c>
    </row>
    <row r="26" spans="1:7" x14ac:dyDescent="0.4">
      <c r="A26" s="2" t="s">
        <v>234</v>
      </c>
      <c r="B26" s="1">
        <v>2859</v>
      </c>
      <c r="C26" s="1">
        <v>1308</v>
      </c>
      <c r="D26" s="1">
        <v>489</v>
      </c>
      <c r="E26" s="1">
        <v>317</v>
      </c>
      <c r="F26" s="1">
        <v>509</v>
      </c>
      <c r="G26" s="1">
        <v>236</v>
      </c>
    </row>
    <row r="27" spans="1:7" x14ac:dyDescent="0.4">
      <c r="A27" s="2" t="s">
        <v>9</v>
      </c>
      <c r="B27" s="1">
        <v>2390</v>
      </c>
      <c r="C27" s="1">
        <v>1119</v>
      </c>
      <c r="D27" s="1">
        <v>464</v>
      </c>
      <c r="E27" s="1">
        <v>249</v>
      </c>
      <c r="F27" s="1">
        <v>387</v>
      </c>
      <c r="G27" s="1">
        <v>171</v>
      </c>
    </row>
    <row r="28" spans="1:7" x14ac:dyDescent="0.4">
      <c r="A28" s="2" t="s">
        <v>10</v>
      </c>
      <c r="B28" s="1">
        <v>2266</v>
      </c>
      <c r="C28" s="1">
        <v>1233</v>
      </c>
      <c r="D28" s="1">
        <v>399</v>
      </c>
      <c r="E28" s="1">
        <v>197</v>
      </c>
      <c r="F28" s="1">
        <v>343</v>
      </c>
      <c r="G28" s="1">
        <v>94</v>
      </c>
    </row>
    <row r="29" spans="1:7" x14ac:dyDescent="0.4">
      <c r="A29" s="2" t="s">
        <v>11</v>
      </c>
      <c r="B29" s="1">
        <v>1974</v>
      </c>
      <c r="C29" s="1">
        <v>1071</v>
      </c>
      <c r="D29" s="1">
        <v>346</v>
      </c>
      <c r="E29" s="1">
        <v>160</v>
      </c>
      <c r="F29" s="1">
        <v>306</v>
      </c>
      <c r="G29" s="1">
        <v>91</v>
      </c>
    </row>
    <row r="30" spans="1:7" x14ac:dyDescent="0.4">
      <c r="A30" s="2" t="s">
        <v>12</v>
      </c>
      <c r="B30" s="1">
        <v>2060</v>
      </c>
      <c r="C30" s="1">
        <v>1012</v>
      </c>
      <c r="D30" s="1">
        <v>371</v>
      </c>
      <c r="E30" s="1">
        <v>205</v>
      </c>
      <c r="F30" s="1">
        <v>369</v>
      </c>
      <c r="G30" s="1">
        <v>103</v>
      </c>
    </row>
    <row r="31" spans="1:7" x14ac:dyDescent="0.4">
      <c r="A31" s="2" t="s">
        <v>13</v>
      </c>
      <c r="B31" s="1">
        <v>1738</v>
      </c>
      <c r="C31" s="1">
        <v>866</v>
      </c>
      <c r="D31" s="1">
        <v>299</v>
      </c>
      <c r="E31" s="1">
        <v>167</v>
      </c>
      <c r="F31" s="1">
        <v>305</v>
      </c>
      <c r="G31" s="1">
        <v>101</v>
      </c>
    </row>
    <row r="32" spans="1:7" x14ac:dyDescent="0.4">
      <c r="A32" s="2" t="s">
        <v>14</v>
      </c>
      <c r="B32" s="1">
        <v>1775</v>
      </c>
      <c r="C32" s="1">
        <v>871</v>
      </c>
      <c r="D32" s="1">
        <v>299</v>
      </c>
      <c r="E32" s="1">
        <v>185</v>
      </c>
      <c r="F32" s="1">
        <v>300</v>
      </c>
      <c r="G32" s="1">
        <v>120</v>
      </c>
    </row>
    <row r="33" spans="1:7" x14ac:dyDescent="0.4">
      <c r="A33" s="2" t="s">
        <v>15</v>
      </c>
      <c r="B33" s="1">
        <v>1605</v>
      </c>
      <c r="C33" s="1">
        <v>810</v>
      </c>
      <c r="D33" s="1">
        <v>266</v>
      </c>
      <c r="E33" s="1">
        <v>166</v>
      </c>
      <c r="F33" s="1">
        <v>265</v>
      </c>
      <c r="G33" s="1">
        <v>98</v>
      </c>
    </row>
    <row r="34" spans="1:7" x14ac:dyDescent="0.4">
      <c r="A34" s="2" t="s">
        <v>16</v>
      </c>
      <c r="B34" s="1">
        <v>1230</v>
      </c>
      <c r="C34" s="1">
        <v>605</v>
      </c>
      <c r="D34" s="1">
        <v>218</v>
      </c>
      <c r="E34" s="1">
        <v>107</v>
      </c>
      <c r="F34" s="1">
        <v>214</v>
      </c>
      <c r="G34" s="1">
        <v>86</v>
      </c>
    </row>
    <row r="35" spans="1:7" x14ac:dyDescent="0.4">
      <c r="A35" s="2" t="s">
        <v>17</v>
      </c>
      <c r="B35" s="1">
        <v>985</v>
      </c>
      <c r="C35" s="1">
        <v>497</v>
      </c>
      <c r="D35" s="1">
        <v>161</v>
      </c>
      <c r="E35" s="1">
        <v>96</v>
      </c>
      <c r="F35" s="1">
        <v>174</v>
      </c>
      <c r="G35" s="1">
        <v>57</v>
      </c>
    </row>
    <row r="36" spans="1:7" x14ac:dyDescent="0.4">
      <c r="A36" s="2" t="s">
        <v>18</v>
      </c>
      <c r="B36" s="1">
        <v>831</v>
      </c>
      <c r="C36" s="1">
        <v>368</v>
      </c>
      <c r="D36" s="1">
        <v>156</v>
      </c>
      <c r="E36" s="1">
        <v>74</v>
      </c>
      <c r="F36" s="1">
        <v>175</v>
      </c>
      <c r="G36" s="1">
        <v>58</v>
      </c>
    </row>
    <row r="37" spans="1:7" x14ac:dyDescent="0.4">
      <c r="A37" s="2" t="s">
        <v>19</v>
      </c>
      <c r="B37" s="1">
        <v>549</v>
      </c>
      <c r="C37" s="1">
        <v>238</v>
      </c>
      <c r="D37" s="1">
        <v>99</v>
      </c>
      <c r="E37" s="1">
        <v>54</v>
      </c>
      <c r="F37" s="1">
        <v>114</v>
      </c>
      <c r="G37" s="1">
        <v>44</v>
      </c>
    </row>
    <row r="38" spans="1:7" x14ac:dyDescent="0.4">
      <c r="A38" s="2" t="s">
        <v>20</v>
      </c>
      <c r="B38" s="1">
        <v>317</v>
      </c>
      <c r="C38" s="1">
        <v>153</v>
      </c>
      <c r="D38" s="1">
        <v>40</v>
      </c>
      <c r="E38" s="1">
        <v>39</v>
      </c>
      <c r="F38" s="1">
        <v>65</v>
      </c>
      <c r="G38" s="1">
        <v>20</v>
      </c>
    </row>
    <row r="39" spans="1:7" x14ac:dyDescent="0.4">
      <c r="A39" s="2" t="s">
        <v>21</v>
      </c>
      <c r="B39" s="1">
        <v>404</v>
      </c>
      <c r="C39" s="1">
        <v>171</v>
      </c>
      <c r="D39" s="1">
        <v>61</v>
      </c>
      <c r="E39" s="1">
        <v>41</v>
      </c>
      <c r="F39" s="1">
        <v>81</v>
      </c>
      <c r="G39" s="1">
        <v>50</v>
      </c>
    </row>
    <row r="40" spans="1:7" x14ac:dyDescent="0.4">
      <c r="A40" s="2" t="s">
        <v>22</v>
      </c>
      <c r="B40" s="4">
        <v>25.1</v>
      </c>
      <c r="C40" s="4">
        <v>26.1</v>
      </c>
      <c r="D40" s="4">
        <v>24.6</v>
      </c>
      <c r="E40" s="4">
        <v>22.8</v>
      </c>
      <c r="F40" s="4">
        <v>24.8</v>
      </c>
      <c r="G40" s="4">
        <v>20.7</v>
      </c>
    </row>
    <row r="41" spans="1:7" x14ac:dyDescent="0.4">
      <c r="A41" s="2" t="s">
        <v>24</v>
      </c>
    </row>
    <row r="42" spans="1:7" x14ac:dyDescent="0.4">
      <c r="A42" s="2" t="s">
        <v>1</v>
      </c>
      <c r="B42" s="1">
        <v>25515</v>
      </c>
      <c r="C42" s="1">
        <v>12372</v>
      </c>
      <c r="D42" s="1">
        <v>4474</v>
      </c>
      <c r="E42" s="1">
        <v>2531</v>
      </c>
      <c r="F42" s="1">
        <v>4396</v>
      </c>
      <c r="G42" s="1">
        <v>1742</v>
      </c>
    </row>
    <row r="43" spans="1:7" x14ac:dyDescent="0.4">
      <c r="A43" s="2" t="s">
        <v>8</v>
      </c>
      <c r="B43" s="1">
        <v>2574</v>
      </c>
      <c r="C43" s="1">
        <v>1125</v>
      </c>
      <c r="D43" s="1">
        <v>443</v>
      </c>
      <c r="E43" s="1">
        <v>295</v>
      </c>
      <c r="F43" s="1">
        <v>496</v>
      </c>
      <c r="G43" s="1">
        <v>215</v>
      </c>
    </row>
    <row r="44" spans="1:7" x14ac:dyDescent="0.4">
      <c r="A44" s="2" t="s">
        <v>233</v>
      </c>
      <c r="B44" s="1">
        <v>2579</v>
      </c>
      <c r="C44" s="1">
        <v>1135</v>
      </c>
      <c r="D44" s="1">
        <v>425</v>
      </c>
      <c r="E44" s="1">
        <v>290</v>
      </c>
      <c r="F44" s="1">
        <v>473</v>
      </c>
      <c r="G44" s="1">
        <v>256</v>
      </c>
    </row>
    <row r="45" spans="1:7" x14ac:dyDescent="0.4">
      <c r="A45" s="2" t="s">
        <v>234</v>
      </c>
      <c r="B45" s="1">
        <v>2672</v>
      </c>
      <c r="C45" s="1">
        <v>1230</v>
      </c>
      <c r="D45" s="1">
        <v>467</v>
      </c>
      <c r="E45" s="1">
        <v>293</v>
      </c>
      <c r="F45" s="1">
        <v>469</v>
      </c>
      <c r="G45" s="1">
        <v>213</v>
      </c>
    </row>
    <row r="46" spans="1:7" x14ac:dyDescent="0.4">
      <c r="A46" s="2" t="s">
        <v>9</v>
      </c>
      <c r="B46" s="1">
        <v>2099</v>
      </c>
      <c r="C46" s="1">
        <v>1074</v>
      </c>
      <c r="D46" s="1">
        <v>396</v>
      </c>
      <c r="E46" s="1">
        <v>191</v>
      </c>
      <c r="F46" s="1">
        <v>318</v>
      </c>
      <c r="G46" s="1">
        <v>120</v>
      </c>
    </row>
    <row r="47" spans="1:7" x14ac:dyDescent="0.4">
      <c r="A47" s="2" t="s">
        <v>10</v>
      </c>
      <c r="B47" s="1">
        <v>2148</v>
      </c>
      <c r="C47" s="1">
        <v>1142</v>
      </c>
      <c r="D47" s="1">
        <v>420</v>
      </c>
      <c r="E47" s="1">
        <v>168</v>
      </c>
      <c r="F47" s="1">
        <v>326</v>
      </c>
      <c r="G47" s="1">
        <v>92</v>
      </c>
    </row>
    <row r="48" spans="1:7" x14ac:dyDescent="0.4">
      <c r="A48" s="2" t="s">
        <v>11</v>
      </c>
      <c r="B48" s="1">
        <v>2055</v>
      </c>
      <c r="C48" s="1">
        <v>1110</v>
      </c>
      <c r="D48" s="1">
        <v>345</v>
      </c>
      <c r="E48" s="1">
        <v>171</v>
      </c>
      <c r="F48" s="1">
        <v>313</v>
      </c>
      <c r="G48" s="1">
        <v>116</v>
      </c>
    </row>
    <row r="49" spans="1:7" x14ac:dyDescent="0.4">
      <c r="A49" s="2" t="s">
        <v>12</v>
      </c>
      <c r="B49" s="1">
        <v>2077</v>
      </c>
      <c r="C49" s="1">
        <v>1022</v>
      </c>
      <c r="D49" s="1">
        <v>383</v>
      </c>
      <c r="E49" s="1">
        <v>187</v>
      </c>
      <c r="F49" s="1">
        <v>360</v>
      </c>
      <c r="G49" s="1">
        <v>125</v>
      </c>
    </row>
    <row r="50" spans="1:7" x14ac:dyDescent="0.4">
      <c r="A50" s="2" t="s">
        <v>13</v>
      </c>
      <c r="B50" s="1">
        <v>1702</v>
      </c>
      <c r="C50" s="1">
        <v>835</v>
      </c>
      <c r="D50" s="1">
        <v>290</v>
      </c>
      <c r="E50" s="1">
        <v>175</v>
      </c>
      <c r="F50" s="1">
        <v>292</v>
      </c>
      <c r="G50" s="1">
        <v>110</v>
      </c>
    </row>
    <row r="51" spans="1:7" x14ac:dyDescent="0.4">
      <c r="A51" s="2" t="s">
        <v>14</v>
      </c>
      <c r="B51" s="1">
        <v>1732</v>
      </c>
      <c r="C51" s="1">
        <v>835</v>
      </c>
      <c r="D51" s="1">
        <v>294</v>
      </c>
      <c r="E51" s="1">
        <v>162</v>
      </c>
      <c r="F51" s="1">
        <v>320</v>
      </c>
      <c r="G51" s="1">
        <v>121</v>
      </c>
    </row>
    <row r="52" spans="1:7" x14ac:dyDescent="0.4">
      <c r="A52" s="2" t="s">
        <v>15</v>
      </c>
      <c r="B52" s="1">
        <v>1467</v>
      </c>
      <c r="C52" s="1">
        <v>753</v>
      </c>
      <c r="D52" s="1">
        <v>226</v>
      </c>
      <c r="E52" s="1">
        <v>143</v>
      </c>
      <c r="F52" s="1">
        <v>249</v>
      </c>
      <c r="G52" s="1">
        <v>96</v>
      </c>
    </row>
    <row r="53" spans="1:7" x14ac:dyDescent="0.4">
      <c r="A53" s="2" t="s">
        <v>16</v>
      </c>
      <c r="B53" s="1">
        <v>1200</v>
      </c>
      <c r="C53" s="1">
        <v>617</v>
      </c>
      <c r="D53" s="1">
        <v>203</v>
      </c>
      <c r="E53" s="1">
        <v>110</v>
      </c>
      <c r="F53" s="1">
        <v>201</v>
      </c>
      <c r="G53" s="1">
        <v>69</v>
      </c>
    </row>
    <row r="54" spans="1:7" x14ac:dyDescent="0.4">
      <c r="A54" s="2" t="s">
        <v>17</v>
      </c>
      <c r="B54" s="1">
        <v>976</v>
      </c>
      <c r="C54" s="1">
        <v>490</v>
      </c>
      <c r="D54" s="1">
        <v>185</v>
      </c>
      <c r="E54" s="1">
        <v>91</v>
      </c>
      <c r="F54" s="1">
        <v>168</v>
      </c>
      <c r="G54" s="1">
        <v>42</v>
      </c>
    </row>
    <row r="55" spans="1:7" x14ac:dyDescent="0.4">
      <c r="A55" s="2" t="s">
        <v>18</v>
      </c>
      <c r="B55" s="1">
        <v>768</v>
      </c>
      <c r="C55" s="1">
        <v>367</v>
      </c>
      <c r="D55" s="1">
        <v>122</v>
      </c>
      <c r="E55" s="1">
        <v>80</v>
      </c>
      <c r="F55" s="1">
        <v>147</v>
      </c>
      <c r="G55" s="1">
        <v>52</v>
      </c>
    </row>
    <row r="56" spans="1:7" x14ac:dyDescent="0.4">
      <c r="A56" s="2" t="s">
        <v>19</v>
      </c>
      <c r="B56" s="1">
        <v>549</v>
      </c>
      <c r="C56" s="1">
        <v>249</v>
      </c>
      <c r="D56" s="1">
        <v>102</v>
      </c>
      <c r="E56" s="1">
        <v>59</v>
      </c>
      <c r="F56" s="1">
        <v>99</v>
      </c>
      <c r="G56" s="1">
        <v>40</v>
      </c>
    </row>
    <row r="57" spans="1:7" x14ac:dyDescent="0.4">
      <c r="A57" s="2" t="s">
        <v>20</v>
      </c>
      <c r="B57" s="1">
        <v>357</v>
      </c>
      <c r="C57" s="1">
        <v>156</v>
      </c>
      <c r="D57" s="1">
        <v>63</v>
      </c>
      <c r="E57" s="1">
        <v>46</v>
      </c>
      <c r="F57" s="1">
        <v>63</v>
      </c>
      <c r="G57" s="1">
        <v>29</v>
      </c>
    </row>
    <row r="58" spans="1:7" x14ac:dyDescent="0.4">
      <c r="A58" s="2" t="s">
        <v>21</v>
      </c>
      <c r="B58" s="1">
        <v>560</v>
      </c>
      <c r="C58" s="1">
        <v>232</v>
      </c>
      <c r="D58" s="1">
        <v>110</v>
      </c>
      <c r="E58" s="1">
        <v>70</v>
      </c>
      <c r="F58" s="1">
        <v>102</v>
      </c>
      <c r="G58" s="1">
        <v>46</v>
      </c>
    </row>
    <row r="59" spans="1:7" x14ac:dyDescent="0.4">
      <c r="A59" s="2" t="s">
        <v>22</v>
      </c>
      <c r="B59" s="4">
        <v>26.7</v>
      </c>
      <c r="C59" s="4">
        <v>27.2</v>
      </c>
      <c r="D59" s="4">
        <v>26.2</v>
      </c>
      <c r="E59" s="4">
        <v>25.8</v>
      </c>
      <c r="F59" s="4">
        <v>26.9</v>
      </c>
      <c r="G59" s="4">
        <v>23.6</v>
      </c>
    </row>
    <row r="60" spans="1:7" x14ac:dyDescent="0.4">
      <c r="A60" s="2" t="s">
        <v>25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CFF6E-44E1-4967-AD53-B6B8F013B82B}">
  <dimension ref="A1:G54"/>
  <sheetViews>
    <sheetView view="pageBreakPreview" zoomScale="125" zoomScaleNormal="100" zoomScaleSheetLayoutView="125" workbookViewId="0">
      <selection activeCell="A2" sqref="A2:G2"/>
    </sheetView>
  </sheetViews>
  <sheetFormatPr defaultRowHeight="10.5" x14ac:dyDescent="0.4"/>
  <cols>
    <col min="1" max="1" width="26.05078125" style="2" customWidth="1"/>
    <col min="2" max="7" width="9.68359375" style="1" customWidth="1"/>
    <col min="8" max="16384" width="8.83984375" style="1"/>
  </cols>
  <sheetData>
    <row r="1" spans="1:7" ht="10.8" thickBot="1" x14ac:dyDescent="0.45">
      <c r="A1" s="2" t="s">
        <v>86</v>
      </c>
    </row>
    <row r="2" spans="1:7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6</v>
      </c>
    </row>
    <row r="3" spans="1:7" x14ac:dyDescent="0.4">
      <c r="A3" s="2" t="s">
        <v>7</v>
      </c>
    </row>
    <row r="4" spans="1:7" x14ac:dyDescent="0.4">
      <c r="A4" s="2" t="s">
        <v>1</v>
      </c>
      <c r="B4" s="1">
        <v>51967</v>
      </c>
      <c r="C4" s="1">
        <v>24995</v>
      </c>
      <c r="D4" s="1">
        <v>9137</v>
      </c>
      <c r="E4" s="1">
        <v>5269</v>
      </c>
      <c r="F4" s="1">
        <v>9018</v>
      </c>
      <c r="G4" s="1">
        <v>3548</v>
      </c>
    </row>
    <row r="5" spans="1:7" x14ac:dyDescent="0.4">
      <c r="A5" s="2" t="s">
        <v>87</v>
      </c>
      <c r="B5" s="1">
        <v>2955</v>
      </c>
      <c r="C5" s="1">
        <v>1590</v>
      </c>
      <c r="D5" s="1">
        <v>394</v>
      </c>
      <c r="E5" s="1">
        <v>303</v>
      </c>
      <c r="F5" s="1">
        <v>435</v>
      </c>
      <c r="G5" s="1">
        <v>233</v>
      </c>
    </row>
    <row r="6" spans="1:7" x14ac:dyDescent="0.4">
      <c r="A6" s="2" t="s">
        <v>88</v>
      </c>
      <c r="B6" s="1">
        <v>432</v>
      </c>
      <c r="C6" s="1">
        <v>226</v>
      </c>
      <c r="D6" s="1">
        <v>66</v>
      </c>
      <c r="E6" s="1">
        <v>60</v>
      </c>
      <c r="F6" s="1">
        <v>63</v>
      </c>
      <c r="G6" s="1">
        <v>17</v>
      </c>
    </row>
    <row r="7" spans="1:7" x14ac:dyDescent="0.4">
      <c r="A7" s="2" t="s">
        <v>89</v>
      </c>
      <c r="B7" s="1">
        <v>995</v>
      </c>
      <c r="C7" s="1">
        <v>525</v>
      </c>
      <c r="D7" s="1">
        <v>133</v>
      </c>
      <c r="E7" s="1">
        <v>103</v>
      </c>
      <c r="F7" s="1">
        <v>191</v>
      </c>
      <c r="G7" s="1">
        <v>43</v>
      </c>
    </row>
    <row r="8" spans="1:7" x14ac:dyDescent="0.4">
      <c r="A8" s="2" t="s">
        <v>90</v>
      </c>
      <c r="B8" s="1">
        <v>532</v>
      </c>
      <c r="C8" s="1">
        <v>253</v>
      </c>
      <c r="D8" s="1">
        <v>108</v>
      </c>
      <c r="E8" s="1">
        <v>44</v>
      </c>
      <c r="F8" s="1">
        <v>91</v>
      </c>
      <c r="G8" s="1">
        <v>36</v>
      </c>
    </row>
    <row r="9" spans="1:7" x14ac:dyDescent="0.4">
      <c r="A9" s="2" t="s">
        <v>91</v>
      </c>
      <c r="B9" s="1">
        <v>728</v>
      </c>
      <c r="C9" s="1">
        <v>340</v>
      </c>
      <c r="D9" s="1">
        <v>116</v>
      </c>
      <c r="E9" s="1">
        <v>92</v>
      </c>
      <c r="F9" s="1">
        <v>138</v>
      </c>
      <c r="G9" s="1">
        <v>42</v>
      </c>
    </row>
    <row r="10" spans="1:7" x14ac:dyDescent="0.4">
      <c r="A10" s="2" t="s">
        <v>92</v>
      </c>
      <c r="B10" s="1">
        <v>843</v>
      </c>
      <c r="C10" s="1">
        <v>374</v>
      </c>
      <c r="D10" s="1">
        <v>93</v>
      </c>
      <c r="E10" s="1">
        <v>115</v>
      </c>
      <c r="F10" s="1">
        <v>230</v>
      </c>
      <c r="G10" s="1">
        <v>31</v>
      </c>
    </row>
    <row r="11" spans="1:7" x14ac:dyDescent="0.4">
      <c r="A11" s="2" t="s">
        <v>93</v>
      </c>
      <c r="B11" s="1">
        <v>1728</v>
      </c>
      <c r="C11" s="1">
        <v>1362</v>
      </c>
      <c r="D11" s="1">
        <v>152</v>
      </c>
      <c r="E11" s="1">
        <v>68</v>
      </c>
      <c r="F11" s="1">
        <v>127</v>
      </c>
      <c r="G11" s="1">
        <v>19</v>
      </c>
    </row>
    <row r="12" spans="1:7" x14ac:dyDescent="0.4">
      <c r="A12" s="2" t="s">
        <v>94</v>
      </c>
      <c r="B12" s="1">
        <v>485</v>
      </c>
      <c r="C12" s="1">
        <v>276</v>
      </c>
      <c r="D12" s="1">
        <v>72</v>
      </c>
      <c r="E12" s="1">
        <v>31</v>
      </c>
      <c r="F12" s="1">
        <v>78</v>
      </c>
      <c r="G12" s="1">
        <v>28</v>
      </c>
    </row>
    <row r="13" spans="1:7" x14ac:dyDescent="0.4">
      <c r="A13" s="2" t="s">
        <v>95</v>
      </c>
      <c r="B13" s="1">
        <v>4020</v>
      </c>
      <c r="C13" s="1">
        <v>2603</v>
      </c>
      <c r="D13" s="1">
        <v>484</v>
      </c>
      <c r="E13" s="1">
        <v>272</v>
      </c>
      <c r="F13" s="1">
        <v>499</v>
      </c>
      <c r="G13" s="1">
        <v>162</v>
      </c>
    </row>
    <row r="14" spans="1:7" x14ac:dyDescent="0.4">
      <c r="A14" s="2" t="s">
        <v>96</v>
      </c>
      <c r="B14" s="1">
        <v>197</v>
      </c>
      <c r="C14" s="1">
        <v>84</v>
      </c>
      <c r="D14" s="1">
        <v>27</v>
      </c>
      <c r="E14" s="1">
        <v>20</v>
      </c>
      <c r="F14" s="1">
        <v>42</v>
      </c>
      <c r="G14" s="1">
        <v>24</v>
      </c>
    </row>
    <row r="15" spans="1:7" x14ac:dyDescent="0.4">
      <c r="A15" s="2" t="s">
        <v>97</v>
      </c>
      <c r="B15" s="1">
        <v>1054</v>
      </c>
      <c r="C15" s="1">
        <v>527</v>
      </c>
      <c r="D15" s="1">
        <v>116</v>
      </c>
      <c r="E15" s="1">
        <v>119</v>
      </c>
      <c r="F15" s="1">
        <v>154</v>
      </c>
      <c r="G15" s="1">
        <v>138</v>
      </c>
    </row>
    <row r="16" spans="1:7" x14ac:dyDescent="0.4">
      <c r="A16" s="2" t="s">
        <v>98</v>
      </c>
      <c r="B16" s="1">
        <v>3190</v>
      </c>
      <c r="C16" s="1">
        <v>1588</v>
      </c>
      <c r="D16" s="1">
        <v>621</v>
      </c>
      <c r="E16" s="1">
        <v>388</v>
      </c>
      <c r="F16" s="1">
        <v>389</v>
      </c>
      <c r="G16" s="1">
        <v>204</v>
      </c>
    </row>
    <row r="17" spans="1:7" x14ac:dyDescent="0.4">
      <c r="A17" s="2" t="s">
        <v>99</v>
      </c>
      <c r="B17" s="1">
        <v>328</v>
      </c>
      <c r="C17" s="1">
        <v>192</v>
      </c>
      <c r="D17" s="1">
        <v>53</v>
      </c>
      <c r="E17" s="1">
        <v>26</v>
      </c>
      <c r="F17" s="1">
        <v>45</v>
      </c>
      <c r="G17" s="1">
        <v>12</v>
      </c>
    </row>
    <row r="18" spans="1:7" x14ac:dyDescent="0.4">
      <c r="A18" s="2" t="s">
        <v>0</v>
      </c>
      <c r="B18" s="1">
        <v>34401</v>
      </c>
      <c r="C18" s="1">
        <v>15007</v>
      </c>
      <c r="D18" s="1">
        <v>6697</v>
      </c>
      <c r="E18" s="1">
        <v>3622</v>
      </c>
      <c r="F18" s="1">
        <v>6523</v>
      </c>
      <c r="G18" s="1">
        <v>2552</v>
      </c>
    </row>
    <row r="19" spans="1:7" x14ac:dyDescent="0.4">
      <c r="A19" s="2" t="s">
        <v>100</v>
      </c>
      <c r="B19" s="1">
        <v>79</v>
      </c>
      <c r="C19" s="1">
        <v>48</v>
      </c>
      <c r="D19" s="1">
        <v>5</v>
      </c>
      <c r="E19" s="1">
        <v>6</v>
      </c>
      <c r="F19" s="1">
        <v>13</v>
      </c>
      <c r="G19" s="1">
        <v>7</v>
      </c>
    </row>
    <row r="20" spans="1:7" x14ac:dyDescent="0.4">
      <c r="A20" s="2" t="s">
        <v>23</v>
      </c>
    </row>
    <row r="21" spans="1:7" x14ac:dyDescent="0.4">
      <c r="A21" s="2" t="s">
        <v>1</v>
      </c>
      <c r="B21" s="1">
        <v>26653</v>
      </c>
      <c r="C21" s="1">
        <v>12734</v>
      </c>
      <c r="D21" s="1">
        <v>4678</v>
      </c>
      <c r="E21" s="1">
        <v>2747</v>
      </c>
      <c r="F21" s="1">
        <v>4682</v>
      </c>
      <c r="G21" s="1">
        <v>1812</v>
      </c>
    </row>
    <row r="22" spans="1:7" x14ac:dyDescent="0.4">
      <c r="A22" s="2" t="s">
        <v>87</v>
      </c>
      <c r="B22" s="1">
        <v>1356</v>
      </c>
      <c r="C22" s="1">
        <v>740</v>
      </c>
      <c r="D22" s="1">
        <v>183</v>
      </c>
      <c r="E22" s="1">
        <v>135</v>
      </c>
      <c r="F22" s="1">
        <v>190</v>
      </c>
      <c r="G22" s="1">
        <v>108</v>
      </c>
    </row>
    <row r="23" spans="1:7" x14ac:dyDescent="0.4">
      <c r="A23" s="2" t="s">
        <v>88</v>
      </c>
      <c r="B23" s="1">
        <v>197</v>
      </c>
      <c r="C23" s="1">
        <v>115</v>
      </c>
      <c r="D23" s="1">
        <v>28</v>
      </c>
      <c r="E23" s="1">
        <v>21</v>
      </c>
      <c r="F23" s="1">
        <v>29</v>
      </c>
      <c r="G23" s="1">
        <v>4</v>
      </c>
    </row>
    <row r="24" spans="1:7" x14ac:dyDescent="0.4">
      <c r="A24" s="2" t="s">
        <v>89</v>
      </c>
      <c r="B24" s="1">
        <v>438</v>
      </c>
      <c r="C24" s="1">
        <v>235</v>
      </c>
      <c r="D24" s="1">
        <v>60</v>
      </c>
      <c r="E24" s="1">
        <v>42</v>
      </c>
      <c r="F24" s="1">
        <v>75</v>
      </c>
      <c r="G24" s="1">
        <v>26</v>
      </c>
    </row>
    <row r="25" spans="1:7" x14ac:dyDescent="0.4">
      <c r="A25" s="2" t="s">
        <v>90</v>
      </c>
      <c r="B25" s="1">
        <v>216</v>
      </c>
      <c r="C25" s="1">
        <v>100</v>
      </c>
      <c r="D25" s="1">
        <v>45</v>
      </c>
      <c r="E25" s="1">
        <v>16</v>
      </c>
      <c r="F25" s="1">
        <v>44</v>
      </c>
      <c r="G25" s="1">
        <v>11</v>
      </c>
    </row>
    <row r="26" spans="1:7" x14ac:dyDescent="0.4">
      <c r="A26" s="2" t="s">
        <v>91</v>
      </c>
      <c r="B26" s="1">
        <v>280</v>
      </c>
      <c r="C26" s="1">
        <v>129</v>
      </c>
      <c r="D26" s="1">
        <v>39</v>
      </c>
      <c r="E26" s="1">
        <v>36</v>
      </c>
      <c r="F26" s="1">
        <v>63</v>
      </c>
      <c r="G26" s="1">
        <v>13</v>
      </c>
    </row>
    <row r="27" spans="1:7" x14ac:dyDescent="0.4">
      <c r="A27" s="2" t="s">
        <v>92</v>
      </c>
      <c r="B27" s="1">
        <v>369</v>
      </c>
      <c r="C27" s="1">
        <v>172</v>
      </c>
      <c r="D27" s="1">
        <v>29</v>
      </c>
      <c r="E27" s="1">
        <v>45</v>
      </c>
      <c r="F27" s="1">
        <v>109</v>
      </c>
      <c r="G27" s="1">
        <v>14</v>
      </c>
    </row>
    <row r="28" spans="1:7" x14ac:dyDescent="0.4">
      <c r="A28" s="2" t="s">
        <v>93</v>
      </c>
      <c r="B28" s="1">
        <v>816</v>
      </c>
      <c r="C28" s="1">
        <v>657</v>
      </c>
      <c r="D28" s="1">
        <v>64</v>
      </c>
      <c r="E28" s="1">
        <v>26</v>
      </c>
      <c r="F28" s="1">
        <v>58</v>
      </c>
      <c r="G28" s="1">
        <v>11</v>
      </c>
    </row>
    <row r="29" spans="1:7" x14ac:dyDescent="0.4">
      <c r="A29" s="2" t="s">
        <v>94</v>
      </c>
      <c r="B29" s="1">
        <v>201</v>
      </c>
      <c r="C29" s="1">
        <v>123</v>
      </c>
      <c r="D29" s="1">
        <v>25</v>
      </c>
      <c r="E29" s="1">
        <v>12</v>
      </c>
      <c r="F29" s="1">
        <v>31</v>
      </c>
      <c r="G29" s="1">
        <v>10</v>
      </c>
    </row>
    <row r="30" spans="1:7" x14ac:dyDescent="0.4">
      <c r="A30" s="2" t="s">
        <v>95</v>
      </c>
      <c r="B30" s="1">
        <v>1760</v>
      </c>
      <c r="C30" s="1">
        <v>1139</v>
      </c>
      <c r="D30" s="1">
        <v>204</v>
      </c>
      <c r="E30" s="1">
        <v>126</v>
      </c>
      <c r="F30" s="1">
        <v>225</v>
      </c>
      <c r="G30" s="1">
        <v>66</v>
      </c>
    </row>
    <row r="31" spans="1:7" x14ac:dyDescent="0.4">
      <c r="A31" s="2" t="s">
        <v>96</v>
      </c>
      <c r="B31" s="1">
        <v>82</v>
      </c>
      <c r="C31" s="1">
        <v>30</v>
      </c>
      <c r="D31" s="1">
        <v>7</v>
      </c>
      <c r="E31" s="1">
        <v>11</v>
      </c>
      <c r="F31" s="1">
        <v>26</v>
      </c>
      <c r="G31" s="1">
        <v>8</v>
      </c>
    </row>
    <row r="32" spans="1:7" x14ac:dyDescent="0.4">
      <c r="A32" s="2" t="s">
        <v>97</v>
      </c>
      <c r="B32" s="1">
        <v>427</v>
      </c>
      <c r="C32" s="1">
        <v>230</v>
      </c>
      <c r="D32" s="1">
        <v>46</v>
      </c>
      <c r="E32" s="1">
        <v>50</v>
      </c>
      <c r="F32" s="1">
        <v>58</v>
      </c>
      <c r="G32" s="1">
        <v>43</v>
      </c>
    </row>
    <row r="33" spans="1:7" x14ac:dyDescent="0.4">
      <c r="A33" s="2" t="s">
        <v>98</v>
      </c>
      <c r="B33" s="1">
        <v>1445</v>
      </c>
      <c r="C33" s="1">
        <v>720</v>
      </c>
      <c r="D33" s="1">
        <v>267</v>
      </c>
      <c r="E33" s="1">
        <v>195</v>
      </c>
      <c r="F33" s="1">
        <v>179</v>
      </c>
      <c r="G33" s="1">
        <v>84</v>
      </c>
    </row>
    <row r="34" spans="1:7" x14ac:dyDescent="0.4">
      <c r="A34" s="2" t="s">
        <v>99</v>
      </c>
      <c r="B34" s="1">
        <v>120</v>
      </c>
      <c r="C34" s="1">
        <v>73</v>
      </c>
      <c r="D34" s="1">
        <v>15</v>
      </c>
      <c r="E34" s="1">
        <v>9</v>
      </c>
      <c r="F34" s="1">
        <v>18</v>
      </c>
      <c r="G34" s="1">
        <v>5</v>
      </c>
    </row>
    <row r="35" spans="1:7" x14ac:dyDescent="0.4">
      <c r="A35" s="2" t="s">
        <v>0</v>
      </c>
      <c r="B35" s="1">
        <v>18905</v>
      </c>
      <c r="C35" s="1">
        <v>8243</v>
      </c>
      <c r="D35" s="1">
        <v>3666</v>
      </c>
      <c r="E35" s="1">
        <v>2021</v>
      </c>
      <c r="F35" s="1">
        <v>3569</v>
      </c>
      <c r="G35" s="1">
        <v>1406</v>
      </c>
    </row>
    <row r="36" spans="1:7" x14ac:dyDescent="0.4">
      <c r="A36" s="2" t="s">
        <v>100</v>
      </c>
      <c r="B36" s="1">
        <v>41</v>
      </c>
      <c r="C36" s="1">
        <v>28</v>
      </c>
      <c r="D36" s="1">
        <v>0</v>
      </c>
      <c r="E36" s="1">
        <v>2</v>
      </c>
      <c r="F36" s="1">
        <v>8</v>
      </c>
      <c r="G36" s="1">
        <v>3</v>
      </c>
    </row>
    <row r="37" spans="1:7" x14ac:dyDescent="0.4">
      <c r="A37" s="2" t="s">
        <v>24</v>
      </c>
    </row>
    <row r="38" spans="1:7" x14ac:dyDescent="0.4">
      <c r="A38" s="2" t="s">
        <v>1</v>
      </c>
      <c r="B38" s="1">
        <v>25314</v>
      </c>
      <c r="C38" s="1">
        <v>12261</v>
      </c>
      <c r="D38" s="1">
        <v>4459</v>
      </c>
      <c r="E38" s="1">
        <v>2522</v>
      </c>
      <c r="F38" s="1">
        <v>4336</v>
      </c>
      <c r="G38" s="1">
        <v>1736</v>
      </c>
    </row>
    <row r="39" spans="1:7" x14ac:dyDescent="0.4">
      <c r="A39" s="2" t="s">
        <v>87</v>
      </c>
      <c r="B39" s="1">
        <v>1599</v>
      </c>
      <c r="C39" s="1">
        <v>850</v>
      </c>
      <c r="D39" s="1">
        <v>211</v>
      </c>
      <c r="E39" s="1">
        <v>168</v>
      </c>
      <c r="F39" s="1">
        <v>245</v>
      </c>
      <c r="G39" s="1">
        <v>125</v>
      </c>
    </row>
    <row r="40" spans="1:7" x14ac:dyDescent="0.4">
      <c r="A40" s="2" t="s">
        <v>88</v>
      </c>
      <c r="B40" s="1">
        <v>235</v>
      </c>
      <c r="C40" s="1">
        <v>111</v>
      </c>
      <c r="D40" s="1">
        <v>38</v>
      </c>
      <c r="E40" s="1">
        <v>39</v>
      </c>
      <c r="F40" s="1">
        <v>34</v>
      </c>
      <c r="G40" s="1">
        <v>13</v>
      </c>
    </row>
    <row r="41" spans="1:7" x14ac:dyDescent="0.4">
      <c r="A41" s="2" t="s">
        <v>89</v>
      </c>
      <c r="B41" s="1">
        <v>557</v>
      </c>
      <c r="C41" s="1">
        <v>290</v>
      </c>
      <c r="D41" s="1">
        <v>73</v>
      </c>
      <c r="E41" s="1">
        <v>61</v>
      </c>
      <c r="F41" s="1">
        <v>116</v>
      </c>
      <c r="G41" s="1">
        <v>17</v>
      </c>
    </row>
    <row r="42" spans="1:7" x14ac:dyDescent="0.4">
      <c r="A42" s="2" t="s">
        <v>90</v>
      </c>
      <c r="B42" s="1">
        <v>316</v>
      </c>
      <c r="C42" s="1">
        <v>153</v>
      </c>
      <c r="D42" s="1">
        <v>63</v>
      </c>
      <c r="E42" s="1">
        <v>28</v>
      </c>
      <c r="F42" s="1">
        <v>47</v>
      </c>
      <c r="G42" s="1">
        <v>25</v>
      </c>
    </row>
    <row r="43" spans="1:7" x14ac:dyDescent="0.4">
      <c r="A43" s="2" t="s">
        <v>91</v>
      </c>
      <c r="B43" s="1">
        <v>448</v>
      </c>
      <c r="C43" s="1">
        <v>211</v>
      </c>
      <c r="D43" s="1">
        <v>77</v>
      </c>
      <c r="E43" s="1">
        <v>56</v>
      </c>
      <c r="F43" s="1">
        <v>75</v>
      </c>
      <c r="G43" s="1">
        <v>29</v>
      </c>
    </row>
    <row r="44" spans="1:7" x14ac:dyDescent="0.4">
      <c r="A44" s="2" t="s">
        <v>92</v>
      </c>
      <c r="B44" s="1">
        <v>474</v>
      </c>
      <c r="C44" s="1">
        <v>202</v>
      </c>
      <c r="D44" s="1">
        <v>64</v>
      </c>
      <c r="E44" s="1">
        <v>70</v>
      </c>
      <c r="F44" s="1">
        <v>121</v>
      </c>
      <c r="G44" s="1">
        <v>17</v>
      </c>
    </row>
    <row r="45" spans="1:7" x14ac:dyDescent="0.4">
      <c r="A45" s="2" t="s">
        <v>93</v>
      </c>
      <c r="B45" s="1">
        <v>912</v>
      </c>
      <c r="C45" s="1">
        <v>705</v>
      </c>
      <c r="D45" s="1">
        <v>88</v>
      </c>
      <c r="E45" s="1">
        <v>42</v>
      </c>
      <c r="F45" s="1">
        <v>69</v>
      </c>
      <c r="G45" s="1">
        <v>8</v>
      </c>
    </row>
    <row r="46" spans="1:7" x14ac:dyDescent="0.4">
      <c r="A46" s="2" t="s">
        <v>94</v>
      </c>
      <c r="B46" s="1">
        <v>284</v>
      </c>
      <c r="C46" s="1">
        <v>153</v>
      </c>
      <c r="D46" s="1">
        <v>47</v>
      </c>
      <c r="E46" s="1">
        <v>19</v>
      </c>
      <c r="F46" s="1">
        <v>47</v>
      </c>
      <c r="G46" s="1">
        <v>18</v>
      </c>
    </row>
    <row r="47" spans="1:7" x14ac:dyDescent="0.4">
      <c r="A47" s="2" t="s">
        <v>95</v>
      </c>
      <c r="B47" s="1">
        <v>2260</v>
      </c>
      <c r="C47" s="1">
        <v>1464</v>
      </c>
      <c r="D47" s="1">
        <v>280</v>
      </c>
      <c r="E47" s="1">
        <v>146</v>
      </c>
      <c r="F47" s="1">
        <v>274</v>
      </c>
      <c r="G47" s="1">
        <v>96</v>
      </c>
    </row>
    <row r="48" spans="1:7" x14ac:dyDescent="0.4">
      <c r="A48" s="2" t="s">
        <v>96</v>
      </c>
      <c r="B48" s="1">
        <v>115</v>
      </c>
      <c r="C48" s="1">
        <v>54</v>
      </c>
      <c r="D48" s="1">
        <v>20</v>
      </c>
      <c r="E48" s="1">
        <v>9</v>
      </c>
      <c r="F48" s="1">
        <v>16</v>
      </c>
      <c r="G48" s="1">
        <v>16</v>
      </c>
    </row>
    <row r="49" spans="1:7" x14ac:dyDescent="0.4">
      <c r="A49" s="2" t="s">
        <v>97</v>
      </c>
      <c r="B49" s="1">
        <v>627</v>
      </c>
      <c r="C49" s="1">
        <v>297</v>
      </c>
      <c r="D49" s="1">
        <v>70</v>
      </c>
      <c r="E49" s="1">
        <v>69</v>
      </c>
      <c r="F49" s="1">
        <v>96</v>
      </c>
      <c r="G49" s="1">
        <v>95</v>
      </c>
    </row>
    <row r="50" spans="1:7" x14ac:dyDescent="0.4">
      <c r="A50" s="2" t="s">
        <v>98</v>
      </c>
      <c r="B50" s="1">
        <v>1745</v>
      </c>
      <c r="C50" s="1">
        <v>868</v>
      </c>
      <c r="D50" s="1">
        <v>354</v>
      </c>
      <c r="E50" s="1">
        <v>193</v>
      </c>
      <c r="F50" s="1">
        <v>210</v>
      </c>
      <c r="G50" s="1">
        <v>120</v>
      </c>
    </row>
    <row r="51" spans="1:7" x14ac:dyDescent="0.4">
      <c r="A51" s="2" t="s">
        <v>99</v>
      </c>
      <c r="B51" s="1">
        <v>208</v>
      </c>
      <c r="C51" s="1">
        <v>119</v>
      </c>
      <c r="D51" s="1">
        <v>38</v>
      </c>
      <c r="E51" s="1">
        <v>17</v>
      </c>
      <c r="F51" s="1">
        <v>27</v>
      </c>
      <c r="G51" s="1">
        <v>7</v>
      </c>
    </row>
    <row r="52" spans="1:7" x14ac:dyDescent="0.4">
      <c r="A52" s="2" t="s">
        <v>0</v>
      </c>
      <c r="B52" s="1">
        <v>15496</v>
      </c>
      <c r="C52" s="1">
        <v>6764</v>
      </c>
      <c r="D52" s="1">
        <v>3031</v>
      </c>
      <c r="E52" s="1">
        <v>1601</v>
      </c>
      <c r="F52" s="1">
        <v>2954</v>
      </c>
      <c r="G52" s="1">
        <v>1146</v>
      </c>
    </row>
    <row r="53" spans="1:7" x14ac:dyDescent="0.4">
      <c r="A53" s="2" t="s">
        <v>100</v>
      </c>
      <c r="B53" s="1">
        <v>38</v>
      </c>
      <c r="C53" s="1">
        <v>20</v>
      </c>
      <c r="D53" s="1">
        <v>5</v>
      </c>
      <c r="E53" s="1">
        <v>4</v>
      </c>
      <c r="F53" s="1">
        <v>5</v>
      </c>
      <c r="G53" s="1">
        <v>4</v>
      </c>
    </row>
    <row r="54" spans="1:7" x14ac:dyDescent="0.4">
      <c r="A54" s="2" t="s">
        <v>25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9D1F8-388E-42FB-87DF-A8A9080DD4D0}">
  <dimension ref="A1:G54"/>
  <sheetViews>
    <sheetView view="pageBreakPreview" zoomScale="125" zoomScaleNormal="100" zoomScaleSheetLayoutView="125" workbookViewId="0">
      <selection activeCell="A2" sqref="A2:G2"/>
    </sheetView>
  </sheetViews>
  <sheetFormatPr defaultRowHeight="10.5" x14ac:dyDescent="0.4"/>
  <cols>
    <col min="1" max="1" width="26.05078125" style="2" customWidth="1"/>
    <col min="2" max="7" width="9.68359375" style="1" customWidth="1"/>
    <col min="8" max="16384" width="8.83984375" style="1"/>
  </cols>
  <sheetData>
    <row r="1" spans="1:7" ht="10.8" thickBot="1" x14ac:dyDescent="0.45">
      <c r="A1" s="2" t="s">
        <v>101</v>
      </c>
    </row>
    <row r="2" spans="1:7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6</v>
      </c>
    </row>
    <row r="3" spans="1:7" x14ac:dyDescent="0.4">
      <c r="A3" s="2" t="s">
        <v>7</v>
      </c>
    </row>
    <row r="4" spans="1:7" x14ac:dyDescent="0.4">
      <c r="A4" s="2" t="s">
        <v>1</v>
      </c>
      <c r="B4" s="1">
        <v>52269</v>
      </c>
      <c r="C4" s="1">
        <v>25142</v>
      </c>
      <c r="D4" s="1">
        <v>9156</v>
      </c>
      <c r="E4" s="1">
        <v>5283</v>
      </c>
      <c r="F4" s="1">
        <v>9136</v>
      </c>
      <c r="G4" s="1">
        <v>3552</v>
      </c>
    </row>
    <row r="5" spans="1:7" x14ac:dyDescent="0.4">
      <c r="A5" s="2" t="s">
        <v>87</v>
      </c>
      <c r="B5" s="1">
        <v>181</v>
      </c>
      <c r="C5" s="1">
        <v>103</v>
      </c>
      <c r="D5" s="1">
        <v>24</v>
      </c>
      <c r="E5" s="1">
        <v>13</v>
      </c>
      <c r="F5" s="1">
        <v>29</v>
      </c>
      <c r="G5" s="1">
        <v>12</v>
      </c>
    </row>
    <row r="6" spans="1:7" x14ac:dyDescent="0.4">
      <c r="A6" s="2" t="s">
        <v>88</v>
      </c>
      <c r="B6" s="1">
        <v>17</v>
      </c>
      <c r="C6" s="1">
        <v>12</v>
      </c>
      <c r="D6" s="1">
        <v>0</v>
      </c>
      <c r="E6" s="1">
        <v>5</v>
      </c>
      <c r="F6" s="1">
        <v>0</v>
      </c>
      <c r="G6" s="1">
        <v>0</v>
      </c>
    </row>
    <row r="7" spans="1:7" x14ac:dyDescent="0.4">
      <c r="A7" s="2" t="s">
        <v>89</v>
      </c>
      <c r="B7" s="1">
        <v>73</v>
      </c>
      <c r="C7" s="1">
        <v>41</v>
      </c>
      <c r="D7" s="1">
        <v>11</v>
      </c>
      <c r="E7" s="1">
        <v>9</v>
      </c>
      <c r="F7" s="1">
        <v>10</v>
      </c>
      <c r="G7" s="1">
        <v>2</v>
      </c>
    </row>
    <row r="8" spans="1:7" x14ac:dyDescent="0.4">
      <c r="A8" s="2" t="s">
        <v>90</v>
      </c>
      <c r="B8" s="1">
        <v>69</v>
      </c>
      <c r="C8" s="1">
        <v>30</v>
      </c>
      <c r="D8" s="1">
        <v>14</v>
      </c>
      <c r="E8" s="1">
        <v>10</v>
      </c>
      <c r="F8" s="1">
        <v>12</v>
      </c>
      <c r="G8" s="1">
        <v>3</v>
      </c>
    </row>
    <row r="9" spans="1:7" x14ac:dyDescent="0.4">
      <c r="A9" s="2" t="s">
        <v>91</v>
      </c>
      <c r="B9" s="1">
        <v>36</v>
      </c>
      <c r="C9" s="1">
        <v>22</v>
      </c>
      <c r="D9" s="1">
        <v>3</v>
      </c>
      <c r="E9" s="1">
        <v>5</v>
      </c>
      <c r="F9" s="1">
        <v>4</v>
      </c>
      <c r="G9" s="1">
        <v>2</v>
      </c>
    </row>
    <row r="10" spans="1:7" x14ac:dyDescent="0.4">
      <c r="A10" s="2" t="s">
        <v>92</v>
      </c>
      <c r="B10" s="1">
        <v>62</v>
      </c>
      <c r="C10" s="1">
        <v>44</v>
      </c>
      <c r="D10" s="1">
        <v>2</v>
      </c>
      <c r="E10" s="1">
        <v>1</v>
      </c>
      <c r="F10" s="1">
        <v>15</v>
      </c>
      <c r="G10" s="1">
        <v>0</v>
      </c>
    </row>
    <row r="11" spans="1:7" x14ac:dyDescent="0.4">
      <c r="A11" s="2" t="s">
        <v>93</v>
      </c>
      <c r="B11" s="1">
        <v>55</v>
      </c>
      <c r="C11" s="1">
        <v>31</v>
      </c>
      <c r="D11" s="1">
        <v>6</v>
      </c>
      <c r="E11" s="1">
        <v>14</v>
      </c>
      <c r="F11" s="1">
        <v>4</v>
      </c>
      <c r="G11" s="1">
        <v>0</v>
      </c>
    </row>
    <row r="12" spans="1:7" x14ac:dyDescent="0.4">
      <c r="A12" s="2" t="s">
        <v>94</v>
      </c>
      <c r="B12" s="1">
        <v>32</v>
      </c>
      <c r="C12" s="1">
        <v>15</v>
      </c>
      <c r="D12" s="1">
        <v>13</v>
      </c>
      <c r="E12" s="1">
        <v>1</v>
      </c>
      <c r="F12" s="1">
        <v>1</v>
      </c>
      <c r="G12" s="1">
        <v>2</v>
      </c>
    </row>
    <row r="13" spans="1:7" x14ac:dyDescent="0.4">
      <c r="A13" s="2" t="s">
        <v>95</v>
      </c>
      <c r="B13" s="1">
        <v>336</v>
      </c>
      <c r="C13" s="1">
        <v>219</v>
      </c>
      <c r="D13" s="1">
        <v>23</v>
      </c>
      <c r="E13" s="1">
        <v>33</v>
      </c>
      <c r="F13" s="1">
        <v>44</v>
      </c>
      <c r="G13" s="1">
        <v>17</v>
      </c>
    </row>
    <row r="14" spans="1:7" x14ac:dyDescent="0.4">
      <c r="A14" s="2" t="s">
        <v>96</v>
      </c>
      <c r="B14" s="1">
        <v>47</v>
      </c>
      <c r="C14" s="1">
        <v>17</v>
      </c>
      <c r="D14" s="1">
        <v>9</v>
      </c>
      <c r="E14" s="1">
        <v>5</v>
      </c>
      <c r="F14" s="1">
        <v>14</v>
      </c>
      <c r="G14" s="1">
        <v>2</v>
      </c>
    </row>
    <row r="15" spans="1:7" x14ac:dyDescent="0.4">
      <c r="A15" s="2" t="s">
        <v>97</v>
      </c>
      <c r="B15" s="1">
        <v>123</v>
      </c>
      <c r="C15" s="1">
        <v>43</v>
      </c>
      <c r="D15" s="1">
        <v>23</v>
      </c>
      <c r="E15" s="1">
        <v>14</v>
      </c>
      <c r="F15" s="1">
        <v>14</v>
      </c>
      <c r="G15" s="1">
        <v>29</v>
      </c>
    </row>
    <row r="16" spans="1:7" x14ac:dyDescent="0.4">
      <c r="A16" s="2" t="s">
        <v>98</v>
      </c>
      <c r="B16" s="1">
        <v>368</v>
      </c>
      <c r="C16" s="1">
        <v>116</v>
      </c>
      <c r="D16" s="1">
        <v>106</v>
      </c>
      <c r="E16" s="1">
        <v>56</v>
      </c>
      <c r="F16" s="1">
        <v>57</v>
      </c>
      <c r="G16" s="1">
        <v>33</v>
      </c>
    </row>
    <row r="17" spans="1:7" x14ac:dyDescent="0.4">
      <c r="A17" s="2" t="s">
        <v>99</v>
      </c>
      <c r="B17" s="1">
        <v>44</v>
      </c>
      <c r="C17" s="1">
        <v>13</v>
      </c>
      <c r="D17" s="1">
        <v>8</v>
      </c>
      <c r="E17" s="1">
        <v>12</v>
      </c>
      <c r="F17" s="1">
        <v>9</v>
      </c>
      <c r="G17" s="1">
        <v>2</v>
      </c>
    </row>
    <row r="18" spans="1:7" x14ac:dyDescent="0.4">
      <c r="A18" s="2" t="s">
        <v>0</v>
      </c>
      <c r="B18" s="1">
        <v>50794</v>
      </c>
      <c r="C18" s="1">
        <v>24418</v>
      </c>
      <c r="D18" s="1">
        <v>8913</v>
      </c>
      <c r="E18" s="1">
        <v>5105</v>
      </c>
      <c r="F18" s="1">
        <v>8919</v>
      </c>
      <c r="G18" s="1">
        <v>3439</v>
      </c>
    </row>
    <row r="19" spans="1:7" x14ac:dyDescent="0.4">
      <c r="A19" s="2" t="s">
        <v>100</v>
      </c>
      <c r="B19" s="1">
        <v>32</v>
      </c>
      <c r="C19" s="1">
        <v>18</v>
      </c>
      <c r="D19" s="1">
        <v>1</v>
      </c>
      <c r="E19" s="1">
        <v>0</v>
      </c>
      <c r="F19" s="1">
        <v>4</v>
      </c>
      <c r="G19" s="1">
        <v>9</v>
      </c>
    </row>
    <row r="20" spans="1:7" x14ac:dyDescent="0.4">
      <c r="A20" s="2" t="s">
        <v>23</v>
      </c>
    </row>
    <row r="21" spans="1:7" x14ac:dyDescent="0.4">
      <c r="A21" s="2" t="s">
        <v>1</v>
      </c>
      <c r="B21" s="1">
        <v>26810</v>
      </c>
      <c r="C21" s="1">
        <v>12804</v>
      </c>
      <c r="D21" s="1">
        <v>4690</v>
      </c>
      <c r="E21" s="1">
        <v>2757</v>
      </c>
      <c r="F21" s="1">
        <v>4745</v>
      </c>
      <c r="G21" s="1">
        <v>1814</v>
      </c>
    </row>
    <row r="22" spans="1:7" x14ac:dyDescent="0.4">
      <c r="A22" s="2" t="s">
        <v>87</v>
      </c>
      <c r="B22" s="1">
        <v>95</v>
      </c>
      <c r="C22" s="1">
        <v>54</v>
      </c>
      <c r="D22" s="1">
        <v>16</v>
      </c>
      <c r="E22" s="1">
        <v>6</v>
      </c>
      <c r="F22" s="1">
        <v>13</v>
      </c>
      <c r="G22" s="1">
        <v>6</v>
      </c>
    </row>
    <row r="23" spans="1:7" x14ac:dyDescent="0.4">
      <c r="A23" s="2" t="s">
        <v>88</v>
      </c>
      <c r="B23" s="1">
        <v>10</v>
      </c>
      <c r="C23" s="1">
        <v>8</v>
      </c>
      <c r="D23" s="1">
        <v>0</v>
      </c>
      <c r="E23" s="1">
        <v>2</v>
      </c>
      <c r="F23" s="1">
        <v>0</v>
      </c>
      <c r="G23" s="1">
        <v>0</v>
      </c>
    </row>
    <row r="24" spans="1:7" x14ac:dyDescent="0.4">
      <c r="A24" s="2" t="s">
        <v>89</v>
      </c>
      <c r="B24" s="1">
        <v>33</v>
      </c>
      <c r="C24" s="1">
        <v>18</v>
      </c>
      <c r="D24" s="1">
        <v>9</v>
      </c>
      <c r="E24" s="1">
        <v>3</v>
      </c>
      <c r="F24" s="1">
        <v>3</v>
      </c>
      <c r="G24" s="1">
        <v>0</v>
      </c>
    </row>
    <row r="25" spans="1:7" x14ac:dyDescent="0.4">
      <c r="A25" s="2" t="s">
        <v>90</v>
      </c>
      <c r="B25" s="1">
        <v>28</v>
      </c>
      <c r="C25" s="1">
        <v>12</v>
      </c>
      <c r="D25" s="1">
        <v>7</v>
      </c>
      <c r="E25" s="1">
        <v>5</v>
      </c>
      <c r="F25" s="1">
        <v>2</v>
      </c>
      <c r="G25" s="1">
        <v>2</v>
      </c>
    </row>
    <row r="26" spans="1:7" x14ac:dyDescent="0.4">
      <c r="A26" s="2" t="s">
        <v>91</v>
      </c>
      <c r="B26" s="1">
        <v>13</v>
      </c>
      <c r="C26" s="1">
        <v>9</v>
      </c>
      <c r="D26" s="1">
        <v>1</v>
      </c>
      <c r="E26" s="1">
        <v>2</v>
      </c>
      <c r="F26" s="1">
        <v>1</v>
      </c>
      <c r="G26" s="1">
        <v>0</v>
      </c>
    </row>
    <row r="27" spans="1:7" x14ac:dyDescent="0.4">
      <c r="A27" s="2" t="s">
        <v>92</v>
      </c>
      <c r="B27" s="1">
        <v>34</v>
      </c>
      <c r="C27" s="1">
        <v>24</v>
      </c>
      <c r="D27" s="1">
        <v>2</v>
      </c>
      <c r="E27" s="1">
        <v>1</v>
      </c>
      <c r="F27" s="1">
        <v>7</v>
      </c>
      <c r="G27" s="1">
        <v>0</v>
      </c>
    </row>
    <row r="28" spans="1:7" x14ac:dyDescent="0.4">
      <c r="A28" s="2" t="s">
        <v>93</v>
      </c>
      <c r="B28" s="1">
        <v>23</v>
      </c>
      <c r="C28" s="1">
        <v>12</v>
      </c>
      <c r="D28" s="1">
        <v>2</v>
      </c>
      <c r="E28" s="1">
        <v>7</v>
      </c>
      <c r="F28" s="1">
        <v>2</v>
      </c>
      <c r="G28" s="1">
        <v>0</v>
      </c>
    </row>
    <row r="29" spans="1:7" x14ac:dyDescent="0.4">
      <c r="A29" s="2" t="s">
        <v>94</v>
      </c>
      <c r="B29" s="1">
        <v>21</v>
      </c>
      <c r="C29" s="1">
        <v>8</v>
      </c>
      <c r="D29" s="1">
        <v>11</v>
      </c>
      <c r="E29" s="1">
        <v>1</v>
      </c>
      <c r="F29" s="1">
        <v>0</v>
      </c>
      <c r="G29" s="1">
        <v>1</v>
      </c>
    </row>
    <row r="30" spans="1:7" x14ac:dyDescent="0.4">
      <c r="A30" s="2" t="s">
        <v>95</v>
      </c>
      <c r="B30" s="1">
        <v>155</v>
      </c>
      <c r="C30" s="1">
        <v>95</v>
      </c>
      <c r="D30" s="1">
        <v>12</v>
      </c>
      <c r="E30" s="1">
        <v>20</v>
      </c>
      <c r="F30" s="1">
        <v>20</v>
      </c>
      <c r="G30" s="1">
        <v>8</v>
      </c>
    </row>
    <row r="31" spans="1:7" x14ac:dyDescent="0.4">
      <c r="A31" s="2" t="s">
        <v>96</v>
      </c>
      <c r="B31" s="1">
        <v>27</v>
      </c>
      <c r="C31" s="1">
        <v>7</v>
      </c>
      <c r="D31" s="1">
        <v>6</v>
      </c>
      <c r="E31" s="1">
        <v>4</v>
      </c>
      <c r="F31" s="1">
        <v>9</v>
      </c>
      <c r="G31" s="1">
        <v>1</v>
      </c>
    </row>
    <row r="32" spans="1:7" x14ac:dyDescent="0.4">
      <c r="A32" s="2" t="s">
        <v>97</v>
      </c>
      <c r="B32" s="1">
        <v>61</v>
      </c>
      <c r="C32" s="1">
        <v>19</v>
      </c>
      <c r="D32" s="1">
        <v>16</v>
      </c>
      <c r="E32" s="1">
        <v>5</v>
      </c>
      <c r="F32" s="1">
        <v>7</v>
      </c>
      <c r="G32" s="1">
        <v>14</v>
      </c>
    </row>
    <row r="33" spans="1:7" x14ac:dyDescent="0.4">
      <c r="A33" s="2" t="s">
        <v>98</v>
      </c>
      <c r="B33" s="1">
        <v>154</v>
      </c>
      <c r="C33" s="1">
        <v>54</v>
      </c>
      <c r="D33" s="1">
        <v>40</v>
      </c>
      <c r="E33" s="1">
        <v>24</v>
      </c>
      <c r="F33" s="1">
        <v>21</v>
      </c>
      <c r="G33" s="1">
        <v>15</v>
      </c>
    </row>
    <row r="34" spans="1:7" x14ac:dyDescent="0.4">
      <c r="A34" s="2" t="s">
        <v>99</v>
      </c>
      <c r="B34" s="1">
        <v>23</v>
      </c>
      <c r="C34" s="1">
        <v>8</v>
      </c>
      <c r="D34" s="1">
        <v>4</v>
      </c>
      <c r="E34" s="1">
        <v>6</v>
      </c>
      <c r="F34" s="1">
        <v>5</v>
      </c>
      <c r="G34" s="1">
        <v>0</v>
      </c>
    </row>
    <row r="35" spans="1:7" x14ac:dyDescent="0.4">
      <c r="A35" s="2" t="s">
        <v>0</v>
      </c>
      <c r="B35" s="1">
        <v>26116</v>
      </c>
      <c r="C35" s="1">
        <v>12467</v>
      </c>
      <c r="D35" s="1">
        <v>4563</v>
      </c>
      <c r="E35" s="1">
        <v>2671</v>
      </c>
      <c r="F35" s="1">
        <v>4653</v>
      </c>
      <c r="G35" s="1">
        <v>1762</v>
      </c>
    </row>
    <row r="36" spans="1:7" x14ac:dyDescent="0.4">
      <c r="A36" s="2" t="s">
        <v>100</v>
      </c>
      <c r="B36" s="1">
        <v>17</v>
      </c>
      <c r="C36" s="1">
        <v>9</v>
      </c>
      <c r="D36" s="1">
        <v>1</v>
      </c>
      <c r="E36" s="1">
        <v>0</v>
      </c>
      <c r="F36" s="1">
        <v>2</v>
      </c>
      <c r="G36" s="1">
        <v>5</v>
      </c>
    </row>
    <row r="37" spans="1:7" x14ac:dyDescent="0.4">
      <c r="A37" s="2" t="s">
        <v>24</v>
      </c>
    </row>
    <row r="38" spans="1:7" x14ac:dyDescent="0.4">
      <c r="A38" s="2" t="s">
        <v>1</v>
      </c>
      <c r="B38" s="1">
        <v>25459</v>
      </c>
      <c r="C38" s="1">
        <v>12338</v>
      </c>
      <c r="D38" s="1">
        <v>4466</v>
      </c>
      <c r="E38" s="1">
        <v>2526</v>
      </c>
      <c r="F38" s="1">
        <v>4391</v>
      </c>
      <c r="G38" s="1">
        <v>1738</v>
      </c>
    </row>
    <row r="39" spans="1:7" x14ac:dyDescent="0.4">
      <c r="A39" s="2" t="s">
        <v>87</v>
      </c>
      <c r="B39" s="1">
        <v>86</v>
      </c>
      <c r="C39" s="1">
        <v>49</v>
      </c>
      <c r="D39" s="1">
        <v>8</v>
      </c>
      <c r="E39" s="1">
        <v>7</v>
      </c>
      <c r="F39" s="1">
        <v>16</v>
      </c>
      <c r="G39" s="1">
        <v>6</v>
      </c>
    </row>
    <row r="40" spans="1:7" x14ac:dyDescent="0.4">
      <c r="A40" s="2" t="s">
        <v>88</v>
      </c>
      <c r="B40" s="1">
        <v>7</v>
      </c>
      <c r="C40" s="1">
        <v>4</v>
      </c>
      <c r="D40" s="1">
        <v>0</v>
      </c>
      <c r="E40" s="1">
        <v>3</v>
      </c>
      <c r="F40" s="1">
        <v>0</v>
      </c>
      <c r="G40" s="1">
        <v>0</v>
      </c>
    </row>
    <row r="41" spans="1:7" x14ac:dyDescent="0.4">
      <c r="A41" s="2" t="s">
        <v>89</v>
      </c>
      <c r="B41" s="1">
        <v>40</v>
      </c>
      <c r="C41" s="1">
        <v>23</v>
      </c>
      <c r="D41" s="1">
        <v>2</v>
      </c>
      <c r="E41" s="1">
        <v>6</v>
      </c>
      <c r="F41" s="1">
        <v>7</v>
      </c>
      <c r="G41" s="1">
        <v>2</v>
      </c>
    </row>
    <row r="42" spans="1:7" x14ac:dyDescent="0.4">
      <c r="A42" s="2" t="s">
        <v>90</v>
      </c>
      <c r="B42" s="1">
        <v>41</v>
      </c>
      <c r="C42" s="1">
        <v>18</v>
      </c>
      <c r="D42" s="1">
        <v>7</v>
      </c>
      <c r="E42" s="1">
        <v>5</v>
      </c>
      <c r="F42" s="1">
        <v>10</v>
      </c>
      <c r="G42" s="1">
        <v>1</v>
      </c>
    </row>
    <row r="43" spans="1:7" x14ac:dyDescent="0.4">
      <c r="A43" s="2" t="s">
        <v>91</v>
      </c>
      <c r="B43" s="1">
        <v>23</v>
      </c>
      <c r="C43" s="1">
        <v>13</v>
      </c>
      <c r="D43" s="1">
        <v>2</v>
      </c>
      <c r="E43" s="1">
        <v>3</v>
      </c>
      <c r="F43" s="1">
        <v>3</v>
      </c>
      <c r="G43" s="1">
        <v>2</v>
      </c>
    </row>
    <row r="44" spans="1:7" x14ac:dyDescent="0.4">
      <c r="A44" s="2" t="s">
        <v>92</v>
      </c>
      <c r="B44" s="1">
        <v>28</v>
      </c>
      <c r="C44" s="1">
        <v>20</v>
      </c>
      <c r="D44" s="1">
        <v>0</v>
      </c>
      <c r="E44" s="1">
        <v>0</v>
      </c>
      <c r="F44" s="1">
        <v>8</v>
      </c>
      <c r="G44" s="1">
        <v>0</v>
      </c>
    </row>
    <row r="45" spans="1:7" x14ac:dyDescent="0.4">
      <c r="A45" s="2" t="s">
        <v>93</v>
      </c>
      <c r="B45" s="1">
        <v>32</v>
      </c>
      <c r="C45" s="1">
        <v>19</v>
      </c>
      <c r="D45" s="1">
        <v>4</v>
      </c>
      <c r="E45" s="1">
        <v>7</v>
      </c>
      <c r="F45" s="1">
        <v>2</v>
      </c>
      <c r="G45" s="1">
        <v>0</v>
      </c>
    </row>
    <row r="46" spans="1:7" x14ac:dyDescent="0.4">
      <c r="A46" s="2" t="s">
        <v>94</v>
      </c>
      <c r="B46" s="1">
        <v>11</v>
      </c>
      <c r="C46" s="1">
        <v>7</v>
      </c>
      <c r="D46" s="1">
        <v>2</v>
      </c>
      <c r="E46" s="1">
        <v>0</v>
      </c>
      <c r="F46" s="1">
        <v>1</v>
      </c>
      <c r="G46" s="1">
        <v>1</v>
      </c>
    </row>
    <row r="47" spans="1:7" x14ac:dyDescent="0.4">
      <c r="A47" s="2" t="s">
        <v>95</v>
      </c>
      <c r="B47" s="1">
        <v>181</v>
      </c>
      <c r="C47" s="1">
        <v>124</v>
      </c>
      <c r="D47" s="1">
        <v>11</v>
      </c>
      <c r="E47" s="1">
        <v>13</v>
      </c>
      <c r="F47" s="1">
        <v>24</v>
      </c>
      <c r="G47" s="1">
        <v>9</v>
      </c>
    </row>
    <row r="48" spans="1:7" x14ac:dyDescent="0.4">
      <c r="A48" s="2" t="s">
        <v>96</v>
      </c>
      <c r="B48" s="1">
        <v>20</v>
      </c>
      <c r="C48" s="1">
        <v>10</v>
      </c>
      <c r="D48" s="1">
        <v>3</v>
      </c>
      <c r="E48" s="1">
        <v>1</v>
      </c>
      <c r="F48" s="1">
        <v>5</v>
      </c>
      <c r="G48" s="1">
        <v>1</v>
      </c>
    </row>
    <row r="49" spans="1:7" x14ac:dyDescent="0.4">
      <c r="A49" s="2" t="s">
        <v>97</v>
      </c>
      <c r="B49" s="1">
        <v>62</v>
      </c>
      <c r="C49" s="1">
        <v>24</v>
      </c>
      <c r="D49" s="1">
        <v>7</v>
      </c>
      <c r="E49" s="1">
        <v>9</v>
      </c>
      <c r="F49" s="1">
        <v>7</v>
      </c>
      <c r="G49" s="1">
        <v>15</v>
      </c>
    </row>
    <row r="50" spans="1:7" x14ac:dyDescent="0.4">
      <c r="A50" s="2" t="s">
        <v>98</v>
      </c>
      <c r="B50" s="1">
        <v>214</v>
      </c>
      <c r="C50" s="1">
        <v>62</v>
      </c>
      <c r="D50" s="1">
        <v>66</v>
      </c>
      <c r="E50" s="1">
        <v>32</v>
      </c>
      <c r="F50" s="1">
        <v>36</v>
      </c>
      <c r="G50" s="1">
        <v>18</v>
      </c>
    </row>
    <row r="51" spans="1:7" x14ac:dyDescent="0.4">
      <c r="A51" s="2" t="s">
        <v>99</v>
      </c>
      <c r="B51" s="1">
        <v>21</v>
      </c>
      <c r="C51" s="1">
        <v>5</v>
      </c>
      <c r="D51" s="1">
        <v>4</v>
      </c>
      <c r="E51" s="1">
        <v>6</v>
      </c>
      <c r="F51" s="1">
        <v>4</v>
      </c>
      <c r="G51" s="1">
        <v>2</v>
      </c>
    </row>
    <row r="52" spans="1:7" x14ac:dyDescent="0.4">
      <c r="A52" s="2" t="s">
        <v>0</v>
      </c>
      <c r="B52" s="1">
        <v>24678</v>
      </c>
      <c r="C52" s="1">
        <v>11951</v>
      </c>
      <c r="D52" s="1">
        <v>4350</v>
      </c>
      <c r="E52" s="1">
        <v>2434</v>
      </c>
      <c r="F52" s="1">
        <v>4266</v>
      </c>
      <c r="G52" s="1">
        <v>1677</v>
      </c>
    </row>
    <row r="53" spans="1:7" x14ac:dyDescent="0.4">
      <c r="A53" s="2" t="s">
        <v>100</v>
      </c>
      <c r="B53" s="1">
        <v>15</v>
      </c>
      <c r="C53" s="1">
        <v>9</v>
      </c>
      <c r="D53" s="1">
        <v>0</v>
      </c>
      <c r="E53" s="1">
        <v>0</v>
      </c>
      <c r="F53" s="1">
        <v>2</v>
      </c>
      <c r="G53" s="1">
        <v>4</v>
      </c>
    </row>
    <row r="54" spans="1:7" x14ac:dyDescent="0.4">
      <c r="A54" s="2" t="s">
        <v>102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5C734-0515-4878-A412-84C69F267A09}">
  <dimension ref="A1:G54"/>
  <sheetViews>
    <sheetView view="pageBreakPreview" zoomScale="125" zoomScaleNormal="100" zoomScaleSheetLayoutView="125" workbookViewId="0">
      <selection activeCell="A2" sqref="A2:G2"/>
    </sheetView>
  </sheetViews>
  <sheetFormatPr defaultRowHeight="10.5" x14ac:dyDescent="0.4"/>
  <cols>
    <col min="1" max="1" width="26.05078125" style="2" customWidth="1"/>
    <col min="2" max="7" width="9.68359375" style="1" customWidth="1"/>
    <col min="8" max="16384" width="8.83984375" style="1"/>
  </cols>
  <sheetData>
    <row r="1" spans="1:7" ht="10.8" thickBot="1" x14ac:dyDescent="0.45">
      <c r="A1" s="2" t="s">
        <v>103</v>
      </c>
    </row>
    <row r="2" spans="1:7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6</v>
      </c>
    </row>
    <row r="3" spans="1:7" x14ac:dyDescent="0.4">
      <c r="A3" s="2" t="s">
        <v>7</v>
      </c>
    </row>
    <row r="4" spans="1:7" x14ac:dyDescent="0.4">
      <c r="A4" s="2" t="s">
        <v>1</v>
      </c>
      <c r="B4" s="1">
        <v>37222</v>
      </c>
      <c r="C4" s="1">
        <v>13324</v>
      </c>
      <c r="D4" s="1">
        <v>7371</v>
      </c>
      <c r="E4" s="1">
        <v>4900</v>
      </c>
      <c r="F4" s="1">
        <v>8089</v>
      </c>
      <c r="G4" s="1">
        <v>3538</v>
      </c>
    </row>
    <row r="5" spans="1:7" x14ac:dyDescent="0.4">
      <c r="A5" s="2" t="s">
        <v>87</v>
      </c>
      <c r="B5" s="1">
        <v>615</v>
      </c>
      <c r="C5" s="1">
        <v>243</v>
      </c>
      <c r="D5" s="1">
        <v>117</v>
      </c>
      <c r="E5" s="1">
        <v>116</v>
      </c>
      <c r="F5" s="1">
        <v>105</v>
      </c>
      <c r="G5" s="1">
        <v>34</v>
      </c>
    </row>
    <row r="6" spans="1:7" x14ac:dyDescent="0.4">
      <c r="A6" s="2" t="s">
        <v>88</v>
      </c>
      <c r="B6" s="1">
        <v>515</v>
      </c>
      <c r="C6" s="1">
        <v>232</v>
      </c>
      <c r="D6" s="1">
        <v>71</v>
      </c>
      <c r="E6" s="1">
        <v>102</v>
      </c>
      <c r="F6" s="1">
        <v>97</v>
      </c>
      <c r="G6" s="1">
        <v>13</v>
      </c>
    </row>
    <row r="7" spans="1:7" x14ac:dyDescent="0.4">
      <c r="A7" s="2" t="s">
        <v>89</v>
      </c>
      <c r="B7" s="1">
        <v>1008</v>
      </c>
      <c r="C7" s="1">
        <v>527</v>
      </c>
      <c r="D7" s="1">
        <v>172</v>
      </c>
      <c r="E7" s="1">
        <v>93</v>
      </c>
      <c r="F7" s="1">
        <v>168</v>
      </c>
      <c r="G7" s="1">
        <v>48</v>
      </c>
    </row>
    <row r="8" spans="1:7" x14ac:dyDescent="0.4">
      <c r="A8" s="2" t="s">
        <v>90</v>
      </c>
      <c r="B8" s="1">
        <v>1044</v>
      </c>
      <c r="C8" s="1">
        <v>562</v>
      </c>
      <c r="D8" s="1">
        <v>196</v>
      </c>
      <c r="E8" s="1">
        <v>70</v>
      </c>
      <c r="F8" s="1">
        <v>156</v>
      </c>
      <c r="G8" s="1">
        <v>60</v>
      </c>
    </row>
    <row r="9" spans="1:7" x14ac:dyDescent="0.4">
      <c r="A9" s="2" t="s">
        <v>91</v>
      </c>
      <c r="B9" s="1">
        <v>1828</v>
      </c>
      <c r="C9" s="1">
        <v>914</v>
      </c>
      <c r="D9" s="1">
        <v>336</v>
      </c>
      <c r="E9" s="1">
        <v>207</v>
      </c>
      <c r="F9" s="1">
        <v>314</v>
      </c>
      <c r="G9" s="1">
        <v>57</v>
      </c>
    </row>
    <row r="10" spans="1:7" x14ac:dyDescent="0.4">
      <c r="A10" s="2" t="s">
        <v>92</v>
      </c>
      <c r="B10" s="1">
        <v>1367</v>
      </c>
      <c r="C10" s="1">
        <v>588</v>
      </c>
      <c r="D10" s="1">
        <v>209</v>
      </c>
      <c r="E10" s="1">
        <v>125</v>
      </c>
      <c r="F10" s="1">
        <v>394</v>
      </c>
      <c r="G10" s="1">
        <v>51</v>
      </c>
    </row>
    <row r="11" spans="1:7" x14ac:dyDescent="0.4">
      <c r="A11" s="2" t="s">
        <v>93</v>
      </c>
      <c r="B11" s="1">
        <v>382</v>
      </c>
      <c r="C11" s="1">
        <v>175</v>
      </c>
      <c r="D11" s="1">
        <v>66</v>
      </c>
      <c r="E11" s="1">
        <v>27</v>
      </c>
      <c r="F11" s="1">
        <v>94</v>
      </c>
      <c r="G11" s="1">
        <v>20</v>
      </c>
    </row>
    <row r="12" spans="1:7" x14ac:dyDescent="0.4">
      <c r="A12" s="2" t="s">
        <v>94</v>
      </c>
      <c r="B12" s="1">
        <v>301</v>
      </c>
      <c r="C12" s="1">
        <v>96</v>
      </c>
      <c r="D12" s="1">
        <v>68</v>
      </c>
      <c r="E12" s="1">
        <v>41</v>
      </c>
      <c r="F12" s="1">
        <v>71</v>
      </c>
      <c r="G12" s="1">
        <v>25</v>
      </c>
    </row>
    <row r="13" spans="1:7" x14ac:dyDescent="0.4">
      <c r="A13" s="2" t="s">
        <v>95</v>
      </c>
      <c r="B13" s="1">
        <v>1296</v>
      </c>
      <c r="C13" s="1">
        <v>591</v>
      </c>
      <c r="D13" s="1">
        <v>184</v>
      </c>
      <c r="E13" s="1">
        <v>125</v>
      </c>
      <c r="F13" s="1">
        <v>278</v>
      </c>
      <c r="G13" s="1">
        <v>118</v>
      </c>
    </row>
    <row r="14" spans="1:7" x14ac:dyDescent="0.4">
      <c r="A14" s="2" t="s">
        <v>96</v>
      </c>
      <c r="B14" s="1">
        <v>173</v>
      </c>
      <c r="C14" s="1">
        <v>66</v>
      </c>
      <c r="D14" s="1">
        <v>21</v>
      </c>
      <c r="E14" s="1">
        <v>25</v>
      </c>
      <c r="F14" s="1">
        <v>47</v>
      </c>
      <c r="G14" s="1">
        <v>14</v>
      </c>
    </row>
    <row r="15" spans="1:7" x14ac:dyDescent="0.4">
      <c r="A15" s="2" t="s">
        <v>97</v>
      </c>
      <c r="B15" s="1">
        <v>1045</v>
      </c>
      <c r="C15" s="1">
        <v>350</v>
      </c>
      <c r="D15" s="1">
        <v>137</v>
      </c>
      <c r="E15" s="1">
        <v>164</v>
      </c>
      <c r="F15" s="1">
        <v>156</v>
      </c>
      <c r="G15" s="1">
        <v>238</v>
      </c>
    </row>
    <row r="16" spans="1:7" x14ac:dyDescent="0.4">
      <c r="A16" s="2" t="s">
        <v>98</v>
      </c>
      <c r="B16" s="1">
        <v>990</v>
      </c>
      <c r="C16" s="1">
        <v>559</v>
      </c>
      <c r="D16" s="1">
        <v>235</v>
      </c>
      <c r="E16" s="1">
        <v>56</v>
      </c>
      <c r="F16" s="1">
        <v>112</v>
      </c>
      <c r="G16" s="1">
        <v>28</v>
      </c>
    </row>
    <row r="17" spans="1:7" x14ac:dyDescent="0.4">
      <c r="A17" s="2" t="s">
        <v>99</v>
      </c>
      <c r="B17" s="1">
        <v>163</v>
      </c>
      <c r="C17" s="1">
        <v>89</v>
      </c>
      <c r="D17" s="1">
        <v>19</v>
      </c>
      <c r="E17" s="1">
        <v>22</v>
      </c>
      <c r="F17" s="1">
        <v>25</v>
      </c>
      <c r="G17" s="1">
        <v>8</v>
      </c>
    </row>
    <row r="18" spans="1:7" x14ac:dyDescent="0.4">
      <c r="A18" s="2" t="s">
        <v>0</v>
      </c>
      <c r="B18" s="1">
        <v>26323</v>
      </c>
      <c r="C18" s="1">
        <v>8207</v>
      </c>
      <c r="D18" s="1">
        <v>5535</v>
      </c>
      <c r="E18" s="1">
        <v>3716</v>
      </c>
      <c r="F18" s="1">
        <v>6041</v>
      </c>
      <c r="G18" s="1">
        <v>2824</v>
      </c>
    </row>
    <row r="19" spans="1:7" x14ac:dyDescent="0.4">
      <c r="A19" s="2" t="s">
        <v>100</v>
      </c>
      <c r="B19" s="1">
        <v>172</v>
      </c>
      <c r="C19" s="1">
        <v>125</v>
      </c>
      <c r="D19" s="1">
        <v>5</v>
      </c>
      <c r="E19" s="1">
        <v>11</v>
      </c>
      <c r="F19" s="1">
        <v>31</v>
      </c>
      <c r="G19" s="1">
        <v>0</v>
      </c>
    </row>
    <row r="20" spans="1:7" x14ac:dyDescent="0.4">
      <c r="A20" s="2" t="s">
        <v>23</v>
      </c>
    </row>
    <row r="21" spans="1:7" x14ac:dyDescent="0.4">
      <c r="A21" s="2" t="s">
        <v>1</v>
      </c>
      <c r="B21" s="1">
        <v>19054</v>
      </c>
      <c r="C21" s="1">
        <v>6746</v>
      </c>
      <c r="D21" s="1">
        <v>3757</v>
      </c>
      <c r="E21" s="1">
        <v>2547</v>
      </c>
      <c r="F21" s="1">
        <v>4193</v>
      </c>
      <c r="G21" s="1">
        <v>1811</v>
      </c>
    </row>
    <row r="22" spans="1:7" x14ac:dyDescent="0.4">
      <c r="A22" s="2" t="s">
        <v>87</v>
      </c>
      <c r="B22" s="1">
        <v>247</v>
      </c>
      <c r="C22" s="1">
        <v>98</v>
      </c>
      <c r="D22" s="1">
        <v>50</v>
      </c>
      <c r="E22" s="1">
        <v>53</v>
      </c>
      <c r="F22" s="1">
        <v>38</v>
      </c>
      <c r="G22" s="1">
        <v>8</v>
      </c>
    </row>
    <row r="23" spans="1:7" x14ac:dyDescent="0.4">
      <c r="A23" s="2" t="s">
        <v>88</v>
      </c>
      <c r="B23" s="1">
        <v>252</v>
      </c>
      <c r="C23" s="1">
        <v>127</v>
      </c>
      <c r="D23" s="1">
        <v>34</v>
      </c>
      <c r="E23" s="1">
        <v>44</v>
      </c>
      <c r="F23" s="1">
        <v>43</v>
      </c>
      <c r="G23" s="1">
        <v>4</v>
      </c>
    </row>
    <row r="24" spans="1:7" x14ac:dyDescent="0.4">
      <c r="A24" s="2" t="s">
        <v>89</v>
      </c>
      <c r="B24" s="1">
        <v>432</v>
      </c>
      <c r="C24" s="1">
        <v>237</v>
      </c>
      <c r="D24" s="1">
        <v>79</v>
      </c>
      <c r="E24" s="1">
        <v>32</v>
      </c>
      <c r="F24" s="1">
        <v>62</v>
      </c>
      <c r="G24" s="1">
        <v>22</v>
      </c>
    </row>
    <row r="25" spans="1:7" x14ac:dyDescent="0.4">
      <c r="A25" s="2" t="s">
        <v>90</v>
      </c>
      <c r="B25" s="1">
        <v>464</v>
      </c>
      <c r="C25" s="1">
        <v>267</v>
      </c>
      <c r="D25" s="1">
        <v>82</v>
      </c>
      <c r="E25" s="1">
        <v>28</v>
      </c>
      <c r="F25" s="1">
        <v>68</v>
      </c>
      <c r="G25" s="1">
        <v>19</v>
      </c>
    </row>
    <row r="26" spans="1:7" x14ac:dyDescent="0.4">
      <c r="A26" s="2" t="s">
        <v>91</v>
      </c>
      <c r="B26" s="1">
        <v>805</v>
      </c>
      <c r="C26" s="1">
        <v>415</v>
      </c>
      <c r="D26" s="1">
        <v>127</v>
      </c>
      <c r="E26" s="1">
        <v>101</v>
      </c>
      <c r="F26" s="1">
        <v>147</v>
      </c>
      <c r="G26" s="1">
        <v>15</v>
      </c>
    </row>
    <row r="27" spans="1:7" x14ac:dyDescent="0.4">
      <c r="A27" s="2" t="s">
        <v>92</v>
      </c>
      <c r="B27" s="1">
        <v>616</v>
      </c>
      <c r="C27" s="1">
        <v>271</v>
      </c>
      <c r="D27" s="1">
        <v>90</v>
      </c>
      <c r="E27" s="1">
        <v>41</v>
      </c>
      <c r="F27" s="1">
        <v>189</v>
      </c>
      <c r="G27" s="1">
        <v>25</v>
      </c>
    </row>
    <row r="28" spans="1:7" x14ac:dyDescent="0.4">
      <c r="A28" s="2" t="s">
        <v>93</v>
      </c>
      <c r="B28" s="1">
        <v>169</v>
      </c>
      <c r="C28" s="1">
        <v>75</v>
      </c>
      <c r="D28" s="1">
        <v>23</v>
      </c>
      <c r="E28" s="1">
        <v>14</v>
      </c>
      <c r="F28" s="1">
        <v>46</v>
      </c>
      <c r="G28" s="1">
        <v>11</v>
      </c>
    </row>
    <row r="29" spans="1:7" x14ac:dyDescent="0.4">
      <c r="A29" s="2" t="s">
        <v>94</v>
      </c>
      <c r="B29" s="1">
        <v>103</v>
      </c>
      <c r="C29" s="1">
        <v>38</v>
      </c>
      <c r="D29" s="1">
        <v>21</v>
      </c>
      <c r="E29" s="1">
        <v>15</v>
      </c>
      <c r="F29" s="1">
        <v>22</v>
      </c>
      <c r="G29" s="1">
        <v>7</v>
      </c>
    </row>
    <row r="30" spans="1:7" x14ac:dyDescent="0.4">
      <c r="A30" s="2" t="s">
        <v>95</v>
      </c>
      <c r="B30" s="1">
        <v>570</v>
      </c>
      <c r="C30" s="1">
        <v>277</v>
      </c>
      <c r="D30" s="1">
        <v>90</v>
      </c>
      <c r="E30" s="1">
        <v>49</v>
      </c>
      <c r="F30" s="1">
        <v>110</v>
      </c>
      <c r="G30" s="1">
        <v>44</v>
      </c>
    </row>
    <row r="31" spans="1:7" x14ac:dyDescent="0.4">
      <c r="A31" s="2" t="s">
        <v>96</v>
      </c>
      <c r="B31" s="1">
        <v>77</v>
      </c>
      <c r="C31" s="1">
        <v>28</v>
      </c>
      <c r="D31" s="1">
        <v>4</v>
      </c>
      <c r="E31" s="1">
        <v>13</v>
      </c>
      <c r="F31" s="1">
        <v>27</v>
      </c>
      <c r="G31" s="1">
        <v>5</v>
      </c>
    </row>
    <row r="32" spans="1:7" x14ac:dyDescent="0.4">
      <c r="A32" s="2" t="s">
        <v>97</v>
      </c>
      <c r="B32" s="1">
        <v>416</v>
      </c>
      <c r="C32" s="1">
        <v>150</v>
      </c>
      <c r="D32" s="1">
        <v>59</v>
      </c>
      <c r="E32" s="1">
        <v>68</v>
      </c>
      <c r="F32" s="1">
        <v>62</v>
      </c>
      <c r="G32" s="1">
        <v>77</v>
      </c>
    </row>
    <row r="33" spans="1:7" x14ac:dyDescent="0.4">
      <c r="A33" s="2" t="s">
        <v>98</v>
      </c>
      <c r="B33" s="1">
        <v>384</v>
      </c>
      <c r="C33" s="1">
        <v>240</v>
      </c>
      <c r="D33" s="1">
        <v>85</v>
      </c>
      <c r="E33" s="1">
        <v>19</v>
      </c>
      <c r="F33" s="1">
        <v>35</v>
      </c>
      <c r="G33" s="1">
        <v>5</v>
      </c>
    </row>
    <row r="34" spans="1:7" x14ac:dyDescent="0.4">
      <c r="A34" s="2" t="s">
        <v>99</v>
      </c>
      <c r="B34" s="1">
        <v>67</v>
      </c>
      <c r="C34" s="1">
        <v>39</v>
      </c>
      <c r="D34" s="1">
        <v>6</v>
      </c>
      <c r="E34" s="1">
        <v>9</v>
      </c>
      <c r="F34" s="1">
        <v>9</v>
      </c>
      <c r="G34" s="1">
        <v>4</v>
      </c>
    </row>
    <row r="35" spans="1:7" x14ac:dyDescent="0.4">
      <c r="A35" s="2" t="s">
        <v>0</v>
      </c>
      <c r="B35" s="1">
        <v>14365</v>
      </c>
      <c r="C35" s="1">
        <v>4422</v>
      </c>
      <c r="D35" s="1">
        <v>3005</v>
      </c>
      <c r="E35" s="1">
        <v>2053</v>
      </c>
      <c r="F35" s="1">
        <v>3320</v>
      </c>
      <c r="G35" s="1">
        <v>1565</v>
      </c>
    </row>
    <row r="36" spans="1:7" x14ac:dyDescent="0.4">
      <c r="A36" s="2" t="s">
        <v>100</v>
      </c>
      <c r="B36" s="1">
        <v>87</v>
      </c>
      <c r="C36" s="1">
        <v>62</v>
      </c>
      <c r="D36" s="1">
        <v>2</v>
      </c>
      <c r="E36" s="1">
        <v>8</v>
      </c>
      <c r="F36" s="1">
        <v>15</v>
      </c>
      <c r="G36" s="1">
        <v>0</v>
      </c>
    </row>
    <row r="37" spans="1:7" x14ac:dyDescent="0.4">
      <c r="A37" s="2" t="s">
        <v>24</v>
      </c>
    </row>
    <row r="38" spans="1:7" x14ac:dyDescent="0.4">
      <c r="A38" s="2" t="s">
        <v>1</v>
      </c>
      <c r="B38" s="1">
        <v>18168</v>
      </c>
      <c r="C38" s="1">
        <v>6578</v>
      </c>
      <c r="D38" s="1">
        <v>3614</v>
      </c>
      <c r="E38" s="1">
        <v>2353</v>
      </c>
      <c r="F38" s="1">
        <v>3896</v>
      </c>
      <c r="G38" s="1">
        <v>1727</v>
      </c>
    </row>
    <row r="39" spans="1:7" x14ac:dyDescent="0.4">
      <c r="A39" s="2" t="s">
        <v>87</v>
      </c>
      <c r="B39" s="1">
        <v>368</v>
      </c>
      <c r="C39" s="1">
        <v>145</v>
      </c>
      <c r="D39" s="1">
        <v>67</v>
      </c>
      <c r="E39" s="1">
        <v>63</v>
      </c>
      <c r="F39" s="1">
        <v>67</v>
      </c>
      <c r="G39" s="1">
        <v>26</v>
      </c>
    </row>
    <row r="40" spans="1:7" x14ac:dyDescent="0.4">
      <c r="A40" s="2" t="s">
        <v>88</v>
      </c>
      <c r="B40" s="1">
        <v>263</v>
      </c>
      <c r="C40" s="1">
        <v>105</v>
      </c>
      <c r="D40" s="1">
        <v>37</v>
      </c>
      <c r="E40" s="1">
        <v>58</v>
      </c>
      <c r="F40" s="1">
        <v>54</v>
      </c>
      <c r="G40" s="1">
        <v>9</v>
      </c>
    </row>
    <row r="41" spans="1:7" x14ac:dyDescent="0.4">
      <c r="A41" s="2" t="s">
        <v>89</v>
      </c>
      <c r="B41" s="1">
        <v>576</v>
      </c>
      <c r="C41" s="1">
        <v>290</v>
      </c>
      <c r="D41" s="1">
        <v>93</v>
      </c>
      <c r="E41" s="1">
        <v>61</v>
      </c>
      <c r="F41" s="1">
        <v>106</v>
      </c>
      <c r="G41" s="1">
        <v>26</v>
      </c>
    </row>
    <row r="42" spans="1:7" x14ac:dyDescent="0.4">
      <c r="A42" s="2" t="s">
        <v>90</v>
      </c>
      <c r="B42" s="1">
        <v>580</v>
      </c>
      <c r="C42" s="1">
        <v>295</v>
      </c>
      <c r="D42" s="1">
        <v>114</v>
      </c>
      <c r="E42" s="1">
        <v>42</v>
      </c>
      <c r="F42" s="1">
        <v>88</v>
      </c>
      <c r="G42" s="1">
        <v>41</v>
      </c>
    </row>
    <row r="43" spans="1:7" x14ac:dyDescent="0.4">
      <c r="A43" s="2" t="s">
        <v>91</v>
      </c>
      <c r="B43" s="1">
        <v>1023</v>
      </c>
      <c r="C43" s="1">
        <v>499</v>
      </c>
      <c r="D43" s="1">
        <v>209</v>
      </c>
      <c r="E43" s="1">
        <v>106</v>
      </c>
      <c r="F43" s="1">
        <v>167</v>
      </c>
      <c r="G43" s="1">
        <v>42</v>
      </c>
    </row>
    <row r="44" spans="1:7" x14ac:dyDescent="0.4">
      <c r="A44" s="2" t="s">
        <v>92</v>
      </c>
      <c r="B44" s="1">
        <v>751</v>
      </c>
      <c r="C44" s="1">
        <v>317</v>
      </c>
      <c r="D44" s="1">
        <v>119</v>
      </c>
      <c r="E44" s="1">
        <v>84</v>
      </c>
      <c r="F44" s="1">
        <v>205</v>
      </c>
      <c r="G44" s="1">
        <v>26</v>
      </c>
    </row>
    <row r="45" spans="1:7" x14ac:dyDescent="0.4">
      <c r="A45" s="2" t="s">
        <v>93</v>
      </c>
      <c r="B45" s="1">
        <v>213</v>
      </c>
      <c r="C45" s="1">
        <v>100</v>
      </c>
      <c r="D45" s="1">
        <v>43</v>
      </c>
      <c r="E45" s="1">
        <v>13</v>
      </c>
      <c r="F45" s="1">
        <v>48</v>
      </c>
      <c r="G45" s="1">
        <v>9</v>
      </c>
    </row>
    <row r="46" spans="1:7" x14ac:dyDescent="0.4">
      <c r="A46" s="2" t="s">
        <v>94</v>
      </c>
      <c r="B46" s="1">
        <v>198</v>
      </c>
      <c r="C46" s="1">
        <v>58</v>
      </c>
      <c r="D46" s="1">
        <v>47</v>
      </c>
      <c r="E46" s="1">
        <v>26</v>
      </c>
      <c r="F46" s="1">
        <v>49</v>
      </c>
      <c r="G46" s="1">
        <v>18</v>
      </c>
    </row>
    <row r="47" spans="1:7" x14ac:dyDescent="0.4">
      <c r="A47" s="2" t="s">
        <v>95</v>
      </c>
      <c r="B47" s="1">
        <v>726</v>
      </c>
      <c r="C47" s="1">
        <v>314</v>
      </c>
      <c r="D47" s="1">
        <v>94</v>
      </c>
      <c r="E47" s="1">
        <v>76</v>
      </c>
      <c r="F47" s="1">
        <v>168</v>
      </c>
      <c r="G47" s="1">
        <v>74</v>
      </c>
    </row>
    <row r="48" spans="1:7" x14ac:dyDescent="0.4">
      <c r="A48" s="2" t="s">
        <v>96</v>
      </c>
      <c r="B48" s="1">
        <v>96</v>
      </c>
      <c r="C48" s="1">
        <v>38</v>
      </c>
      <c r="D48" s="1">
        <v>17</v>
      </c>
      <c r="E48" s="1">
        <v>12</v>
      </c>
      <c r="F48" s="1">
        <v>20</v>
      </c>
      <c r="G48" s="1">
        <v>9</v>
      </c>
    </row>
    <row r="49" spans="1:7" x14ac:dyDescent="0.4">
      <c r="A49" s="2" t="s">
        <v>97</v>
      </c>
      <c r="B49" s="1">
        <v>629</v>
      </c>
      <c r="C49" s="1">
        <v>200</v>
      </c>
      <c r="D49" s="1">
        <v>78</v>
      </c>
      <c r="E49" s="1">
        <v>96</v>
      </c>
      <c r="F49" s="1">
        <v>94</v>
      </c>
      <c r="G49" s="1">
        <v>161</v>
      </c>
    </row>
    <row r="50" spans="1:7" x14ac:dyDescent="0.4">
      <c r="A50" s="2" t="s">
        <v>98</v>
      </c>
      <c r="B50" s="1">
        <v>606</v>
      </c>
      <c r="C50" s="1">
        <v>319</v>
      </c>
      <c r="D50" s="1">
        <v>150</v>
      </c>
      <c r="E50" s="1">
        <v>37</v>
      </c>
      <c r="F50" s="1">
        <v>77</v>
      </c>
      <c r="G50" s="1">
        <v>23</v>
      </c>
    </row>
    <row r="51" spans="1:7" x14ac:dyDescent="0.4">
      <c r="A51" s="2" t="s">
        <v>99</v>
      </c>
      <c r="B51" s="1">
        <v>96</v>
      </c>
      <c r="C51" s="1">
        <v>50</v>
      </c>
      <c r="D51" s="1">
        <v>13</v>
      </c>
      <c r="E51" s="1">
        <v>13</v>
      </c>
      <c r="F51" s="1">
        <v>16</v>
      </c>
      <c r="G51" s="1">
        <v>4</v>
      </c>
    </row>
    <row r="52" spans="1:7" x14ac:dyDescent="0.4">
      <c r="A52" s="2" t="s">
        <v>0</v>
      </c>
      <c r="B52" s="1">
        <v>11958</v>
      </c>
      <c r="C52" s="1">
        <v>3785</v>
      </c>
      <c r="D52" s="1">
        <v>2530</v>
      </c>
      <c r="E52" s="1">
        <v>1663</v>
      </c>
      <c r="F52" s="1">
        <v>2721</v>
      </c>
      <c r="G52" s="1">
        <v>1259</v>
      </c>
    </row>
    <row r="53" spans="1:7" x14ac:dyDescent="0.4">
      <c r="A53" s="2" t="s">
        <v>100</v>
      </c>
      <c r="B53" s="1">
        <v>85</v>
      </c>
      <c r="C53" s="1">
        <v>63</v>
      </c>
      <c r="D53" s="1">
        <v>3</v>
      </c>
      <c r="E53" s="1">
        <v>3</v>
      </c>
      <c r="F53" s="1">
        <v>16</v>
      </c>
      <c r="G53" s="1">
        <v>0</v>
      </c>
    </row>
    <row r="54" spans="1:7" x14ac:dyDescent="0.4">
      <c r="A54" s="2" t="s">
        <v>25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D71E4-CDD0-4C01-8F89-DE667FB99F97}">
  <dimension ref="A1:G71"/>
  <sheetViews>
    <sheetView view="pageBreakPreview" zoomScale="125" zoomScaleNormal="100" zoomScaleSheetLayoutView="125" workbookViewId="0">
      <selection activeCell="A2" sqref="A2:G2"/>
    </sheetView>
  </sheetViews>
  <sheetFormatPr defaultRowHeight="10.5" x14ac:dyDescent="0.4"/>
  <cols>
    <col min="1" max="1" width="26.05078125" style="2" customWidth="1"/>
    <col min="2" max="7" width="9.68359375" style="1" customWidth="1"/>
    <col min="8" max="16384" width="8.83984375" style="1"/>
  </cols>
  <sheetData>
    <row r="1" spans="1:7" ht="10.8" thickBot="1" x14ac:dyDescent="0.45">
      <c r="A1" s="2" t="s">
        <v>218</v>
      </c>
    </row>
    <row r="2" spans="1:7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6</v>
      </c>
    </row>
    <row r="3" spans="1:7" x14ac:dyDescent="0.4">
      <c r="A3" s="2" t="s">
        <v>104</v>
      </c>
    </row>
    <row r="4" spans="1:7" x14ac:dyDescent="0.4">
      <c r="A4" s="2" t="s">
        <v>7</v>
      </c>
    </row>
    <row r="5" spans="1:7" x14ac:dyDescent="0.4">
      <c r="A5" s="2" t="s">
        <v>1</v>
      </c>
      <c r="B5" s="1">
        <v>52383</v>
      </c>
      <c r="C5" s="1">
        <v>25204</v>
      </c>
      <c r="D5" s="1">
        <v>9172</v>
      </c>
      <c r="E5" s="1">
        <v>5294</v>
      </c>
      <c r="F5" s="1">
        <v>9154</v>
      </c>
      <c r="G5" s="1">
        <v>3559</v>
      </c>
    </row>
    <row r="6" spans="1:7" x14ac:dyDescent="0.4">
      <c r="A6" s="2" t="s">
        <v>105</v>
      </c>
      <c r="B6" s="1">
        <v>52146</v>
      </c>
      <c r="C6" s="1">
        <v>25108</v>
      </c>
      <c r="D6" s="1">
        <v>9159</v>
      </c>
      <c r="E6" s="1">
        <v>5280</v>
      </c>
      <c r="F6" s="1">
        <v>9042</v>
      </c>
      <c r="G6" s="1">
        <v>3557</v>
      </c>
    </row>
    <row r="7" spans="1:7" x14ac:dyDescent="0.4">
      <c r="A7" s="2" t="s">
        <v>106</v>
      </c>
      <c r="B7" s="1">
        <v>194</v>
      </c>
      <c r="C7" s="1">
        <v>64</v>
      </c>
      <c r="D7" s="1">
        <v>7</v>
      </c>
      <c r="E7" s="1">
        <v>12</v>
      </c>
      <c r="F7" s="1">
        <v>109</v>
      </c>
      <c r="G7" s="1">
        <v>2</v>
      </c>
    </row>
    <row r="8" spans="1:7" x14ac:dyDescent="0.4">
      <c r="A8" s="2" t="s">
        <v>107</v>
      </c>
      <c r="B8" s="1">
        <v>43</v>
      </c>
      <c r="C8" s="1">
        <v>32</v>
      </c>
      <c r="D8" s="1">
        <v>6</v>
      </c>
      <c r="E8" s="1">
        <v>2</v>
      </c>
      <c r="F8" s="1">
        <v>3</v>
      </c>
      <c r="G8" s="1">
        <v>0</v>
      </c>
    </row>
    <row r="9" spans="1:7" x14ac:dyDescent="0.4">
      <c r="A9" s="2" t="s">
        <v>23</v>
      </c>
    </row>
    <row r="10" spans="1:7" x14ac:dyDescent="0.4">
      <c r="A10" s="2" t="s">
        <v>1</v>
      </c>
      <c r="B10" s="1">
        <v>26868</v>
      </c>
      <c r="C10" s="1">
        <v>12832</v>
      </c>
      <c r="D10" s="1">
        <v>4698</v>
      </c>
      <c r="E10" s="1">
        <v>2763</v>
      </c>
      <c r="F10" s="1">
        <v>4758</v>
      </c>
      <c r="G10" s="1">
        <v>1817</v>
      </c>
    </row>
    <row r="11" spans="1:7" x14ac:dyDescent="0.4">
      <c r="A11" s="2" t="s">
        <v>105</v>
      </c>
      <c r="B11" s="1">
        <v>26737</v>
      </c>
      <c r="C11" s="1">
        <v>12782</v>
      </c>
      <c r="D11" s="1">
        <v>4691</v>
      </c>
      <c r="E11" s="1">
        <v>2754</v>
      </c>
      <c r="F11" s="1">
        <v>4694</v>
      </c>
      <c r="G11" s="1">
        <v>1816</v>
      </c>
    </row>
    <row r="12" spans="1:7" x14ac:dyDescent="0.4">
      <c r="A12" s="2" t="s">
        <v>106</v>
      </c>
      <c r="B12" s="1">
        <v>109</v>
      </c>
      <c r="C12" s="1">
        <v>35</v>
      </c>
      <c r="D12" s="1">
        <v>4</v>
      </c>
      <c r="E12" s="1">
        <v>7</v>
      </c>
      <c r="F12" s="1">
        <v>62</v>
      </c>
      <c r="G12" s="1">
        <v>1</v>
      </c>
    </row>
    <row r="13" spans="1:7" x14ac:dyDescent="0.4">
      <c r="A13" s="2" t="s">
        <v>107</v>
      </c>
      <c r="B13" s="1">
        <v>22</v>
      </c>
      <c r="C13" s="1">
        <v>15</v>
      </c>
      <c r="D13" s="1">
        <v>3</v>
      </c>
      <c r="E13" s="1">
        <v>2</v>
      </c>
      <c r="F13" s="1">
        <v>2</v>
      </c>
      <c r="G13" s="1">
        <v>0</v>
      </c>
    </row>
    <row r="14" spans="1:7" x14ac:dyDescent="0.4">
      <c r="A14" s="2" t="s">
        <v>24</v>
      </c>
    </row>
    <row r="15" spans="1:7" x14ac:dyDescent="0.4">
      <c r="A15" s="2" t="s">
        <v>1</v>
      </c>
      <c r="B15" s="1">
        <v>25515</v>
      </c>
      <c r="C15" s="1">
        <v>12372</v>
      </c>
      <c r="D15" s="1">
        <v>4474</v>
      </c>
      <c r="E15" s="1">
        <v>2531</v>
      </c>
      <c r="F15" s="1">
        <v>4396</v>
      </c>
      <c r="G15" s="1">
        <v>1742</v>
      </c>
    </row>
    <row r="16" spans="1:7" x14ac:dyDescent="0.4">
      <c r="A16" s="2" t="s">
        <v>105</v>
      </c>
      <c r="B16" s="1">
        <v>25409</v>
      </c>
      <c r="C16" s="1">
        <v>12326</v>
      </c>
      <c r="D16" s="1">
        <v>4468</v>
      </c>
      <c r="E16" s="1">
        <v>2526</v>
      </c>
      <c r="F16" s="1">
        <v>4348</v>
      </c>
      <c r="G16" s="1">
        <v>1741</v>
      </c>
    </row>
    <row r="17" spans="1:7" x14ac:dyDescent="0.4">
      <c r="A17" s="2" t="s">
        <v>106</v>
      </c>
      <c r="B17" s="1">
        <v>85</v>
      </c>
      <c r="C17" s="1">
        <v>29</v>
      </c>
      <c r="D17" s="1">
        <v>3</v>
      </c>
      <c r="E17" s="1">
        <v>5</v>
      </c>
      <c r="F17" s="1">
        <v>47</v>
      </c>
      <c r="G17" s="1">
        <v>1</v>
      </c>
    </row>
    <row r="18" spans="1:7" x14ac:dyDescent="0.4">
      <c r="A18" s="2" t="s">
        <v>107</v>
      </c>
      <c r="B18" s="1">
        <v>21</v>
      </c>
      <c r="C18" s="1">
        <v>17</v>
      </c>
      <c r="D18" s="1">
        <v>3</v>
      </c>
      <c r="E18" s="1">
        <v>0</v>
      </c>
      <c r="F18" s="1">
        <v>1</v>
      </c>
      <c r="G18" s="1">
        <v>0</v>
      </c>
    </row>
    <row r="19" spans="1:7" x14ac:dyDescent="0.4">
      <c r="A19" s="2" t="s">
        <v>108</v>
      </c>
    </row>
    <row r="20" spans="1:7" x14ac:dyDescent="0.4">
      <c r="A20" s="2" t="s">
        <v>7</v>
      </c>
    </row>
    <row r="21" spans="1:7" x14ac:dyDescent="0.4">
      <c r="A21" s="2" t="s">
        <v>1</v>
      </c>
      <c r="B21" s="1">
        <v>46477</v>
      </c>
      <c r="C21" s="1">
        <v>22651</v>
      </c>
      <c r="D21" s="1">
        <v>8147</v>
      </c>
      <c r="E21" s="1">
        <v>4628</v>
      </c>
      <c r="F21" s="1">
        <v>7974</v>
      </c>
      <c r="G21" s="1">
        <v>3077</v>
      </c>
    </row>
    <row r="22" spans="1:7" x14ac:dyDescent="0.4">
      <c r="A22" s="2" t="s">
        <v>87</v>
      </c>
      <c r="B22" s="1">
        <v>995</v>
      </c>
      <c r="C22" s="1">
        <v>513</v>
      </c>
      <c r="D22" s="1">
        <v>146</v>
      </c>
      <c r="E22" s="1">
        <v>127</v>
      </c>
      <c r="F22" s="1">
        <v>131</v>
      </c>
      <c r="G22" s="1">
        <v>78</v>
      </c>
    </row>
    <row r="23" spans="1:7" x14ac:dyDescent="0.4">
      <c r="A23" s="2" t="s">
        <v>88</v>
      </c>
      <c r="B23" s="1">
        <v>164</v>
      </c>
      <c r="C23" s="1">
        <v>93</v>
      </c>
      <c r="D23" s="1">
        <v>19</v>
      </c>
      <c r="E23" s="1">
        <v>14</v>
      </c>
      <c r="F23" s="1">
        <v>34</v>
      </c>
      <c r="G23" s="1">
        <v>4</v>
      </c>
    </row>
    <row r="24" spans="1:7" x14ac:dyDescent="0.4">
      <c r="A24" s="2" t="s">
        <v>89</v>
      </c>
      <c r="B24" s="1">
        <v>326</v>
      </c>
      <c r="C24" s="1">
        <v>177</v>
      </c>
      <c r="D24" s="1">
        <v>41</v>
      </c>
      <c r="E24" s="1">
        <v>49</v>
      </c>
      <c r="F24" s="1">
        <v>51</v>
      </c>
      <c r="G24" s="1">
        <v>8</v>
      </c>
    </row>
    <row r="25" spans="1:7" x14ac:dyDescent="0.4">
      <c r="A25" s="2" t="s">
        <v>90</v>
      </c>
      <c r="B25" s="1">
        <v>164</v>
      </c>
      <c r="C25" s="1">
        <v>65</v>
      </c>
      <c r="D25" s="1">
        <v>29</v>
      </c>
      <c r="E25" s="1">
        <v>25</v>
      </c>
      <c r="F25" s="1">
        <v>30</v>
      </c>
      <c r="G25" s="1">
        <v>15</v>
      </c>
    </row>
    <row r="26" spans="1:7" x14ac:dyDescent="0.4">
      <c r="A26" s="2" t="s">
        <v>91</v>
      </c>
      <c r="B26" s="1">
        <v>118</v>
      </c>
      <c r="C26" s="1">
        <v>53</v>
      </c>
      <c r="D26" s="1">
        <v>13</v>
      </c>
      <c r="E26" s="1">
        <v>33</v>
      </c>
      <c r="F26" s="1">
        <v>15</v>
      </c>
      <c r="G26" s="1">
        <v>4</v>
      </c>
    </row>
    <row r="27" spans="1:7" x14ac:dyDescent="0.4">
      <c r="A27" s="2" t="s">
        <v>92</v>
      </c>
      <c r="B27" s="1">
        <v>251</v>
      </c>
      <c r="C27" s="1">
        <v>138</v>
      </c>
      <c r="D27" s="1">
        <v>14</v>
      </c>
      <c r="E27" s="1">
        <v>40</v>
      </c>
      <c r="F27" s="1">
        <v>49</v>
      </c>
      <c r="G27" s="1">
        <v>10</v>
      </c>
    </row>
    <row r="28" spans="1:7" x14ac:dyDescent="0.4">
      <c r="A28" s="2" t="s">
        <v>93</v>
      </c>
      <c r="B28" s="1">
        <v>656</v>
      </c>
      <c r="C28" s="1">
        <v>522</v>
      </c>
      <c r="D28" s="1">
        <v>56</v>
      </c>
      <c r="E28" s="1">
        <v>30</v>
      </c>
      <c r="F28" s="1">
        <v>43</v>
      </c>
      <c r="G28" s="1">
        <v>5</v>
      </c>
    </row>
    <row r="29" spans="1:7" x14ac:dyDescent="0.4">
      <c r="A29" s="2" t="s">
        <v>94</v>
      </c>
      <c r="B29" s="1">
        <v>155</v>
      </c>
      <c r="C29" s="1">
        <v>53</v>
      </c>
      <c r="D29" s="1">
        <v>29</v>
      </c>
      <c r="E29" s="1">
        <v>15</v>
      </c>
      <c r="F29" s="1">
        <v>33</v>
      </c>
      <c r="G29" s="1">
        <v>25</v>
      </c>
    </row>
    <row r="30" spans="1:7" x14ac:dyDescent="0.4">
      <c r="A30" s="2" t="s">
        <v>95</v>
      </c>
      <c r="B30" s="1">
        <v>2441</v>
      </c>
      <c r="C30" s="1">
        <v>1661</v>
      </c>
      <c r="D30" s="1">
        <v>286</v>
      </c>
      <c r="E30" s="1">
        <v>156</v>
      </c>
      <c r="F30" s="1">
        <v>263</v>
      </c>
      <c r="G30" s="1">
        <v>75</v>
      </c>
    </row>
    <row r="31" spans="1:7" x14ac:dyDescent="0.4">
      <c r="A31" s="2" t="s">
        <v>96</v>
      </c>
      <c r="B31" s="1">
        <v>78</v>
      </c>
      <c r="C31" s="1">
        <v>40</v>
      </c>
      <c r="D31" s="1">
        <v>22</v>
      </c>
      <c r="E31" s="1">
        <v>3</v>
      </c>
      <c r="F31" s="1">
        <v>8</v>
      </c>
      <c r="G31" s="1">
        <v>5</v>
      </c>
    </row>
    <row r="32" spans="1:7" x14ac:dyDescent="0.4">
      <c r="A32" s="2" t="s">
        <v>97</v>
      </c>
      <c r="B32" s="1">
        <v>406</v>
      </c>
      <c r="C32" s="1">
        <v>171</v>
      </c>
      <c r="D32" s="1">
        <v>62</v>
      </c>
      <c r="E32" s="1">
        <v>49</v>
      </c>
      <c r="F32" s="1">
        <v>64</v>
      </c>
      <c r="G32" s="1">
        <v>60</v>
      </c>
    </row>
    <row r="33" spans="1:7" x14ac:dyDescent="0.4">
      <c r="A33" s="2" t="s">
        <v>98</v>
      </c>
      <c r="B33" s="1">
        <v>1372</v>
      </c>
      <c r="C33" s="1">
        <v>664</v>
      </c>
      <c r="D33" s="1">
        <v>242</v>
      </c>
      <c r="E33" s="1">
        <v>155</v>
      </c>
      <c r="F33" s="1">
        <v>206</v>
      </c>
      <c r="G33" s="1">
        <v>105</v>
      </c>
    </row>
    <row r="34" spans="1:7" x14ac:dyDescent="0.4">
      <c r="A34" s="2" t="s">
        <v>99</v>
      </c>
      <c r="B34" s="1">
        <v>104</v>
      </c>
      <c r="C34" s="1">
        <v>46</v>
      </c>
      <c r="D34" s="1">
        <v>7</v>
      </c>
      <c r="E34" s="1">
        <v>20</v>
      </c>
      <c r="F34" s="1">
        <v>27</v>
      </c>
      <c r="G34" s="1">
        <v>4</v>
      </c>
    </row>
    <row r="35" spans="1:7" x14ac:dyDescent="0.4">
      <c r="A35" s="2" t="s">
        <v>0</v>
      </c>
      <c r="B35" s="1">
        <v>39212</v>
      </c>
      <c r="C35" s="1">
        <v>18432</v>
      </c>
      <c r="D35" s="1">
        <v>7179</v>
      </c>
      <c r="E35" s="1">
        <v>3912</v>
      </c>
      <c r="F35" s="1">
        <v>7014</v>
      </c>
      <c r="G35" s="1">
        <v>2675</v>
      </c>
    </row>
    <row r="36" spans="1:7" x14ac:dyDescent="0.4">
      <c r="A36" s="2" t="s">
        <v>100</v>
      </c>
      <c r="B36" s="1">
        <v>35</v>
      </c>
      <c r="C36" s="1">
        <v>23</v>
      </c>
      <c r="D36" s="1">
        <v>2</v>
      </c>
      <c r="E36" s="1">
        <v>0</v>
      </c>
      <c r="F36" s="1">
        <v>6</v>
      </c>
      <c r="G36" s="1">
        <v>4</v>
      </c>
    </row>
    <row r="37" spans="1:7" x14ac:dyDescent="0.4">
      <c r="A37" s="2" t="s">
        <v>23</v>
      </c>
    </row>
    <row r="38" spans="1:7" x14ac:dyDescent="0.4">
      <c r="A38" s="2" t="s">
        <v>1</v>
      </c>
      <c r="B38" s="1">
        <v>23679</v>
      </c>
      <c r="C38" s="1">
        <v>11480</v>
      </c>
      <c r="D38" s="1">
        <v>4126</v>
      </c>
      <c r="E38" s="1">
        <v>2397</v>
      </c>
      <c r="F38" s="1">
        <v>4118</v>
      </c>
      <c r="G38" s="1">
        <v>1558</v>
      </c>
    </row>
    <row r="39" spans="1:7" x14ac:dyDescent="0.4">
      <c r="A39" s="2" t="s">
        <v>87</v>
      </c>
      <c r="B39" s="1">
        <v>499</v>
      </c>
      <c r="C39" s="1">
        <v>258</v>
      </c>
      <c r="D39" s="1">
        <v>68</v>
      </c>
      <c r="E39" s="1">
        <v>71</v>
      </c>
      <c r="F39" s="1">
        <v>65</v>
      </c>
      <c r="G39" s="1">
        <v>37</v>
      </c>
    </row>
    <row r="40" spans="1:7" x14ac:dyDescent="0.4">
      <c r="A40" s="2" t="s">
        <v>88</v>
      </c>
      <c r="B40" s="1">
        <v>76</v>
      </c>
      <c r="C40" s="1">
        <v>46</v>
      </c>
      <c r="D40" s="1">
        <v>10</v>
      </c>
      <c r="E40" s="1">
        <v>5</v>
      </c>
      <c r="F40" s="1">
        <v>12</v>
      </c>
      <c r="G40" s="1">
        <v>3</v>
      </c>
    </row>
    <row r="41" spans="1:7" x14ac:dyDescent="0.4">
      <c r="A41" s="2" t="s">
        <v>89</v>
      </c>
      <c r="B41" s="1">
        <v>166</v>
      </c>
      <c r="C41" s="1">
        <v>83</v>
      </c>
      <c r="D41" s="1">
        <v>25</v>
      </c>
      <c r="E41" s="1">
        <v>27</v>
      </c>
      <c r="F41" s="1">
        <v>25</v>
      </c>
      <c r="G41" s="1">
        <v>6</v>
      </c>
    </row>
    <row r="42" spans="1:7" x14ac:dyDescent="0.4">
      <c r="A42" s="2" t="s">
        <v>90</v>
      </c>
      <c r="B42" s="1">
        <v>75</v>
      </c>
      <c r="C42" s="1">
        <v>29</v>
      </c>
      <c r="D42" s="1">
        <v>12</v>
      </c>
      <c r="E42" s="1">
        <v>11</v>
      </c>
      <c r="F42" s="1">
        <v>13</v>
      </c>
      <c r="G42" s="1">
        <v>10</v>
      </c>
    </row>
    <row r="43" spans="1:7" x14ac:dyDescent="0.4">
      <c r="A43" s="2" t="s">
        <v>91</v>
      </c>
      <c r="B43" s="1">
        <v>59</v>
      </c>
      <c r="C43" s="1">
        <v>22</v>
      </c>
      <c r="D43" s="1">
        <v>6</v>
      </c>
      <c r="E43" s="1">
        <v>21</v>
      </c>
      <c r="F43" s="1">
        <v>9</v>
      </c>
      <c r="G43" s="1">
        <v>1</v>
      </c>
    </row>
    <row r="44" spans="1:7" x14ac:dyDescent="0.4">
      <c r="A44" s="2" t="s">
        <v>92</v>
      </c>
      <c r="B44" s="1">
        <v>132</v>
      </c>
      <c r="C44" s="1">
        <v>69</v>
      </c>
      <c r="D44" s="1">
        <v>7</v>
      </c>
      <c r="E44" s="1">
        <v>20</v>
      </c>
      <c r="F44" s="1">
        <v>28</v>
      </c>
      <c r="G44" s="1">
        <v>8</v>
      </c>
    </row>
    <row r="45" spans="1:7" x14ac:dyDescent="0.4">
      <c r="A45" s="2" t="s">
        <v>93</v>
      </c>
      <c r="B45" s="1">
        <v>334</v>
      </c>
      <c r="C45" s="1">
        <v>266</v>
      </c>
      <c r="D45" s="1">
        <v>26</v>
      </c>
      <c r="E45" s="1">
        <v>17</v>
      </c>
      <c r="F45" s="1">
        <v>23</v>
      </c>
      <c r="G45" s="1">
        <v>2</v>
      </c>
    </row>
    <row r="46" spans="1:7" x14ac:dyDescent="0.4">
      <c r="A46" s="2" t="s">
        <v>94</v>
      </c>
      <c r="B46" s="1">
        <v>67</v>
      </c>
      <c r="C46" s="1">
        <v>24</v>
      </c>
      <c r="D46" s="1">
        <v>14</v>
      </c>
      <c r="E46" s="1">
        <v>6</v>
      </c>
      <c r="F46" s="1">
        <v>14</v>
      </c>
      <c r="G46" s="1">
        <v>9</v>
      </c>
    </row>
    <row r="47" spans="1:7" x14ac:dyDescent="0.4">
      <c r="A47" s="2" t="s">
        <v>95</v>
      </c>
      <c r="B47" s="1">
        <v>1163</v>
      </c>
      <c r="C47" s="1">
        <v>772</v>
      </c>
      <c r="D47" s="1">
        <v>136</v>
      </c>
      <c r="E47" s="1">
        <v>79</v>
      </c>
      <c r="F47" s="1">
        <v>140</v>
      </c>
      <c r="G47" s="1">
        <v>36</v>
      </c>
    </row>
    <row r="48" spans="1:7" x14ac:dyDescent="0.4">
      <c r="A48" s="2" t="s">
        <v>96</v>
      </c>
      <c r="B48" s="1">
        <v>33</v>
      </c>
      <c r="C48" s="1">
        <v>15</v>
      </c>
      <c r="D48" s="1">
        <v>10</v>
      </c>
      <c r="E48" s="1">
        <v>2</v>
      </c>
      <c r="F48" s="1">
        <v>6</v>
      </c>
      <c r="G48" s="1">
        <v>0</v>
      </c>
    </row>
    <row r="49" spans="1:7" x14ac:dyDescent="0.4">
      <c r="A49" s="2" t="s">
        <v>97</v>
      </c>
      <c r="B49" s="1">
        <v>208</v>
      </c>
      <c r="C49" s="1">
        <v>86</v>
      </c>
      <c r="D49" s="1">
        <v>32</v>
      </c>
      <c r="E49" s="1">
        <v>29</v>
      </c>
      <c r="F49" s="1">
        <v>28</v>
      </c>
      <c r="G49" s="1">
        <v>33</v>
      </c>
    </row>
    <row r="50" spans="1:7" x14ac:dyDescent="0.4">
      <c r="A50" s="2" t="s">
        <v>98</v>
      </c>
      <c r="B50" s="1">
        <v>653</v>
      </c>
      <c r="C50" s="1">
        <v>314</v>
      </c>
      <c r="D50" s="1">
        <v>109</v>
      </c>
      <c r="E50" s="1">
        <v>80</v>
      </c>
      <c r="F50" s="1">
        <v>94</v>
      </c>
      <c r="G50" s="1">
        <v>56</v>
      </c>
    </row>
    <row r="51" spans="1:7" x14ac:dyDescent="0.4">
      <c r="A51" s="2" t="s">
        <v>99</v>
      </c>
      <c r="B51" s="1">
        <v>56</v>
      </c>
      <c r="C51" s="1">
        <v>27</v>
      </c>
      <c r="D51" s="1">
        <v>4</v>
      </c>
      <c r="E51" s="1">
        <v>10</v>
      </c>
      <c r="F51" s="1">
        <v>13</v>
      </c>
      <c r="G51" s="1">
        <v>2</v>
      </c>
    </row>
    <row r="52" spans="1:7" x14ac:dyDescent="0.4">
      <c r="A52" s="2" t="s">
        <v>0</v>
      </c>
      <c r="B52" s="1">
        <v>20142</v>
      </c>
      <c r="C52" s="1">
        <v>9458</v>
      </c>
      <c r="D52" s="1">
        <v>3666</v>
      </c>
      <c r="E52" s="1">
        <v>2019</v>
      </c>
      <c r="F52" s="1">
        <v>3646</v>
      </c>
      <c r="G52" s="1">
        <v>1353</v>
      </c>
    </row>
    <row r="53" spans="1:7" x14ac:dyDescent="0.4">
      <c r="A53" s="2" t="s">
        <v>100</v>
      </c>
      <c r="B53" s="1">
        <v>16</v>
      </c>
      <c r="C53" s="1">
        <v>11</v>
      </c>
      <c r="D53" s="1">
        <v>1</v>
      </c>
      <c r="E53" s="1">
        <v>0</v>
      </c>
      <c r="F53" s="1">
        <v>2</v>
      </c>
      <c r="G53" s="1">
        <v>2</v>
      </c>
    </row>
    <row r="54" spans="1:7" x14ac:dyDescent="0.4">
      <c r="A54" s="2" t="s">
        <v>24</v>
      </c>
    </row>
    <row r="55" spans="1:7" x14ac:dyDescent="0.4">
      <c r="A55" s="2" t="s">
        <v>1</v>
      </c>
      <c r="B55" s="1">
        <v>22798</v>
      </c>
      <c r="C55" s="1">
        <v>11171</v>
      </c>
      <c r="D55" s="1">
        <v>4021</v>
      </c>
      <c r="E55" s="1">
        <v>2231</v>
      </c>
      <c r="F55" s="1">
        <v>3856</v>
      </c>
      <c r="G55" s="1">
        <v>1519</v>
      </c>
    </row>
    <row r="56" spans="1:7" x14ac:dyDescent="0.4">
      <c r="A56" s="2" t="s">
        <v>87</v>
      </c>
      <c r="B56" s="1">
        <v>496</v>
      </c>
      <c r="C56" s="1">
        <v>255</v>
      </c>
      <c r="D56" s="1">
        <v>78</v>
      </c>
      <c r="E56" s="1">
        <v>56</v>
      </c>
      <c r="F56" s="1">
        <v>66</v>
      </c>
      <c r="G56" s="1">
        <v>41</v>
      </c>
    </row>
    <row r="57" spans="1:7" x14ac:dyDescent="0.4">
      <c r="A57" s="2" t="s">
        <v>88</v>
      </c>
      <c r="B57" s="1">
        <v>88</v>
      </c>
      <c r="C57" s="1">
        <v>47</v>
      </c>
      <c r="D57" s="1">
        <v>9</v>
      </c>
      <c r="E57" s="1">
        <v>9</v>
      </c>
      <c r="F57" s="1">
        <v>22</v>
      </c>
      <c r="G57" s="1">
        <v>1</v>
      </c>
    </row>
    <row r="58" spans="1:7" x14ac:dyDescent="0.4">
      <c r="A58" s="2" t="s">
        <v>89</v>
      </c>
      <c r="B58" s="1">
        <v>160</v>
      </c>
      <c r="C58" s="1">
        <v>94</v>
      </c>
      <c r="D58" s="1">
        <v>16</v>
      </c>
      <c r="E58" s="1">
        <v>22</v>
      </c>
      <c r="F58" s="1">
        <v>26</v>
      </c>
      <c r="G58" s="1">
        <v>2</v>
      </c>
    </row>
    <row r="59" spans="1:7" x14ac:dyDescent="0.4">
      <c r="A59" s="2" t="s">
        <v>90</v>
      </c>
      <c r="B59" s="1">
        <v>89</v>
      </c>
      <c r="C59" s="1">
        <v>36</v>
      </c>
      <c r="D59" s="1">
        <v>17</v>
      </c>
      <c r="E59" s="1">
        <v>14</v>
      </c>
      <c r="F59" s="1">
        <v>17</v>
      </c>
      <c r="G59" s="1">
        <v>5</v>
      </c>
    </row>
    <row r="60" spans="1:7" x14ac:dyDescent="0.4">
      <c r="A60" s="2" t="s">
        <v>91</v>
      </c>
      <c r="B60" s="1">
        <v>59</v>
      </c>
      <c r="C60" s="1">
        <v>31</v>
      </c>
      <c r="D60" s="1">
        <v>7</v>
      </c>
      <c r="E60" s="1">
        <v>12</v>
      </c>
      <c r="F60" s="1">
        <v>6</v>
      </c>
      <c r="G60" s="1">
        <v>3</v>
      </c>
    </row>
    <row r="61" spans="1:7" x14ac:dyDescent="0.4">
      <c r="A61" s="2" t="s">
        <v>92</v>
      </c>
      <c r="B61" s="1">
        <v>119</v>
      </c>
      <c r="C61" s="1">
        <v>69</v>
      </c>
      <c r="D61" s="1">
        <v>7</v>
      </c>
      <c r="E61" s="1">
        <v>20</v>
      </c>
      <c r="F61" s="1">
        <v>21</v>
      </c>
      <c r="G61" s="1">
        <v>2</v>
      </c>
    </row>
    <row r="62" spans="1:7" x14ac:dyDescent="0.4">
      <c r="A62" s="2" t="s">
        <v>93</v>
      </c>
      <c r="B62" s="1">
        <v>322</v>
      </c>
      <c r="C62" s="1">
        <v>256</v>
      </c>
      <c r="D62" s="1">
        <v>30</v>
      </c>
      <c r="E62" s="1">
        <v>13</v>
      </c>
      <c r="F62" s="1">
        <v>20</v>
      </c>
      <c r="G62" s="1">
        <v>3</v>
      </c>
    </row>
    <row r="63" spans="1:7" x14ac:dyDescent="0.4">
      <c r="A63" s="2" t="s">
        <v>94</v>
      </c>
      <c r="B63" s="1">
        <v>88</v>
      </c>
      <c r="C63" s="1">
        <v>29</v>
      </c>
      <c r="D63" s="1">
        <v>15</v>
      </c>
      <c r="E63" s="1">
        <v>9</v>
      </c>
      <c r="F63" s="1">
        <v>19</v>
      </c>
      <c r="G63" s="1">
        <v>16</v>
      </c>
    </row>
    <row r="64" spans="1:7" x14ac:dyDescent="0.4">
      <c r="A64" s="2" t="s">
        <v>95</v>
      </c>
      <c r="B64" s="1">
        <v>1278</v>
      </c>
      <c r="C64" s="1">
        <v>889</v>
      </c>
      <c r="D64" s="1">
        <v>150</v>
      </c>
      <c r="E64" s="1">
        <v>77</v>
      </c>
      <c r="F64" s="1">
        <v>123</v>
      </c>
      <c r="G64" s="1">
        <v>39</v>
      </c>
    </row>
    <row r="65" spans="1:7" x14ac:dyDescent="0.4">
      <c r="A65" s="2" t="s">
        <v>96</v>
      </c>
      <c r="B65" s="1">
        <v>45</v>
      </c>
      <c r="C65" s="1">
        <v>25</v>
      </c>
      <c r="D65" s="1">
        <v>12</v>
      </c>
      <c r="E65" s="1">
        <v>1</v>
      </c>
      <c r="F65" s="1">
        <v>2</v>
      </c>
      <c r="G65" s="1">
        <v>5</v>
      </c>
    </row>
    <row r="66" spans="1:7" x14ac:dyDescent="0.4">
      <c r="A66" s="2" t="s">
        <v>97</v>
      </c>
      <c r="B66" s="1">
        <v>198</v>
      </c>
      <c r="C66" s="1">
        <v>85</v>
      </c>
      <c r="D66" s="1">
        <v>30</v>
      </c>
      <c r="E66" s="1">
        <v>20</v>
      </c>
      <c r="F66" s="1">
        <v>36</v>
      </c>
      <c r="G66" s="1">
        <v>27</v>
      </c>
    </row>
    <row r="67" spans="1:7" x14ac:dyDescent="0.4">
      <c r="A67" s="2" t="s">
        <v>98</v>
      </c>
      <c r="B67" s="1">
        <v>719</v>
      </c>
      <c r="C67" s="1">
        <v>350</v>
      </c>
      <c r="D67" s="1">
        <v>133</v>
      </c>
      <c r="E67" s="1">
        <v>75</v>
      </c>
      <c r="F67" s="1">
        <v>112</v>
      </c>
      <c r="G67" s="1">
        <v>49</v>
      </c>
    </row>
    <row r="68" spans="1:7" x14ac:dyDescent="0.4">
      <c r="A68" s="2" t="s">
        <v>99</v>
      </c>
      <c r="B68" s="1">
        <v>48</v>
      </c>
      <c r="C68" s="1">
        <v>19</v>
      </c>
      <c r="D68" s="1">
        <v>3</v>
      </c>
      <c r="E68" s="1">
        <v>10</v>
      </c>
      <c r="F68" s="1">
        <v>14</v>
      </c>
      <c r="G68" s="1">
        <v>2</v>
      </c>
    </row>
    <row r="69" spans="1:7" x14ac:dyDescent="0.4">
      <c r="A69" s="2" t="s">
        <v>0</v>
      </c>
      <c r="B69" s="1">
        <v>19070</v>
      </c>
      <c r="C69" s="1">
        <v>8974</v>
      </c>
      <c r="D69" s="1">
        <v>3513</v>
      </c>
      <c r="E69" s="1">
        <v>1893</v>
      </c>
      <c r="F69" s="1">
        <v>3368</v>
      </c>
      <c r="G69" s="1">
        <v>1322</v>
      </c>
    </row>
    <row r="70" spans="1:7" x14ac:dyDescent="0.4">
      <c r="A70" s="2" t="s">
        <v>100</v>
      </c>
      <c r="B70" s="1">
        <v>19</v>
      </c>
      <c r="C70" s="1">
        <v>12</v>
      </c>
      <c r="D70" s="1">
        <v>1</v>
      </c>
      <c r="E70" s="1">
        <v>0</v>
      </c>
      <c r="F70" s="1">
        <v>4</v>
      </c>
      <c r="G70" s="1">
        <v>2</v>
      </c>
    </row>
    <row r="71" spans="1:7" x14ac:dyDescent="0.4">
      <c r="A71" s="2" t="s">
        <v>25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9CA62-123E-484D-B442-33225DCB9EDB}">
  <dimension ref="A1:G21"/>
  <sheetViews>
    <sheetView view="pageBreakPreview" zoomScale="125" zoomScaleNormal="100" zoomScaleSheetLayoutView="125" workbookViewId="0">
      <selection activeCell="A2" sqref="A2:G2"/>
    </sheetView>
  </sheetViews>
  <sheetFormatPr defaultRowHeight="10.5" x14ac:dyDescent="0.4"/>
  <cols>
    <col min="1" max="1" width="26.05078125" style="2" customWidth="1"/>
    <col min="2" max="7" width="9.68359375" style="1" customWidth="1"/>
    <col min="8" max="16384" width="8.83984375" style="1"/>
  </cols>
  <sheetData>
    <row r="1" spans="1:7" ht="10.8" thickBot="1" x14ac:dyDescent="0.45">
      <c r="A1" s="2" t="s">
        <v>219</v>
      </c>
    </row>
    <row r="2" spans="1:7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6</v>
      </c>
    </row>
    <row r="3" spans="1:7" x14ac:dyDescent="0.4">
      <c r="A3" s="2" t="s">
        <v>7</v>
      </c>
    </row>
    <row r="4" spans="1:7" x14ac:dyDescent="0.4">
      <c r="A4" s="2" t="s">
        <v>1</v>
      </c>
      <c r="B4" s="1">
        <v>52383</v>
      </c>
      <c r="C4" s="1">
        <v>25204</v>
      </c>
      <c r="D4" s="1">
        <v>9172</v>
      </c>
      <c r="E4" s="1">
        <v>5294</v>
      </c>
      <c r="F4" s="1">
        <v>9154</v>
      </c>
      <c r="G4" s="1">
        <v>3559</v>
      </c>
    </row>
    <row r="5" spans="1:7" x14ac:dyDescent="0.4">
      <c r="A5" s="2" t="s">
        <v>109</v>
      </c>
      <c r="B5" s="1">
        <v>13742</v>
      </c>
      <c r="C5" s="1">
        <v>6462</v>
      </c>
      <c r="D5" s="1">
        <v>2378</v>
      </c>
      <c r="E5" s="1">
        <v>1453</v>
      </c>
      <c r="F5" s="1">
        <v>2399</v>
      </c>
      <c r="G5" s="1">
        <v>1050</v>
      </c>
    </row>
    <row r="6" spans="1:7" x14ac:dyDescent="0.4">
      <c r="A6" s="2" t="s">
        <v>110</v>
      </c>
      <c r="B6" s="1">
        <v>356</v>
      </c>
      <c r="C6" s="1">
        <v>248</v>
      </c>
      <c r="D6" s="1">
        <v>33</v>
      </c>
      <c r="E6" s="1">
        <v>19</v>
      </c>
      <c r="F6" s="1">
        <v>39</v>
      </c>
      <c r="G6" s="1">
        <v>17</v>
      </c>
    </row>
    <row r="7" spans="1:7" x14ac:dyDescent="0.4">
      <c r="A7" s="2" t="s">
        <v>111</v>
      </c>
      <c r="B7" s="1">
        <v>31001</v>
      </c>
      <c r="C7" s="1">
        <v>15282</v>
      </c>
      <c r="D7" s="1">
        <v>5385</v>
      </c>
      <c r="E7" s="1">
        <v>3030</v>
      </c>
      <c r="F7" s="1">
        <v>5390</v>
      </c>
      <c r="G7" s="1">
        <v>1914</v>
      </c>
    </row>
    <row r="8" spans="1:7" x14ac:dyDescent="0.4">
      <c r="A8" s="2" t="s">
        <v>112</v>
      </c>
      <c r="B8" s="1">
        <v>7284</v>
      </c>
      <c r="C8" s="1">
        <v>3212</v>
      </c>
      <c r="D8" s="1">
        <v>1376</v>
      </c>
      <c r="E8" s="1">
        <v>792</v>
      </c>
      <c r="F8" s="1">
        <v>1326</v>
      </c>
      <c r="G8" s="1">
        <v>578</v>
      </c>
    </row>
    <row r="9" spans="1:7" x14ac:dyDescent="0.4">
      <c r="A9" s="2" t="s">
        <v>23</v>
      </c>
    </row>
    <row r="10" spans="1:7" x14ac:dyDescent="0.4">
      <c r="A10" s="2" t="s">
        <v>1</v>
      </c>
      <c r="B10" s="1">
        <v>26868</v>
      </c>
      <c r="C10" s="1">
        <v>12832</v>
      </c>
      <c r="D10" s="1">
        <v>4698</v>
      </c>
      <c r="E10" s="1">
        <v>2763</v>
      </c>
      <c r="F10" s="1">
        <v>4758</v>
      </c>
      <c r="G10" s="1">
        <v>1817</v>
      </c>
    </row>
    <row r="11" spans="1:7" x14ac:dyDescent="0.4">
      <c r="A11" s="2" t="s">
        <v>109</v>
      </c>
      <c r="B11" s="1">
        <v>7140</v>
      </c>
      <c r="C11" s="1">
        <v>3306</v>
      </c>
      <c r="D11" s="1">
        <v>1226</v>
      </c>
      <c r="E11" s="1">
        <v>783</v>
      </c>
      <c r="F11" s="1">
        <v>1279</v>
      </c>
      <c r="G11" s="1">
        <v>546</v>
      </c>
    </row>
    <row r="12" spans="1:7" x14ac:dyDescent="0.4">
      <c r="A12" s="2" t="s">
        <v>110</v>
      </c>
      <c r="B12" s="1">
        <v>205</v>
      </c>
      <c r="C12" s="1">
        <v>146</v>
      </c>
      <c r="D12" s="1">
        <v>20</v>
      </c>
      <c r="E12" s="1">
        <v>8</v>
      </c>
      <c r="F12" s="1">
        <v>24</v>
      </c>
      <c r="G12" s="1">
        <v>7</v>
      </c>
    </row>
    <row r="13" spans="1:7" x14ac:dyDescent="0.4">
      <c r="A13" s="2" t="s">
        <v>111</v>
      </c>
      <c r="B13" s="1">
        <v>15819</v>
      </c>
      <c r="C13" s="1">
        <v>7828</v>
      </c>
      <c r="D13" s="1">
        <v>2723</v>
      </c>
      <c r="E13" s="1">
        <v>1557</v>
      </c>
      <c r="F13" s="1">
        <v>2753</v>
      </c>
      <c r="G13" s="1">
        <v>958</v>
      </c>
    </row>
    <row r="14" spans="1:7" x14ac:dyDescent="0.4">
      <c r="A14" s="2" t="s">
        <v>112</v>
      </c>
      <c r="B14" s="1">
        <v>3704</v>
      </c>
      <c r="C14" s="1">
        <v>1552</v>
      </c>
      <c r="D14" s="1">
        <v>729</v>
      </c>
      <c r="E14" s="1">
        <v>415</v>
      </c>
      <c r="F14" s="1">
        <v>702</v>
      </c>
      <c r="G14" s="1">
        <v>306</v>
      </c>
    </row>
    <row r="15" spans="1:7" x14ac:dyDescent="0.4">
      <c r="A15" s="2" t="s">
        <v>24</v>
      </c>
    </row>
    <row r="16" spans="1:7" x14ac:dyDescent="0.4">
      <c r="A16" s="2" t="s">
        <v>1</v>
      </c>
      <c r="B16" s="1">
        <v>25515</v>
      </c>
      <c r="C16" s="1">
        <v>12372</v>
      </c>
      <c r="D16" s="1">
        <v>4474</v>
      </c>
      <c r="E16" s="1">
        <v>2531</v>
      </c>
      <c r="F16" s="1">
        <v>4396</v>
      </c>
      <c r="G16" s="1">
        <v>1742</v>
      </c>
    </row>
    <row r="17" spans="1:7" x14ac:dyDescent="0.4">
      <c r="A17" s="2" t="s">
        <v>109</v>
      </c>
      <c r="B17" s="1">
        <v>6602</v>
      </c>
      <c r="C17" s="1">
        <v>3156</v>
      </c>
      <c r="D17" s="1">
        <v>1152</v>
      </c>
      <c r="E17" s="1">
        <v>670</v>
      </c>
      <c r="F17" s="1">
        <v>1120</v>
      </c>
      <c r="G17" s="1">
        <v>504</v>
      </c>
    </row>
    <row r="18" spans="1:7" x14ac:dyDescent="0.4">
      <c r="A18" s="2" t="s">
        <v>110</v>
      </c>
      <c r="B18" s="1">
        <v>151</v>
      </c>
      <c r="C18" s="1">
        <v>102</v>
      </c>
      <c r="D18" s="1">
        <v>13</v>
      </c>
      <c r="E18" s="1">
        <v>11</v>
      </c>
      <c r="F18" s="1">
        <v>15</v>
      </c>
      <c r="G18" s="1">
        <v>10</v>
      </c>
    </row>
    <row r="19" spans="1:7" x14ac:dyDescent="0.4">
      <c r="A19" s="2" t="s">
        <v>111</v>
      </c>
      <c r="B19" s="1">
        <v>15182</v>
      </c>
      <c r="C19" s="1">
        <v>7454</v>
      </c>
      <c r="D19" s="1">
        <v>2662</v>
      </c>
      <c r="E19" s="1">
        <v>1473</v>
      </c>
      <c r="F19" s="1">
        <v>2637</v>
      </c>
      <c r="G19" s="1">
        <v>956</v>
      </c>
    </row>
    <row r="20" spans="1:7" x14ac:dyDescent="0.4">
      <c r="A20" s="2" t="s">
        <v>112</v>
      </c>
      <c r="B20" s="1">
        <v>3580</v>
      </c>
      <c r="C20" s="1">
        <v>1660</v>
      </c>
      <c r="D20" s="1">
        <v>647</v>
      </c>
      <c r="E20" s="1">
        <v>377</v>
      </c>
      <c r="F20" s="1">
        <v>624</v>
      </c>
      <c r="G20" s="1">
        <v>272</v>
      </c>
    </row>
    <row r="21" spans="1:7" x14ac:dyDescent="0.4">
      <c r="A21" s="2" t="s">
        <v>25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803AB-B24F-409D-89AB-CD6A87DBB550}">
  <dimension ref="A1:G36"/>
  <sheetViews>
    <sheetView view="pageBreakPreview" zoomScale="125" zoomScaleNormal="100" zoomScaleSheetLayoutView="125" workbookViewId="0">
      <selection activeCell="A2" sqref="A2:G2"/>
    </sheetView>
  </sheetViews>
  <sheetFormatPr defaultRowHeight="10.5" x14ac:dyDescent="0.4"/>
  <cols>
    <col min="1" max="1" width="26.05078125" style="2" customWidth="1"/>
    <col min="2" max="7" width="9.68359375" style="1" customWidth="1"/>
    <col min="8" max="16384" width="8.83984375" style="1"/>
  </cols>
  <sheetData>
    <row r="1" spans="1:7" ht="10.8" thickBot="1" x14ac:dyDescent="0.45">
      <c r="A1" s="2" t="s">
        <v>220</v>
      </c>
    </row>
    <row r="2" spans="1:7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6</v>
      </c>
    </row>
    <row r="3" spans="1:7" x14ac:dyDescent="0.4">
      <c r="A3" s="2" t="s">
        <v>7</v>
      </c>
    </row>
    <row r="4" spans="1:7" x14ac:dyDescent="0.4">
      <c r="A4" s="2" t="s">
        <v>1</v>
      </c>
      <c r="B4" s="1">
        <v>45091</v>
      </c>
      <c r="C4" s="1">
        <v>21990</v>
      </c>
      <c r="D4" s="1">
        <v>7794</v>
      </c>
      <c r="E4" s="1">
        <v>4502</v>
      </c>
      <c r="F4" s="1">
        <v>7825</v>
      </c>
      <c r="G4" s="1">
        <v>2980</v>
      </c>
    </row>
    <row r="5" spans="1:7" x14ac:dyDescent="0.4">
      <c r="A5" s="2" t="s">
        <v>113</v>
      </c>
      <c r="B5" s="1">
        <v>12049</v>
      </c>
      <c r="C5" s="1">
        <v>5724</v>
      </c>
      <c r="D5" s="1">
        <v>1891</v>
      </c>
      <c r="E5" s="1">
        <v>1298</v>
      </c>
      <c r="F5" s="1">
        <v>2167</v>
      </c>
      <c r="G5" s="1">
        <v>969</v>
      </c>
    </row>
    <row r="6" spans="1:7" x14ac:dyDescent="0.4">
      <c r="A6" s="2" t="s">
        <v>114</v>
      </c>
      <c r="B6" s="1">
        <v>27635</v>
      </c>
      <c r="C6" s="1">
        <v>12923</v>
      </c>
      <c r="D6" s="1">
        <v>5126</v>
      </c>
      <c r="E6" s="1">
        <v>2861</v>
      </c>
      <c r="F6" s="1">
        <v>4967</v>
      </c>
      <c r="G6" s="1">
        <v>1758</v>
      </c>
    </row>
    <row r="7" spans="1:7" x14ac:dyDescent="0.4">
      <c r="A7" s="2" t="s">
        <v>115</v>
      </c>
      <c r="B7" s="1">
        <v>3591</v>
      </c>
      <c r="C7" s="1">
        <v>2191</v>
      </c>
      <c r="D7" s="1">
        <v>523</v>
      </c>
      <c r="E7" s="1">
        <v>184</v>
      </c>
      <c r="F7" s="1">
        <v>489</v>
      </c>
      <c r="G7" s="1">
        <v>204</v>
      </c>
    </row>
    <row r="8" spans="1:7" x14ac:dyDescent="0.4">
      <c r="A8" s="2" t="s">
        <v>116</v>
      </c>
      <c r="B8" s="1">
        <v>1518</v>
      </c>
      <c r="C8" s="1">
        <v>939</v>
      </c>
      <c r="D8" s="1">
        <v>230</v>
      </c>
      <c r="E8" s="1">
        <v>139</v>
      </c>
      <c r="F8" s="1">
        <v>162</v>
      </c>
      <c r="G8" s="1">
        <v>48</v>
      </c>
    </row>
    <row r="9" spans="1:7" x14ac:dyDescent="0.4">
      <c r="A9" s="2" t="s">
        <v>117</v>
      </c>
      <c r="B9" s="1">
        <v>203</v>
      </c>
      <c r="C9" s="1">
        <v>158</v>
      </c>
      <c r="D9" s="1">
        <v>16</v>
      </c>
      <c r="E9" s="1">
        <v>7</v>
      </c>
      <c r="F9" s="1">
        <v>21</v>
      </c>
      <c r="G9" s="1">
        <v>1</v>
      </c>
    </row>
    <row r="10" spans="1:7" x14ac:dyDescent="0.4">
      <c r="A10" s="2" t="s">
        <v>118</v>
      </c>
      <c r="B10" s="1">
        <v>9</v>
      </c>
      <c r="C10" s="1">
        <v>2</v>
      </c>
      <c r="D10" s="1">
        <v>2</v>
      </c>
      <c r="E10" s="1">
        <v>2</v>
      </c>
      <c r="F10" s="1">
        <v>3</v>
      </c>
      <c r="G10" s="1">
        <v>0</v>
      </c>
    </row>
    <row r="11" spans="1:7" x14ac:dyDescent="0.4">
      <c r="A11" s="2" t="s">
        <v>119</v>
      </c>
      <c r="B11" s="1">
        <v>24</v>
      </c>
      <c r="C11" s="1">
        <v>16</v>
      </c>
      <c r="D11" s="1">
        <v>2</v>
      </c>
      <c r="E11" s="1">
        <v>4</v>
      </c>
      <c r="F11" s="1">
        <v>2</v>
      </c>
      <c r="G11" s="1">
        <v>0</v>
      </c>
    </row>
    <row r="12" spans="1:7" x14ac:dyDescent="0.4">
      <c r="A12" s="2" t="s">
        <v>120</v>
      </c>
      <c r="B12" s="1">
        <v>60</v>
      </c>
      <c r="C12" s="1">
        <v>36</v>
      </c>
      <c r="D12" s="1">
        <v>4</v>
      </c>
      <c r="E12" s="1">
        <v>7</v>
      </c>
      <c r="F12" s="1">
        <v>13</v>
      </c>
      <c r="G12" s="1">
        <v>0</v>
      </c>
    </row>
    <row r="13" spans="1:7" x14ac:dyDescent="0.4">
      <c r="A13" s="2" t="s">
        <v>121</v>
      </c>
      <c r="B13" s="1">
        <v>2</v>
      </c>
      <c r="C13" s="1">
        <v>1</v>
      </c>
      <c r="D13" s="1">
        <v>0</v>
      </c>
      <c r="E13" s="1">
        <v>0</v>
      </c>
      <c r="F13" s="1">
        <v>1</v>
      </c>
      <c r="G13" s="1">
        <v>0</v>
      </c>
    </row>
    <row r="14" spans="1:7" x14ac:dyDescent="0.4">
      <c r="A14" s="2" t="s">
        <v>23</v>
      </c>
    </row>
    <row r="15" spans="1:7" x14ac:dyDescent="0.4">
      <c r="A15" s="2" t="s">
        <v>1</v>
      </c>
      <c r="B15" s="1">
        <v>23157</v>
      </c>
      <c r="C15" s="1">
        <v>11278</v>
      </c>
      <c r="D15" s="1">
        <v>3967</v>
      </c>
      <c r="E15" s="1">
        <v>2348</v>
      </c>
      <c r="F15" s="1">
        <v>4054</v>
      </c>
      <c r="G15" s="1">
        <v>1510</v>
      </c>
    </row>
    <row r="16" spans="1:7" x14ac:dyDescent="0.4">
      <c r="A16" s="2" t="s">
        <v>113</v>
      </c>
      <c r="B16" s="1">
        <v>6196</v>
      </c>
      <c r="C16" s="1">
        <v>2912</v>
      </c>
      <c r="D16" s="1">
        <v>977</v>
      </c>
      <c r="E16" s="1">
        <v>689</v>
      </c>
      <c r="F16" s="1">
        <v>1130</v>
      </c>
      <c r="G16" s="1">
        <v>488</v>
      </c>
    </row>
    <row r="17" spans="1:7" x14ac:dyDescent="0.4">
      <c r="A17" s="2" t="s">
        <v>114</v>
      </c>
      <c r="B17" s="1">
        <v>13994</v>
      </c>
      <c r="C17" s="1">
        <v>6565</v>
      </c>
      <c r="D17" s="1">
        <v>2582</v>
      </c>
      <c r="E17" s="1">
        <v>1429</v>
      </c>
      <c r="F17" s="1">
        <v>2538</v>
      </c>
      <c r="G17" s="1">
        <v>880</v>
      </c>
    </row>
    <row r="18" spans="1:7" x14ac:dyDescent="0.4">
      <c r="A18" s="2" t="s">
        <v>115</v>
      </c>
      <c r="B18" s="1">
        <v>1996</v>
      </c>
      <c r="C18" s="1">
        <v>1209</v>
      </c>
      <c r="D18" s="1">
        <v>284</v>
      </c>
      <c r="E18" s="1">
        <v>120</v>
      </c>
      <c r="F18" s="1">
        <v>265</v>
      </c>
      <c r="G18" s="1">
        <v>118</v>
      </c>
    </row>
    <row r="19" spans="1:7" x14ac:dyDescent="0.4">
      <c r="A19" s="2" t="s">
        <v>116</v>
      </c>
      <c r="B19" s="1">
        <v>804</v>
      </c>
      <c r="C19" s="1">
        <v>476</v>
      </c>
      <c r="D19" s="1">
        <v>116</v>
      </c>
      <c r="E19" s="1">
        <v>95</v>
      </c>
      <c r="F19" s="1">
        <v>93</v>
      </c>
      <c r="G19" s="1">
        <v>24</v>
      </c>
    </row>
    <row r="20" spans="1:7" x14ac:dyDescent="0.4">
      <c r="A20" s="2" t="s">
        <v>117</v>
      </c>
      <c r="B20" s="1">
        <v>96</v>
      </c>
      <c r="C20" s="1">
        <v>74</v>
      </c>
      <c r="D20" s="1">
        <v>3</v>
      </c>
      <c r="E20" s="1">
        <v>6</v>
      </c>
      <c r="F20" s="1">
        <v>13</v>
      </c>
      <c r="G20" s="1">
        <v>0</v>
      </c>
    </row>
    <row r="21" spans="1:7" x14ac:dyDescent="0.4">
      <c r="A21" s="2" t="s">
        <v>118</v>
      </c>
      <c r="B21" s="1">
        <v>8</v>
      </c>
      <c r="C21" s="1">
        <v>2</v>
      </c>
      <c r="D21" s="1">
        <v>1</v>
      </c>
      <c r="E21" s="1">
        <v>2</v>
      </c>
      <c r="F21" s="1">
        <v>3</v>
      </c>
      <c r="G21" s="1">
        <v>0</v>
      </c>
    </row>
    <row r="22" spans="1:7" x14ac:dyDescent="0.4">
      <c r="A22" s="2" t="s">
        <v>119</v>
      </c>
      <c r="B22" s="1">
        <v>15</v>
      </c>
      <c r="C22" s="1">
        <v>11</v>
      </c>
      <c r="D22" s="1">
        <v>1</v>
      </c>
      <c r="E22" s="1">
        <v>2</v>
      </c>
      <c r="F22" s="1">
        <v>1</v>
      </c>
      <c r="G22" s="1">
        <v>0</v>
      </c>
    </row>
    <row r="23" spans="1:7" x14ac:dyDescent="0.4">
      <c r="A23" s="2" t="s">
        <v>120</v>
      </c>
      <c r="B23" s="1">
        <v>47</v>
      </c>
      <c r="C23" s="1">
        <v>29</v>
      </c>
      <c r="D23" s="1">
        <v>3</v>
      </c>
      <c r="E23" s="1">
        <v>5</v>
      </c>
      <c r="F23" s="1">
        <v>10</v>
      </c>
      <c r="G23" s="1">
        <v>0</v>
      </c>
    </row>
    <row r="24" spans="1:7" x14ac:dyDescent="0.4">
      <c r="A24" s="2" t="s">
        <v>121</v>
      </c>
      <c r="B24" s="1">
        <v>1</v>
      </c>
      <c r="C24" s="1">
        <v>0</v>
      </c>
      <c r="D24" s="1">
        <v>0</v>
      </c>
      <c r="E24" s="1">
        <v>0</v>
      </c>
      <c r="F24" s="1">
        <v>1</v>
      </c>
      <c r="G24" s="1">
        <v>0</v>
      </c>
    </row>
    <row r="25" spans="1:7" x14ac:dyDescent="0.4">
      <c r="A25" s="2" t="s">
        <v>24</v>
      </c>
    </row>
    <row r="26" spans="1:7" x14ac:dyDescent="0.4">
      <c r="A26" s="2" t="s">
        <v>1</v>
      </c>
      <c r="B26" s="1">
        <v>21934</v>
      </c>
      <c r="C26" s="1">
        <v>10712</v>
      </c>
      <c r="D26" s="1">
        <v>3827</v>
      </c>
      <c r="E26" s="1">
        <v>2154</v>
      </c>
      <c r="F26" s="1">
        <v>3771</v>
      </c>
      <c r="G26" s="1">
        <v>1470</v>
      </c>
    </row>
    <row r="27" spans="1:7" x14ac:dyDescent="0.4">
      <c r="A27" s="2" t="s">
        <v>113</v>
      </c>
      <c r="B27" s="1">
        <v>5853</v>
      </c>
      <c r="C27" s="1">
        <v>2812</v>
      </c>
      <c r="D27" s="1">
        <v>914</v>
      </c>
      <c r="E27" s="1">
        <v>609</v>
      </c>
      <c r="F27" s="1">
        <v>1037</v>
      </c>
      <c r="G27" s="1">
        <v>481</v>
      </c>
    </row>
    <row r="28" spans="1:7" x14ac:dyDescent="0.4">
      <c r="A28" s="2" t="s">
        <v>114</v>
      </c>
      <c r="B28" s="1">
        <v>13641</v>
      </c>
      <c r="C28" s="1">
        <v>6358</v>
      </c>
      <c r="D28" s="1">
        <v>2544</v>
      </c>
      <c r="E28" s="1">
        <v>1432</v>
      </c>
      <c r="F28" s="1">
        <v>2429</v>
      </c>
      <c r="G28" s="1">
        <v>878</v>
      </c>
    </row>
    <row r="29" spans="1:7" x14ac:dyDescent="0.4">
      <c r="A29" s="2" t="s">
        <v>115</v>
      </c>
      <c r="B29" s="1">
        <v>1595</v>
      </c>
      <c r="C29" s="1">
        <v>982</v>
      </c>
      <c r="D29" s="1">
        <v>239</v>
      </c>
      <c r="E29" s="1">
        <v>64</v>
      </c>
      <c r="F29" s="1">
        <v>224</v>
      </c>
      <c r="G29" s="1">
        <v>86</v>
      </c>
    </row>
    <row r="30" spans="1:7" x14ac:dyDescent="0.4">
      <c r="A30" s="2" t="s">
        <v>116</v>
      </c>
      <c r="B30" s="1">
        <v>714</v>
      </c>
      <c r="C30" s="1">
        <v>463</v>
      </c>
      <c r="D30" s="1">
        <v>114</v>
      </c>
      <c r="E30" s="1">
        <v>44</v>
      </c>
      <c r="F30" s="1">
        <v>69</v>
      </c>
      <c r="G30" s="1">
        <v>24</v>
      </c>
    </row>
    <row r="31" spans="1:7" x14ac:dyDescent="0.4">
      <c r="A31" s="2" t="s">
        <v>117</v>
      </c>
      <c r="B31" s="1">
        <v>107</v>
      </c>
      <c r="C31" s="1">
        <v>84</v>
      </c>
      <c r="D31" s="1">
        <v>13</v>
      </c>
      <c r="E31" s="1">
        <v>1</v>
      </c>
      <c r="F31" s="1">
        <v>8</v>
      </c>
      <c r="G31" s="1">
        <v>1</v>
      </c>
    </row>
    <row r="32" spans="1:7" x14ac:dyDescent="0.4">
      <c r="A32" s="2" t="s">
        <v>118</v>
      </c>
      <c r="B32" s="1">
        <v>1</v>
      </c>
      <c r="C32" s="1">
        <v>0</v>
      </c>
      <c r="D32" s="1">
        <v>1</v>
      </c>
      <c r="E32" s="1">
        <v>0</v>
      </c>
      <c r="F32" s="1">
        <v>0</v>
      </c>
      <c r="G32" s="1">
        <v>0</v>
      </c>
    </row>
    <row r="33" spans="1:7" x14ac:dyDescent="0.4">
      <c r="A33" s="2" t="s">
        <v>119</v>
      </c>
      <c r="B33" s="1">
        <v>9</v>
      </c>
      <c r="C33" s="1">
        <v>5</v>
      </c>
      <c r="D33" s="1">
        <v>1</v>
      </c>
      <c r="E33" s="1">
        <v>2</v>
      </c>
      <c r="F33" s="1">
        <v>1</v>
      </c>
      <c r="G33" s="1">
        <v>0</v>
      </c>
    </row>
    <row r="34" spans="1:7" x14ac:dyDescent="0.4">
      <c r="A34" s="2" t="s">
        <v>120</v>
      </c>
      <c r="B34" s="1">
        <v>13</v>
      </c>
      <c r="C34" s="1">
        <v>7</v>
      </c>
      <c r="D34" s="1">
        <v>1</v>
      </c>
      <c r="E34" s="1">
        <v>2</v>
      </c>
      <c r="F34" s="1">
        <v>3</v>
      </c>
      <c r="G34" s="1">
        <v>0</v>
      </c>
    </row>
    <row r="35" spans="1:7" x14ac:dyDescent="0.4">
      <c r="A35" s="2" t="s">
        <v>121</v>
      </c>
      <c r="B35" s="1">
        <v>1</v>
      </c>
      <c r="C35" s="1">
        <v>1</v>
      </c>
      <c r="D35" s="1">
        <v>0</v>
      </c>
      <c r="E35" s="1">
        <v>0</v>
      </c>
      <c r="F35" s="1">
        <v>0</v>
      </c>
      <c r="G35" s="1">
        <v>0</v>
      </c>
    </row>
    <row r="36" spans="1:7" x14ac:dyDescent="0.4">
      <c r="A36" s="2" t="s">
        <v>25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CB972-268E-47AE-90C3-F6D483F7553B}">
  <dimension ref="A1:G27"/>
  <sheetViews>
    <sheetView view="pageBreakPreview" zoomScale="125" zoomScaleNormal="100" zoomScaleSheetLayoutView="125" workbookViewId="0">
      <selection activeCell="A2" sqref="A2:G2"/>
    </sheetView>
  </sheetViews>
  <sheetFormatPr defaultRowHeight="10.5" x14ac:dyDescent="0.4"/>
  <cols>
    <col min="1" max="1" width="26.05078125" style="2" customWidth="1"/>
    <col min="2" max="7" width="9.68359375" style="1" customWidth="1"/>
    <col min="8" max="16384" width="8.83984375" style="1"/>
  </cols>
  <sheetData>
    <row r="1" spans="1:7" ht="10.8" thickBot="1" x14ac:dyDescent="0.45">
      <c r="A1" s="2" t="s">
        <v>221</v>
      </c>
    </row>
    <row r="2" spans="1:7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6</v>
      </c>
    </row>
    <row r="3" spans="1:7" x14ac:dyDescent="0.4">
      <c r="A3" s="2" t="s">
        <v>7</v>
      </c>
    </row>
    <row r="4" spans="1:7" x14ac:dyDescent="0.4">
      <c r="A4" s="2" t="s">
        <v>1</v>
      </c>
      <c r="B4" s="1">
        <v>45090</v>
      </c>
      <c r="C4" s="1">
        <v>21989</v>
      </c>
      <c r="D4" s="1">
        <v>7794</v>
      </c>
      <c r="E4" s="1">
        <v>4502</v>
      </c>
      <c r="F4" s="1">
        <v>7825</v>
      </c>
      <c r="G4" s="1">
        <v>2980</v>
      </c>
    </row>
    <row r="5" spans="1:7" x14ac:dyDescent="0.4">
      <c r="A5" s="2" t="s">
        <v>122</v>
      </c>
      <c r="B5" s="1">
        <v>13470</v>
      </c>
      <c r="C5" s="1">
        <v>6377</v>
      </c>
      <c r="D5" s="1">
        <v>2154</v>
      </c>
      <c r="E5" s="1">
        <v>1453</v>
      </c>
      <c r="F5" s="1">
        <v>2424</v>
      </c>
      <c r="G5" s="1">
        <v>1062</v>
      </c>
    </row>
    <row r="6" spans="1:7" x14ac:dyDescent="0.4">
      <c r="A6" s="2" t="s">
        <v>114</v>
      </c>
      <c r="B6" s="1">
        <v>26633</v>
      </c>
      <c r="C6" s="1">
        <v>12528</v>
      </c>
      <c r="D6" s="1">
        <v>4933</v>
      </c>
      <c r="E6" s="1">
        <v>2725</v>
      </c>
      <c r="F6" s="1">
        <v>4774</v>
      </c>
      <c r="G6" s="1">
        <v>1673</v>
      </c>
    </row>
    <row r="7" spans="1:7" x14ac:dyDescent="0.4">
      <c r="A7" s="2" t="s">
        <v>123</v>
      </c>
      <c r="B7" s="1">
        <v>4307</v>
      </c>
      <c r="C7" s="1">
        <v>2623</v>
      </c>
      <c r="D7" s="1">
        <v>630</v>
      </c>
      <c r="E7" s="1">
        <v>258</v>
      </c>
      <c r="F7" s="1">
        <v>559</v>
      </c>
      <c r="G7" s="1">
        <v>237</v>
      </c>
    </row>
    <row r="8" spans="1:7" x14ac:dyDescent="0.4">
      <c r="A8" s="2" t="s">
        <v>117</v>
      </c>
      <c r="B8" s="1">
        <v>4105</v>
      </c>
      <c r="C8" s="1">
        <v>2617</v>
      </c>
      <c r="D8" s="1">
        <v>529</v>
      </c>
      <c r="E8" s="1">
        <v>246</v>
      </c>
      <c r="F8" s="1">
        <v>494</v>
      </c>
      <c r="G8" s="1">
        <v>219</v>
      </c>
    </row>
    <row r="9" spans="1:7" x14ac:dyDescent="0.4">
      <c r="A9" s="2" t="s">
        <v>124</v>
      </c>
      <c r="B9" s="1">
        <v>30</v>
      </c>
      <c r="C9" s="1">
        <v>17</v>
      </c>
      <c r="D9" s="1">
        <v>3</v>
      </c>
      <c r="E9" s="1">
        <v>6</v>
      </c>
      <c r="F9" s="1">
        <v>4</v>
      </c>
      <c r="G9" s="1">
        <v>0</v>
      </c>
    </row>
    <row r="10" spans="1:7" x14ac:dyDescent="0.4">
      <c r="A10" s="2" t="s">
        <v>125</v>
      </c>
      <c r="B10" s="1">
        <v>55</v>
      </c>
      <c r="C10" s="1">
        <v>34</v>
      </c>
      <c r="D10" s="1">
        <v>4</v>
      </c>
      <c r="E10" s="1">
        <v>7</v>
      </c>
      <c r="F10" s="1">
        <v>10</v>
      </c>
      <c r="G10" s="1">
        <v>0</v>
      </c>
    </row>
    <row r="11" spans="1:7" x14ac:dyDescent="0.4">
      <c r="A11" s="2" t="s">
        <v>23</v>
      </c>
    </row>
    <row r="12" spans="1:7" x14ac:dyDescent="0.4">
      <c r="A12" s="2" t="s">
        <v>1</v>
      </c>
      <c r="B12" s="1">
        <v>23157</v>
      </c>
      <c r="C12" s="1">
        <v>11278</v>
      </c>
      <c r="D12" s="1">
        <v>3967</v>
      </c>
      <c r="E12" s="1">
        <v>2348</v>
      </c>
      <c r="F12" s="1">
        <v>4054</v>
      </c>
      <c r="G12" s="1">
        <v>1510</v>
      </c>
    </row>
    <row r="13" spans="1:7" x14ac:dyDescent="0.4">
      <c r="A13" s="2" t="s">
        <v>122</v>
      </c>
      <c r="B13" s="1">
        <v>6942</v>
      </c>
      <c r="C13" s="1">
        <v>3270</v>
      </c>
      <c r="D13" s="1">
        <v>1116</v>
      </c>
      <c r="E13" s="1">
        <v>765</v>
      </c>
      <c r="F13" s="1">
        <v>1255</v>
      </c>
      <c r="G13" s="1">
        <v>536</v>
      </c>
    </row>
    <row r="14" spans="1:7" x14ac:dyDescent="0.4">
      <c r="A14" s="2" t="s">
        <v>114</v>
      </c>
      <c r="B14" s="1">
        <v>13467</v>
      </c>
      <c r="C14" s="1">
        <v>6339</v>
      </c>
      <c r="D14" s="1">
        <v>2483</v>
      </c>
      <c r="E14" s="1">
        <v>1366</v>
      </c>
      <c r="F14" s="1">
        <v>2443</v>
      </c>
      <c r="G14" s="1">
        <v>836</v>
      </c>
    </row>
    <row r="15" spans="1:7" x14ac:dyDescent="0.4">
      <c r="A15" s="2" t="s">
        <v>123</v>
      </c>
      <c r="B15" s="1">
        <v>2358</v>
      </c>
      <c r="C15" s="1">
        <v>1415</v>
      </c>
      <c r="D15" s="1">
        <v>328</v>
      </c>
      <c r="E15" s="1">
        <v>168</v>
      </c>
      <c r="F15" s="1">
        <v>314</v>
      </c>
      <c r="G15" s="1">
        <v>133</v>
      </c>
    </row>
    <row r="16" spans="1:7" x14ac:dyDescent="0.4">
      <c r="A16" s="2" t="s">
        <v>117</v>
      </c>
      <c r="B16" s="1">
        <v>2258</v>
      </c>
      <c r="C16" s="1">
        <v>1413</v>
      </c>
      <c r="D16" s="1">
        <v>279</v>
      </c>
      <c r="E16" s="1">
        <v>165</v>
      </c>
      <c r="F16" s="1">
        <v>277</v>
      </c>
      <c r="G16" s="1">
        <v>124</v>
      </c>
    </row>
    <row r="17" spans="1:7" x14ac:dyDescent="0.4">
      <c r="A17" s="2" t="s">
        <v>124</v>
      </c>
      <c r="B17" s="1">
        <v>21</v>
      </c>
      <c r="C17" s="1">
        <v>12</v>
      </c>
      <c r="D17" s="1">
        <v>2</v>
      </c>
      <c r="E17" s="1">
        <v>4</v>
      </c>
      <c r="F17" s="1">
        <v>3</v>
      </c>
      <c r="G17" s="1">
        <v>0</v>
      </c>
    </row>
    <row r="18" spans="1:7" x14ac:dyDescent="0.4">
      <c r="A18" s="2" t="s">
        <v>125</v>
      </c>
      <c r="B18" s="1">
        <v>43</v>
      </c>
      <c r="C18" s="1">
        <v>27</v>
      </c>
      <c r="D18" s="1">
        <v>3</v>
      </c>
      <c r="E18" s="1">
        <v>5</v>
      </c>
      <c r="F18" s="1">
        <v>8</v>
      </c>
      <c r="G18" s="1">
        <v>0</v>
      </c>
    </row>
    <row r="19" spans="1:7" x14ac:dyDescent="0.4">
      <c r="A19" s="2" t="s">
        <v>24</v>
      </c>
    </row>
    <row r="20" spans="1:7" x14ac:dyDescent="0.4">
      <c r="A20" s="2" t="s">
        <v>1</v>
      </c>
      <c r="B20" s="1">
        <v>21933</v>
      </c>
      <c r="C20" s="1">
        <v>10711</v>
      </c>
      <c r="D20" s="1">
        <v>3827</v>
      </c>
      <c r="E20" s="1">
        <v>2154</v>
      </c>
      <c r="F20" s="1">
        <v>3771</v>
      </c>
      <c r="G20" s="1">
        <v>1470</v>
      </c>
    </row>
    <row r="21" spans="1:7" x14ac:dyDescent="0.4">
      <c r="A21" s="2" t="s">
        <v>122</v>
      </c>
      <c r="B21" s="1">
        <v>6528</v>
      </c>
      <c r="C21" s="1">
        <v>3107</v>
      </c>
      <c r="D21" s="1">
        <v>1038</v>
      </c>
      <c r="E21" s="1">
        <v>688</v>
      </c>
      <c r="F21" s="1">
        <v>1169</v>
      </c>
      <c r="G21" s="1">
        <v>526</v>
      </c>
    </row>
    <row r="22" spans="1:7" x14ac:dyDescent="0.4">
      <c r="A22" s="2" t="s">
        <v>114</v>
      </c>
      <c r="B22" s="1">
        <v>13166</v>
      </c>
      <c r="C22" s="1">
        <v>6189</v>
      </c>
      <c r="D22" s="1">
        <v>2450</v>
      </c>
      <c r="E22" s="1">
        <v>1359</v>
      </c>
      <c r="F22" s="1">
        <v>2331</v>
      </c>
      <c r="G22" s="1">
        <v>837</v>
      </c>
    </row>
    <row r="23" spans="1:7" x14ac:dyDescent="0.4">
      <c r="A23" s="2" t="s">
        <v>123</v>
      </c>
      <c r="B23" s="1">
        <v>1949</v>
      </c>
      <c r="C23" s="1">
        <v>1208</v>
      </c>
      <c r="D23" s="1">
        <v>302</v>
      </c>
      <c r="E23" s="1">
        <v>90</v>
      </c>
      <c r="F23" s="1">
        <v>245</v>
      </c>
      <c r="G23" s="1">
        <v>104</v>
      </c>
    </row>
    <row r="24" spans="1:7" x14ac:dyDescent="0.4">
      <c r="A24" s="2" t="s">
        <v>117</v>
      </c>
      <c r="B24" s="1">
        <v>1847</v>
      </c>
      <c r="C24" s="1">
        <v>1204</v>
      </c>
      <c r="D24" s="1">
        <v>250</v>
      </c>
      <c r="E24" s="1">
        <v>81</v>
      </c>
      <c r="F24" s="1">
        <v>217</v>
      </c>
      <c r="G24" s="1">
        <v>95</v>
      </c>
    </row>
    <row r="25" spans="1:7" x14ac:dyDescent="0.4">
      <c r="A25" s="2" t="s">
        <v>124</v>
      </c>
      <c r="B25" s="1">
        <v>9</v>
      </c>
      <c r="C25" s="1">
        <v>5</v>
      </c>
      <c r="D25" s="1">
        <v>1</v>
      </c>
      <c r="E25" s="1">
        <v>2</v>
      </c>
      <c r="F25" s="1">
        <v>1</v>
      </c>
      <c r="G25" s="1">
        <v>0</v>
      </c>
    </row>
    <row r="26" spans="1:7" x14ac:dyDescent="0.4">
      <c r="A26" s="2" t="s">
        <v>125</v>
      </c>
      <c r="B26" s="1">
        <v>12</v>
      </c>
      <c r="C26" s="1">
        <v>7</v>
      </c>
      <c r="D26" s="1">
        <v>1</v>
      </c>
      <c r="E26" s="1">
        <v>2</v>
      </c>
      <c r="F26" s="1">
        <v>2</v>
      </c>
      <c r="G26" s="1">
        <v>0</v>
      </c>
    </row>
    <row r="27" spans="1:7" x14ac:dyDescent="0.4">
      <c r="A27" s="2" t="s">
        <v>25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DE767-47C6-44AE-B348-FBD161BEFD4D}">
  <dimension ref="A1:G39"/>
  <sheetViews>
    <sheetView view="pageBreakPreview" zoomScale="125" zoomScaleNormal="100" zoomScaleSheetLayoutView="125" workbookViewId="0">
      <selection activeCell="A2" sqref="A2:G2"/>
    </sheetView>
  </sheetViews>
  <sheetFormatPr defaultRowHeight="10.5" x14ac:dyDescent="0.4"/>
  <cols>
    <col min="1" max="1" width="26.05078125" style="2" customWidth="1"/>
    <col min="2" max="7" width="9.68359375" style="1" customWidth="1"/>
    <col min="8" max="16384" width="8.83984375" style="1"/>
  </cols>
  <sheetData>
    <row r="1" spans="1:7" ht="10.8" thickBot="1" x14ac:dyDescent="0.45">
      <c r="A1" s="2" t="s">
        <v>222</v>
      </c>
    </row>
    <row r="2" spans="1:7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6</v>
      </c>
    </row>
    <row r="3" spans="1:7" x14ac:dyDescent="0.4">
      <c r="A3" s="2" t="s">
        <v>7</v>
      </c>
    </row>
    <row r="4" spans="1:7" x14ac:dyDescent="0.4">
      <c r="A4" s="2" t="s">
        <v>1</v>
      </c>
      <c r="B4" s="1">
        <v>52383</v>
      </c>
      <c r="C4" s="1">
        <v>25204</v>
      </c>
      <c r="D4" s="1">
        <v>9172</v>
      </c>
      <c r="E4" s="1">
        <v>5294</v>
      </c>
      <c r="F4" s="1">
        <v>9154</v>
      </c>
      <c r="G4" s="1">
        <v>3559</v>
      </c>
    </row>
    <row r="5" spans="1:7" x14ac:dyDescent="0.4">
      <c r="A5" s="2" t="s">
        <v>126</v>
      </c>
      <c r="B5" s="1">
        <v>2589</v>
      </c>
      <c r="C5" s="1">
        <v>1911</v>
      </c>
      <c r="D5" s="1">
        <v>390</v>
      </c>
      <c r="E5" s="1">
        <v>98</v>
      </c>
      <c r="F5" s="1">
        <v>165</v>
      </c>
      <c r="G5" s="1">
        <v>25</v>
      </c>
    </row>
    <row r="6" spans="1:7" x14ac:dyDescent="0.4">
      <c r="A6" s="2" t="s">
        <v>127</v>
      </c>
      <c r="B6" s="1">
        <v>245</v>
      </c>
      <c r="C6" s="1">
        <v>213</v>
      </c>
      <c r="D6" s="1">
        <v>12</v>
      </c>
      <c r="E6" s="1">
        <v>8</v>
      </c>
      <c r="F6" s="1">
        <v>10</v>
      </c>
      <c r="G6" s="1">
        <v>2</v>
      </c>
    </row>
    <row r="7" spans="1:7" x14ac:dyDescent="0.4">
      <c r="A7" s="2" t="s">
        <v>128</v>
      </c>
      <c r="B7" s="1">
        <v>237</v>
      </c>
      <c r="C7" s="1">
        <v>202</v>
      </c>
      <c r="D7" s="1">
        <v>9</v>
      </c>
      <c r="E7" s="1">
        <v>6</v>
      </c>
      <c r="F7" s="1">
        <v>8</v>
      </c>
      <c r="G7" s="1">
        <v>12</v>
      </c>
    </row>
    <row r="8" spans="1:7" x14ac:dyDescent="0.4">
      <c r="A8" s="2" t="s">
        <v>129</v>
      </c>
      <c r="B8" s="1">
        <v>850</v>
      </c>
      <c r="C8" s="1">
        <v>318</v>
      </c>
      <c r="D8" s="1">
        <v>128</v>
      </c>
      <c r="E8" s="1">
        <v>104</v>
      </c>
      <c r="F8" s="1">
        <v>248</v>
      </c>
      <c r="G8" s="1">
        <v>52</v>
      </c>
    </row>
    <row r="9" spans="1:7" x14ac:dyDescent="0.4">
      <c r="A9" s="2" t="s">
        <v>130</v>
      </c>
      <c r="B9" s="1">
        <v>933</v>
      </c>
      <c r="C9" s="1">
        <v>800</v>
      </c>
      <c r="D9" s="1">
        <v>68</v>
      </c>
      <c r="E9" s="1">
        <v>3</v>
      </c>
      <c r="F9" s="1">
        <v>50</v>
      </c>
      <c r="G9" s="1">
        <v>12</v>
      </c>
    </row>
    <row r="10" spans="1:7" x14ac:dyDescent="0.4">
      <c r="A10" s="2" t="s">
        <v>131</v>
      </c>
      <c r="B10" s="1">
        <v>13613</v>
      </c>
      <c r="C10" s="1">
        <v>8298</v>
      </c>
      <c r="D10" s="1">
        <v>3316</v>
      </c>
      <c r="E10" s="1">
        <v>427</v>
      </c>
      <c r="F10" s="1">
        <v>1388</v>
      </c>
      <c r="G10" s="1">
        <v>184</v>
      </c>
    </row>
    <row r="11" spans="1:7" x14ac:dyDescent="0.4">
      <c r="A11" s="2" t="s">
        <v>132</v>
      </c>
      <c r="B11" s="1">
        <v>1265</v>
      </c>
      <c r="C11" s="1">
        <v>750</v>
      </c>
      <c r="D11" s="1">
        <v>140</v>
      </c>
      <c r="E11" s="1">
        <v>65</v>
      </c>
      <c r="F11" s="1">
        <v>231</v>
      </c>
      <c r="G11" s="1">
        <v>79</v>
      </c>
    </row>
    <row r="12" spans="1:7" x14ac:dyDescent="0.4">
      <c r="A12" s="2" t="s">
        <v>133</v>
      </c>
      <c r="B12" s="1">
        <v>35</v>
      </c>
      <c r="C12" s="1">
        <v>9</v>
      </c>
      <c r="D12" s="1">
        <v>15</v>
      </c>
      <c r="E12" s="1">
        <v>5</v>
      </c>
      <c r="F12" s="1">
        <v>6</v>
      </c>
      <c r="G12" s="1">
        <v>0</v>
      </c>
    </row>
    <row r="13" spans="1:7" x14ac:dyDescent="0.4">
      <c r="A13" s="2" t="s">
        <v>134</v>
      </c>
      <c r="B13" s="1">
        <v>31685</v>
      </c>
      <c r="C13" s="1">
        <v>12346</v>
      </c>
      <c r="D13" s="1">
        <v>5040</v>
      </c>
      <c r="E13" s="1">
        <v>4535</v>
      </c>
      <c r="F13" s="1">
        <v>6615</v>
      </c>
      <c r="G13" s="1">
        <v>3149</v>
      </c>
    </row>
    <row r="14" spans="1:7" x14ac:dyDescent="0.4">
      <c r="A14" s="2" t="s">
        <v>135</v>
      </c>
      <c r="B14" s="1">
        <v>931</v>
      </c>
      <c r="C14" s="1">
        <v>357</v>
      </c>
      <c r="D14" s="1">
        <v>54</v>
      </c>
      <c r="E14" s="1">
        <v>43</v>
      </c>
      <c r="F14" s="1">
        <v>433</v>
      </c>
      <c r="G14" s="1">
        <v>44</v>
      </c>
    </row>
    <row r="15" spans="1:7" x14ac:dyDescent="0.4">
      <c r="A15" s="2" t="s">
        <v>23</v>
      </c>
    </row>
    <row r="16" spans="1:7" x14ac:dyDescent="0.4">
      <c r="A16" s="2" t="s">
        <v>1</v>
      </c>
      <c r="B16" s="1">
        <v>26868</v>
      </c>
      <c r="C16" s="1">
        <v>12832</v>
      </c>
      <c r="D16" s="1">
        <v>4698</v>
      </c>
      <c r="E16" s="1">
        <v>2763</v>
      </c>
      <c r="F16" s="1">
        <v>4758</v>
      </c>
      <c r="G16" s="1">
        <v>1817</v>
      </c>
    </row>
    <row r="17" spans="1:7" x14ac:dyDescent="0.4">
      <c r="A17" s="2" t="s">
        <v>126</v>
      </c>
      <c r="B17" s="1">
        <v>1607</v>
      </c>
      <c r="C17" s="1">
        <v>1172</v>
      </c>
      <c r="D17" s="1">
        <v>250</v>
      </c>
      <c r="E17" s="1">
        <v>70</v>
      </c>
      <c r="F17" s="1">
        <v>98</v>
      </c>
      <c r="G17" s="1">
        <v>17</v>
      </c>
    </row>
    <row r="18" spans="1:7" x14ac:dyDescent="0.4">
      <c r="A18" s="2" t="s">
        <v>127</v>
      </c>
      <c r="B18" s="1">
        <v>115</v>
      </c>
      <c r="C18" s="1">
        <v>96</v>
      </c>
      <c r="D18" s="1">
        <v>6</v>
      </c>
      <c r="E18" s="1">
        <v>5</v>
      </c>
      <c r="F18" s="1">
        <v>8</v>
      </c>
      <c r="G18" s="1">
        <v>0</v>
      </c>
    </row>
    <row r="19" spans="1:7" x14ac:dyDescent="0.4">
      <c r="A19" s="2" t="s">
        <v>128</v>
      </c>
      <c r="B19" s="1">
        <v>206</v>
      </c>
      <c r="C19" s="1">
        <v>174</v>
      </c>
      <c r="D19" s="1">
        <v>9</v>
      </c>
      <c r="E19" s="1">
        <v>4</v>
      </c>
      <c r="F19" s="1">
        <v>7</v>
      </c>
      <c r="G19" s="1">
        <v>12</v>
      </c>
    </row>
    <row r="20" spans="1:7" x14ac:dyDescent="0.4">
      <c r="A20" s="2" t="s">
        <v>129</v>
      </c>
      <c r="B20" s="1">
        <v>435</v>
      </c>
      <c r="C20" s="1">
        <v>157</v>
      </c>
      <c r="D20" s="1">
        <v>73</v>
      </c>
      <c r="E20" s="1">
        <v>52</v>
      </c>
      <c r="F20" s="1">
        <v>124</v>
      </c>
      <c r="G20" s="1">
        <v>29</v>
      </c>
    </row>
    <row r="21" spans="1:7" x14ac:dyDescent="0.4">
      <c r="A21" s="2" t="s">
        <v>130</v>
      </c>
      <c r="B21" s="1">
        <v>590</v>
      </c>
      <c r="C21" s="1">
        <v>497</v>
      </c>
      <c r="D21" s="1">
        <v>57</v>
      </c>
      <c r="E21" s="1">
        <v>2</v>
      </c>
      <c r="F21" s="1">
        <v>29</v>
      </c>
      <c r="G21" s="1">
        <v>5</v>
      </c>
    </row>
    <row r="22" spans="1:7" x14ac:dyDescent="0.4">
      <c r="A22" s="2" t="s">
        <v>131</v>
      </c>
      <c r="B22" s="1">
        <v>7568</v>
      </c>
      <c r="C22" s="1">
        <v>4645</v>
      </c>
      <c r="D22" s="1">
        <v>1854</v>
      </c>
      <c r="E22" s="1">
        <v>224</v>
      </c>
      <c r="F22" s="1">
        <v>757</v>
      </c>
      <c r="G22" s="1">
        <v>88</v>
      </c>
    </row>
    <row r="23" spans="1:7" x14ac:dyDescent="0.4">
      <c r="A23" s="2" t="s">
        <v>132</v>
      </c>
      <c r="B23" s="1">
        <v>735</v>
      </c>
      <c r="C23" s="1">
        <v>420</v>
      </c>
      <c r="D23" s="1">
        <v>96</v>
      </c>
      <c r="E23" s="1">
        <v>30</v>
      </c>
      <c r="F23" s="1">
        <v>148</v>
      </c>
      <c r="G23" s="1">
        <v>41</v>
      </c>
    </row>
    <row r="24" spans="1:7" x14ac:dyDescent="0.4">
      <c r="A24" s="2" t="s">
        <v>133</v>
      </c>
      <c r="B24" s="1">
        <v>20</v>
      </c>
      <c r="C24" s="1">
        <v>7</v>
      </c>
      <c r="D24" s="1">
        <v>6</v>
      </c>
      <c r="E24" s="1">
        <v>4</v>
      </c>
      <c r="F24" s="1">
        <v>3</v>
      </c>
      <c r="G24" s="1">
        <v>0</v>
      </c>
    </row>
    <row r="25" spans="1:7" x14ac:dyDescent="0.4">
      <c r="A25" s="2" t="s">
        <v>134</v>
      </c>
      <c r="B25" s="1">
        <v>15008</v>
      </c>
      <c r="C25" s="1">
        <v>5440</v>
      </c>
      <c r="D25" s="1">
        <v>2309</v>
      </c>
      <c r="E25" s="1">
        <v>2341</v>
      </c>
      <c r="F25" s="1">
        <v>3312</v>
      </c>
      <c r="G25" s="1">
        <v>1606</v>
      </c>
    </row>
    <row r="26" spans="1:7" x14ac:dyDescent="0.4">
      <c r="A26" s="2" t="s">
        <v>135</v>
      </c>
      <c r="B26" s="1">
        <v>584</v>
      </c>
      <c r="C26" s="1">
        <v>224</v>
      </c>
      <c r="D26" s="1">
        <v>38</v>
      </c>
      <c r="E26" s="1">
        <v>31</v>
      </c>
      <c r="F26" s="1">
        <v>272</v>
      </c>
      <c r="G26" s="1">
        <v>19</v>
      </c>
    </row>
    <row r="27" spans="1:7" x14ac:dyDescent="0.4">
      <c r="A27" s="2" t="s">
        <v>24</v>
      </c>
    </row>
    <row r="28" spans="1:7" x14ac:dyDescent="0.4">
      <c r="A28" s="2" t="s">
        <v>1</v>
      </c>
      <c r="B28" s="1">
        <v>25515</v>
      </c>
      <c r="C28" s="1">
        <v>12372</v>
      </c>
      <c r="D28" s="1">
        <v>4474</v>
      </c>
      <c r="E28" s="1">
        <v>2531</v>
      </c>
      <c r="F28" s="1">
        <v>4396</v>
      </c>
      <c r="G28" s="1">
        <v>1742</v>
      </c>
    </row>
    <row r="29" spans="1:7" x14ac:dyDescent="0.4">
      <c r="A29" s="2" t="s">
        <v>126</v>
      </c>
      <c r="B29" s="1">
        <v>982</v>
      </c>
      <c r="C29" s="1">
        <v>739</v>
      </c>
      <c r="D29" s="1">
        <v>140</v>
      </c>
      <c r="E29" s="1">
        <v>28</v>
      </c>
      <c r="F29" s="1">
        <v>67</v>
      </c>
      <c r="G29" s="1">
        <v>8</v>
      </c>
    </row>
    <row r="30" spans="1:7" x14ac:dyDescent="0.4">
      <c r="A30" s="2" t="s">
        <v>127</v>
      </c>
      <c r="B30" s="1">
        <v>130</v>
      </c>
      <c r="C30" s="1">
        <v>117</v>
      </c>
      <c r="D30" s="1">
        <v>6</v>
      </c>
      <c r="E30" s="1">
        <v>3</v>
      </c>
      <c r="F30" s="1">
        <v>2</v>
      </c>
      <c r="G30" s="1">
        <v>2</v>
      </c>
    </row>
    <row r="31" spans="1:7" x14ac:dyDescent="0.4">
      <c r="A31" s="2" t="s">
        <v>128</v>
      </c>
      <c r="B31" s="1">
        <v>31</v>
      </c>
      <c r="C31" s="1">
        <v>28</v>
      </c>
      <c r="D31" s="1">
        <v>0</v>
      </c>
      <c r="E31" s="1">
        <v>2</v>
      </c>
      <c r="F31" s="1">
        <v>1</v>
      </c>
      <c r="G31" s="1">
        <v>0</v>
      </c>
    </row>
    <row r="32" spans="1:7" x14ac:dyDescent="0.4">
      <c r="A32" s="2" t="s">
        <v>129</v>
      </c>
      <c r="B32" s="1">
        <v>415</v>
      </c>
      <c r="C32" s="1">
        <v>161</v>
      </c>
      <c r="D32" s="1">
        <v>55</v>
      </c>
      <c r="E32" s="1">
        <v>52</v>
      </c>
      <c r="F32" s="1">
        <v>124</v>
      </c>
      <c r="G32" s="1">
        <v>23</v>
      </c>
    </row>
    <row r="33" spans="1:7" x14ac:dyDescent="0.4">
      <c r="A33" s="2" t="s">
        <v>130</v>
      </c>
      <c r="B33" s="1">
        <v>343</v>
      </c>
      <c r="C33" s="1">
        <v>303</v>
      </c>
      <c r="D33" s="1">
        <v>11</v>
      </c>
      <c r="E33" s="1">
        <v>1</v>
      </c>
      <c r="F33" s="1">
        <v>21</v>
      </c>
      <c r="G33" s="1">
        <v>7</v>
      </c>
    </row>
    <row r="34" spans="1:7" x14ac:dyDescent="0.4">
      <c r="A34" s="2" t="s">
        <v>131</v>
      </c>
      <c r="B34" s="1">
        <v>6045</v>
      </c>
      <c r="C34" s="1">
        <v>3653</v>
      </c>
      <c r="D34" s="1">
        <v>1462</v>
      </c>
      <c r="E34" s="1">
        <v>203</v>
      </c>
      <c r="F34" s="1">
        <v>631</v>
      </c>
      <c r="G34" s="1">
        <v>96</v>
      </c>
    </row>
    <row r="35" spans="1:7" x14ac:dyDescent="0.4">
      <c r="A35" s="2" t="s">
        <v>132</v>
      </c>
      <c r="B35" s="1">
        <v>530</v>
      </c>
      <c r="C35" s="1">
        <v>330</v>
      </c>
      <c r="D35" s="1">
        <v>44</v>
      </c>
      <c r="E35" s="1">
        <v>35</v>
      </c>
      <c r="F35" s="1">
        <v>83</v>
      </c>
      <c r="G35" s="1">
        <v>38</v>
      </c>
    </row>
    <row r="36" spans="1:7" x14ac:dyDescent="0.4">
      <c r="A36" s="2" t="s">
        <v>133</v>
      </c>
      <c r="B36" s="1">
        <v>15</v>
      </c>
      <c r="C36" s="1">
        <v>2</v>
      </c>
      <c r="D36" s="1">
        <v>9</v>
      </c>
      <c r="E36" s="1">
        <v>1</v>
      </c>
      <c r="F36" s="1">
        <v>3</v>
      </c>
      <c r="G36" s="1">
        <v>0</v>
      </c>
    </row>
    <row r="37" spans="1:7" x14ac:dyDescent="0.4">
      <c r="A37" s="2" t="s">
        <v>134</v>
      </c>
      <c r="B37" s="1">
        <v>16677</v>
      </c>
      <c r="C37" s="1">
        <v>6906</v>
      </c>
      <c r="D37" s="1">
        <v>2731</v>
      </c>
      <c r="E37" s="1">
        <v>2194</v>
      </c>
      <c r="F37" s="1">
        <v>3303</v>
      </c>
      <c r="G37" s="1">
        <v>1543</v>
      </c>
    </row>
    <row r="38" spans="1:7" x14ac:dyDescent="0.4">
      <c r="A38" s="2" t="s">
        <v>135</v>
      </c>
      <c r="B38" s="1">
        <v>347</v>
      </c>
      <c r="C38" s="1">
        <v>133</v>
      </c>
      <c r="D38" s="1">
        <v>16</v>
      </c>
      <c r="E38" s="1">
        <v>12</v>
      </c>
      <c r="F38" s="1">
        <v>161</v>
      </c>
      <c r="G38" s="1">
        <v>25</v>
      </c>
    </row>
    <row r="39" spans="1:7" x14ac:dyDescent="0.4">
      <c r="A39" s="2" t="s">
        <v>25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BDCB9-3D74-4923-8A1A-A161DDA9B0D2}">
  <dimension ref="A1:G44"/>
  <sheetViews>
    <sheetView view="pageBreakPreview" zoomScale="125" zoomScaleNormal="100" zoomScaleSheetLayoutView="125" workbookViewId="0">
      <selection activeCell="A2" sqref="A2:G2"/>
    </sheetView>
  </sheetViews>
  <sheetFormatPr defaultRowHeight="10.5" x14ac:dyDescent="0.4"/>
  <cols>
    <col min="1" max="1" width="26.05078125" style="2" customWidth="1"/>
    <col min="2" max="7" width="9.68359375" style="1" customWidth="1"/>
    <col min="8" max="16384" width="8.83984375" style="1"/>
  </cols>
  <sheetData>
    <row r="1" spans="1:7" ht="10.8" thickBot="1" x14ac:dyDescent="0.45">
      <c r="A1" s="2" t="s">
        <v>223</v>
      </c>
    </row>
    <row r="2" spans="1:7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6</v>
      </c>
    </row>
    <row r="3" spans="1:7" x14ac:dyDescent="0.4">
      <c r="A3" s="2" t="s">
        <v>136</v>
      </c>
    </row>
    <row r="4" spans="1:7" x14ac:dyDescent="0.4">
      <c r="A4" s="2" t="s">
        <v>7</v>
      </c>
    </row>
    <row r="5" spans="1:7" x14ac:dyDescent="0.4">
      <c r="A5" s="2" t="s">
        <v>1</v>
      </c>
      <c r="B5" s="1">
        <v>41345</v>
      </c>
      <c r="C5" s="1">
        <v>20434</v>
      </c>
      <c r="D5" s="1">
        <v>7274</v>
      </c>
      <c r="E5" s="1">
        <v>4003</v>
      </c>
      <c r="F5" s="1">
        <v>7034</v>
      </c>
      <c r="G5" s="1">
        <v>2600</v>
      </c>
    </row>
    <row r="6" spans="1:7" x14ac:dyDescent="0.4">
      <c r="A6" s="2" t="s">
        <v>137</v>
      </c>
      <c r="B6" s="1">
        <v>17895</v>
      </c>
      <c r="C6" s="1">
        <v>9304</v>
      </c>
      <c r="D6" s="1">
        <v>2984</v>
      </c>
      <c r="E6" s="1">
        <v>1647</v>
      </c>
      <c r="F6" s="1">
        <v>2910</v>
      </c>
      <c r="G6" s="1">
        <v>1050</v>
      </c>
    </row>
    <row r="7" spans="1:7" x14ac:dyDescent="0.4">
      <c r="A7" s="2" t="s">
        <v>138</v>
      </c>
      <c r="B7" s="1">
        <v>23450</v>
      </c>
      <c r="C7" s="1">
        <v>11130</v>
      </c>
      <c r="D7" s="1">
        <v>4290</v>
      </c>
      <c r="E7" s="1">
        <v>2356</v>
      </c>
      <c r="F7" s="1">
        <v>4124</v>
      </c>
      <c r="G7" s="1">
        <v>1550</v>
      </c>
    </row>
    <row r="8" spans="1:7" x14ac:dyDescent="0.4">
      <c r="A8" s="2" t="s">
        <v>23</v>
      </c>
    </row>
    <row r="9" spans="1:7" x14ac:dyDescent="0.4">
      <c r="A9" s="2" t="s">
        <v>1</v>
      </c>
      <c r="B9" s="1">
        <v>20983</v>
      </c>
      <c r="C9" s="1">
        <v>10322</v>
      </c>
      <c r="D9" s="1">
        <v>3668</v>
      </c>
      <c r="E9" s="1">
        <v>2057</v>
      </c>
      <c r="F9" s="1">
        <v>3607</v>
      </c>
      <c r="G9" s="1">
        <v>1329</v>
      </c>
    </row>
    <row r="10" spans="1:7" x14ac:dyDescent="0.4">
      <c r="A10" s="2" t="s">
        <v>137</v>
      </c>
      <c r="B10" s="1">
        <v>11997</v>
      </c>
      <c r="C10" s="1">
        <v>6256</v>
      </c>
      <c r="D10" s="1">
        <v>1850</v>
      </c>
      <c r="E10" s="1">
        <v>1147</v>
      </c>
      <c r="F10" s="1">
        <v>2059</v>
      </c>
      <c r="G10" s="1">
        <v>685</v>
      </c>
    </row>
    <row r="11" spans="1:7" x14ac:dyDescent="0.4">
      <c r="A11" s="2" t="s">
        <v>138</v>
      </c>
      <c r="B11" s="1">
        <v>8986</v>
      </c>
      <c r="C11" s="1">
        <v>4066</v>
      </c>
      <c r="D11" s="1">
        <v>1818</v>
      </c>
      <c r="E11" s="1">
        <v>910</v>
      </c>
      <c r="F11" s="1">
        <v>1548</v>
      </c>
      <c r="G11" s="1">
        <v>644</v>
      </c>
    </row>
    <row r="12" spans="1:7" x14ac:dyDescent="0.4">
      <c r="A12" s="2" t="s">
        <v>24</v>
      </c>
    </row>
    <row r="13" spans="1:7" x14ac:dyDescent="0.4">
      <c r="A13" s="2" t="s">
        <v>1</v>
      </c>
      <c r="B13" s="1">
        <v>20362</v>
      </c>
      <c r="C13" s="1">
        <v>10112</v>
      </c>
      <c r="D13" s="1">
        <v>3606</v>
      </c>
      <c r="E13" s="1">
        <v>1946</v>
      </c>
      <c r="F13" s="1">
        <v>3427</v>
      </c>
      <c r="G13" s="1">
        <v>1271</v>
      </c>
    </row>
    <row r="14" spans="1:7" x14ac:dyDescent="0.4">
      <c r="A14" s="2" t="s">
        <v>137</v>
      </c>
      <c r="B14" s="1">
        <v>5898</v>
      </c>
      <c r="C14" s="1">
        <v>3048</v>
      </c>
      <c r="D14" s="1">
        <v>1134</v>
      </c>
      <c r="E14" s="1">
        <v>500</v>
      </c>
      <c r="F14" s="1">
        <v>851</v>
      </c>
      <c r="G14" s="1">
        <v>365</v>
      </c>
    </row>
    <row r="15" spans="1:7" x14ac:dyDescent="0.4">
      <c r="A15" s="2" t="s">
        <v>138</v>
      </c>
      <c r="B15" s="1">
        <v>14464</v>
      </c>
      <c r="C15" s="1">
        <v>7064</v>
      </c>
      <c r="D15" s="1">
        <v>2472</v>
      </c>
      <c r="E15" s="1">
        <v>1446</v>
      </c>
      <c r="F15" s="1">
        <v>2576</v>
      </c>
      <c r="G15" s="1">
        <v>906</v>
      </c>
    </row>
    <row r="16" spans="1:7" x14ac:dyDescent="0.4">
      <c r="A16" s="2" t="s">
        <v>139</v>
      </c>
    </row>
    <row r="17" spans="1:7" x14ac:dyDescent="0.4">
      <c r="A17" s="2" t="s">
        <v>7</v>
      </c>
    </row>
    <row r="18" spans="1:7" x14ac:dyDescent="0.4">
      <c r="A18" s="2" t="s">
        <v>1</v>
      </c>
      <c r="B18" s="1">
        <v>17895</v>
      </c>
      <c r="C18" s="1">
        <v>9304</v>
      </c>
      <c r="D18" s="1">
        <v>2984</v>
      </c>
      <c r="E18" s="1">
        <v>1647</v>
      </c>
      <c r="F18" s="1">
        <v>2910</v>
      </c>
      <c r="G18" s="1">
        <v>1050</v>
      </c>
    </row>
    <row r="19" spans="1:7" x14ac:dyDescent="0.4">
      <c r="A19" s="2" t="s">
        <v>140</v>
      </c>
      <c r="B19" s="1">
        <v>9193</v>
      </c>
      <c r="C19" s="1">
        <v>5897</v>
      </c>
      <c r="D19" s="1">
        <v>1307</v>
      </c>
      <c r="E19" s="1">
        <v>626</v>
      </c>
      <c r="F19" s="1">
        <v>1146</v>
      </c>
      <c r="G19" s="1">
        <v>217</v>
      </c>
    </row>
    <row r="20" spans="1:7" x14ac:dyDescent="0.4">
      <c r="A20" s="2" t="s">
        <v>141</v>
      </c>
      <c r="B20" s="1">
        <v>818</v>
      </c>
      <c r="C20" s="1">
        <v>277</v>
      </c>
      <c r="D20" s="1">
        <v>66</v>
      </c>
      <c r="E20" s="1">
        <v>137</v>
      </c>
      <c r="F20" s="1">
        <v>303</v>
      </c>
      <c r="G20" s="1">
        <v>35</v>
      </c>
    </row>
    <row r="21" spans="1:7" x14ac:dyDescent="0.4">
      <c r="A21" s="2" t="s">
        <v>142</v>
      </c>
      <c r="B21" s="1">
        <v>4511</v>
      </c>
      <c r="C21" s="1">
        <v>1858</v>
      </c>
      <c r="D21" s="1">
        <v>891</v>
      </c>
      <c r="E21" s="1">
        <v>366</v>
      </c>
      <c r="F21" s="1">
        <v>908</v>
      </c>
      <c r="G21" s="1">
        <v>488</v>
      </c>
    </row>
    <row r="22" spans="1:7" x14ac:dyDescent="0.4">
      <c r="A22" s="2" t="s">
        <v>143</v>
      </c>
      <c r="B22" s="1">
        <v>385</v>
      </c>
      <c r="C22" s="1">
        <v>153</v>
      </c>
      <c r="D22" s="1">
        <v>120</v>
      </c>
      <c r="E22" s="1">
        <v>74</v>
      </c>
      <c r="F22" s="1">
        <v>19</v>
      </c>
      <c r="G22" s="1">
        <v>19</v>
      </c>
    </row>
    <row r="23" spans="1:7" x14ac:dyDescent="0.4">
      <c r="A23" s="2" t="s">
        <v>144</v>
      </c>
      <c r="B23" s="1">
        <v>64</v>
      </c>
      <c r="C23" s="1">
        <v>41</v>
      </c>
      <c r="D23" s="1">
        <v>3</v>
      </c>
      <c r="E23" s="1">
        <v>7</v>
      </c>
      <c r="F23" s="1">
        <v>9</v>
      </c>
      <c r="G23" s="1">
        <v>4</v>
      </c>
    </row>
    <row r="24" spans="1:7" x14ac:dyDescent="0.4">
      <c r="A24" s="2" t="s">
        <v>145</v>
      </c>
      <c r="B24" s="1">
        <v>1353</v>
      </c>
      <c r="C24" s="1">
        <v>683</v>
      </c>
      <c r="D24" s="1">
        <v>362</v>
      </c>
      <c r="E24" s="1">
        <v>118</v>
      </c>
      <c r="F24" s="1">
        <v>145</v>
      </c>
      <c r="G24" s="1">
        <v>45</v>
      </c>
    </row>
    <row r="25" spans="1:7" x14ac:dyDescent="0.4">
      <c r="A25" s="2" t="s">
        <v>146</v>
      </c>
      <c r="B25" s="1">
        <v>1571</v>
      </c>
      <c r="C25" s="1">
        <v>395</v>
      </c>
      <c r="D25" s="1">
        <v>235</v>
      </c>
      <c r="E25" s="1">
        <v>319</v>
      </c>
      <c r="F25" s="1">
        <v>380</v>
      </c>
      <c r="G25" s="1">
        <v>242</v>
      </c>
    </row>
    <row r="26" spans="1:7" x14ac:dyDescent="0.4">
      <c r="A26" s="2" t="s">
        <v>23</v>
      </c>
    </row>
    <row r="27" spans="1:7" x14ac:dyDescent="0.4">
      <c r="A27" s="2" t="s">
        <v>1</v>
      </c>
      <c r="B27" s="1">
        <v>11997</v>
      </c>
      <c r="C27" s="1">
        <v>6256</v>
      </c>
      <c r="D27" s="1">
        <v>1850</v>
      </c>
      <c r="E27" s="1">
        <v>1147</v>
      </c>
      <c r="F27" s="1">
        <v>2059</v>
      </c>
      <c r="G27" s="1">
        <v>685</v>
      </c>
    </row>
    <row r="28" spans="1:7" x14ac:dyDescent="0.4">
      <c r="A28" s="2" t="s">
        <v>140</v>
      </c>
      <c r="B28" s="1">
        <v>6530</v>
      </c>
      <c r="C28" s="1">
        <v>4185</v>
      </c>
      <c r="D28" s="1">
        <v>913</v>
      </c>
      <c r="E28" s="1">
        <v>409</v>
      </c>
      <c r="F28" s="1">
        <v>874</v>
      </c>
      <c r="G28" s="1">
        <v>149</v>
      </c>
    </row>
    <row r="29" spans="1:7" x14ac:dyDescent="0.4">
      <c r="A29" s="2" t="s">
        <v>141</v>
      </c>
      <c r="B29" s="1">
        <v>588</v>
      </c>
      <c r="C29" s="1">
        <v>154</v>
      </c>
      <c r="D29" s="1">
        <v>54</v>
      </c>
      <c r="E29" s="1">
        <v>109</v>
      </c>
      <c r="F29" s="1">
        <v>250</v>
      </c>
      <c r="G29" s="1">
        <v>21</v>
      </c>
    </row>
    <row r="30" spans="1:7" x14ac:dyDescent="0.4">
      <c r="A30" s="2" t="s">
        <v>142</v>
      </c>
      <c r="B30" s="1">
        <v>2228</v>
      </c>
      <c r="C30" s="1">
        <v>940</v>
      </c>
      <c r="D30" s="1">
        <v>329</v>
      </c>
      <c r="E30" s="1">
        <v>271</v>
      </c>
      <c r="F30" s="1">
        <v>447</v>
      </c>
      <c r="G30" s="1">
        <v>241</v>
      </c>
    </row>
    <row r="31" spans="1:7" x14ac:dyDescent="0.4">
      <c r="A31" s="2" t="s">
        <v>143</v>
      </c>
      <c r="B31" s="1">
        <v>300</v>
      </c>
      <c r="C31" s="1">
        <v>114</v>
      </c>
      <c r="D31" s="1">
        <v>96</v>
      </c>
      <c r="E31" s="1">
        <v>60</v>
      </c>
      <c r="F31" s="1">
        <v>15</v>
      </c>
      <c r="G31" s="1">
        <v>15</v>
      </c>
    </row>
    <row r="32" spans="1:7" x14ac:dyDescent="0.4">
      <c r="A32" s="2" t="s">
        <v>144</v>
      </c>
      <c r="B32" s="1">
        <v>47</v>
      </c>
      <c r="C32" s="1">
        <v>31</v>
      </c>
      <c r="D32" s="1">
        <v>3</v>
      </c>
      <c r="E32" s="1">
        <v>5</v>
      </c>
      <c r="F32" s="1">
        <v>5</v>
      </c>
      <c r="G32" s="1">
        <v>3</v>
      </c>
    </row>
    <row r="33" spans="1:7" x14ac:dyDescent="0.4">
      <c r="A33" s="2" t="s">
        <v>145</v>
      </c>
      <c r="B33" s="1">
        <v>1046</v>
      </c>
      <c r="C33" s="1">
        <v>533</v>
      </c>
      <c r="D33" s="1">
        <v>262</v>
      </c>
      <c r="E33" s="1">
        <v>88</v>
      </c>
      <c r="F33" s="1">
        <v>130</v>
      </c>
      <c r="G33" s="1">
        <v>33</v>
      </c>
    </row>
    <row r="34" spans="1:7" x14ac:dyDescent="0.4">
      <c r="A34" s="2" t="s">
        <v>146</v>
      </c>
      <c r="B34" s="1">
        <v>1258</v>
      </c>
      <c r="C34" s="1">
        <v>299</v>
      </c>
      <c r="D34" s="1">
        <v>193</v>
      </c>
      <c r="E34" s="1">
        <v>205</v>
      </c>
      <c r="F34" s="1">
        <v>338</v>
      </c>
      <c r="G34" s="1">
        <v>223</v>
      </c>
    </row>
    <row r="35" spans="1:7" x14ac:dyDescent="0.4">
      <c r="A35" s="2" t="s">
        <v>24</v>
      </c>
    </row>
    <row r="36" spans="1:7" x14ac:dyDescent="0.4">
      <c r="A36" s="2" t="s">
        <v>1</v>
      </c>
      <c r="B36" s="1">
        <v>5898</v>
      </c>
      <c r="C36" s="1">
        <v>3048</v>
      </c>
      <c r="D36" s="1">
        <v>1134</v>
      </c>
      <c r="E36" s="1">
        <v>500</v>
      </c>
      <c r="F36" s="1">
        <v>851</v>
      </c>
      <c r="G36" s="1">
        <v>365</v>
      </c>
    </row>
    <row r="37" spans="1:7" x14ac:dyDescent="0.4">
      <c r="A37" s="2" t="s">
        <v>140</v>
      </c>
      <c r="B37" s="1">
        <v>2663</v>
      </c>
      <c r="C37" s="1">
        <v>1712</v>
      </c>
      <c r="D37" s="1">
        <v>394</v>
      </c>
      <c r="E37" s="1">
        <v>217</v>
      </c>
      <c r="F37" s="1">
        <v>272</v>
      </c>
      <c r="G37" s="1">
        <v>68</v>
      </c>
    </row>
    <row r="38" spans="1:7" x14ac:dyDescent="0.4">
      <c r="A38" s="2" t="s">
        <v>141</v>
      </c>
      <c r="B38" s="1">
        <v>230</v>
      </c>
      <c r="C38" s="1">
        <v>123</v>
      </c>
      <c r="D38" s="1">
        <v>12</v>
      </c>
      <c r="E38" s="1">
        <v>28</v>
      </c>
      <c r="F38" s="1">
        <v>53</v>
      </c>
      <c r="G38" s="1">
        <v>14</v>
      </c>
    </row>
    <row r="39" spans="1:7" x14ac:dyDescent="0.4">
      <c r="A39" s="2" t="s">
        <v>142</v>
      </c>
      <c r="B39" s="1">
        <v>2283</v>
      </c>
      <c r="C39" s="1">
        <v>918</v>
      </c>
      <c r="D39" s="1">
        <v>562</v>
      </c>
      <c r="E39" s="1">
        <v>95</v>
      </c>
      <c r="F39" s="1">
        <v>461</v>
      </c>
      <c r="G39" s="1">
        <v>247</v>
      </c>
    </row>
    <row r="40" spans="1:7" x14ac:dyDescent="0.4">
      <c r="A40" s="2" t="s">
        <v>143</v>
      </c>
      <c r="B40" s="1">
        <v>85</v>
      </c>
      <c r="C40" s="1">
        <v>39</v>
      </c>
      <c r="D40" s="1">
        <v>24</v>
      </c>
      <c r="E40" s="1">
        <v>14</v>
      </c>
      <c r="F40" s="1">
        <v>4</v>
      </c>
      <c r="G40" s="1">
        <v>4</v>
      </c>
    </row>
    <row r="41" spans="1:7" x14ac:dyDescent="0.4">
      <c r="A41" s="2" t="s">
        <v>144</v>
      </c>
      <c r="B41" s="1">
        <v>17</v>
      </c>
      <c r="C41" s="1">
        <v>10</v>
      </c>
      <c r="D41" s="1">
        <v>0</v>
      </c>
      <c r="E41" s="1">
        <v>2</v>
      </c>
      <c r="F41" s="1">
        <v>4</v>
      </c>
      <c r="G41" s="1">
        <v>1</v>
      </c>
    </row>
    <row r="42" spans="1:7" x14ac:dyDescent="0.4">
      <c r="A42" s="2" t="s">
        <v>145</v>
      </c>
      <c r="B42" s="1">
        <v>307</v>
      </c>
      <c r="C42" s="1">
        <v>150</v>
      </c>
      <c r="D42" s="1">
        <v>100</v>
      </c>
      <c r="E42" s="1">
        <v>30</v>
      </c>
      <c r="F42" s="1">
        <v>15</v>
      </c>
      <c r="G42" s="1">
        <v>12</v>
      </c>
    </row>
    <row r="43" spans="1:7" x14ac:dyDescent="0.4">
      <c r="A43" s="2" t="s">
        <v>146</v>
      </c>
      <c r="B43" s="1">
        <v>313</v>
      </c>
      <c r="C43" s="1">
        <v>96</v>
      </c>
      <c r="D43" s="1">
        <v>42</v>
      </c>
      <c r="E43" s="1">
        <v>114</v>
      </c>
      <c r="F43" s="1">
        <v>42</v>
      </c>
      <c r="G43" s="1">
        <v>19</v>
      </c>
    </row>
    <row r="44" spans="1:7" x14ac:dyDescent="0.4">
      <c r="A44" s="2" t="s">
        <v>25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B1565-172F-495C-8F4E-A23C8C628C76}">
  <dimension ref="A1:G42"/>
  <sheetViews>
    <sheetView view="pageBreakPreview" zoomScale="125" zoomScaleNormal="100" zoomScaleSheetLayoutView="125" workbookViewId="0">
      <selection activeCell="A2" sqref="A2:G2"/>
    </sheetView>
  </sheetViews>
  <sheetFormatPr defaultRowHeight="10.5" x14ac:dyDescent="0.4"/>
  <cols>
    <col min="1" max="1" width="26.05078125" style="2" customWidth="1"/>
    <col min="2" max="7" width="9.68359375" style="1" customWidth="1"/>
    <col min="8" max="16384" width="8.83984375" style="1"/>
  </cols>
  <sheetData>
    <row r="1" spans="1:7" ht="10.8" thickBot="1" x14ac:dyDescent="0.45">
      <c r="A1" s="2" t="s">
        <v>224</v>
      </c>
    </row>
    <row r="2" spans="1:7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6</v>
      </c>
    </row>
    <row r="3" spans="1:7" x14ac:dyDescent="0.4">
      <c r="A3" s="2" t="s">
        <v>7</v>
      </c>
    </row>
    <row r="4" spans="1:7" x14ac:dyDescent="0.4">
      <c r="A4" s="2" t="s">
        <v>1</v>
      </c>
      <c r="B4" s="1">
        <v>13384</v>
      </c>
      <c r="C4" s="1">
        <v>7446</v>
      </c>
      <c r="D4" s="1">
        <v>2093</v>
      </c>
      <c r="E4" s="1">
        <v>1281</v>
      </c>
      <c r="F4" s="1">
        <v>2002</v>
      </c>
      <c r="G4" s="1">
        <v>562</v>
      </c>
    </row>
    <row r="5" spans="1:7" x14ac:dyDescent="0.4">
      <c r="A5" s="2" t="s">
        <v>147</v>
      </c>
      <c r="B5" s="1">
        <v>194</v>
      </c>
      <c r="C5" s="1">
        <v>114</v>
      </c>
      <c r="D5" s="1">
        <v>39</v>
      </c>
      <c r="E5" s="1">
        <v>3</v>
      </c>
      <c r="F5" s="1">
        <v>37</v>
      </c>
      <c r="G5" s="1">
        <v>1</v>
      </c>
    </row>
    <row r="6" spans="1:7" x14ac:dyDescent="0.4">
      <c r="A6" s="2" t="s">
        <v>148</v>
      </c>
      <c r="B6" s="1">
        <v>456</v>
      </c>
      <c r="C6" s="1">
        <v>335</v>
      </c>
      <c r="D6" s="1">
        <v>60</v>
      </c>
      <c r="E6" s="1">
        <v>14</v>
      </c>
      <c r="F6" s="1">
        <v>42</v>
      </c>
      <c r="G6" s="1">
        <v>5</v>
      </c>
    </row>
    <row r="7" spans="1:7" x14ac:dyDescent="0.4">
      <c r="A7" s="2" t="s">
        <v>149</v>
      </c>
      <c r="B7" s="1">
        <v>1138</v>
      </c>
      <c r="C7" s="1">
        <v>524</v>
      </c>
      <c r="D7" s="1">
        <v>168</v>
      </c>
      <c r="E7" s="1">
        <v>198</v>
      </c>
      <c r="F7" s="1">
        <v>185</v>
      </c>
      <c r="G7" s="1">
        <v>63</v>
      </c>
    </row>
    <row r="8" spans="1:7" x14ac:dyDescent="0.4">
      <c r="A8" s="2" t="s">
        <v>150</v>
      </c>
      <c r="B8" s="1">
        <v>609</v>
      </c>
      <c r="C8" s="1">
        <v>390</v>
      </c>
      <c r="D8" s="1">
        <v>148</v>
      </c>
      <c r="E8" s="1">
        <v>11</v>
      </c>
      <c r="F8" s="1">
        <v>54</v>
      </c>
      <c r="G8" s="1">
        <v>6</v>
      </c>
    </row>
    <row r="9" spans="1:7" x14ac:dyDescent="0.4">
      <c r="A9" s="2" t="s">
        <v>151</v>
      </c>
      <c r="B9" s="1">
        <v>903</v>
      </c>
      <c r="C9" s="1">
        <v>628</v>
      </c>
      <c r="D9" s="1">
        <v>156</v>
      </c>
      <c r="E9" s="1">
        <v>34</v>
      </c>
      <c r="F9" s="1">
        <v>65</v>
      </c>
      <c r="G9" s="1">
        <v>20</v>
      </c>
    </row>
    <row r="10" spans="1:7" x14ac:dyDescent="0.4">
      <c r="A10" s="2" t="s">
        <v>152</v>
      </c>
      <c r="B10" s="1">
        <v>1452</v>
      </c>
      <c r="C10" s="1">
        <v>948</v>
      </c>
      <c r="D10" s="1">
        <v>264</v>
      </c>
      <c r="E10" s="1">
        <v>87</v>
      </c>
      <c r="F10" s="1">
        <v>124</v>
      </c>
      <c r="G10" s="1">
        <v>29</v>
      </c>
    </row>
    <row r="11" spans="1:7" x14ac:dyDescent="0.4">
      <c r="A11" s="2" t="s">
        <v>153</v>
      </c>
      <c r="B11" s="1">
        <v>2390</v>
      </c>
      <c r="C11" s="1">
        <v>549</v>
      </c>
      <c r="D11" s="1">
        <v>291</v>
      </c>
      <c r="E11" s="1">
        <v>485</v>
      </c>
      <c r="F11" s="1">
        <v>805</v>
      </c>
      <c r="G11" s="1">
        <v>260</v>
      </c>
    </row>
    <row r="12" spans="1:7" x14ac:dyDescent="0.4">
      <c r="A12" s="2" t="s">
        <v>154</v>
      </c>
      <c r="B12" s="1">
        <v>744</v>
      </c>
      <c r="C12" s="1">
        <v>549</v>
      </c>
      <c r="D12" s="1">
        <v>101</v>
      </c>
      <c r="E12" s="1">
        <v>30</v>
      </c>
      <c r="F12" s="1">
        <v>54</v>
      </c>
      <c r="G12" s="1">
        <v>10</v>
      </c>
    </row>
    <row r="13" spans="1:7" x14ac:dyDescent="0.4">
      <c r="A13" s="2" t="s">
        <v>155</v>
      </c>
      <c r="B13" s="1">
        <v>1389</v>
      </c>
      <c r="C13" s="1">
        <v>984</v>
      </c>
      <c r="D13" s="1">
        <v>221</v>
      </c>
      <c r="E13" s="1">
        <v>42</v>
      </c>
      <c r="F13" s="1">
        <v>128</v>
      </c>
      <c r="G13" s="1">
        <v>14</v>
      </c>
    </row>
    <row r="14" spans="1:7" x14ac:dyDescent="0.4">
      <c r="A14" s="2" t="s">
        <v>156</v>
      </c>
      <c r="B14" s="1">
        <v>1367</v>
      </c>
      <c r="C14" s="1">
        <v>700</v>
      </c>
      <c r="D14" s="1">
        <v>239</v>
      </c>
      <c r="E14" s="1">
        <v>149</v>
      </c>
      <c r="F14" s="1">
        <v>215</v>
      </c>
      <c r="G14" s="1">
        <v>64</v>
      </c>
    </row>
    <row r="15" spans="1:7" x14ac:dyDescent="0.4">
      <c r="A15" s="2" t="s">
        <v>157</v>
      </c>
      <c r="B15" s="1">
        <v>2742</v>
      </c>
      <c r="C15" s="1">
        <v>1725</v>
      </c>
      <c r="D15" s="1">
        <v>406</v>
      </c>
      <c r="E15" s="1">
        <v>228</v>
      </c>
      <c r="F15" s="1">
        <v>293</v>
      </c>
      <c r="G15" s="1">
        <v>90</v>
      </c>
    </row>
    <row r="16" spans="1:7" x14ac:dyDescent="0.4">
      <c r="A16" s="2" t="s">
        <v>23</v>
      </c>
    </row>
    <row r="17" spans="1:7" x14ac:dyDescent="0.4">
      <c r="A17" s="2" t="s">
        <v>1</v>
      </c>
      <c r="B17" s="1">
        <v>9769</v>
      </c>
      <c r="C17" s="1">
        <v>5316</v>
      </c>
      <c r="D17" s="1">
        <v>1521</v>
      </c>
      <c r="E17" s="1">
        <v>876</v>
      </c>
      <c r="F17" s="1">
        <v>1612</v>
      </c>
      <c r="G17" s="1">
        <v>444</v>
      </c>
    </row>
    <row r="18" spans="1:7" x14ac:dyDescent="0.4">
      <c r="A18" s="2" t="s">
        <v>147</v>
      </c>
      <c r="B18" s="1">
        <v>187</v>
      </c>
      <c r="C18" s="1">
        <v>110</v>
      </c>
      <c r="D18" s="1">
        <v>38</v>
      </c>
      <c r="E18" s="1">
        <v>3</v>
      </c>
      <c r="F18" s="1">
        <v>35</v>
      </c>
      <c r="G18" s="1">
        <v>1</v>
      </c>
    </row>
    <row r="19" spans="1:7" x14ac:dyDescent="0.4">
      <c r="A19" s="2" t="s">
        <v>148</v>
      </c>
      <c r="B19" s="1">
        <v>349</v>
      </c>
      <c r="C19" s="1">
        <v>266</v>
      </c>
      <c r="D19" s="1">
        <v>44</v>
      </c>
      <c r="E19" s="1">
        <v>9</v>
      </c>
      <c r="F19" s="1">
        <v>28</v>
      </c>
      <c r="G19" s="1">
        <v>2</v>
      </c>
    </row>
    <row r="20" spans="1:7" x14ac:dyDescent="0.4">
      <c r="A20" s="2" t="s">
        <v>149</v>
      </c>
      <c r="B20" s="1">
        <v>598</v>
      </c>
      <c r="C20" s="1">
        <v>256</v>
      </c>
      <c r="D20" s="1">
        <v>94</v>
      </c>
      <c r="E20" s="1">
        <v>119</v>
      </c>
      <c r="F20" s="1">
        <v>98</v>
      </c>
      <c r="G20" s="1">
        <v>31</v>
      </c>
    </row>
    <row r="21" spans="1:7" x14ac:dyDescent="0.4">
      <c r="A21" s="2" t="s">
        <v>150</v>
      </c>
      <c r="B21" s="1">
        <v>417</v>
      </c>
      <c r="C21" s="1">
        <v>269</v>
      </c>
      <c r="D21" s="1">
        <v>99</v>
      </c>
      <c r="E21" s="1">
        <v>7</v>
      </c>
      <c r="F21" s="1">
        <v>36</v>
      </c>
      <c r="G21" s="1">
        <v>6</v>
      </c>
    </row>
    <row r="22" spans="1:7" x14ac:dyDescent="0.4">
      <c r="A22" s="2" t="s">
        <v>151</v>
      </c>
      <c r="B22" s="1">
        <v>408</v>
      </c>
      <c r="C22" s="1">
        <v>272</v>
      </c>
      <c r="D22" s="1">
        <v>69</v>
      </c>
      <c r="E22" s="1">
        <v>20</v>
      </c>
      <c r="F22" s="1">
        <v>32</v>
      </c>
      <c r="G22" s="1">
        <v>15</v>
      </c>
    </row>
    <row r="23" spans="1:7" x14ac:dyDescent="0.4">
      <c r="A23" s="2" t="s">
        <v>152</v>
      </c>
      <c r="B23" s="1">
        <v>903</v>
      </c>
      <c r="C23" s="1">
        <v>561</v>
      </c>
      <c r="D23" s="1">
        <v>195</v>
      </c>
      <c r="E23" s="1">
        <v>40</v>
      </c>
      <c r="F23" s="1">
        <v>91</v>
      </c>
      <c r="G23" s="1">
        <v>16</v>
      </c>
    </row>
    <row r="24" spans="1:7" x14ac:dyDescent="0.4">
      <c r="A24" s="2" t="s">
        <v>153</v>
      </c>
      <c r="B24" s="1">
        <v>2059</v>
      </c>
      <c r="C24" s="1">
        <v>450</v>
      </c>
      <c r="D24" s="1">
        <v>252</v>
      </c>
      <c r="E24" s="1">
        <v>366</v>
      </c>
      <c r="F24" s="1">
        <v>749</v>
      </c>
      <c r="G24" s="1">
        <v>242</v>
      </c>
    </row>
    <row r="25" spans="1:7" x14ac:dyDescent="0.4">
      <c r="A25" s="2" t="s">
        <v>154</v>
      </c>
      <c r="B25" s="1">
        <v>637</v>
      </c>
      <c r="C25" s="1">
        <v>480</v>
      </c>
      <c r="D25" s="1">
        <v>84</v>
      </c>
      <c r="E25" s="1">
        <v>23</v>
      </c>
      <c r="F25" s="1">
        <v>44</v>
      </c>
      <c r="G25" s="1">
        <v>6</v>
      </c>
    </row>
    <row r="26" spans="1:7" x14ac:dyDescent="0.4">
      <c r="A26" s="2" t="s">
        <v>155</v>
      </c>
      <c r="B26" s="1">
        <v>1177</v>
      </c>
      <c r="C26" s="1">
        <v>810</v>
      </c>
      <c r="D26" s="1">
        <v>192</v>
      </c>
      <c r="E26" s="1">
        <v>38</v>
      </c>
      <c r="F26" s="1">
        <v>124</v>
      </c>
      <c r="G26" s="1">
        <v>13</v>
      </c>
    </row>
    <row r="27" spans="1:7" x14ac:dyDescent="0.4">
      <c r="A27" s="2" t="s">
        <v>156</v>
      </c>
      <c r="B27" s="1">
        <v>927</v>
      </c>
      <c r="C27" s="1">
        <v>493</v>
      </c>
      <c r="D27" s="1">
        <v>147</v>
      </c>
      <c r="E27" s="1">
        <v>92</v>
      </c>
      <c r="F27" s="1">
        <v>151</v>
      </c>
      <c r="G27" s="1">
        <v>44</v>
      </c>
    </row>
    <row r="28" spans="1:7" x14ac:dyDescent="0.4">
      <c r="A28" s="2" t="s">
        <v>157</v>
      </c>
      <c r="B28" s="1">
        <v>2107</v>
      </c>
      <c r="C28" s="1">
        <v>1349</v>
      </c>
      <c r="D28" s="1">
        <v>307</v>
      </c>
      <c r="E28" s="1">
        <v>159</v>
      </c>
      <c r="F28" s="1">
        <v>224</v>
      </c>
      <c r="G28" s="1">
        <v>68</v>
      </c>
    </row>
    <row r="29" spans="1:7" x14ac:dyDescent="0.4">
      <c r="A29" s="2" t="s">
        <v>24</v>
      </c>
    </row>
    <row r="30" spans="1:7" x14ac:dyDescent="0.4">
      <c r="A30" s="2" t="s">
        <v>1</v>
      </c>
      <c r="B30" s="1">
        <v>3615</v>
      </c>
      <c r="C30" s="1">
        <v>2130</v>
      </c>
      <c r="D30" s="1">
        <v>572</v>
      </c>
      <c r="E30" s="1">
        <v>405</v>
      </c>
      <c r="F30" s="1">
        <v>390</v>
      </c>
      <c r="G30" s="1">
        <v>118</v>
      </c>
    </row>
    <row r="31" spans="1:7" x14ac:dyDescent="0.4">
      <c r="A31" s="2" t="s">
        <v>147</v>
      </c>
      <c r="B31" s="1">
        <v>7</v>
      </c>
      <c r="C31" s="1">
        <v>4</v>
      </c>
      <c r="D31" s="1">
        <v>1</v>
      </c>
      <c r="E31" s="1">
        <v>0</v>
      </c>
      <c r="F31" s="1">
        <v>2</v>
      </c>
      <c r="G31" s="1">
        <v>0</v>
      </c>
    </row>
    <row r="32" spans="1:7" x14ac:dyDescent="0.4">
      <c r="A32" s="2" t="s">
        <v>148</v>
      </c>
      <c r="B32" s="1">
        <v>107</v>
      </c>
      <c r="C32" s="1">
        <v>69</v>
      </c>
      <c r="D32" s="1">
        <v>16</v>
      </c>
      <c r="E32" s="1">
        <v>5</v>
      </c>
      <c r="F32" s="1">
        <v>14</v>
      </c>
      <c r="G32" s="1">
        <v>3</v>
      </c>
    </row>
    <row r="33" spans="1:7" x14ac:dyDescent="0.4">
      <c r="A33" s="2" t="s">
        <v>149</v>
      </c>
      <c r="B33" s="1">
        <v>540</v>
      </c>
      <c r="C33" s="1">
        <v>268</v>
      </c>
      <c r="D33" s="1">
        <v>74</v>
      </c>
      <c r="E33" s="1">
        <v>79</v>
      </c>
      <c r="F33" s="1">
        <v>87</v>
      </c>
      <c r="G33" s="1">
        <v>32</v>
      </c>
    </row>
    <row r="34" spans="1:7" x14ac:dyDescent="0.4">
      <c r="A34" s="2" t="s">
        <v>150</v>
      </c>
      <c r="B34" s="1">
        <v>192</v>
      </c>
      <c r="C34" s="1">
        <v>121</v>
      </c>
      <c r="D34" s="1">
        <v>49</v>
      </c>
      <c r="E34" s="1">
        <v>4</v>
      </c>
      <c r="F34" s="1">
        <v>18</v>
      </c>
      <c r="G34" s="1">
        <v>0</v>
      </c>
    </row>
    <row r="35" spans="1:7" x14ac:dyDescent="0.4">
      <c r="A35" s="2" t="s">
        <v>151</v>
      </c>
      <c r="B35" s="1">
        <v>495</v>
      </c>
      <c r="C35" s="1">
        <v>356</v>
      </c>
      <c r="D35" s="1">
        <v>87</v>
      </c>
      <c r="E35" s="1">
        <v>14</v>
      </c>
      <c r="F35" s="1">
        <v>33</v>
      </c>
      <c r="G35" s="1">
        <v>5</v>
      </c>
    </row>
    <row r="36" spans="1:7" x14ac:dyDescent="0.4">
      <c r="A36" s="2" t="s">
        <v>152</v>
      </c>
      <c r="B36" s="1">
        <v>549</v>
      </c>
      <c r="C36" s="1">
        <v>387</v>
      </c>
      <c r="D36" s="1">
        <v>69</v>
      </c>
      <c r="E36" s="1">
        <v>47</v>
      </c>
      <c r="F36" s="1">
        <v>33</v>
      </c>
      <c r="G36" s="1">
        <v>13</v>
      </c>
    </row>
    <row r="37" spans="1:7" x14ac:dyDescent="0.4">
      <c r="A37" s="2" t="s">
        <v>153</v>
      </c>
      <c r="B37" s="1">
        <v>331</v>
      </c>
      <c r="C37" s="1">
        <v>99</v>
      </c>
      <c r="D37" s="1">
        <v>39</v>
      </c>
      <c r="E37" s="1">
        <v>119</v>
      </c>
      <c r="F37" s="1">
        <v>56</v>
      </c>
      <c r="G37" s="1">
        <v>18</v>
      </c>
    </row>
    <row r="38" spans="1:7" x14ac:dyDescent="0.4">
      <c r="A38" s="2" t="s">
        <v>154</v>
      </c>
      <c r="B38" s="1">
        <v>107</v>
      </c>
      <c r="C38" s="1">
        <v>69</v>
      </c>
      <c r="D38" s="1">
        <v>17</v>
      </c>
      <c r="E38" s="1">
        <v>7</v>
      </c>
      <c r="F38" s="1">
        <v>10</v>
      </c>
      <c r="G38" s="1">
        <v>4</v>
      </c>
    </row>
    <row r="39" spans="1:7" x14ac:dyDescent="0.4">
      <c r="A39" s="2" t="s">
        <v>155</v>
      </c>
      <c r="B39" s="1">
        <v>212</v>
      </c>
      <c r="C39" s="1">
        <v>174</v>
      </c>
      <c r="D39" s="1">
        <v>29</v>
      </c>
      <c r="E39" s="1">
        <v>4</v>
      </c>
      <c r="F39" s="1">
        <v>4</v>
      </c>
      <c r="G39" s="1">
        <v>1</v>
      </c>
    </row>
    <row r="40" spans="1:7" x14ac:dyDescent="0.4">
      <c r="A40" s="2" t="s">
        <v>156</v>
      </c>
      <c r="B40" s="1">
        <v>440</v>
      </c>
      <c r="C40" s="1">
        <v>207</v>
      </c>
      <c r="D40" s="1">
        <v>92</v>
      </c>
      <c r="E40" s="1">
        <v>57</v>
      </c>
      <c r="F40" s="1">
        <v>64</v>
      </c>
      <c r="G40" s="1">
        <v>20</v>
      </c>
    </row>
    <row r="41" spans="1:7" x14ac:dyDescent="0.4">
      <c r="A41" s="2" t="s">
        <v>157</v>
      </c>
      <c r="B41" s="1">
        <v>635</v>
      </c>
      <c r="C41" s="1">
        <v>376</v>
      </c>
      <c r="D41" s="1">
        <v>99</v>
      </c>
      <c r="E41" s="1">
        <v>69</v>
      </c>
      <c r="F41" s="1">
        <v>69</v>
      </c>
      <c r="G41" s="1">
        <v>22</v>
      </c>
    </row>
    <row r="42" spans="1:7" x14ac:dyDescent="0.4">
      <c r="A42" s="2" t="s">
        <v>25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AE9F5-1A06-43AF-ADBE-AEED2F6798E0}">
  <dimension ref="A1:S22"/>
  <sheetViews>
    <sheetView view="pageBreakPreview" zoomScale="125" zoomScaleNormal="100" zoomScaleSheetLayoutView="125" workbookViewId="0">
      <selection activeCell="A2" sqref="A2:XFD2"/>
    </sheetView>
  </sheetViews>
  <sheetFormatPr defaultRowHeight="10.5" x14ac:dyDescent="0.4"/>
  <cols>
    <col min="1" max="1" width="4.9453125" style="2" customWidth="1"/>
    <col min="2" max="19" width="4.734375" style="1" customWidth="1"/>
    <col min="20" max="16384" width="8.83984375" style="1"/>
  </cols>
  <sheetData>
    <row r="1" spans="1:19" ht="10.8" thickBot="1" x14ac:dyDescent="0.45">
      <c r="A1" s="2" t="s">
        <v>210</v>
      </c>
    </row>
    <row r="2" spans="1:19" s="3" customFormat="1" ht="10.8" thickBot="1" x14ac:dyDescent="0.45">
      <c r="A2" s="11"/>
      <c r="B2" s="9" t="s">
        <v>1</v>
      </c>
      <c r="C2" s="9"/>
      <c r="D2" s="9"/>
      <c r="E2" s="9" t="s">
        <v>2</v>
      </c>
      <c r="F2" s="9"/>
      <c r="G2" s="9"/>
      <c r="H2" s="9" t="s">
        <v>3</v>
      </c>
      <c r="I2" s="9"/>
      <c r="J2" s="9"/>
      <c r="K2" s="9" t="s">
        <v>4</v>
      </c>
      <c r="L2" s="9"/>
      <c r="M2" s="9"/>
      <c r="N2" s="9" t="s">
        <v>5</v>
      </c>
      <c r="O2" s="9"/>
      <c r="P2" s="9"/>
      <c r="Q2" s="9" t="s">
        <v>6</v>
      </c>
      <c r="R2" s="9"/>
      <c r="S2" s="10"/>
    </row>
    <row r="3" spans="1:19" s="3" customFormat="1" ht="10.8" thickBot="1" x14ac:dyDescent="0.45">
      <c r="A3" s="12"/>
      <c r="B3" s="7" t="s">
        <v>1</v>
      </c>
      <c r="C3" s="7" t="s">
        <v>26</v>
      </c>
      <c r="D3" s="7" t="s">
        <v>27</v>
      </c>
      <c r="E3" s="7" t="s">
        <v>1</v>
      </c>
      <c r="F3" s="7" t="s">
        <v>26</v>
      </c>
      <c r="G3" s="7" t="s">
        <v>27</v>
      </c>
      <c r="H3" s="7" t="s">
        <v>1</v>
      </c>
      <c r="I3" s="7" t="s">
        <v>26</v>
      </c>
      <c r="J3" s="7" t="s">
        <v>27</v>
      </c>
      <c r="K3" s="7" t="s">
        <v>1</v>
      </c>
      <c r="L3" s="7" t="s">
        <v>26</v>
      </c>
      <c r="M3" s="7" t="s">
        <v>27</v>
      </c>
      <c r="N3" s="7" t="s">
        <v>1</v>
      </c>
      <c r="O3" s="7" t="s">
        <v>26</v>
      </c>
      <c r="P3" s="7" t="s">
        <v>27</v>
      </c>
      <c r="Q3" s="7" t="s">
        <v>1</v>
      </c>
      <c r="R3" s="7" t="s">
        <v>26</v>
      </c>
      <c r="S3" s="8" t="s">
        <v>27</v>
      </c>
    </row>
    <row r="4" spans="1:19" x14ac:dyDescent="0.4">
      <c r="A4" s="2" t="s">
        <v>1</v>
      </c>
      <c r="B4" s="1">
        <v>52383</v>
      </c>
      <c r="C4" s="1">
        <v>26868</v>
      </c>
      <c r="D4" s="1">
        <v>25515</v>
      </c>
      <c r="E4" s="1">
        <v>25204</v>
      </c>
      <c r="F4" s="1">
        <v>12832</v>
      </c>
      <c r="G4" s="1">
        <v>12372</v>
      </c>
      <c r="H4" s="1">
        <v>9172</v>
      </c>
      <c r="I4" s="1">
        <v>4698</v>
      </c>
      <c r="J4" s="1">
        <v>4474</v>
      </c>
      <c r="K4" s="1">
        <v>5294</v>
      </c>
      <c r="L4" s="1">
        <v>2763</v>
      </c>
      <c r="M4" s="1">
        <v>2531</v>
      </c>
      <c r="N4" s="1">
        <v>9154</v>
      </c>
      <c r="O4" s="1">
        <v>4758</v>
      </c>
      <c r="P4" s="1">
        <v>4396</v>
      </c>
      <c r="Q4" s="1">
        <v>3559</v>
      </c>
      <c r="R4" s="1">
        <v>1817</v>
      </c>
      <c r="S4" s="1">
        <v>1742</v>
      </c>
    </row>
    <row r="5" spans="1:19" x14ac:dyDescent="0.4">
      <c r="A5" s="2" t="s">
        <v>8</v>
      </c>
      <c r="B5" s="1">
        <v>5569</v>
      </c>
      <c r="C5" s="1">
        <v>2995</v>
      </c>
      <c r="D5" s="1">
        <v>2574</v>
      </c>
      <c r="E5" s="1">
        <v>2384</v>
      </c>
      <c r="F5" s="1">
        <v>1259</v>
      </c>
      <c r="G5" s="1">
        <v>1125</v>
      </c>
      <c r="H5" s="1">
        <v>991</v>
      </c>
      <c r="I5" s="1">
        <v>548</v>
      </c>
      <c r="J5" s="1">
        <v>443</v>
      </c>
      <c r="K5" s="1">
        <v>646</v>
      </c>
      <c r="L5" s="1">
        <v>351</v>
      </c>
      <c r="M5" s="1">
        <v>295</v>
      </c>
      <c r="N5" s="1">
        <v>1080</v>
      </c>
      <c r="O5" s="1">
        <v>584</v>
      </c>
      <c r="P5" s="1">
        <v>496</v>
      </c>
      <c r="Q5" s="1">
        <v>468</v>
      </c>
      <c r="R5" s="1">
        <v>253</v>
      </c>
      <c r="S5" s="1">
        <v>215</v>
      </c>
    </row>
    <row r="6" spans="1:19" x14ac:dyDescent="0.4">
      <c r="A6" s="2" t="s">
        <v>233</v>
      </c>
      <c r="B6" s="1">
        <v>5469</v>
      </c>
      <c r="C6" s="1">
        <v>2890</v>
      </c>
      <c r="D6" s="1">
        <v>2579</v>
      </c>
      <c r="E6" s="1">
        <v>2386</v>
      </c>
      <c r="F6" s="1">
        <v>1251</v>
      </c>
      <c r="G6" s="1">
        <v>1135</v>
      </c>
      <c r="H6" s="1">
        <v>907</v>
      </c>
      <c r="I6" s="1">
        <v>482</v>
      </c>
      <c r="J6" s="1">
        <v>425</v>
      </c>
      <c r="K6" s="1">
        <v>645</v>
      </c>
      <c r="L6" s="1">
        <v>355</v>
      </c>
      <c r="M6" s="1">
        <v>290</v>
      </c>
      <c r="N6" s="1">
        <v>1040</v>
      </c>
      <c r="O6" s="1">
        <v>567</v>
      </c>
      <c r="P6" s="1">
        <v>473</v>
      </c>
      <c r="Q6" s="1">
        <v>491</v>
      </c>
      <c r="R6" s="1">
        <v>235</v>
      </c>
      <c r="S6" s="1">
        <v>256</v>
      </c>
    </row>
    <row r="7" spans="1:19" x14ac:dyDescent="0.4">
      <c r="A7" s="2" t="s">
        <v>234</v>
      </c>
      <c r="B7" s="1">
        <v>5531</v>
      </c>
      <c r="C7" s="1">
        <v>2859</v>
      </c>
      <c r="D7" s="1">
        <v>2672</v>
      </c>
      <c r="E7" s="1">
        <v>2538</v>
      </c>
      <c r="F7" s="1">
        <v>1308</v>
      </c>
      <c r="G7" s="1">
        <v>1230</v>
      </c>
      <c r="H7" s="1">
        <v>956</v>
      </c>
      <c r="I7" s="1">
        <v>489</v>
      </c>
      <c r="J7" s="1">
        <v>467</v>
      </c>
      <c r="K7" s="1">
        <v>610</v>
      </c>
      <c r="L7" s="1">
        <v>317</v>
      </c>
      <c r="M7" s="1">
        <v>293</v>
      </c>
      <c r="N7" s="1">
        <v>978</v>
      </c>
      <c r="O7" s="1">
        <v>509</v>
      </c>
      <c r="P7" s="1">
        <v>469</v>
      </c>
      <c r="Q7" s="1">
        <v>449</v>
      </c>
      <c r="R7" s="1">
        <v>236</v>
      </c>
      <c r="S7" s="1">
        <v>213</v>
      </c>
    </row>
    <row r="8" spans="1:19" x14ac:dyDescent="0.4">
      <c r="A8" s="2" t="s">
        <v>9</v>
      </c>
      <c r="B8" s="1">
        <v>4489</v>
      </c>
      <c r="C8" s="1">
        <v>2390</v>
      </c>
      <c r="D8" s="1">
        <v>2099</v>
      </c>
      <c r="E8" s="1">
        <v>2193</v>
      </c>
      <c r="F8" s="1">
        <v>1119</v>
      </c>
      <c r="G8" s="1">
        <v>1074</v>
      </c>
      <c r="H8" s="1">
        <v>860</v>
      </c>
      <c r="I8" s="1">
        <v>464</v>
      </c>
      <c r="J8" s="1">
        <v>396</v>
      </c>
      <c r="K8" s="1">
        <v>440</v>
      </c>
      <c r="L8" s="1">
        <v>249</v>
      </c>
      <c r="M8" s="1">
        <v>191</v>
      </c>
      <c r="N8" s="1">
        <v>705</v>
      </c>
      <c r="O8" s="1">
        <v>387</v>
      </c>
      <c r="P8" s="1">
        <v>318</v>
      </c>
      <c r="Q8" s="1">
        <v>291</v>
      </c>
      <c r="R8" s="1">
        <v>171</v>
      </c>
      <c r="S8" s="1">
        <v>120</v>
      </c>
    </row>
    <row r="9" spans="1:19" x14ac:dyDescent="0.4">
      <c r="A9" s="2" t="s">
        <v>10</v>
      </c>
      <c r="B9" s="1">
        <v>4414</v>
      </c>
      <c r="C9" s="1">
        <v>2266</v>
      </c>
      <c r="D9" s="1">
        <v>2148</v>
      </c>
      <c r="E9" s="1">
        <v>2375</v>
      </c>
      <c r="F9" s="1">
        <v>1233</v>
      </c>
      <c r="G9" s="1">
        <v>1142</v>
      </c>
      <c r="H9" s="1">
        <v>819</v>
      </c>
      <c r="I9" s="1">
        <v>399</v>
      </c>
      <c r="J9" s="1">
        <v>420</v>
      </c>
      <c r="K9" s="1">
        <v>365</v>
      </c>
      <c r="L9" s="1">
        <v>197</v>
      </c>
      <c r="M9" s="1">
        <v>168</v>
      </c>
      <c r="N9" s="1">
        <v>669</v>
      </c>
      <c r="O9" s="1">
        <v>343</v>
      </c>
      <c r="P9" s="1">
        <v>326</v>
      </c>
      <c r="Q9" s="1">
        <v>186</v>
      </c>
      <c r="R9" s="1">
        <v>94</v>
      </c>
      <c r="S9" s="1">
        <v>92</v>
      </c>
    </row>
    <row r="10" spans="1:19" x14ac:dyDescent="0.4">
      <c r="A10" s="2" t="s">
        <v>11</v>
      </c>
      <c r="B10" s="1">
        <v>4029</v>
      </c>
      <c r="C10" s="1">
        <v>1974</v>
      </c>
      <c r="D10" s="1">
        <v>2055</v>
      </c>
      <c r="E10" s="1">
        <v>2181</v>
      </c>
      <c r="F10" s="1">
        <v>1071</v>
      </c>
      <c r="G10" s="1">
        <v>1110</v>
      </c>
      <c r="H10" s="1">
        <v>691</v>
      </c>
      <c r="I10" s="1">
        <v>346</v>
      </c>
      <c r="J10" s="1">
        <v>345</v>
      </c>
      <c r="K10" s="1">
        <v>331</v>
      </c>
      <c r="L10" s="1">
        <v>160</v>
      </c>
      <c r="M10" s="1">
        <v>171</v>
      </c>
      <c r="N10" s="1">
        <v>619</v>
      </c>
      <c r="O10" s="1">
        <v>306</v>
      </c>
      <c r="P10" s="1">
        <v>313</v>
      </c>
      <c r="Q10" s="1">
        <v>207</v>
      </c>
      <c r="R10" s="1">
        <v>91</v>
      </c>
      <c r="S10" s="1">
        <v>116</v>
      </c>
    </row>
    <row r="11" spans="1:19" x14ac:dyDescent="0.4">
      <c r="A11" s="2" t="s">
        <v>12</v>
      </c>
      <c r="B11" s="1">
        <v>4137</v>
      </c>
      <c r="C11" s="1">
        <v>2060</v>
      </c>
      <c r="D11" s="1">
        <v>2077</v>
      </c>
      <c r="E11" s="1">
        <v>2034</v>
      </c>
      <c r="F11" s="1">
        <v>1012</v>
      </c>
      <c r="G11" s="1">
        <v>1022</v>
      </c>
      <c r="H11" s="1">
        <v>754</v>
      </c>
      <c r="I11" s="1">
        <v>371</v>
      </c>
      <c r="J11" s="1">
        <v>383</v>
      </c>
      <c r="K11" s="1">
        <v>392</v>
      </c>
      <c r="L11" s="1">
        <v>205</v>
      </c>
      <c r="M11" s="1">
        <v>187</v>
      </c>
      <c r="N11" s="1">
        <v>729</v>
      </c>
      <c r="O11" s="1">
        <v>369</v>
      </c>
      <c r="P11" s="1">
        <v>360</v>
      </c>
      <c r="Q11" s="1">
        <v>228</v>
      </c>
      <c r="R11" s="1">
        <v>103</v>
      </c>
      <c r="S11" s="1">
        <v>125</v>
      </c>
    </row>
    <row r="12" spans="1:19" x14ac:dyDescent="0.4">
      <c r="A12" s="2" t="s">
        <v>13</v>
      </c>
      <c r="B12" s="1">
        <v>3440</v>
      </c>
      <c r="C12" s="1">
        <v>1738</v>
      </c>
      <c r="D12" s="1">
        <v>1702</v>
      </c>
      <c r="E12" s="1">
        <v>1701</v>
      </c>
      <c r="F12" s="1">
        <v>866</v>
      </c>
      <c r="G12" s="1">
        <v>835</v>
      </c>
      <c r="H12" s="1">
        <v>589</v>
      </c>
      <c r="I12" s="1">
        <v>299</v>
      </c>
      <c r="J12" s="1">
        <v>290</v>
      </c>
      <c r="K12" s="1">
        <v>342</v>
      </c>
      <c r="L12" s="1">
        <v>167</v>
      </c>
      <c r="M12" s="1">
        <v>175</v>
      </c>
      <c r="N12" s="1">
        <v>597</v>
      </c>
      <c r="O12" s="1">
        <v>305</v>
      </c>
      <c r="P12" s="1">
        <v>292</v>
      </c>
      <c r="Q12" s="1">
        <v>211</v>
      </c>
      <c r="R12" s="1">
        <v>101</v>
      </c>
      <c r="S12" s="1">
        <v>110</v>
      </c>
    </row>
    <row r="13" spans="1:19" x14ac:dyDescent="0.4">
      <c r="A13" s="2" t="s">
        <v>14</v>
      </c>
      <c r="B13" s="1">
        <v>3507</v>
      </c>
      <c r="C13" s="1">
        <v>1775</v>
      </c>
      <c r="D13" s="1">
        <v>1732</v>
      </c>
      <c r="E13" s="1">
        <v>1706</v>
      </c>
      <c r="F13" s="1">
        <v>871</v>
      </c>
      <c r="G13" s="1">
        <v>835</v>
      </c>
      <c r="H13" s="1">
        <v>593</v>
      </c>
      <c r="I13" s="1">
        <v>299</v>
      </c>
      <c r="J13" s="1">
        <v>294</v>
      </c>
      <c r="K13" s="1">
        <v>347</v>
      </c>
      <c r="L13" s="1">
        <v>185</v>
      </c>
      <c r="M13" s="1">
        <v>162</v>
      </c>
      <c r="N13" s="1">
        <v>620</v>
      </c>
      <c r="O13" s="1">
        <v>300</v>
      </c>
      <c r="P13" s="1">
        <v>320</v>
      </c>
      <c r="Q13" s="1">
        <v>241</v>
      </c>
      <c r="R13" s="1">
        <v>120</v>
      </c>
      <c r="S13" s="1">
        <v>121</v>
      </c>
    </row>
    <row r="14" spans="1:19" x14ac:dyDescent="0.4">
      <c r="A14" s="2" t="s">
        <v>15</v>
      </c>
      <c r="B14" s="1">
        <v>3072</v>
      </c>
      <c r="C14" s="1">
        <v>1605</v>
      </c>
      <c r="D14" s="1">
        <v>1467</v>
      </c>
      <c r="E14" s="1">
        <v>1563</v>
      </c>
      <c r="F14" s="1">
        <v>810</v>
      </c>
      <c r="G14" s="1">
        <v>753</v>
      </c>
      <c r="H14" s="1">
        <v>492</v>
      </c>
      <c r="I14" s="1">
        <v>266</v>
      </c>
      <c r="J14" s="1">
        <v>226</v>
      </c>
      <c r="K14" s="1">
        <v>309</v>
      </c>
      <c r="L14" s="1">
        <v>166</v>
      </c>
      <c r="M14" s="1">
        <v>143</v>
      </c>
      <c r="N14" s="1">
        <v>514</v>
      </c>
      <c r="O14" s="1">
        <v>265</v>
      </c>
      <c r="P14" s="1">
        <v>249</v>
      </c>
      <c r="Q14" s="1">
        <v>194</v>
      </c>
      <c r="R14" s="1">
        <v>98</v>
      </c>
      <c r="S14" s="1">
        <v>96</v>
      </c>
    </row>
    <row r="15" spans="1:19" x14ac:dyDescent="0.4">
      <c r="A15" s="2" t="s">
        <v>16</v>
      </c>
      <c r="B15" s="1">
        <v>2430</v>
      </c>
      <c r="C15" s="1">
        <v>1230</v>
      </c>
      <c r="D15" s="1">
        <v>1200</v>
      </c>
      <c r="E15" s="1">
        <v>1222</v>
      </c>
      <c r="F15" s="1">
        <v>605</v>
      </c>
      <c r="G15" s="1">
        <v>617</v>
      </c>
      <c r="H15" s="1">
        <v>421</v>
      </c>
      <c r="I15" s="1">
        <v>218</v>
      </c>
      <c r="J15" s="1">
        <v>203</v>
      </c>
      <c r="K15" s="1">
        <v>217</v>
      </c>
      <c r="L15" s="1">
        <v>107</v>
      </c>
      <c r="M15" s="1">
        <v>110</v>
      </c>
      <c r="N15" s="1">
        <v>415</v>
      </c>
      <c r="O15" s="1">
        <v>214</v>
      </c>
      <c r="P15" s="1">
        <v>201</v>
      </c>
      <c r="Q15" s="1">
        <v>155</v>
      </c>
      <c r="R15" s="1">
        <v>86</v>
      </c>
      <c r="S15" s="1">
        <v>69</v>
      </c>
    </row>
    <row r="16" spans="1:19" x14ac:dyDescent="0.4">
      <c r="A16" s="2" t="s">
        <v>17</v>
      </c>
      <c r="B16" s="1">
        <v>1961</v>
      </c>
      <c r="C16" s="1">
        <v>985</v>
      </c>
      <c r="D16" s="1">
        <v>976</v>
      </c>
      <c r="E16" s="1">
        <v>987</v>
      </c>
      <c r="F16" s="1">
        <v>497</v>
      </c>
      <c r="G16" s="1">
        <v>490</v>
      </c>
      <c r="H16" s="1">
        <v>346</v>
      </c>
      <c r="I16" s="1">
        <v>161</v>
      </c>
      <c r="J16" s="1">
        <v>185</v>
      </c>
      <c r="K16" s="1">
        <v>187</v>
      </c>
      <c r="L16" s="1">
        <v>96</v>
      </c>
      <c r="M16" s="1">
        <v>91</v>
      </c>
      <c r="N16" s="1">
        <v>342</v>
      </c>
      <c r="O16" s="1">
        <v>174</v>
      </c>
      <c r="P16" s="1">
        <v>168</v>
      </c>
      <c r="Q16" s="1">
        <v>99</v>
      </c>
      <c r="R16" s="1">
        <v>57</v>
      </c>
      <c r="S16" s="1">
        <v>42</v>
      </c>
    </row>
    <row r="17" spans="1:19" x14ac:dyDescent="0.4">
      <c r="A17" s="2" t="s">
        <v>18</v>
      </c>
      <c r="B17" s="1">
        <v>1599</v>
      </c>
      <c r="C17" s="1">
        <v>831</v>
      </c>
      <c r="D17" s="1">
        <v>768</v>
      </c>
      <c r="E17" s="1">
        <v>735</v>
      </c>
      <c r="F17" s="1">
        <v>368</v>
      </c>
      <c r="G17" s="1">
        <v>367</v>
      </c>
      <c r="H17" s="1">
        <v>278</v>
      </c>
      <c r="I17" s="1">
        <v>156</v>
      </c>
      <c r="J17" s="1">
        <v>122</v>
      </c>
      <c r="K17" s="1">
        <v>154</v>
      </c>
      <c r="L17" s="1">
        <v>74</v>
      </c>
      <c r="M17" s="1">
        <v>80</v>
      </c>
      <c r="N17" s="1">
        <v>322</v>
      </c>
      <c r="O17" s="1">
        <v>175</v>
      </c>
      <c r="P17" s="1">
        <v>147</v>
      </c>
      <c r="Q17" s="1">
        <v>110</v>
      </c>
      <c r="R17" s="1">
        <v>58</v>
      </c>
      <c r="S17" s="1">
        <v>52</v>
      </c>
    </row>
    <row r="18" spans="1:19" x14ac:dyDescent="0.4">
      <c r="A18" s="2" t="s">
        <v>19</v>
      </c>
      <c r="B18" s="1">
        <v>1098</v>
      </c>
      <c r="C18" s="1">
        <v>549</v>
      </c>
      <c r="D18" s="1">
        <v>549</v>
      </c>
      <c r="E18" s="1">
        <v>487</v>
      </c>
      <c r="F18" s="1">
        <v>238</v>
      </c>
      <c r="G18" s="1">
        <v>249</v>
      </c>
      <c r="H18" s="1">
        <v>201</v>
      </c>
      <c r="I18" s="1">
        <v>99</v>
      </c>
      <c r="J18" s="1">
        <v>102</v>
      </c>
      <c r="K18" s="1">
        <v>113</v>
      </c>
      <c r="L18" s="1">
        <v>54</v>
      </c>
      <c r="M18" s="1">
        <v>59</v>
      </c>
      <c r="N18" s="1">
        <v>213</v>
      </c>
      <c r="O18" s="1">
        <v>114</v>
      </c>
      <c r="P18" s="1">
        <v>99</v>
      </c>
      <c r="Q18" s="1">
        <v>84</v>
      </c>
      <c r="R18" s="1">
        <v>44</v>
      </c>
      <c r="S18" s="1">
        <v>40</v>
      </c>
    </row>
    <row r="19" spans="1:19" x14ac:dyDescent="0.4">
      <c r="A19" s="2" t="s">
        <v>20</v>
      </c>
      <c r="B19" s="1">
        <v>674</v>
      </c>
      <c r="C19" s="1">
        <v>317</v>
      </c>
      <c r="D19" s="1">
        <v>357</v>
      </c>
      <c r="E19" s="1">
        <v>309</v>
      </c>
      <c r="F19" s="1">
        <v>153</v>
      </c>
      <c r="G19" s="1">
        <v>156</v>
      </c>
      <c r="H19" s="1">
        <v>103</v>
      </c>
      <c r="I19" s="1">
        <v>40</v>
      </c>
      <c r="J19" s="1">
        <v>63</v>
      </c>
      <c r="K19" s="1">
        <v>85</v>
      </c>
      <c r="L19" s="1">
        <v>39</v>
      </c>
      <c r="M19" s="1">
        <v>46</v>
      </c>
      <c r="N19" s="1">
        <v>128</v>
      </c>
      <c r="O19" s="1">
        <v>65</v>
      </c>
      <c r="P19" s="1">
        <v>63</v>
      </c>
      <c r="Q19" s="1">
        <v>49</v>
      </c>
      <c r="R19" s="1">
        <v>20</v>
      </c>
      <c r="S19" s="1">
        <v>29</v>
      </c>
    </row>
    <row r="20" spans="1:19" x14ac:dyDescent="0.4">
      <c r="A20" s="2" t="s">
        <v>21</v>
      </c>
      <c r="B20" s="1">
        <v>964</v>
      </c>
      <c r="C20" s="1">
        <v>404</v>
      </c>
      <c r="D20" s="1">
        <v>560</v>
      </c>
      <c r="E20" s="1">
        <v>403</v>
      </c>
      <c r="F20" s="1">
        <v>171</v>
      </c>
      <c r="G20" s="1">
        <v>232</v>
      </c>
      <c r="H20" s="1">
        <v>171</v>
      </c>
      <c r="I20" s="1">
        <v>61</v>
      </c>
      <c r="J20" s="1">
        <v>110</v>
      </c>
      <c r="K20" s="1">
        <v>111</v>
      </c>
      <c r="L20" s="1">
        <v>41</v>
      </c>
      <c r="M20" s="1">
        <v>70</v>
      </c>
      <c r="N20" s="1">
        <v>183</v>
      </c>
      <c r="O20" s="1">
        <v>81</v>
      </c>
      <c r="P20" s="1">
        <v>102</v>
      </c>
      <c r="Q20" s="1">
        <v>96</v>
      </c>
      <c r="R20" s="1">
        <v>50</v>
      </c>
      <c r="S20" s="1">
        <v>46</v>
      </c>
    </row>
    <row r="21" spans="1:19" x14ac:dyDescent="0.4">
      <c r="A21" s="2" t="s">
        <v>22</v>
      </c>
      <c r="B21" s="4">
        <v>25.9</v>
      </c>
      <c r="C21" s="4">
        <v>25.1</v>
      </c>
      <c r="D21" s="4">
        <v>26.7</v>
      </c>
      <c r="E21" s="4">
        <v>26.7</v>
      </c>
      <c r="F21" s="4">
        <v>26.1</v>
      </c>
      <c r="G21" s="4">
        <v>27.2</v>
      </c>
      <c r="H21" s="4">
        <v>25.4</v>
      </c>
      <c r="I21" s="4">
        <v>24.6</v>
      </c>
      <c r="J21" s="4">
        <v>26.2</v>
      </c>
      <c r="K21" s="4">
        <v>24.2</v>
      </c>
      <c r="L21" s="4">
        <v>22.8</v>
      </c>
      <c r="M21" s="4">
        <v>25.8</v>
      </c>
      <c r="N21" s="4">
        <v>25.8</v>
      </c>
      <c r="O21" s="4">
        <v>24.8</v>
      </c>
      <c r="P21" s="4">
        <v>26.9</v>
      </c>
      <c r="Q21" s="4">
        <v>22.2</v>
      </c>
      <c r="R21" s="4">
        <v>20.7</v>
      </c>
      <c r="S21" s="4">
        <v>23.6</v>
      </c>
    </row>
    <row r="22" spans="1:19" x14ac:dyDescent="0.4">
      <c r="A22" s="2" t="s">
        <v>25</v>
      </c>
    </row>
  </sheetData>
  <mergeCells count="6"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687B3-282A-41BD-8C06-910F70B28257}">
  <dimension ref="A1:G45"/>
  <sheetViews>
    <sheetView view="pageBreakPreview" zoomScale="125" zoomScaleNormal="100" zoomScaleSheetLayoutView="125" workbookViewId="0">
      <selection activeCell="A2" sqref="A2:G2"/>
    </sheetView>
  </sheetViews>
  <sheetFormatPr defaultRowHeight="10.5" x14ac:dyDescent="0.4"/>
  <cols>
    <col min="1" max="1" width="26.05078125" style="2" customWidth="1"/>
    <col min="2" max="7" width="9.68359375" style="1" customWidth="1"/>
    <col min="8" max="16384" width="8.83984375" style="1"/>
  </cols>
  <sheetData>
    <row r="1" spans="1:7" ht="10.8" thickBot="1" x14ac:dyDescent="0.45">
      <c r="A1" s="2" t="s">
        <v>225</v>
      </c>
    </row>
    <row r="2" spans="1:7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6</v>
      </c>
    </row>
    <row r="3" spans="1:7" x14ac:dyDescent="0.4">
      <c r="A3" s="2" t="s">
        <v>7</v>
      </c>
    </row>
    <row r="4" spans="1:7" x14ac:dyDescent="0.4">
      <c r="A4" s="2" t="s">
        <v>1</v>
      </c>
      <c r="B4" s="1">
        <v>13330</v>
      </c>
      <c r="C4" s="1">
        <v>7414</v>
      </c>
      <c r="D4" s="1">
        <v>2080</v>
      </c>
      <c r="E4" s="1">
        <v>1279</v>
      </c>
      <c r="F4" s="1">
        <v>1998</v>
      </c>
      <c r="G4" s="1">
        <v>559</v>
      </c>
    </row>
    <row r="5" spans="1:7" x14ac:dyDescent="0.4">
      <c r="A5" s="2" t="s">
        <v>158</v>
      </c>
      <c r="B5" s="1">
        <v>43</v>
      </c>
      <c r="C5" s="1">
        <v>25</v>
      </c>
      <c r="D5" s="1">
        <v>8</v>
      </c>
      <c r="E5" s="1">
        <v>3</v>
      </c>
      <c r="F5" s="1">
        <v>3</v>
      </c>
      <c r="G5" s="1">
        <v>4</v>
      </c>
    </row>
    <row r="6" spans="1:7" x14ac:dyDescent="0.4">
      <c r="A6" s="2" t="s">
        <v>159</v>
      </c>
      <c r="B6" s="1">
        <v>1117</v>
      </c>
      <c r="C6" s="1">
        <v>856</v>
      </c>
      <c r="D6" s="1">
        <v>163</v>
      </c>
      <c r="E6" s="1">
        <v>29</v>
      </c>
      <c r="F6" s="1">
        <v>52</v>
      </c>
      <c r="G6" s="1">
        <v>17</v>
      </c>
    </row>
    <row r="7" spans="1:7" x14ac:dyDescent="0.4">
      <c r="A7" s="2" t="s">
        <v>160</v>
      </c>
      <c r="B7" s="1">
        <v>1162</v>
      </c>
      <c r="C7" s="1">
        <v>850</v>
      </c>
      <c r="D7" s="1">
        <v>119</v>
      </c>
      <c r="E7" s="1">
        <v>47</v>
      </c>
      <c r="F7" s="1">
        <v>86</v>
      </c>
      <c r="G7" s="1">
        <v>60</v>
      </c>
    </row>
    <row r="8" spans="1:7" x14ac:dyDescent="0.4">
      <c r="A8" s="2" t="s">
        <v>161</v>
      </c>
      <c r="B8" s="1">
        <v>2061</v>
      </c>
      <c r="C8" s="1">
        <v>1569</v>
      </c>
      <c r="D8" s="1">
        <v>243</v>
      </c>
      <c r="E8" s="1">
        <v>63</v>
      </c>
      <c r="F8" s="1">
        <v>160</v>
      </c>
      <c r="G8" s="1">
        <v>26</v>
      </c>
    </row>
    <row r="9" spans="1:7" x14ac:dyDescent="0.4">
      <c r="A9" s="2" t="s">
        <v>162</v>
      </c>
      <c r="B9" s="1">
        <v>1063</v>
      </c>
      <c r="C9" s="1">
        <v>703</v>
      </c>
      <c r="D9" s="1">
        <v>234</v>
      </c>
      <c r="E9" s="1">
        <v>30</v>
      </c>
      <c r="F9" s="1">
        <v>81</v>
      </c>
      <c r="G9" s="1">
        <v>15</v>
      </c>
    </row>
    <row r="10" spans="1:7" x14ac:dyDescent="0.4">
      <c r="A10" s="2" t="s">
        <v>163</v>
      </c>
      <c r="B10" s="1">
        <v>327</v>
      </c>
      <c r="C10" s="1">
        <v>252</v>
      </c>
      <c r="D10" s="1">
        <v>63</v>
      </c>
      <c r="E10" s="1">
        <v>3</v>
      </c>
      <c r="F10" s="1">
        <v>9</v>
      </c>
      <c r="G10" s="1">
        <v>0</v>
      </c>
    </row>
    <row r="11" spans="1:7" x14ac:dyDescent="0.4">
      <c r="A11" s="2" t="s">
        <v>164</v>
      </c>
      <c r="B11" s="1">
        <v>348</v>
      </c>
      <c r="C11" s="1">
        <v>214</v>
      </c>
      <c r="D11" s="1">
        <v>80</v>
      </c>
      <c r="E11" s="1">
        <v>21</v>
      </c>
      <c r="F11" s="1">
        <v>21</v>
      </c>
      <c r="G11" s="1">
        <v>12</v>
      </c>
    </row>
    <row r="12" spans="1:7" x14ac:dyDescent="0.4">
      <c r="A12" s="2" t="s">
        <v>165</v>
      </c>
      <c r="B12" s="1">
        <v>1306</v>
      </c>
      <c r="C12" s="1">
        <v>751</v>
      </c>
      <c r="D12" s="1">
        <v>313</v>
      </c>
      <c r="E12" s="1">
        <v>45</v>
      </c>
      <c r="F12" s="1">
        <v>174</v>
      </c>
      <c r="G12" s="1">
        <v>23</v>
      </c>
    </row>
    <row r="13" spans="1:7" x14ac:dyDescent="0.4">
      <c r="A13" s="2" t="s">
        <v>166</v>
      </c>
      <c r="B13" s="1">
        <v>1163</v>
      </c>
      <c r="C13" s="1">
        <v>486</v>
      </c>
      <c r="D13" s="1">
        <v>155</v>
      </c>
      <c r="E13" s="1">
        <v>250</v>
      </c>
      <c r="F13" s="1">
        <v>215</v>
      </c>
      <c r="G13" s="1">
        <v>57</v>
      </c>
    </row>
    <row r="14" spans="1:7" x14ac:dyDescent="0.4">
      <c r="A14" s="2" t="s">
        <v>167</v>
      </c>
      <c r="B14" s="1">
        <v>325</v>
      </c>
      <c r="C14" s="1">
        <v>197</v>
      </c>
      <c r="D14" s="1">
        <v>58</v>
      </c>
      <c r="E14" s="1">
        <v>15</v>
      </c>
      <c r="F14" s="1">
        <v>48</v>
      </c>
      <c r="G14" s="1">
        <v>7</v>
      </c>
    </row>
    <row r="15" spans="1:7" x14ac:dyDescent="0.4">
      <c r="A15" s="2" t="s">
        <v>168</v>
      </c>
      <c r="B15" s="1">
        <v>362</v>
      </c>
      <c r="C15" s="1">
        <v>203</v>
      </c>
      <c r="D15" s="1">
        <v>81</v>
      </c>
      <c r="E15" s="1">
        <v>27</v>
      </c>
      <c r="F15" s="1">
        <v>35</v>
      </c>
      <c r="G15" s="1">
        <v>16</v>
      </c>
    </row>
    <row r="16" spans="1:7" x14ac:dyDescent="0.4">
      <c r="A16" s="2" t="s">
        <v>157</v>
      </c>
      <c r="B16" s="1">
        <v>4053</v>
      </c>
      <c r="C16" s="1">
        <v>1308</v>
      </c>
      <c r="D16" s="1">
        <v>563</v>
      </c>
      <c r="E16" s="1">
        <v>746</v>
      </c>
      <c r="F16" s="1">
        <v>1114</v>
      </c>
      <c r="G16" s="1">
        <v>322</v>
      </c>
    </row>
    <row r="17" spans="1:7" x14ac:dyDescent="0.4">
      <c r="A17" s="2" t="s">
        <v>23</v>
      </c>
    </row>
    <row r="18" spans="1:7" x14ac:dyDescent="0.4">
      <c r="A18" s="2" t="s">
        <v>1</v>
      </c>
      <c r="B18" s="1">
        <v>9734</v>
      </c>
      <c r="C18" s="1">
        <v>5296</v>
      </c>
      <c r="D18" s="1">
        <v>1512</v>
      </c>
      <c r="E18" s="1">
        <v>874</v>
      </c>
      <c r="F18" s="1">
        <v>1609</v>
      </c>
      <c r="G18" s="1">
        <v>443</v>
      </c>
    </row>
    <row r="19" spans="1:7" x14ac:dyDescent="0.4">
      <c r="A19" s="2" t="s">
        <v>158</v>
      </c>
      <c r="B19" s="1">
        <v>28</v>
      </c>
      <c r="C19" s="1">
        <v>17</v>
      </c>
      <c r="D19" s="1">
        <v>3</v>
      </c>
      <c r="E19" s="1">
        <v>3</v>
      </c>
      <c r="F19" s="1">
        <v>1</v>
      </c>
      <c r="G19" s="1">
        <v>4</v>
      </c>
    </row>
    <row r="20" spans="1:7" x14ac:dyDescent="0.4">
      <c r="A20" s="2" t="s">
        <v>159</v>
      </c>
      <c r="B20" s="1">
        <v>693</v>
      </c>
      <c r="C20" s="1">
        <v>533</v>
      </c>
      <c r="D20" s="1">
        <v>103</v>
      </c>
      <c r="E20" s="1">
        <v>17</v>
      </c>
      <c r="F20" s="1">
        <v>31</v>
      </c>
      <c r="G20" s="1">
        <v>9</v>
      </c>
    </row>
    <row r="21" spans="1:7" x14ac:dyDescent="0.4">
      <c r="A21" s="2" t="s">
        <v>160</v>
      </c>
      <c r="B21" s="1">
        <v>1104</v>
      </c>
      <c r="C21" s="1">
        <v>805</v>
      </c>
      <c r="D21" s="1">
        <v>113</v>
      </c>
      <c r="E21" s="1">
        <v>47</v>
      </c>
      <c r="F21" s="1">
        <v>83</v>
      </c>
      <c r="G21" s="1">
        <v>56</v>
      </c>
    </row>
    <row r="22" spans="1:7" x14ac:dyDescent="0.4">
      <c r="A22" s="2" t="s">
        <v>161</v>
      </c>
      <c r="B22" s="1">
        <v>1335</v>
      </c>
      <c r="C22" s="1">
        <v>1042</v>
      </c>
      <c r="D22" s="1">
        <v>166</v>
      </c>
      <c r="E22" s="1">
        <v>26</v>
      </c>
      <c r="F22" s="1">
        <v>95</v>
      </c>
      <c r="G22" s="1">
        <v>6</v>
      </c>
    </row>
    <row r="23" spans="1:7" x14ac:dyDescent="0.4">
      <c r="A23" s="2" t="s">
        <v>162</v>
      </c>
      <c r="B23" s="1">
        <v>1012</v>
      </c>
      <c r="C23" s="1">
        <v>673</v>
      </c>
      <c r="D23" s="1">
        <v>216</v>
      </c>
      <c r="E23" s="1">
        <v>30</v>
      </c>
      <c r="F23" s="1">
        <v>78</v>
      </c>
      <c r="G23" s="1">
        <v>15</v>
      </c>
    </row>
    <row r="24" spans="1:7" x14ac:dyDescent="0.4">
      <c r="A24" s="2" t="s">
        <v>163</v>
      </c>
      <c r="B24" s="1">
        <v>229</v>
      </c>
      <c r="C24" s="1">
        <v>177</v>
      </c>
      <c r="D24" s="1">
        <v>43</v>
      </c>
      <c r="E24" s="1">
        <v>2</v>
      </c>
      <c r="F24" s="1">
        <v>7</v>
      </c>
      <c r="G24" s="1">
        <v>0</v>
      </c>
    </row>
    <row r="25" spans="1:7" x14ac:dyDescent="0.4">
      <c r="A25" s="2" t="s">
        <v>164</v>
      </c>
      <c r="B25" s="1">
        <v>271</v>
      </c>
      <c r="C25" s="1">
        <v>167</v>
      </c>
      <c r="D25" s="1">
        <v>58</v>
      </c>
      <c r="E25" s="1">
        <v>16</v>
      </c>
      <c r="F25" s="1">
        <v>20</v>
      </c>
      <c r="G25" s="1">
        <v>10</v>
      </c>
    </row>
    <row r="26" spans="1:7" x14ac:dyDescent="0.4">
      <c r="A26" s="2" t="s">
        <v>165</v>
      </c>
      <c r="B26" s="1">
        <v>995</v>
      </c>
      <c r="C26" s="1">
        <v>565</v>
      </c>
      <c r="D26" s="1">
        <v>229</v>
      </c>
      <c r="E26" s="1">
        <v>34</v>
      </c>
      <c r="F26" s="1">
        <v>147</v>
      </c>
      <c r="G26" s="1">
        <v>20</v>
      </c>
    </row>
    <row r="27" spans="1:7" x14ac:dyDescent="0.4">
      <c r="A27" s="2" t="s">
        <v>166</v>
      </c>
      <c r="B27" s="1">
        <v>595</v>
      </c>
      <c r="C27" s="1">
        <v>215</v>
      </c>
      <c r="D27" s="1">
        <v>73</v>
      </c>
      <c r="E27" s="1">
        <v>162</v>
      </c>
      <c r="F27" s="1">
        <v>116</v>
      </c>
      <c r="G27" s="1">
        <v>29</v>
      </c>
    </row>
    <row r="28" spans="1:7" x14ac:dyDescent="0.4">
      <c r="A28" s="2" t="s">
        <v>167</v>
      </c>
      <c r="B28" s="1">
        <v>247</v>
      </c>
      <c r="C28" s="1">
        <v>143</v>
      </c>
      <c r="D28" s="1">
        <v>48</v>
      </c>
      <c r="E28" s="1">
        <v>12</v>
      </c>
      <c r="F28" s="1">
        <v>39</v>
      </c>
      <c r="G28" s="1">
        <v>5</v>
      </c>
    </row>
    <row r="29" spans="1:7" x14ac:dyDescent="0.4">
      <c r="A29" s="2" t="s">
        <v>168</v>
      </c>
      <c r="B29" s="1">
        <v>106</v>
      </c>
      <c r="C29" s="1">
        <v>71</v>
      </c>
      <c r="D29" s="1">
        <v>22</v>
      </c>
      <c r="E29" s="1">
        <v>6</v>
      </c>
      <c r="F29" s="1">
        <v>4</v>
      </c>
      <c r="G29" s="1">
        <v>3</v>
      </c>
    </row>
    <row r="30" spans="1:7" x14ac:dyDescent="0.4">
      <c r="A30" s="2" t="s">
        <v>157</v>
      </c>
      <c r="B30" s="1">
        <v>3119</v>
      </c>
      <c r="C30" s="1">
        <v>888</v>
      </c>
      <c r="D30" s="1">
        <v>438</v>
      </c>
      <c r="E30" s="1">
        <v>519</v>
      </c>
      <c r="F30" s="1">
        <v>988</v>
      </c>
      <c r="G30" s="1">
        <v>286</v>
      </c>
    </row>
    <row r="31" spans="1:7" x14ac:dyDescent="0.4">
      <c r="A31" s="2" t="s">
        <v>24</v>
      </c>
    </row>
    <row r="32" spans="1:7" x14ac:dyDescent="0.4">
      <c r="A32" s="2" t="s">
        <v>1</v>
      </c>
      <c r="B32" s="1">
        <v>3596</v>
      </c>
      <c r="C32" s="1">
        <v>2118</v>
      </c>
      <c r="D32" s="1">
        <v>568</v>
      </c>
      <c r="E32" s="1">
        <v>405</v>
      </c>
      <c r="F32" s="1">
        <v>389</v>
      </c>
      <c r="G32" s="1">
        <v>116</v>
      </c>
    </row>
    <row r="33" spans="1:7" x14ac:dyDescent="0.4">
      <c r="A33" s="2" t="s">
        <v>158</v>
      </c>
      <c r="B33" s="1">
        <v>15</v>
      </c>
      <c r="C33" s="1">
        <v>8</v>
      </c>
      <c r="D33" s="1">
        <v>5</v>
      </c>
      <c r="E33" s="1">
        <v>0</v>
      </c>
      <c r="F33" s="1">
        <v>2</v>
      </c>
      <c r="G33" s="1">
        <v>0</v>
      </c>
    </row>
    <row r="34" spans="1:7" x14ac:dyDescent="0.4">
      <c r="A34" s="2" t="s">
        <v>159</v>
      </c>
      <c r="B34" s="1">
        <v>424</v>
      </c>
      <c r="C34" s="1">
        <v>323</v>
      </c>
      <c r="D34" s="1">
        <v>60</v>
      </c>
      <c r="E34" s="1">
        <v>12</v>
      </c>
      <c r="F34" s="1">
        <v>21</v>
      </c>
      <c r="G34" s="1">
        <v>8</v>
      </c>
    </row>
    <row r="35" spans="1:7" x14ac:dyDescent="0.4">
      <c r="A35" s="2" t="s">
        <v>160</v>
      </c>
      <c r="B35" s="1">
        <v>58</v>
      </c>
      <c r="C35" s="1">
        <v>45</v>
      </c>
      <c r="D35" s="1">
        <v>6</v>
      </c>
      <c r="E35" s="1">
        <v>0</v>
      </c>
      <c r="F35" s="1">
        <v>3</v>
      </c>
      <c r="G35" s="1">
        <v>4</v>
      </c>
    </row>
    <row r="36" spans="1:7" x14ac:dyDescent="0.4">
      <c r="A36" s="2" t="s">
        <v>161</v>
      </c>
      <c r="B36" s="1">
        <v>726</v>
      </c>
      <c r="C36" s="1">
        <v>527</v>
      </c>
      <c r="D36" s="1">
        <v>77</v>
      </c>
      <c r="E36" s="1">
        <v>37</v>
      </c>
      <c r="F36" s="1">
        <v>65</v>
      </c>
      <c r="G36" s="1">
        <v>20</v>
      </c>
    </row>
    <row r="37" spans="1:7" x14ac:dyDescent="0.4">
      <c r="A37" s="2" t="s">
        <v>162</v>
      </c>
      <c r="B37" s="1">
        <v>51</v>
      </c>
      <c r="C37" s="1">
        <v>30</v>
      </c>
      <c r="D37" s="1">
        <v>18</v>
      </c>
      <c r="E37" s="1">
        <v>0</v>
      </c>
      <c r="F37" s="1">
        <v>3</v>
      </c>
      <c r="G37" s="1">
        <v>0</v>
      </c>
    </row>
    <row r="38" spans="1:7" x14ac:dyDescent="0.4">
      <c r="A38" s="2" t="s">
        <v>163</v>
      </c>
      <c r="B38" s="1">
        <v>98</v>
      </c>
      <c r="C38" s="1">
        <v>75</v>
      </c>
      <c r="D38" s="1">
        <v>20</v>
      </c>
      <c r="E38" s="1">
        <v>1</v>
      </c>
      <c r="F38" s="1">
        <v>2</v>
      </c>
      <c r="G38" s="1">
        <v>0</v>
      </c>
    </row>
    <row r="39" spans="1:7" x14ac:dyDescent="0.4">
      <c r="A39" s="2" t="s">
        <v>164</v>
      </c>
      <c r="B39" s="1">
        <v>77</v>
      </c>
      <c r="C39" s="1">
        <v>47</v>
      </c>
      <c r="D39" s="1">
        <v>22</v>
      </c>
      <c r="E39" s="1">
        <v>5</v>
      </c>
      <c r="F39" s="1">
        <v>1</v>
      </c>
      <c r="G39" s="1">
        <v>2</v>
      </c>
    </row>
    <row r="40" spans="1:7" x14ac:dyDescent="0.4">
      <c r="A40" s="2" t="s">
        <v>165</v>
      </c>
      <c r="B40" s="1">
        <v>311</v>
      </c>
      <c r="C40" s="1">
        <v>186</v>
      </c>
      <c r="D40" s="1">
        <v>84</v>
      </c>
      <c r="E40" s="1">
        <v>11</v>
      </c>
      <c r="F40" s="1">
        <v>27</v>
      </c>
      <c r="G40" s="1">
        <v>3</v>
      </c>
    </row>
    <row r="41" spans="1:7" x14ac:dyDescent="0.4">
      <c r="A41" s="2" t="s">
        <v>166</v>
      </c>
      <c r="B41" s="1">
        <v>568</v>
      </c>
      <c r="C41" s="1">
        <v>271</v>
      </c>
      <c r="D41" s="1">
        <v>82</v>
      </c>
      <c r="E41" s="1">
        <v>88</v>
      </c>
      <c r="F41" s="1">
        <v>99</v>
      </c>
      <c r="G41" s="1">
        <v>28</v>
      </c>
    </row>
    <row r="42" spans="1:7" x14ac:dyDescent="0.4">
      <c r="A42" s="2" t="s">
        <v>167</v>
      </c>
      <c r="B42" s="1">
        <v>78</v>
      </c>
      <c r="C42" s="1">
        <v>54</v>
      </c>
      <c r="D42" s="1">
        <v>10</v>
      </c>
      <c r="E42" s="1">
        <v>3</v>
      </c>
      <c r="F42" s="1">
        <v>9</v>
      </c>
      <c r="G42" s="1">
        <v>2</v>
      </c>
    </row>
    <row r="43" spans="1:7" x14ac:dyDescent="0.4">
      <c r="A43" s="2" t="s">
        <v>168</v>
      </c>
      <c r="B43" s="1">
        <v>256</v>
      </c>
      <c r="C43" s="1">
        <v>132</v>
      </c>
      <c r="D43" s="1">
        <v>59</v>
      </c>
      <c r="E43" s="1">
        <v>21</v>
      </c>
      <c r="F43" s="1">
        <v>31</v>
      </c>
      <c r="G43" s="1">
        <v>13</v>
      </c>
    </row>
    <row r="44" spans="1:7" x14ac:dyDescent="0.4">
      <c r="A44" s="2" t="s">
        <v>157</v>
      </c>
      <c r="B44" s="1">
        <v>934</v>
      </c>
      <c r="C44" s="1">
        <v>420</v>
      </c>
      <c r="D44" s="1">
        <v>125</v>
      </c>
      <c r="E44" s="1">
        <v>227</v>
      </c>
      <c r="F44" s="1">
        <v>126</v>
      </c>
      <c r="G44" s="1">
        <v>36</v>
      </c>
    </row>
    <row r="45" spans="1:7" x14ac:dyDescent="0.4">
      <c r="A45" s="2" t="s">
        <v>25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508FA-1AE1-4A00-9BC5-09F043086D92}">
  <dimension ref="A1:G44"/>
  <sheetViews>
    <sheetView view="pageBreakPreview" zoomScale="125" zoomScaleNormal="100" zoomScaleSheetLayoutView="125" workbookViewId="0">
      <selection activeCell="A2" sqref="A2:G2"/>
    </sheetView>
  </sheetViews>
  <sheetFormatPr defaultRowHeight="10.5" x14ac:dyDescent="0.4"/>
  <cols>
    <col min="1" max="1" width="26.05078125" style="2" customWidth="1"/>
    <col min="2" max="7" width="9.68359375" style="1" customWidth="1"/>
    <col min="8" max="16384" width="8.83984375" style="1"/>
  </cols>
  <sheetData>
    <row r="1" spans="1:7" ht="10.8" thickBot="1" x14ac:dyDescent="0.45">
      <c r="A1" s="2" t="s">
        <v>226</v>
      </c>
    </row>
    <row r="2" spans="1:7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6</v>
      </c>
    </row>
    <row r="3" spans="1:7" x14ac:dyDescent="0.4">
      <c r="A3" s="2" t="s">
        <v>169</v>
      </c>
    </row>
    <row r="4" spans="1:7" x14ac:dyDescent="0.4">
      <c r="A4" s="2" t="s">
        <v>7</v>
      </c>
    </row>
    <row r="5" spans="1:7" x14ac:dyDescent="0.4">
      <c r="A5" s="2" t="s">
        <v>1</v>
      </c>
      <c r="B5" s="1">
        <v>13384</v>
      </c>
      <c r="C5" s="1">
        <v>7446</v>
      </c>
      <c r="D5" s="1">
        <v>2093</v>
      </c>
      <c r="E5" s="1">
        <v>1281</v>
      </c>
      <c r="F5" s="1">
        <v>2002</v>
      </c>
      <c r="G5" s="1">
        <v>562</v>
      </c>
    </row>
    <row r="6" spans="1:7" x14ac:dyDescent="0.4">
      <c r="A6" s="2" t="s">
        <v>170</v>
      </c>
      <c r="B6" s="1">
        <v>9736</v>
      </c>
      <c r="C6" s="1">
        <v>6416</v>
      </c>
      <c r="D6" s="1">
        <v>1500</v>
      </c>
      <c r="E6" s="1">
        <v>587</v>
      </c>
      <c r="F6" s="1">
        <v>998</v>
      </c>
      <c r="G6" s="1">
        <v>235</v>
      </c>
    </row>
    <row r="7" spans="1:7" x14ac:dyDescent="0.4">
      <c r="A7" s="2" t="s">
        <v>171</v>
      </c>
      <c r="B7" s="1">
        <v>3648</v>
      </c>
      <c r="C7" s="1">
        <v>1030</v>
      </c>
      <c r="D7" s="1">
        <v>593</v>
      </c>
      <c r="E7" s="1">
        <v>694</v>
      </c>
      <c r="F7" s="1">
        <v>1004</v>
      </c>
      <c r="G7" s="1">
        <v>327</v>
      </c>
    </row>
    <row r="8" spans="1:7" x14ac:dyDescent="0.4">
      <c r="A8" s="2" t="s">
        <v>23</v>
      </c>
    </row>
    <row r="9" spans="1:7" x14ac:dyDescent="0.4">
      <c r="A9" s="2" t="s">
        <v>1</v>
      </c>
      <c r="B9" s="1">
        <v>9769</v>
      </c>
      <c r="C9" s="1">
        <v>5316</v>
      </c>
      <c r="D9" s="1">
        <v>1521</v>
      </c>
      <c r="E9" s="1">
        <v>876</v>
      </c>
      <c r="F9" s="1">
        <v>1612</v>
      </c>
      <c r="G9" s="1">
        <v>444</v>
      </c>
    </row>
    <row r="10" spans="1:7" x14ac:dyDescent="0.4">
      <c r="A10" s="2" t="s">
        <v>170</v>
      </c>
      <c r="B10" s="1">
        <v>6977</v>
      </c>
      <c r="C10" s="1">
        <v>4580</v>
      </c>
      <c r="D10" s="1">
        <v>1058</v>
      </c>
      <c r="E10" s="1">
        <v>413</v>
      </c>
      <c r="F10" s="1">
        <v>755</v>
      </c>
      <c r="G10" s="1">
        <v>171</v>
      </c>
    </row>
    <row r="11" spans="1:7" x14ac:dyDescent="0.4">
      <c r="A11" s="2" t="s">
        <v>171</v>
      </c>
      <c r="B11" s="1">
        <v>2792</v>
      </c>
      <c r="C11" s="1">
        <v>736</v>
      </c>
      <c r="D11" s="1">
        <v>463</v>
      </c>
      <c r="E11" s="1">
        <v>463</v>
      </c>
      <c r="F11" s="1">
        <v>857</v>
      </c>
      <c r="G11" s="1">
        <v>273</v>
      </c>
    </row>
    <row r="12" spans="1:7" x14ac:dyDescent="0.4">
      <c r="A12" s="2" t="s">
        <v>24</v>
      </c>
    </row>
    <row r="13" spans="1:7" x14ac:dyDescent="0.4">
      <c r="A13" s="2" t="s">
        <v>1</v>
      </c>
      <c r="B13" s="1">
        <v>3615</v>
      </c>
      <c r="C13" s="1">
        <v>2130</v>
      </c>
      <c r="D13" s="1">
        <v>572</v>
      </c>
      <c r="E13" s="1">
        <v>405</v>
      </c>
      <c r="F13" s="1">
        <v>390</v>
      </c>
      <c r="G13" s="1">
        <v>118</v>
      </c>
    </row>
    <row r="14" spans="1:7" x14ac:dyDescent="0.4">
      <c r="A14" s="2" t="s">
        <v>170</v>
      </c>
      <c r="B14" s="1">
        <v>2759</v>
      </c>
      <c r="C14" s="1">
        <v>1836</v>
      </c>
      <c r="D14" s="1">
        <v>442</v>
      </c>
      <c r="E14" s="1">
        <v>174</v>
      </c>
      <c r="F14" s="1">
        <v>243</v>
      </c>
      <c r="G14" s="1">
        <v>64</v>
      </c>
    </row>
    <row r="15" spans="1:7" x14ac:dyDescent="0.4">
      <c r="A15" s="2" t="s">
        <v>171</v>
      </c>
      <c r="B15" s="1">
        <v>856</v>
      </c>
      <c r="C15" s="1">
        <v>294</v>
      </c>
      <c r="D15" s="1">
        <v>130</v>
      </c>
      <c r="E15" s="1">
        <v>231</v>
      </c>
      <c r="F15" s="1">
        <v>147</v>
      </c>
      <c r="G15" s="1">
        <v>54</v>
      </c>
    </row>
    <row r="16" spans="1:7" x14ac:dyDescent="0.4">
      <c r="A16" s="2" t="s">
        <v>172</v>
      </c>
    </row>
    <row r="17" spans="1:7" x14ac:dyDescent="0.4">
      <c r="A17" s="2" t="s">
        <v>7</v>
      </c>
    </row>
    <row r="18" spans="1:7" x14ac:dyDescent="0.4">
      <c r="A18" s="2" t="s">
        <v>1</v>
      </c>
      <c r="B18" s="1">
        <v>13384</v>
      </c>
      <c r="C18" s="1">
        <v>7446</v>
      </c>
      <c r="D18" s="1">
        <v>2093</v>
      </c>
      <c r="E18" s="1">
        <v>1281</v>
      </c>
      <c r="F18" s="1">
        <v>2002</v>
      </c>
      <c r="G18" s="1">
        <v>562</v>
      </c>
    </row>
    <row r="19" spans="1:7" x14ac:dyDescent="0.4">
      <c r="A19" s="2" t="s">
        <v>173</v>
      </c>
      <c r="B19" s="1">
        <v>446</v>
      </c>
      <c r="C19" s="1">
        <v>281</v>
      </c>
      <c r="D19" s="1">
        <v>51</v>
      </c>
      <c r="E19" s="1">
        <v>48</v>
      </c>
      <c r="F19" s="1">
        <v>53</v>
      </c>
      <c r="G19" s="1">
        <v>13</v>
      </c>
    </row>
    <row r="20" spans="1:7" x14ac:dyDescent="0.4">
      <c r="A20" s="2" t="s">
        <v>174</v>
      </c>
      <c r="B20" s="1">
        <v>6006</v>
      </c>
      <c r="C20" s="1">
        <v>3894</v>
      </c>
      <c r="D20" s="1">
        <v>939</v>
      </c>
      <c r="E20" s="1">
        <v>452</v>
      </c>
      <c r="F20" s="1">
        <v>576</v>
      </c>
      <c r="G20" s="1">
        <v>145</v>
      </c>
    </row>
    <row r="21" spans="1:7" x14ac:dyDescent="0.4">
      <c r="A21" s="2" t="s">
        <v>175</v>
      </c>
      <c r="B21" s="1">
        <v>2777</v>
      </c>
      <c r="C21" s="1">
        <v>1437</v>
      </c>
      <c r="D21" s="1">
        <v>568</v>
      </c>
      <c r="E21" s="1">
        <v>275</v>
      </c>
      <c r="F21" s="1">
        <v>415</v>
      </c>
      <c r="G21" s="1">
        <v>82</v>
      </c>
    </row>
    <row r="22" spans="1:7" x14ac:dyDescent="0.4">
      <c r="A22" s="2" t="s">
        <v>176</v>
      </c>
      <c r="B22" s="1">
        <v>341</v>
      </c>
      <c r="C22" s="1">
        <v>159</v>
      </c>
      <c r="D22" s="1">
        <v>52</v>
      </c>
      <c r="E22" s="1">
        <v>21</v>
      </c>
      <c r="F22" s="1">
        <v>93</v>
      </c>
      <c r="G22" s="1">
        <v>16</v>
      </c>
    </row>
    <row r="23" spans="1:7" x14ac:dyDescent="0.4">
      <c r="A23" s="2" t="s">
        <v>177</v>
      </c>
      <c r="B23" s="1">
        <v>3560</v>
      </c>
      <c r="C23" s="1">
        <v>1488</v>
      </c>
      <c r="D23" s="1">
        <v>459</v>
      </c>
      <c r="E23" s="1">
        <v>473</v>
      </c>
      <c r="F23" s="1">
        <v>840</v>
      </c>
      <c r="G23" s="1">
        <v>300</v>
      </c>
    </row>
    <row r="24" spans="1:7" x14ac:dyDescent="0.4">
      <c r="A24" s="2" t="s">
        <v>178</v>
      </c>
      <c r="B24" s="1">
        <v>89</v>
      </c>
      <c r="C24" s="1">
        <v>56</v>
      </c>
      <c r="D24" s="1">
        <v>8</v>
      </c>
      <c r="E24" s="1">
        <v>10</v>
      </c>
      <c r="F24" s="1">
        <v>12</v>
      </c>
      <c r="G24" s="1">
        <v>3</v>
      </c>
    </row>
    <row r="25" spans="1:7" x14ac:dyDescent="0.4">
      <c r="A25" s="2" t="s">
        <v>135</v>
      </c>
      <c r="B25" s="1">
        <v>165</v>
      </c>
      <c r="C25" s="1">
        <v>131</v>
      </c>
      <c r="D25" s="1">
        <v>16</v>
      </c>
      <c r="E25" s="1">
        <v>2</v>
      </c>
      <c r="F25" s="1">
        <v>13</v>
      </c>
      <c r="G25" s="1">
        <v>3</v>
      </c>
    </row>
    <row r="26" spans="1:7" x14ac:dyDescent="0.4">
      <c r="A26" s="2" t="s">
        <v>23</v>
      </c>
    </row>
    <row r="27" spans="1:7" x14ac:dyDescent="0.4">
      <c r="A27" s="2" t="s">
        <v>1</v>
      </c>
      <c r="B27" s="1">
        <v>9769</v>
      </c>
      <c r="C27" s="1">
        <v>5316</v>
      </c>
      <c r="D27" s="1">
        <v>1521</v>
      </c>
      <c r="E27" s="1">
        <v>876</v>
      </c>
      <c r="F27" s="1">
        <v>1612</v>
      </c>
      <c r="G27" s="1">
        <v>444</v>
      </c>
    </row>
    <row r="28" spans="1:7" x14ac:dyDescent="0.4">
      <c r="A28" s="2" t="s">
        <v>173</v>
      </c>
      <c r="B28" s="1">
        <v>289</v>
      </c>
      <c r="C28" s="1">
        <v>185</v>
      </c>
      <c r="D28" s="1">
        <v>27</v>
      </c>
      <c r="E28" s="1">
        <v>30</v>
      </c>
      <c r="F28" s="1">
        <v>41</v>
      </c>
      <c r="G28" s="1">
        <v>6</v>
      </c>
    </row>
    <row r="29" spans="1:7" x14ac:dyDescent="0.4">
      <c r="A29" s="2" t="s">
        <v>174</v>
      </c>
      <c r="B29" s="1">
        <v>4365</v>
      </c>
      <c r="C29" s="1">
        <v>2818</v>
      </c>
      <c r="D29" s="1">
        <v>670</v>
      </c>
      <c r="E29" s="1">
        <v>306</v>
      </c>
      <c r="F29" s="1">
        <v>458</v>
      </c>
      <c r="G29" s="1">
        <v>113</v>
      </c>
    </row>
    <row r="30" spans="1:7" x14ac:dyDescent="0.4">
      <c r="A30" s="2" t="s">
        <v>175</v>
      </c>
      <c r="B30" s="1">
        <v>1755</v>
      </c>
      <c r="C30" s="1">
        <v>886</v>
      </c>
      <c r="D30" s="1">
        <v>376</v>
      </c>
      <c r="E30" s="1">
        <v>180</v>
      </c>
      <c r="F30" s="1">
        <v>267</v>
      </c>
      <c r="G30" s="1">
        <v>46</v>
      </c>
    </row>
    <row r="31" spans="1:7" x14ac:dyDescent="0.4">
      <c r="A31" s="2" t="s">
        <v>176</v>
      </c>
      <c r="B31" s="1">
        <v>268</v>
      </c>
      <c r="C31" s="1">
        <v>120</v>
      </c>
      <c r="D31" s="1">
        <v>45</v>
      </c>
      <c r="E31" s="1">
        <v>14</v>
      </c>
      <c r="F31" s="1">
        <v>75</v>
      </c>
      <c r="G31" s="1">
        <v>14</v>
      </c>
    </row>
    <row r="32" spans="1:7" x14ac:dyDescent="0.4">
      <c r="A32" s="2" t="s">
        <v>177</v>
      </c>
      <c r="B32" s="1">
        <v>2901</v>
      </c>
      <c r="C32" s="1">
        <v>1164</v>
      </c>
      <c r="D32" s="1">
        <v>382</v>
      </c>
      <c r="E32" s="1">
        <v>342</v>
      </c>
      <c r="F32" s="1">
        <v>753</v>
      </c>
      <c r="G32" s="1">
        <v>260</v>
      </c>
    </row>
    <row r="33" spans="1:7" x14ac:dyDescent="0.4">
      <c r="A33" s="2" t="s">
        <v>178</v>
      </c>
      <c r="B33" s="1">
        <v>59</v>
      </c>
      <c r="C33" s="1">
        <v>38</v>
      </c>
      <c r="D33" s="1">
        <v>5</v>
      </c>
      <c r="E33" s="1">
        <v>4</v>
      </c>
      <c r="F33" s="1">
        <v>9</v>
      </c>
      <c r="G33" s="1">
        <v>3</v>
      </c>
    </row>
    <row r="34" spans="1:7" x14ac:dyDescent="0.4">
      <c r="A34" s="2" t="s">
        <v>135</v>
      </c>
      <c r="B34" s="1">
        <v>132</v>
      </c>
      <c r="C34" s="1">
        <v>105</v>
      </c>
      <c r="D34" s="1">
        <v>16</v>
      </c>
      <c r="E34" s="1">
        <v>0</v>
      </c>
      <c r="F34" s="1">
        <v>9</v>
      </c>
      <c r="G34" s="1">
        <v>2</v>
      </c>
    </row>
    <row r="35" spans="1:7" x14ac:dyDescent="0.4">
      <c r="A35" s="2" t="s">
        <v>24</v>
      </c>
    </row>
    <row r="36" spans="1:7" x14ac:dyDescent="0.4">
      <c r="A36" s="2" t="s">
        <v>1</v>
      </c>
      <c r="B36" s="1">
        <v>3615</v>
      </c>
      <c r="C36" s="1">
        <v>2130</v>
      </c>
      <c r="D36" s="1">
        <v>572</v>
      </c>
      <c r="E36" s="1">
        <v>405</v>
      </c>
      <c r="F36" s="1">
        <v>390</v>
      </c>
      <c r="G36" s="1">
        <v>118</v>
      </c>
    </row>
    <row r="37" spans="1:7" x14ac:dyDescent="0.4">
      <c r="A37" s="2" t="s">
        <v>173</v>
      </c>
      <c r="B37" s="1">
        <v>157</v>
      </c>
      <c r="C37" s="1">
        <v>96</v>
      </c>
      <c r="D37" s="1">
        <v>24</v>
      </c>
      <c r="E37" s="1">
        <v>18</v>
      </c>
      <c r="F37" s="1">
        <v>12</v>
      </c>
      <c r="G37" s="1">
        <v>7</v>
      </c>
    </row>
    <row r="38" spans="1:7" x14ac:dyDescent="0.4">
      <c r="A38" s="2" t="s">
        <v>174</v>
      </c>
      <c r="B38" s="1">
        <v>1641</v>
      </c>
      <c r="C38" s="1">
        <v>1076</v>
      </c>
      <c r="D38" s="1">
        <v>269</v>
      </c>
      <c r="E38" s="1">
        <v>146</v>
      </c>
      <c r="F38" s="1">
        <v>118</v>
      </c>
      <c r="G38" s="1">
        <v>32</v>
      </c>
    </row>
    <row r="39" spans="1:7" x14ac:dyDescent="0.4">
      <c r="A39" s="2" t="s">
        <v>175</v>
      </c>
      <c r="B39" s="1">
        <v>1022</v>
      </c>
      <c r="C39" s="1">
        <v>551</v>
      </c>
      <c r="D39" s="1">
        <v>192</v>
      </c>
      <c r="E39" s="1">
        <v>95</v>
      </c>
      <c r="F39" s="1">
        <v>148</v>
      </c>
      <c r="G39" s="1">
        <v>36</v>
      </c>
    </row>
    <row r="40" spans="1:7" x14ac:dyDescent="0.4">
      <c r="A40" s="2" t="s">
        <v>176</v>
      </c>
      <c r="B40" s="1">
        <v>73</v>
      </c>
      <c r="C40" s="1">
        <v>39</v>
      </c>
      <c r="D40" s="1">
        <v>7</v>
      </c>
      <c r="E40" s="1">
        <v>7</v>
      </c>
      <c r="F40" s="1">
        <v>18</v>
      </c>
      <c r="G40" s="1">
        <v>2</v>
      </c>
    </row>
    <row r="41" spans="1:7" x14ac:dyDescent="0.4">
      <c r="A41" s="2" t="s">
        <v>177</v>
      </c>
      <c r="B41" s="1">
        <v>659</v>
      </c>
      <c r="C41" s="1">
        <v>324</v>
      </c>
      <c r="D41" s="1">
        <v>77</v>
      </c>
      <c r="E41" s="1">
        <v>131</v>
      </c>
      <c r="F41" s="1">
        <v>87</v>
      </c>
      <c r="G41" s="1">
        <v>40</v>
      </c>
    </row>
    <row r="42" spans="1:7" x14ac:dyDescent="0.4">
      <c r="A42" s="2" t="s">
        <v>178</v>
      </c>
      <c r="B42" s="1">
        <v>30</v>
      </c>
      <c r="C42" s="1">
        <v>18</v>
      </c>
      <c r="D42" s="1">
        <v>3</v>
      </c>
      <c r="E42" s="1">
        <v>6</v>
      </c>
      <c r="F42" s="1">
        <v>3</v>
      </c>
      <c r="G42" s="1">
        <v>0</v>
      </c>
    </row>
    <row r="43" spans="1:7" x14ac:dyDescent="0.4">
      <c r="A43" s="2" t="s">
        <v>135</v>
      </c>
      <c r="B43" s="1">
        <v>33</v>
      </c>
      <c r="C43" s="1">
        <v>26</v>
      </c>
      <c r="D43" s="1">
        <v>0</v>
      </c>
      <c r="E43" s="1">
        <v>2</v>
      </c>
      <c r="F43" s="1">
        <v>4</v>
      </c>
      <c r="G43" s="1">
        <v>1</v>
      </c>
    </row>
    <row r="44" spans="1:7" x14ac:dyDescent="0.4">
      <c r="A44" s="2" t="s">
        <v>25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AF105-817C-40E8-B6BE-E55621CD4FD8}">
  <dimension ref="A1:G48"/>
  <sheetViews>
    <sheetView view="pageBreakPreview" zoomScale="125" zoomScaleNormal="100" zoomScaleSheetLayoutView="125" workbookViewId="0">
      <selection activeCell="D31" sqref="D31"/>
    </sheetView>
  </sheetViews>
  <sheetFormatPr defaultRowHeight="10.5" x14ac:dyDescent="0.4"/>
  <cols>
    <col min="1" max="1" width="26.05078125" style="2" customWidth="1"/>
    <col min="2" max="7" width="9.68359375" style="1" customWidth="1"/>
    <col min="8" max="16384" width="8.83984375" style="1"/>
  </cols>
  <sheetData>
    <row r="1" spans="1:7" ht="10.8" thickBot="1" x14ac:dyDescent="0.45">
      <c r="A1" s="2" t="s">
        <v>227</v>
      </c>
    </row>
    <row r="2" spans="1:7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6</v>
      </c>
    </row>
    <row r="3" spans="1:7" x14ac:dyDescent="0.4">
      <c r="A3" s="2" t="s">
        <v>179</v>
      </c>
    </row>
    <row r="4" spans="1:7" x14ac:dyDescent="0.4">
      <c r="A4" s="2" t="s">
        <v>7</v>
      </c>
    </row>
    <row r="5" spans="1:7" x14ac:dyDescent="0.4">
      <c r="A5" s="2" t="s">
        <v>1</v>
      </c>
      <c r="B5" s="1">
        <v>13384</v>
      </c>
      <c r="C5" s="1">
        <v>7446</v>
      </c>
      <c r="D5" s="1">
        <v>2093</v>
      </c>
      <c r="E5" s="1">
        <v>1281</v>
      </c>
      <c r="F5" s="1">
        <v>2002</v>
      </c>
      <c r="G5" s="1">
        <v>562</v>
      </c>
    </row>
    <row r="6" spans="1:7" x14ac:dyDescent="0.4">
      <c r="A6" s="2" t="s">
        <v>180</v>
      </c>
      <c r="B6" s="1">
        <v>9200</v>
      </c>
      <c r="C6" s="1">
        <v>5754</v>
      </c>
      <c r="D6" s="1">
        <v>1607</v>
      </c>
      <c r="E6" s="1">
        <v>612</v>
      </c>
      <c r="F6" s="1">
        <v>988</v>
      </c>
      <c r="G6" s="1">
        <v>239</v>
      </c>
    </row>
    <row r="7" spans="1:7" x14ac:dyDescent="0.4">
      <c r="A7" s="2" t="s">
        <v>181</v>
      </c>
      <c r="B7" s="1">
        <v>344</v>
      </c>
      <c r="C7" s="1">
        <v>190</v>
      </c>
      <c r="D7" s="1">
        <v>47</v>
      </c>
      <c r="E7" s="1">
        <v>49</v>
      </c>
      <c r="F7" s="1">
        <v>50</v>
      </c>
      <c r="G7" s="1">
        <v>8</v>
      </c>
    </row>
    <row r="8" spans="1:7" x14ac:dyDescent="0.4">
      <c r="A8" s="2" t="s">
        <v>182</v>
      </c>
      <c r="B8" s="1">
        <v>3786</v>
      </c>
      <c r="C8" s="1">
        <v>1484</v>
      </c>
      <c r="D8" s="1">
        <v>439</v>
      </c>
      <c r="E8" s="1">
        <v>597</v>
      </c>
      <c r="F8" s="1">
        <v>957</v>
      </c>
      <c r="G8" s="1">
        <v>309</v>
      </c>
    </row>
    <row r="9" spans="1:7" x14ac:dyDescent="0.4">
      <c r="A9" s="2" t="s">
        <v>183</v>
      </c>
      <c r="B9" s="1">
        <v>54</v>
      </c>
      <c r="C9" s="1">
        <v>18</v>
      </c>
      <c r="D9" s="1">
        <v>0</v>
      </c>
      <c r="E9" s="1">
        <v>23</v>
      </c>
      <c r="F9" s="1">
        <v>7</v>
      </c>
      <c r="G9" s="1">
        <v>6</v>
      </c>
    </row>
    <row r="10" spans="1:7" x14ac:dyDescent="0.4">
      <c r="A10" s="2" t="s">
        <v>23</v>
      </c>
    </row>
    <row r="11" spans="1:7" x14ac:dyDescent="0.4">
      <c r="A11" s="2" t="s">
        <v>1</v>
      </c>
      <c r="B11" s="1">
        <v>9769</v>
      </c>
      <c r="C11" s="1">
        <v>5316</v>
      </c>
      <c r="D11" s="1">
        <v>1521</v>
      </c>
      <c r="E11" s="1">
        <v>876</v>
      </c>
      <c r="F11" s="1">
        <v>1612</v>
      </c>
      <c r="G11" s="1">
        <v>444</v>
      </c>
    </row>
    <row r="12" spans="1:7" x14ac:dyDescent="0.4">
      <c r="A12" s="2" t="s">
        <v>180</v>
      </c>
      <c r="B12" s="1">
        <v>6386</v>
      </c>
      <c r="C12" s="1">
        <v>3980</v>
      </c>
      <c r="D12" s="1">
        <v>1117</v>
      </c>
      <c r="E12" s="1">
        <v>405</v>
      </c>
      <c r="F12" s="1">
        <v>719</v>
      </c>
      <c r="G12" s="1">
        <v>165</v>
      </c>
    </row>
    <row r="13" spans="1:7" x14ac:dyDescent="0.4">
      <c r="A13" s="2" t="s">
        <v>181</v>
      </c>
      <c r="B13" s="1">
        <v>275</v>
      </c>
      <c r="C13" s="1">
        <v>159</v>
      </c>
      <c r="D13" s="1">
        <v>40</v>
      </c>
      <c r="E13" s="1">
        <v>32</v>
      </c>
      <c r="F13" s="1">
        <v>39</v>
      </c>
      <c r="G13" s="1">
        <v>5</v>
      </c>
    </row>
    <row r="14" spans="1:7" x14ac:dyDescent="0.4">
      <c r="A14" s="2" t="s">
        <v>182</v>
      </c>
      <c r="B14" s="1">
        <v>3071</v>
      </c>
      <c r="C14" s="1">
        <v>1164</v>
      </c>
      <c r="D14" s="1">
        <v>364</v>
      </c>
      <c r="E14" s="1">
        <v>426</v>
      </c>
      <c r="F14" s="1">
        <v>848</v>
      </c>
      <c r="G14" s="1">
        <v>269</v>
      </c>
    </row>
    <row r="15" spans="1:7" x14ac:dyDescent="0.4">
      <c r="A15" s="2" t="s">
        <v>183</v>
      </c>
      <c r="B15" s="1">
        <v>37</v>
      </c>
      <c r="C15" s="1">
        <v>13</v>
      </c>
      <c r="D15" s="1">
        <v>0</v>
      </c>
      <c r="E15" s="1">
        <v>13</v>
      </c>
      <c r="F15" s="1">
        <v>6</v>
      </c>
      <c r="G15" s="1">
        <v>5</v>
      </c>
    </row>
    <row r="16" spans="1:7" x14ac:dyDescent="0.4">
      <c r="A16" s="2" t="s">
        <v>24</v>
      </c>
    </row>
    <row r="17" spans="1:7" x14ac:dyDescent="0.4">
      <c r="A17" s="2" t="s">
        <v>1</v>
      </c>
      <c r="B17" s="1">
        <v>3615</v>
      </c>
      <c r="C17" s="1">
        <v>2130</v>
      </c>
      <c r="D17" s="1">
        <v>572</v>
      </c>
      <c r="E17" s="1">
        <v>405</v>
      </c>
      <c r="F17" s="1">
        <v>390</v>
      </c>
      <c r="G17" s="1">
        <v>118</v>
      </c>
    </row>
    <row r="18" spans="1:7" x14ac:dyDescent="0.4">
      <c r="A18" s="2" t="s">
        <v>180</v>
      </c>
      <c r="B18" s="1">
        <v>2814</v>
      </c>
      <c r="C18" s="1">
        <v>1774</v>
      </c>
      <c r="D18" s="1">
        <v>490</v>
      </c>
      <c r="E18" s="1">
        <v>207</v>
      </c>
      <c r="F18" s="1">
        <v>269</v>
      </c>
      <c r="G18" s="1">
        <v>74</v>
      </c>
    </row>
    <row r="19" spans="1:7" x14ac:dyDescent="0.4">
      <c r="A19" s="2" t="s">
        <v>181</v>
      </c>
      <c r="B19" s="1">
        <v>69</v>
      </c>
      <c r="C19" s="1">
        <v>31</v>
      </c>
      <c r="D19" s="1">
        <v>7</v>
      </c>
      <c r="E19" s="1">
        <v>17</v>
      </c>
      <c r="F19" s="1">
        <v>11</v>
      </c>
      <c r="G19" s="1">
        <v>3</v>
      </c>
    </row>
    <row r="20" spans="1:7" x14ac:dyDescent="0.4">
      <c r="A20" s="2" t="s">
        <v>182</v>
      </c>
      <c r="B20" s="1">
        <v>715</v>
      </c>
      <c r="C20" s="1">
        <v>320</v>
      </c>
      <c r="D20" s="1">
        <v>75</v>
      </c>
      <c r="E20" s="1">
        <v>171</v>
      </c>
      <c r="F20" s="1">
        <v>109</v>
      </c>
      <c r="G20" s="1">
        <v>40</v>
      </c>
    </row>
    <row r="21" spans="1:7" x14ac:dyDescent="0.4">
      <c r="A21" s="2" t="s">
        <v>183</v>
      </c>
      <c r="B21" s="1">
        <v>17</v>
      </c>
      <c r="C21" s="1">
        <v>5</v>
      </c>
      <c r="D21" s="1">
        <v>0</v>
      </c>
      <c r="E21" s="1">
        <v>10</v>
      </c>
      <c r="F21" s="1">
        <v>1</v>
      </c>
      <c r="G21" s="1">
        <v>1</v>
      </c>
    </row>
    <row r="22" spans="1:7" x14ac:dyDescent="0.4">
      <c r="A22" s="2" t="s">
        <v>184</v>
      </c>
    </row>
    <row r="23" spans="1:7" x14ac:dyDescent="0.4">
      <c r="A23" s="2" t="s">
        <v>7</v>
      </c>
    </row>
    <row r="24" spans="1:7" x14ac:dyDescent="0.4">
      <c r="A24" s="2" t="s">
        <v>1</v>
      </c>
      <c r="B24" s="1">
        <v>27961</v>
      </c>
      <c r="C24" s="1">
        <v>12988</v>
      </c>
      <c r="D24" s="1">
        <v>5181</v>
      </c>
      <c r="E24" s="1">
        <v>2722</v>
      </c>
      <c r="F24" s="1">
        <v>5032</v>
      </c>
      <c r="G24" s="1">
        <v>2038</v>
      </c>
    </row>
    <row r="25" spans="1:7" x14ac:dyDescent="0.4">
      <c r="A25" s="2" t="s">
        <v>137</v>
      </c>
      <c r="B25" s="1">
        <v>3455</v>
      </c>
      <c r="C25" s="1">
        <v>1615</v>
      </c>
      <c r="D25" s="1">
        <v>903</v>
      </c>
      <c r="E25" s="1">
        <v>389</v>
      </c>
      <c r="F25" s="1">
        <v>399</v>
      </c>
      <c r="G25" s="1">
        <v>149</v>
      </c>
    </row>
    <row r="26" spans="1:7" x14ac:dyDescent="0.4">
      <c r="A26" s="2" t="s">
        <v>138</v>
      </c>
      <c r="B26" s="1">
        <v>24506</v>
      </c>
      <c r="C26" s="1">
        <v>11373</v>
      </c>
      <c r="D26" s="1">
        <v>4278</v>
      </c>
      <c r="E26" s="1">
        <v>2333</v>
      </c>
      <c r="F26" s="1">
        <v>4633</v>
      </c>
      <c r="G26" s="1">
        <v>1889</v>
      </c>
    </row>
    <row r="27" spans="1:7" x14ac:dyDescent="0.4">
      <c r="A27" s="2" t="s">
        <v>23</v>
      </c>
    </row>
    <row r="28" spans="1:7" x14ac:dyDescent="0.4">
      <c r="A28" s="2" t="s">
        <v>1</v>
      </c>
      <c r="B28" s="1">
        <v>11214</v>
      </c>
      <c r="C28" s="1">
        <v>5006</v>
      </c>
      <c r="D28" s="1">
        <v>2147</v>
      </c>
      <c r="E28" s="1">
        <v>1181</v>
      </c>
      <c r="F28" s="1">
        <v>1995</v>
      </c>
      <c r="G28" s="1">
        <v>885</v>
      </c>
    </row>
    <row r="29" spans="1:7" x14ac:dyDescent="0.4">
      <c r="A29" s="2" t="s">
        <v>137</v>
      </c>
      <c r="B29" s="1">
        <v>1910</v>
      </c>
      <c r="C29" s="1">
        <v>878</v>
      </c>
      <c r="D29" s="1">
        <v>452</v>
      </c>
      <c r="E29" s="1">
        <v>285</v>
      </c>
      <c r="F29" s="1">
        <v>216</v>
      </c>
      <c r="G29" s="1">
        <v>79</v>
      </c>
    </row>
    <row r="30" spans="1:7" x14ac:dyDescent="0.4">
      <c r="A30" s="2" t="s">
        <v>138</v>
      </c>
      <c r="B30" s="1">
        <v>9304</v>
      </c>
      <c r="C30" s="1">
        <v>4128</v>
      </c>
      <c r="D30" s="1">
        <v>1695</v>
      </c>
      <c r="E30" s="1">
        <v>896</v>
      </c>
      <c r="F30" s="1">
        <v>1779</v>
      </c>
      <c r="G30" s="1">
        <v>806</v>
      </c>
    </row>
    <row r="31" spans="1:7" x14ac:dyDescent="0.4">
      <c r="A31" s="2" t="s">
        <v>24</v>
      </c>
    </row>
    <row r="32" spans="1:7" x14ac:dyDescent="0.4">
      <c r="A32" s="2" t="s">
        <v>1</v>
      </c>
      <c r="B32" s="1">
        <v>16747</v>
      </c>
      <c r="C32" s="1">
        <v>7982</v>
      </c>
      <c r="D32" s="1">
        <v>3034</v>
      </c>
      <c r="E32" s="1">
        <v>1541</v>
      </c>
      <c r="F32" s="1">
        <v>3037</v>
      </c>
      <c r="G32" s="1">
        <v>1153</v>
      </c>
    </row>
    <row r="33" spans="1:7" x14ac:dyDescent="0.4">
      <c r="A33" s="2" t="s">
        <v>137</v>
      </c>
      <c r="B33" s="1">
        <v>1545</v>
      </c>
      <c r="C33" s="1">
        <v>737</v>
      </c>
      <c r="D33" s="1">
        <v>451</v>
      </c>
      <c r="E33" s="1">
        <v>104</v>
      </c>
      <c r="F33" s="1">
        <v>183</v>
      </c>
      <c r="G33" s="1">
        <v>70</v>
      </c>
    </row>
    <row r="34" spans="1:7" x14ac:dyDescent="0.4">
      <c r="A34" s="2" t="s">
        <v>138</v>
      </c>
      <c r="B34" s="1">
        <v>15202</v>
      </c>
      <c r="C34" s="1">
        <v>7245</v>
      </c>
      <c r="D34" s="1">
        <v>2583</v>
      </c>
      <c r="E34" s="1">
        <v>1437</v>
      </c>
      <c r="F34" s="1">
        <v>2854</v>
      </c>
      <c r="G34" s="1">
        <v>1083</v>
      </c>
    </row>
    <row r="35" spans="1:7" x14ac:dyDescent="0.4">
      <c r="A35" s="2" t="s">
        <v>185</v>
      </c>
    </row>
    <row r="36" spans="1:7" x14ac:dyDescent="0.4">
      <c r="A36" s="2" t="s">
        <v>7</v>
      </c>
    </row>
    <row r="37" spans="1:7" x14ac:dyDescent="0.4">
      <c r="A37" s="2" t="s">
        <v>1</v>
      </c>
      <c r="B37" s="1">
        <v>27961</v>
      </c>
      <c r="C37" s="1">
        <v>12988</v>
      </c>
      <c r="D37" s="1">
        <v>5181</v>
      </c>
      <c r="E37" s="1">
        <v>2722</v>
      </c>
      <c r="F37" s="1">
        <v>5032</v>
      </c>
      <c r="G37" s="1">
        <v>2038</v>
      </c>
    </row>
    <row r="38" spans="1:7" x14ac:dyDescent="0.4">
      <c r="A38" s="2" t="s">
        <v>137</v>
      </c>
      <c r="B38" s="1">
        <v>4090</v>
      </c>
      <c r="C38" s="1">
        <v>1811</v>
      </c>
      <c r="D38" s="1">
        <v>1053</v>
      </c>
      <c r="E38" s="1">
        <v>427</v>
      </c>
      <c r="F38" s="1">
        <v>581</v>
      </c>
      <c r="G38" s="1">
        <v>218</v>
      </c>
    </row>
    <row r="39" spans="1:7" x14ac:dyDescent="0.4">
      <c r="A39" s="2" t="s">
        <v>138</v>
      </c>
      <c r="B39" s="1">
        <v>23871</v>
      </c>
      <c r="C39" s="1">
        <v>11177</v>
      </c>
      <c r="D39" s="1">
        <v>4128</v>
      </c>
      <c r="E39" s="1">
        <v>2295</v>
      </c>
      <c r="F39" s="1">
        <v>4451</v>
      </c>
      <c r="G39" s="1">
        <v>1820</v>
      </c>
    </row>
    <row r="40" spans="1:7" x14ac:dyDescent="0.4">
      <c r="A40" s="2" t="s">
        <v>23</v>
      </c>
    </row>
    <row r="41" spans="1:7" x14ac:dyDescent="0.4">
      <c r="A41" s="2" t="s">
        <v>1</v>
      </c>
      <c r="B41" s="1">
        <v>11214</v>
      </c>
      <c r="C41" s="1">
        <v>5006</v>
      </c>
      <c r="D41" s="1">
        <v>2147</v>
      </c>
      <c r="E41" s="1">
        <v>1181</v>
      </c>
      <c r="F41" s="1">
        <v>1995</v>
      </c>
      <c r="G41" s="1">
        <v>885</v>
      </c>
    </row>
    <row r="42" spans="1:7" x14ac:dyDescent="0.4">
      <c r="A42" s="2" t="s">
        <v>137</v>
      </c>
      <c r="B42" s="1">
        <v>2164</v>
      </c>
      <c r="C42" s="1">
        <v>948</v>
      </c>
      <c r="D42" s="1">
        <v>503</v>
      </c>
      <c r="E42" s="1">
        <v>287</v>
      </c>
      <c r="F42" s="1">
        <v>294</v>
      </c>
      <c r="G42" s="1">
        <v>132</v>
      </c>
    </row>
    <row r="43" spans="1:7" x14ac:dyDescent="0.4">
      <c r="A43" s="2" t="s">
        <v>138</v>
      </c>
      <c r="B43" s="1">
        <v>9050</v>
      </c>
      <c r="C43" s="1">
        <v>4058</v>
      </c>
      <c r="D43" s="1">
        <v>1644</v>
      </c>
      <c r="E43" s="1">
        <v>894</v>
      </c>
      <c r="F43" s="1">
        <v>1701</v>
      </c>
      <c r="G43" s="1">
        <v>753</v>
      </c>
    </row>
    <row r="44" spans="1:7" x14ac:dyDescent="0.4">
      <c r="A44" s="2" t="s">
        <v>24</v>
      </c>
    </row>
    <row r="45" spans="1:7" x14ac:dyDescent="0.4">
      <c r="A45" s="2" t="s">
        <v>1</v>
      </c>
      <c r="B45" s="1">
        <v>16747</v>
      </c>
      <c r="C45" s="1">
        <v>7982</v>
      </c>
      <c r="D45" s="1">
        <v>3034</v>
      </c>
      <c r="E45" s="1">
        <v>1541</v>
      </c>
      <c r="F45" s="1">
        <v>3037</v>
      </c>
      <c r="G45" s="1">
        <v>1153</v>
      </c>
    </row>
    <row r="46" spans="1:7" x14ac:dyDescent="0.4">
      <c r="A46" s="2" t="s">
        <v>137</v>
      </c>
      <c r="B46" s="1">
        <v>1926</v>
      </c>
      <c r="C46" s="1">
        <v>863</v>
      </c>
      <c r="D46" s="1">
        <v>550</v>
      </c>
      <c r="E46" s="1">
        <v>140</v>
      </c>
      <c r="F46" s="1">
        <v>287</v>
      </c>
      <c r="G46" s="1">
        <v>86</v>
      </c>
    </row>
    <row r="47" spans="1:7" x14ac:dyDescent="0.4">
      <c r="A47" s="2" t="s">
        <v>138</v>
      </c>
      <c r="B47" s="1">
        <v>14821</v>
      </c>
      <c r="C47" s="1">
        <v>7119</v>
      </c>
      <c r="D47" s="1">
        <v>2484</v>
      </c>
      <c r="E47" s="1">
        <v>1401</v>
      </c>
      <c r="F47" s="1">
        <v>2750</v>
      </c>
      <c r="G47" s="1">
        <v>1067</v>
      </c>
    </row>
    <row r="48" spans="1:7" x14ac:dyDescent="0.4">
      <c r="A48" s="2" t="s">
        <v>25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F886F-054E-4374-8D94-4F25F152C18F}">
  <dimension ref="A1:G30"/>
  <sheetViews>
    <sheetView view="pageBreakPreview" zoomScale="125" zoomScaleNormal="100" zoomScaleSheetLayoutView="125" workbookViewId="0">
      <selection activeCell="A2" sqref="A2:G2"/>
    </sheetView>
  </sheetViews>
  <sheetFormatPr defaultRowHeight="10.5" x14ac:dyDescent="0.4"/>
  <cols>
    <col min="1" max="1" width="26.05078125" style="2" customWidth="1"/>
    <col min="2" max="7" width="9.68359375" style="1" customWidth="1"/>
    <col min="8" max="16384" width="8.83984375" style="1"/>
  </cols>
  <sheetData>
    <row r="1" spans="1:7" ht="10.8" thickBot="1" x14ac:dyDescent="0.45">
      <c r="A1" s="2" t="s">
        <v>228</v>
      </c>
    </row>
    <row r="2" spans="1:7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6</v>
      </c>
    </row>
    <row r="3" spans="1:7" x14ac:dyDescent="0.4">
      <c r="A3" s="2" t="s">
        <v>7</v>
      </c>
    </row>
    <row r="4" spans="1:7" x14ac:dyDescent="0.4">
      <c r="A4" s="2" t="s">
        <v>1</v>
      </c>
      <c r="B4" s="1">
        <v>24506</v>
      </c>
      <c r="C4" s="1">
        <v>11373</v>
      </c>
      <c r="D4" s="1">
        <v>4278</v>
      </c>
      <c r="E4" s="1">
        <v>2333</v>
      </c>
      <c r="F4" s="1">
        <v>4633</v>
      </c>
      <c r="G4" s="1">
        <v>1889</v>
      </c>
    </row>
    <row r="5" spans="1:7" x14ac:dyDescent="0.4">
      <c r="A5" s="2" t="s">
        <v>186</v>
      </c>
      <c r="B5" s="1">
        <v>10045</v>
      </c>
      <c r="C5" s="1">
        <v>4785</v>
      </c>
      <c r="D5" s="1">
        <v>1702</v>
      </c>
      <c r="E5" s="1">
        <v>880</v>
      </c>
      <c r="F5" s="1">
        <v>1967</v>
      </c>
      <c r="G5" s="1">
        <v>711</v>
      </c>
    </row>
    <row r="6" spans="1:7" x14ac:dyDescent="0.4">
      <c r="A6" s="2" t="s">
        <v>187</v>
      </c>
      <c r="B6" s="1">
        <v>9342</v>
      </c>
      <c r="C6" s="1">
        <v>4384</v>
      </c>
      <c r="D6" s="1">
        <v>1702</v>
      </c>
      <c r="E6" s="1">
        <v>1023</v>
      </c>
      <c r="F6" s="1">
        <v>1564</v>
      </c>
      <c r="G6" s="1">
        <v>669</v>
      </c>
    </row>
    <row r="7" spans="1:7" x14ac:dyDescent="0.4">
      <c r="A7" s="2" t="s">
        <v>188</v>
      </c>
      <c r="B7" s="1">
        <v>1568</v>
      </c>
      <c r="C7" s="1">
        <v>820</v>
      </c>
      <c r="D7" s="1">
        <v>337</v>
      </c>
      <c r="E7" s="1">
        <v>80</v>
      </c>
      <c r="F7" s="1">
        <v>233</v>
      </c>
      <c r="G7" s="1">
        <v>98</v>
      </c>
    </row>
    <row r="8" spans="1:7" x14ac:dyDescent="0.4">
      <c r="A8" s="2" t="s">
        <v>189</v>
      </c>
      <c r="B8" s="1">
        <v>491</v>
      </c>
      <c r="C8" s="1">
        <v>250</v>
      </c>
      <c r="D8" s="1">
        <v>82</v>
      </c>
      <c r="E8" s="1">
        <v>50</v>
      </c>
      <c r="F8" s="1">
        <v>82</v>
      </c>
      <c r="G8" s="1">
        <v>27</v>
      </c>
    </row>
    <row r="9" spans="1:7" x14ac:dyDescent="0.4">
      <c r="A9" s="2" t="s">
        <v>190</v>
      </c>
      <c r="B9" s="1">
        <v>1742</v>
      </c>
      <c r="C9" s="1">
        <v>654</v>
      </c>
      <c r="D9" s="1">
        <v>282</v>
      </c>
      <c r="E9" s="1">
        <v>177</v>
      </c>
      <c r="F9" s="1">
        <v>362</v>
      </c>
      <c r="G9" s="1">
        <v>267</v>
      </c>
    </row>
    <row r="10" spans="1:7" x14ac:dyDescent="0.4">
      <c r="A10" s="2" t="s">
        <v>191</v>
      </c>
      <c r="B10" s="1">
        <v>485</v>
      </c>
      <c r="C10" s="1">
        <v>176</v>
      </c>
      <c r="D10" s="1">
        <v>21</v>
      </c>
      <c r="E10" s="1">
        <v>51</v>
      </c>
      <c r="F10" s="1">
        <v>138</v>
      </c>
      <c r="G10" s="1">
        <v>99</v>
      </c>
    </row>
    <row r="11" spans="1:7" x14ac:dyDescent="0.4">
      <c r="A11" s="2" t="s">
        <v>135</v>
      </c>
      <c r="B11" s="1">
        <v>833</v>
      </c>
      <c r="C11" s="1">
        <v>304</v>
      </c>
      <c r="D11" s="1">
        <v>152</v>
      </c>
      <c r="E11" s="1">
        <v>72</v>
      </c>
      <c r="F11" s="1">
        <v>287</v>
      </c>
      <c r="G11" s="1">
        <v>18</v>
      </c>
    </row>
    <row r="12" spans="1:7" x14ac:dyDescent="0.4">
      <c r="A12" s="2" t="s">
        <v>23</v>
      </c>
    </row>
    <row r="13" spans="1:7" x14ac:dyDescent="0.4">
      <c r="A13" s="2" t="s">
        <v>1</v>
      </c>
      <c r="B13" s="1">
        <v>9304</v>
      </c>
      <c r="C13" s="1">
        <v>4128</v>
      </c>
      <c r="D13" s="1">
        <v>1695</v>
      </c>
      <c r="E13" s="1">
        <v>896</v>
      </c>
      <c r="F13" s="1">
        <v>1779</v>
      </c>
      <c r="G13" s="1">
        <v>806</v>
      </c>
    </row>
    <row r="14" spans="1:7" x14ac:dyDescent="0.4">
      <c r="A14" s="2" t="s">
        <v>186</v>
      </c>
      <c r="B14" s="1">
        <v>1131</v>
      </c>
      <c r="C14" s="1">
        <v>481</v>
      </c>
      <c r="D14" s="1">
        <v>296</v>
      </c>
      <c r="E14" s="1">
        <v>86</v>
      </c>
      <c r="F14" s="1">
        <v>177</v>
      </c>
      <c r="G14" s="1">
        <v>91</v>
      </c>
    </row>
    <row r="15" spans="1:7" x14ac:dyDescent="0.4">
      <c r="A15" s="2" t="s">
        <v>187</v>
      </c>
      <c r="B15" s="1">
        <v>4761</v>
      </c>
      <c r="C15" s="1">
        <v>2208</v>
      </c>
      <c r="D15" s="1">
        <v>862</v>
      </c>
      <c r="E15" s="1">
        <v>527</v>
      </c>
      <c r="F15" s="1">
        <v>815</v>
      </c>
      <c r="G15" s="1">
        <v>349</v>
      </c>
    </row>
    <row r="16" spans="1:7" x14ac:dyDescent="0.4">
      <c r="A16" s="2" t="s">
        <v>188</v>
      </c>
      <c r="B16" s="1">
        <v>1113</v>
      </c>
      <c r="C16" s="1">
        <v>575</v>
      </c>
      <c r="D16" s="1">
        <v>253</v>
      </c>
      <c r="E16" s="1">
        <v>59</v>
      </c>
      <c r="F16" s="1">
        <v>163</v>
      </c>
      <c r="G16" s="1">
        <v>63</v>
      </c>
    </row>
    <row r="17" spans="1:7" x14ac:dyDescent="0.4">
      <c r="A17" s="2" t="s">
        <v>189</v>
      </c>
      <c r="B17" s="1">
        <v>272</v>
      </c>
      <c r="C17" s="1">
        <v>143</v>
      </c>
      <c r="D17" s="1">
        <v>45</v>
      </c>
      <c r="E17" s="1">
        <v>21</v>
      </c>
      <c r="F17" s="1">
        <v>46</v>
      </c>
      <c r="G17" s="1">
        <v>17</v>
      </c>
    </row>
    <row r="18" spans="1:7" x14ac:dyDescent="0.4">
      <c r="A18" s="2" t="s">
        <v>190</v>
      </c>
      <c r="B18" s="1">
        <v>1174</v>
      </c>
      <c r="C18" s="1">
        <v>422</v>
      </c>
      <c r="D18" s="1">
        <v>157</v>
      </c>
      <c r="E18" s="1">
        <v>130</v>
      </c>
      <c r="F18" s="1">
        <v>261</v>
      </c>
      <c r="G18" s="1">
        <v>204</v>
      </c>
    </row>
    <row r="19" spans="1:7" x14ac:dyDescent="0.4">
      <c r="A19" s="2" t="s">
        <v>191</v>
      </c>
      <c r="B19" s="1">
        <v>331</v>
      </c>
      <c r="C19" s="1">
        <v>118</v>
      </c>
      <c r="D19" s="1">
        <v>18</v>
      </c>
      <c r="E19" s="1">
        <v>22</v>
      </c>
      <c r="F19" s="1">
        <v>98</v>
      </c>
      <c r="G19" s="1">
        <v>75</v>
      </c>
    </row>
    <row r="20" spans="1:7" x14ac:dyDescent="0.4">
      <c r="A20" s="2" t="s">
        <v>135</v>
      </c>
      <c r="B20" s="1">
        <v>522</v>
      </c>
      <c r="C20" s="1">
        <v>181</v>
      </c>
      <c r="D20" s="1">
        <v>64</v>
      </c>
      <c r="E20" s="1">
        <v>51</v>
      </c>
      <c r="F20" s="1">
        <v>219</v>
      </c>
      <c r="G20" s="1">
        <v>7</v>
      </c>
    </row>
    <row r="21" spans="1:7" x14ac:dyDescent="0.4">
      <c r="A21" s="2" t="s">
        <v>24</v>
      </c>
    </row>
    <row r="22" spans="1:7" x14ac:dyDescent="0.4">
      <c r="A22" s="2" t="s">
        <v>1</v>
      </c>
      <c r="B22" s="1">
        <v>15202</v>
      </c>
      <c r="C22" s="1">
        <v>7245</v>
      </c>
      <c r="D22" s="1">
        <v>2583</v>
      </c>
      <c r="E22" s="1">
        <v>1437</v>
      </c>
      <c r="F22" s="1">
        <v>2854</v>
      </c>
      <c r="G22" s="1">
        <v>1083</v>
      </c>
    </row>
    <row r="23" spans="1:7" x14ac:dyDescent="0.4">
      <c r="A23" s="2" t="s">
        <v>186</v>
      </c>
      <c r="B23" s="1">
        <v>8914</v>
      </c>
      <c r="C23" s="1">
        <v>4304</v>
      </c>
      <c r="D23" s="1">
        <v>1406</v>
      </c>
      <c r="E23" s="1">
        <v>794</v>
      </c>
      <c r="F23" s="1">
        <v>1790</v>
      </c>
      <c r="G23" s="1">
        <v>620</v>
      </c>
    </row>
    <row r="24" spans="1:7" x14ac:dyDescent="0.4">
      <c r="A24" s="2" t="s">
        <v>187</v>
      </c>
      <c r="B24" s="1">
        <v>4581</v>
      </c>
      <c r="C24" s="1">
        <v>2176</v>
      </c>
      <c r="D24" s="1">
        <v>840</v>
      </c>
      <c r="E24" s="1">
        <v>496</v>
      </c>
      <c r="F24" s="1">
        <v>749</v>
      </c>
      <c r="G24" s="1">
        <v>320</v>
      </c>
    </row>
    <row r="25" spans="1:7" x14ac:dyDescent="0.4">
      <c r="A25" s="2" t="s">
        <v>188</v>
      </c>
      <c r="B25" s="1">
        <v>455</v>
      </c>
      <c r="C25" s="1">
        <v>245</v>
      </c>
      <c r="D25" s="1">
        <v>84</v>
      </c>
      <c r="E25" s="1">
        <v>21</v>
      </c>
      <c r="F25" s="1">
        <v>70</v>
      </c>
      <c r="G25" s="1">
        <v>35</v>
      </c>
    </row>
    <row r="26" spans="1:7" x14ac:dyDescent="0.4">
      <c r="A26" s="2" t="s">
        <v>189</v>
      </c>
      <c r="B26" s="1">
        <v>219</v>
      </c>
      <c r="C26" s="1">
        <v>107</v>
      </c>
      <c r="D26" s="1">
        <v>37</v>
      </c>
      <c r="E26" s="1">
        <v>29</v>
      </c>
      <c r="F26" s="1">
        <v>36</v>
      </c>
      <c r="G26" s="1">
        <v>10</v>
      </c>
    </row>
    <row r="27" spans="1:7" x14ac:dyDescent="0.4">
      <c r="A27" s="2" t="s">
        <v>190</v>
      </c>
      <c r="B27" s="1">
        <v>568</v>
      </c>
      <c r="C27" s="1">
        <v>232</v>
      </c>
      <c r="D27" s="1">
        <v>125</v>
      </c>
      <c r="E27" s="1">
        <v>47</v>
      </c>
      <c r="F27" s="1">
        <v>101</v>
      </c>
      <c r="G27" s="1">
        <v>63</v>
      </c>
    </row>
    <row r="28" spans="1:7" x14ac:dyDescent="0.4">
      <c r="A28" s="2" t="s">
        <v>191</v>
      </c>
      <c r="B28" s="1">
        <v>154</v>
      </c>
      <c r="C28" s="1">
        <v>58</v>
      </c>
      <c r="D28" s="1">
        <v>3</v>
      </c>
      <c r="E28" s="1">
        <v>29</v>
      </c>
      <c r="F28" s="1">
        <v>40</v>
      </c>
      <c r="G28" s="1">
        <v>24</v>
      </c>
    </row>
    <row r="29" spans="1:7" x14ac:dyDescent="0.4">
      <c r="A29" s="2" t="s">
        <v>135</v>
      </c>
      <c r="B29" s="1">
        <v>311</v>
      </c>
      <c r="C29" s="1">
        <v>123</v>
      </c>
      <c r="D29" s="1">
        <v>88</v>
      </c>
      <c r="E29" s="1">
        <v>21</v>
      </c>
      <c r="F29" s="1">
        <v>68</v>
      </c>
      <c r="G29" s="1">
        <v>11</v>
      </c>
    </row>
    <row r="30" spans="1:7" x14ac:dyDescent="0.4">
      <c r="A30" s="2" t="s">
        <v>25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AE263-B9BE-448F-88C1-611CBF5536D1}">
  <dimension ref="A1:G29"/>
  <sheetViews>
    <sheetView view="pageBreakPreview" zoomScale="125" zoomScaleNormal="100" zoomScaleSheetLayoutView="125" workbookViewId="0">
      <selection activeCell="A2" sqref="A2:G2"/>
    </sheetView>
  </sheetViews>
  <sheetFormatPr defaultRowHeight="10.5" x14ac:dyDescent="0.4"/>
  <cols>
    <col min="1" max="1" width="26.05078125" style="2" customWidth="1"/>
    <col min="2" max="7" width="9.68359375" style="1" customWidth="1"/>
    <col min="8" max="16384" width="8.83984375" style="1"/>
  </cols>
  <sheetData>
    <row r="1" spans="1:7" ht="10.8" thickBot="1" x14ac:dyDescent="0.45">
      <c r="A1" s="2" t="s">
        <v>229</v>
      </c>
    </row>
    <row r="2" spans="1:7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6</v>
      </c>
    </row>
    <row r="3" spans="1:7" x14ac:dyDescent="0.4">
      <c r="A3" s="2" t="s">
        <v>192</v>
      </c>
    </row>
    <row r="4" spans="1:7" x14ac:dyDescent="0.4">
      <c r="A4" s="2" t="s">
        <v>7</v>
      </c>
    </row>
    <row r="5" spans="1:7" x14ac:dyDescent="0.4">
      <c r="A5" s="2" t="s">
        <v>1</v>
      </c>
      <c r="B5" s="1">
        <v>52383</v>
      </c>
      <c r="C5" s="1">
        <v>25204</v>
      </c>
      <c r="D5" s="1">
        <v>9172</v>
      </c>
      <c r="E5" s="1">
        <v>5294</v>
      </c>
      <c r="F5" s="1">
        <v>9154</v>
      </c>
      <c r="G5" s="1">
        <v>3559</v>
      </c>
    </row>
    <row r="6" spans="1:7" x14ac:dyDescent="0.4">
      <c r="A6" s="2" t="s">
        <v>193</v>
      </c>
      <c r="B6" s="1">
        <v>34401</v>
      </c>
      <c r="C6" s="1">
        <v>15007</v>
      </c>
      <c r="D6" s="1">
        <v>6697</v>
      </c>
      <c r="E6" s="1">
        <v>3622</v>
      </c>
      <c r="F6" s="1">
        <v>6523</v>
      </c>
      <c r="G6" s="1">
        <v>2552</v>
      </c>
    </row>
    <row r="7" spans="1:7" x14ac:dyDescent="0.4">
      <c r="A7" s="2" t="s">
        <v>194</v>
      </c>
      <c r="B7" s="1">
        <v>17982</v>
      </c>
      <c r="C7" s="1">
        <v>10197</v>
      </c>
      <c r="D7" s="1">
        <v>2475</v>
      </c>
      <c r="E7" s="1">
        <v>1672</v>
      </c>
      <c r="F7" s="1">
        <v>2631</v>
      </c>
      <c r="G7" s="1">
        <v>1007</v>
      </c>
    </row>
    <row r="8" spans="1:7" x14ac:dyDescent="0.4">
      <c r="A8" s="2" t="s">
        <v>23</v>
      </c>
    </row>
    <row r="9" spans="1:7" x14ac:dyDescent="0.4">
      <c r="A9" s="2" t="s">
        <v>1</v>
      </c>
      <c r="B9" s="1">
        <v>26868</v>
      </c>
      <c r="C9" s="1">
        <v>12832</v>
      </c>
      <c r="D9" s="1">
        <v>4698</v>
      </c>
      <c r="E9" s="1">
        <v>2763</v>
      </c>
      <c r="F9" s="1">
        <v>4758</v>
      </c>
      <c r="G9" s="1">
        <v>1817</v>
      </c>
    </row>
    <row r="10" spans="1:7" x14ac:dyDescent="0.4">
      <c r="A10" s="2" t="s">
        <v>193</v>
      </c>
      <c r="B10" s="1">
        <v>18905</v>
      </c>
      <c r="C10" s="1">
        <v>8243</v>
      </c>
      <c r="D10" s="1">
        <v>3666</v>
      </c>
      <c r="E10" s="1">
        <v>2021</v>
      </c>
      <c r="F10" s="1">
        <v>3569</v>
      </c>
      <c r="G10" s="1">
        <v>1406</v>
      </c>
    </row>
    <row r="11" spans="1:7" x14ac:dyDescent="0.4">
      <c r="A11" s="2" t="s">
        <v>194</v>
      </c>
      <c r="B11" s="1">
        <v>7963</v>
      </c>
      <c r="C11" s="1">
        <v>4589</v>
      </c>
      <c r="D11" s="1">
        <v>1032</v>
      </c>
      <c r="E11" s="1">
        <v>742</v>
      </c>
      <c r="F11" s="1">
        <v>1189</v>
      </c>
      <c r="G11" s="1">
        <v>411</v>
      </c>
    </row>
    <row r="12" spans="1:7" x14ac:dyDescent="0.4">
      <c r="A12" s="2" t="s">
        <v>24</v>
      </c>
    </row>
    <row r="13" spans="1:7" x14ac:dyDescent="0.4">
      <c r="A13" s="2" t="s">
        <v>1</v>
      </c>
      <c r="B13" s="1">
        <v>25515</v>
      </c>
      <c r="C13" s="1">
        <v>12372</v>
      </c>
      <c r="D13" s="1">
        <v>4474</v>
      </c>
      <c r="E13" s="1">
        <v>2531</v>
      </c>
      <c r="F13" s="1">
        <v>4396</v>
      </c>
      <c r="G13" s="1">
        <v>1742</v>
      </c>
    </row>
    <row r="14" spans="1:7" x14ac:dyDescent="0.4">
      <c r="A14" s="2" t="s">
        <v>193</v>
      </c>
      <c r="B14" s="1">
        <v>15496</v>
      </c>
      <c r="C14" s="1">
        <v>6764</v>
      </c>
      <c r="D14" s="1">
        <v>3031</v>
      </c>
      <c r="E14" s="1">
        <v>1601</v>
      </c>
      <c r="F14" s="1">
        <v>2954</v>
      </c>
      <c r="G14" s="1">
        <v>1146</v>
      </c>
    </row>
    <row r="15" spans="1:7" x14ac:dyDescent="0.4">
      <c r="A15" s="2" t="s">
        <v>194</v>
      </c>
      <c r="B15" s="1">
        <v>10019</v>
      </c>
      <c r="C15" s="1">
        <v>5608</v>
      </c>
      <c r="D15" s="1">
        <v>1443</v>
      </c>
      <c r="E15" s="1">
        <v>930</v>
      </c>
      <c r="F15" s="1">
        <v>1442</v>
      </c>
      <c r="G15" s="1">
        <v>596</v>
      </c>
    </row>
    <row r="16" spans="1:7" x14ac:dyDescent="0.4">
      <c r="A16" s="2" t="s">
        <v>195</v>
      </c>
    </row>
    <row r="17" spans="1:7" x14ac:dyDescent="0.4">
      <c r="A17" s="2" t="s">
        <v>7</v>
      </c>
    </row>
    <row r="18" spans="1:7" x14ac:dyDescent="0.4">
      <c r="A18" s="2" t="s">
        <v>1</v>
      </c>
      <c r="B18" s="1">
        <v>52383</v>
      </c>
      <c r="C18" s="1">
        <v>25204</v>
      </c>
      <c r="D18" s="1">
        <v>9172</v>
      </c>
      <c r="E18" s="1">
        <v>5294</v>
      </c>
      <c r="F18" s="1">
        <v>9154</v>
      </c>
      <c r="G18" s="1">
        <v>3559</v>
      </c>
    </row>
    <row r="19" spans="1:7" x14ac:dyDescent="0.4">
      <c r="A19" s="2" t="s">
        <v>196</v>
      </c>
      <c r="B19" s="1">
        <v>50794</v>
      </c>
      <c r="C19" s="1">
        <v>24418</v>
      </c>
      <c r="D19" s="1">
        <v>8913</v>
      </c>
      <c r="E19" s="1">
        <v>5105</v>
      </c>
      <c r="F19" s="1">
        <v>8919</v>
      </c>
      <c r="G19" s="1">
        <v>3439</v>
      </c>
    </row>
    <row r="20" spans="1:7" x14ac:dyDescent="0.4">
      <c r="A20" s="2" t="s">
        <v>197</v>
      </c>
      <c r="B20" s="1">
        <v>1589</v>
      </c>
      <c r="C20" s="1">
        <v>786</v>
      </c>
      <c r="D20" s="1">
        <v>259</v>
      </c>
      <c r="E20" s="1">
        <v>189</v>
      </c>
      <c r="F20" s="1">
        <v>235</v>
      </c>
      <c r="G20" s="1">
        <v>120</v>
      </c>
    </row>
    <row r="21" spans="1:7" x14ac:dyDescent="0.4">
      <c r="A21" s="2" t="s">
        <v>23</v>
      </c>
    </row>
    <row r="22" spans="1:7" x14ac:dyDescent="0.4">
      <c r="A22" s="2" t="s">
        <v>1</v>
      </c>
      <c r="B22" s="1">
        <v>26868</v>
      </c>
      <c r="C22" s="1">
        <v>12832</v>
      </c>
      <c r="D22" s="1">
        <v>4698</v>
      </c>
      <c r="E22" s="1">
        <v>2763</v>
      </c>
      <c r="F22" s="1">
        <v>4758</v>
      </c>
      <c r="G22" s="1">
        <v>1817</v>
      </c>
    </row>
    <row r="23" spans="1:7" x14ac:dyDescent="0.4">
      <c r="A23" s="2" t="s">
        <v>196</v>
      </c>
      <c r="B23" s="1">
        <v>26116</v>
      </c>
      <c r="C23" s="1">
        <v>12467</v>
      </c>
      <c r="D23" s="1">
        <v>4563</v>
      </c>
      <c r="E23" s="1">
        <v>2671</v>
      </c>
      <c r="F23" s="1">
        <v>4653</v>
      </c>
      <c r="G23" s="1">
        <v>1762</v>
      </c>
    </row>
    <row r="24" spans="1:7" x14ac:dyDescent="0.4">
      <c r="A24" s="2" t="s">
        <v>197</v>
      </c>
      <c r="B24" s="1">
        <v>752</v>
      </c>
      <c r="C24" s="1">
        <v>365</v>
      </c>
      <c r="D24" s="1">
        <v>135</v>
      </c>
      <c r="E24" s="1">
        <v>92</v>
      </c>
      <c r="F24" s="1">
        <v>105</v>
      </c>
      <c r="G24" s="1">
        <v>55</v>
      </c>
    </row>
    <row r="25" spans="1:7" x14ac:dyDescent="0.4">
      <c r="A25" s="2" t="s">
        <v>24</v>
      </c>
    </row>
    <row r="26" spans="1:7" x14ac:dyDescent="0.4">
      <c r="A26" s="2" t="s">
        <v>1</v>
      </c>
      <c r="B26" s="1">
        <v>25515</v>
      </c>
      <c r="C26" s="1">
        <v>12372</v>
      </c>
      <c r="D26" s="1">
        <v>4474</v>
      </c>
      <c r="E26" s="1">
        <v>2531</v>
      </c>
      <c r="F26" s="1">
        <v>4396</v>
      </c>
      <c r="G26" s="1">
        <v>1742</v>
      </c>
    </row>
    <row r="27" spans="1:7" x14ac:dyDescent="0.4">
      <c r="A27" s="2" t="s">
        <v>196</v>
      </c>
      <c r="B27" s="1">
        <v>24678</v>
      </c>
      <c r="C27" s="1">
        <v>11951</v>
      </c>
      <c r="D27" s="1">
        <v>4350</v>
      </c>
      <c r="E27" s="1">
        <v>2434</v>
      </c>
      <c r="F27" s="1">
        <v>4266</v>
      </c>
      <c r="G27" s="1">
        <v>1677</v>
      </c>
    </row>
    <row r="28" spans="1:7" x14ac:dyDescent="0.4">
      <c r="A28" s="2" t="s">
        <v>197</v>
      </c>
      <c r="B28" s="1">
        <v>837</v>
      </c>
      <c r="C28" s="1">
        <v>421</v>
      </c>
      <c r="D28" s="1">
        <v>124</v>
      </c>
      <c r="E28" s="1">
        <v>97</v>
      </c>
      <c r="F28" s="1">
        <v>130</v>
      </c>
      <c r="G28" s="1">
        <v>65</v>
      </c>
    </row>
    <row r="29" spans="1:7" x14ac:dyDescent="0.4">
      <c r="A29" s="2" t="s">
        <v>25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6E72C-EDF5-4B2E-B5BE-AB398CE9662D}">
  <dimension ref="A1:G24"/>
  <sheetViews>
    <sheetView view="pageBreakPreview" zoomScale="125" zoomScaleNormal="100" zoomScaleSheetLayoutView="125" workbookViewId="0">
      <selection activeCell="A2" sqref="A2:G2"/>
    </sheetView>
  </sheetViews>
  <sheetFormatPr defaultRowHeight="10.5" x14ac:dyDescent="0.4"/>
  <cols>
    <col min="1" max="1" width="26.05078125" style="2" customWidth="1"/>
    <col min="2" max="7" width="9.68359375" style="1" customWidth="1"/>
    <col min="8" max="16384" width="8.83984375" style="1"/>
  </cols>
  <sheetData>
    <row r="1" spans="1:7" ht="10.8" thickBot="1" x14ac:dyDescent="0.45">
      <c r="A1" s="2" t="s">
        <v>230</v>
      </c>
    </row>
    <row r="2" spans="1:7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6</v>
      </c>
    </row>
    <row r="3" spans="1:7" x14ac:dyDescent="0.4">
      <c r="A3" s="2" t="s">
        <v>7</v>
      </c>
    </row>
    <row r="4" spans="1:7" x14ac:dyDescent="0.4">
      <c r="A4" s="2" t="s">
        <v>1</v>
      </c>
      <c r="B4" s="1">
        <v>46814</v>
      </c>
      <c r="C4" s="1">
        <v>22820</v>
      </c>
      <c r="D4" s="1">
        <v>8181</v>
      </c>
      <c r="E4" s="1">
        <v>4648</v>
      </c>
      <c r="F4" s="1">
        <v>8074</v>
      </c>
      <c r="G4" s="1">
        <v>3091</v>
      </c>
    </row>
    <row r="5" spans="1:7" x14ac:dyDescent="0.4">
      <c r="A5" s="2" t="s">
        <v>198</v>
      </c>
      <c r="B5" s="1">
        <v>28152</v>
      </c>
      <c r="C5" s="1">
        <v>12252</v>
      </c>
      <c r="D5" s="1">
        <v>5519</v>
      </c>
      <c r="E5" s="1">
        <v>2948</v>
      </c>
      <c r="F5" s="1">
        <v>5388</v>
      </c>
      <c r="G5" s="1">
        <v>2045</v>
      </c>
    </row>
    <row r="6" spans="1:7" x14ac:dyDescent="0.4">
      <c r="A6" s="2" t="s">
        <v>199</v>
      </c>
      <c r="B6" s="1">
        <v>3278</v>
      </c>
      <c r="C6" s="1">
        <v>2003</v>
      </c>
      <c r="D6" s="1">
        <v>407</v>
      </c>
      <c r="E6" s="1">
        <v>302</v>
      </c>
      <c r="F6" s="1">
        <v>427</v>
      </c>
      <c r="G6" s="1">
        <v>139</v>
      </c>
    </row>
    <row r="7" spans="1:7" x14ac:dyDescent="0.4">
      <c r="A7" s="2" t="s">
        <v>200</v>
      </c>
      <c r="B7" s="1">
        <v>1683</v>
      </c>
      <c r="C7" s="1">
        <v>796</v>
      </c>
      <c r="D7" s="1">
        <v>307</v>
      </c>
      <c r="E7" s="1">
        <v>168</v>
      </c>
      <c r="F7" s="1">
        <v>254</v>
      </c>
      <c r="G7" s="1">
        <v>158</v>
      </c>
    </row>
    <row r="8" spans="1:7" x14ac:dyDescent="0.4">
      <c r="A8" s="2" t="s">
        <v>201</v>
      </c>
      <c r="B8" s="1">
        <v>11060</v>
      </c>
      <c r="C8" s="1">
        <v>6180</v>
      </c>
      <c r="D8" s="1">
        <v>1660</v>
      </c>
      <c r="E8" s="1">
        <v>964</v>
      </c>
      <c r="F8" s="1">
        <v>1626</v>
      </c>
      <c r="G8" s="1">
        <v>630</v>
      </c>
    </row>
    <row r="9" spans="1:7" x14ac:dyDescent="0.4">
      <c r="A9" s="2" t="s">
        <v>202</v>
      </c>
      <c r="B9" s="1">
        <v>2641</v>
      </c>
      <c r="C9" s="1">
        <v>1589</v>
      </c>
      <c r="D9" s="1">
        <v>288</v>
      </c>
      <c r="E9" s="1">
        <v>266</v>
      </c>
      <c r="F9" s="1">
        <v>379</v>
      </c>
      <c r="G9" s="1">
        <v>119</v>
      </c>
    </row>
    <row r="10" spans="1:7" x14ac:dyDescent="0.4">
      <c r="A10" s="2" t="s">
        <v>23</v>
      </c>
    </row>
    <row r="11" spans="1:7" x14ac:dyDescent="0.4">
      <c r="A11" s="2" t="s">
        <v>1</v>
      </c>
      <c r="B11" s="1">
        <v>23873</v>
      </c>
      <c r="C11" s="1">
        <v>11573</v>
      </c>
      <c r="D11" s="1">
        <v>4150</v>
      </c>
      <c r="E11" s="1">
        <v>2412</v>
      </c>
      <c r="F11" s="1">
        <v>4174</v>
      </c>
      <c r="G11" s="1">
        <v>1564</v>
      </c>
    </row>
    <row r="12" spans="1:7" x14ac:dyDescent="0.4">
      <c r="A12" s="2" t="s">
        <v>198</v>
      </c>
      <c r="B12" s="1">
        <v>15550</v>
      </c>
      <c r="C12" s="1">
        <v>6801</v>
      </c>
      <c r="D12" s="1">
        <v>3014</v>
      </c>
      <c r="E12" s="1">
        <v>1637</v>
      </c>
      <c r="F12" s="1">
        <v>2969</v>
      </c>
      <c r="G12" s="1">
        <v>1129</v>
      </c>
    </row>
    <row r="13" spans="1:7" x14ac:dyDescent="0.4">
      <c r="A13" s="2" t="s">
        <v>199</v>
      </c>
      <c r="B13" s="1">
        <v>1650</v>
      </c>
      <c r="C13" s="1">
        <v>992</v>
      </c>
      <c r="D13" s="1">
        <v>200</v>
      </c>
      <c r="E13" s="1">
        <v>179</v>
      </c>
      <c r="F13" s="1">
        <v>208</v>
      </c>
      <c r="G13" s="1">
        <v>71</v>
      </c>
    </row>
    <row r="14" spans="1:7" x14ac:dyDescent="0.4">
      <c r="A14" s="2" t="s">
        <v>200</v>
      </c>
      <c r="B14" s="1">
        <v>874</v>
      </c>
      <c r="C14" s="1">
        <v>397</v>
      </c>
      <c r="D14" s="1">
        <v>164</v>
      </c>
      <c r="E14" s="1">
        <v>100</v>
      </c>
      <c r="F14" s="1">
        <v>127</v>
      </c>
      <c r="G14" s="1">
        <v>86</v>
      </c>
    </row>
    <row r="15" spans="1:7" x14ac:dyDescent="0.4">
      <c r="A15" s="2" t="s">
        <v>201</v>
      </c>
      <c r="B15" s="1">
        <v>4592</v>
      </c>
      <c r="C15" s="1">
        <v>2657</v>
      </c>
      <c r="D15" s="1">
        <v>652</v>
      </c>
      <c r="E15" s="1">
        <v>382</v>
      </c>
      <c r="F15" s="1">
        <v>677</v>
      </c>
      <c r="G15" s="1">
        <v>224</v>
      </c>
    </row>
    <row r="16" spans="1:7" x14ac:dyDescent="0.4">
      <c r="A16" s="2" t="s">
        <v>202</v>
      </c>
      <c r="B16" s="1">
        <v>1207</v>
      </c>
      <c r="C16" s="1">
        <v>726</v>
      </c>
      <c r="D16" s="1">
        <v>120</v>
      </c>
      <c r="E16" s="1">
        <v>114</v>
      </c>
      <c r="F16" s="1">
        <v>193</v>
      </c>
      <c r="G16" s="1">
        <v>54</v>
      </c>
    </row>
    <row r="17" spans="1:7" x14ac:dyDescent="0.4">
      <c r="A17" s="2" t="s">
        <v>24</v>
      </c>
    </row>
    <row r="18" spans="1:7" x14ac:dyDescent="0.4">
      <c r="A18" s="2" t="s">
        <v>1</v>
      </c>
      <c r="B18" s="1">
        <v>22941</v>
      </c>
      <c r="C18" s="1">
        <v>11247</v>
      </c>
      <c r="D18" s="1">
        <v>4031</v>
      </c>
      <c r="E18" s="1">
        <v>2236</v>
      </c>
      <c r="F18" s="1">
        <v>3900</v>
      </c>
      <c r="G18" s="1">
        <v>1527</v>
      </c>
    </row>
    <row r="19" spans="1:7" x14ac:dyDescent="0.4">
      <c r="A19" s="2" t="s">
        <v>198</v>
      </c>
      <c r="B19" s="1">
        <v>12602</v>
      </c>
      <c r="C19" s="1">
        <v>5451</v>
      </c>
      <c r="D19" s="1">
        <v>2505</v>
      </c>
      <c r="E19" s="1">
        <v>1311</v>
      </c>
      <c r="F19" s="1">
        <v>2419</v>
      </c>
      <c r="G19" s="1">
        <v>916</v>
      </c>
    </row>
    <row r="20" spans="1:7" x14ac:dyDescent="0.4">
      <c r="A20" s="2" t="s">
        <v>199</v>
      </c>
      <c r="B20" s="1">
        <v>1628</v>
      </c>
      <c r="C20" s="1">
        <v>1011</v>
      </c>
      <c r="D20" s="1">
        <v>207</v>
      </c>
      <c r="E20" s="1">
        <v>123</v>
      </c>
      <c r="F20" s="1">
        <v>219</v>
      </c>
      <c r="G20" s="1">
        <v>68</v>
      </c>
    </row>
    <row r="21" spans="1:7" x14ac:dyDescent="0.4">
      <c r="A21" s="2" t="s">
        <v>200</v>
      </c>
      <c r="B21" s="1">
        <v>809</v>
      </c>
      <c r="C21" s="1">
        <v>399</v>
      </c>
      <c r="D21" s="1">
        <v>143</v>
      </c>
      <c r="E21" s="1">
        <v>68</v>
      </c>
      <c r="F21" s="1">
        <v>127</v>
      </c>
      <c r="G21" s="1">
        <v>72</v>
      </c>
    </row>
    <row r="22" spans="1:7" x14ac:dyDescent="0.4">
      <c r="A22" s="2" t="s">
        <v>201</v>
      </c>
      <c r="B22" s="1">
        <v>6468</v>
      </c>
      <c r="C22" s="1">
        <v>3523</v>
      </c>
      <c r="D22" s="1">
        <v>1008</v>
      </c>
      <c r="E22" s="1">
        <v>582</v>
      </c>
      <c r="F22" s="1">
        <v>949</v>
      </c>
      <c r="G22" s="1">
        <v>406</v>
      </c>
    </row>
    <row r="23" spans="1:7" x14ac:dyDescent="0.4">
      <c r="A23" s="2" t="s">
        <v>202</v>
      </c>
      <c r="B23" s="1">
        <v>1434</v>
      </c>
      <c r="C23" s="1">
        <v>863</v>
      </c>
      <c r="D23" s="1">
        <v>168</v>
      </c>
      <c r="E23" s="1">
        <v>152</v>
      </c>
      <c r="F23" s="1">
        <v>186</v>
      </c>
      <c r="G23" s="1">
        <v>65</v>
      </c>
    </row>
    <row r="24" spans="1:7" x14ac:dyDescent="0.4">
      <c r="A24" s="2" t="s">
        <v>25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28CB3-AB05-4B98-9FF2-F2CA2CF51567}">
  <dimension ref="A1:G60"/>
  <sheetViews>
    <sheetView view="pageBreakPreview" zoomScale="125" zoomScaleNormal="100" zoomScaleSheetLayoutView="125" workbookViewId="0">
      <selection activeCell="A19" sqref="A19"/>
    </sheetView>
  </sheetViews>
  <sheetFormatPr defaultRowHeight="10.5" x14ac:dyDescent="0.4"/>
  <cols>
    <col min="1" max="1" width="26.05078125" style="2" customWidth="1"/>
    <col min="2" max="7" width="9.68359375" style="1" customWidth="1"/>
    <col min="8" max="16384" width="8.83984375" style="1"/>
  </cols>
  <sheetData>
    <row r="1" spans="1:7" ht="10.8" thickBot="1" x14ac:dyDescent="0.45">
      <c r="A1" s="2" t="s">
        <v>231</v>
      </c>
    </row>
    <row r="2" spans="1:7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6</v>
      </c>
    </row>
    <row r="3" spans="1:7" x14ac:dyDescent="0.4">
      <c r="A3" s="2" t="s">
        <v>192</v>
      </c>
    </row>
    <row r="4" spans="1:7" x14ac:dyDescent="0.4">
      <c r="A4" s="2" t="s">
        <v>7</v>
      </c>
    </row>
    <row r="5" spans="1:7" x14ac:dyDescent="0.4">
      <c r="A5" s="2" t="s">
        <v>1</v>
      </c>
      <c r="B5" s="1">
        <v>52383</v>
      </c>
      <c r="C5" s="1">
        <v>25204</v>
      </c>
      <c r="D5" s="1">
        <v>9172</v>
      </c>
      <c r="E5" s="1">
        <v>5294</v>
      </c>
      <c r="F5" s="1">
        <v>9154</v>
      </c>
      <c r="G5" s="1">
        <v>3559</v>
      </c>
    </row>
    <row r="6" spans="1:7" x14ac:dyDescent="0.4">
      <c r="A6" s="2" t="s">
        <v>203</v>
      </c>
      <c r="B6" s="1">
        <v>31802</v>
      </c>
      <c r="C6" s="1">
        <v>13934</v>
      </c>
      <c r="D6" s="1">
        <v>6211</v>
      </c>
      <c r="E6" s="1">
        <v>3279</v>
      </c>
      <c r="F6" s="1">
        <v>5974</v>
      </c>
      <c r="G6" s="1">
        <v>2404</v>
      </c>
    </row>
    <row r="7" spans="1:7" x14ac:dyDescent="0.4">
      <c r="A7" s="2" t="s">
        <v>204</v>
      </c>
      <c r="B7" s="1">
        <v>20581</v>
      </c>
      <c r="C7" s="1">
        <v>11270</v>
      </c>
      <c r="D7" s="1">
        <v>2961</v>
      </c>
      <c r="E7" s="1">
        <v>2015</v>
      </c>
      <c r="F7" s="1">
        <v>3180</v>
      </c>
      <c r="G7" s="1">
        <v>1155</v>
      </c>
    </row>
    <row r="8" spans="1:7" x14ac:dyDescent="0.4">
      <c r="A8" s="2" t="s">
        <v>23</v>
      </c>
    </row>
    <row r="9" spans="1:7" x14ac:dyDescent="0.4">
      <c r="A9" s="2" t="s">
        <v>1</v>
      </c>
      <c r="B9" s="1">
        <v>26868</v>
      </c>
      <c r="C9" s="1">
        <v>12832</v>
      </c>
      <c r="D9" s="1">
        <v>4698</v>
      </c>
      <c r="E9" s="1">
        <v>2763</v>
      </c>
      <c r="F9" s="1">
        <v>4758</v>
      </c>
      <c r="G9" s="1">
        <v>1817</v>
      </c>
    </row>
    <row r="10" spans="1:7" x14ac:dyDescent="0.4">
      <c r="A10" s="2" t="s">
        <v>203</v>
      </c>
      <c r="B10" s="1">
        <v>17814</v>
      </c>
      <c r="C10" s="1">
        <v>7784</v>
      </c>
      <c r="D10" s="1">
        <v>3480</v>
      </c>
      <c r="E10" s="1">
        <v>1859</v>
      </c>
      <c r="F10" s="1">
        <v>3334</v>
      </c>
      <c r="G10" s="1">
        <v>1357</v>
      </c>
    </row>
    <row r="11" spans="1:7" x14ac:dyDescent="0.4">
      <c r="A11" s="2" t="s">
        <v>204</v>
      </c>
      <c r="B11" s="1">
        <v>9054</v>
      </c>
      <c r="C11" s="1">
        <v>5048</v>
      </c>
      <c r="D11" s="1">
        <v>1218</v>
      </c>
      <c r="E11" s="1">
        <v>904</v>
      </c>
      <c r="F11" s="1">
        <v>1424</v>
      </c>
      <c r="G11" s="1">
        <v>460</v>
      </c>
    </row>
    <row r="12" spans="1:7" x14ac:dyDescent="0.4">
      <c r="A12" s="2" t="s">
        <v>24</v>
      </c>
    </row>
    <row r="13" spans="1:7" x14ac:dyDescent="0.4">
      <c r="A13" s="2" t="s">
        <v>1</v>
      </c>
      <c r="B13" s="1">
        <v>25515</v>
      </c>
      <c r="C13" s="1">
        <v>12372</v>
      </c>
      <c r="D13" s="1">
        <v>4474</v>
      </c>
      <c r="E13" s="1">
        <v>2531</v>
      </c>
      <c r="F13" s="1">
        <v>4396</v>
      </c>
      <c r="G13" s="1">
        <v>1742</v>
      </c>
    </row>
    <row r="14" spans="1:7" x14ac:dyDescent="0.4">
      <c r="A14" s="2" t="s">
        <v>203</v>
      </c>
      <c r="B14" s="1">
        <v>13988</v>
      </c>
      <c r="C14" s="1">
        <v>6150</v>
      </c>
      <c r="D14" s="1">
        <v>2731</v>
      </c>
      <c r="E14" s="1">
        <v>1420</v>
      </c>
      <c r="F14" s="1">
        <v>2640</v>
      </c>
      <c r="G14" s="1">
        <v>1047</v>
      </c>
    </row>
    <row r="15" spans="1:7" x14ac:dyDescent="0.4">
      <c r="A15" s="2" t="s">
        <v>204</v>
      </c>
      <c r="B15" s="1">
        <v>11527</v>
      </c>
      <c r="C15" s="1">
        <v>6222</v>
      </c>
      <c r="D15" s="1">
        <v>1743</v>
      </c>
      <c r="E15" s="1">
        <v>1111</v>
      </c>
      <c r="F15" s="1">
        <v>1756</v>
      </c>
      <c r="G15" s="1">
        <v>695</v>
      </c>
    </row>
    <row r="16" spans="1:7" x14ac:dyDescent="0.4">
      <c r="A16" s="2" t="s">
        <v>205</v>
      </c>
    </row>
    <row r="17" spans="1:7" x14ac:dyDescent="0.4">
      <c r="A17" s="2" t="s">
        <v>7</v>
      </c>
    </row>
    <row r="18" spans="1:7" x14ac:dyDescent="0.4">
      <c r="A18" s="2" t="s">
        <v>1</v>
      </c>
      <c r="B18" s="1">
        <v>52383</v>
      </c>
      <c r="C18" s="1">
        <v>25204</v>
      </c>
      <c r="D18" s="1">
        <v>9172</v>
      </c>
      <c r="E18" s="1">
        <v>5294</v>
      </c>
      <c r="F18" s="1">
        <v>9154</v>
      </c>
      <c r="G18" s="1">
        <v>3559</v>
      </c>
    </row>
    <row r="19" spans="1:7" x14ac:dyDescent="0.4">
      <c r="A19" s="2" t="s">
        <v>203</v>
      </c>
      <c r="B19" s="1">
        <v>38242</v>
      </c>
      <c r="C19" s="1">
        <v>18035</v>
      </c>
      <c r="D19" s="1">
        <v>7047</v>
      </c>
      <c r="E19" s="1">
        <v>3735</v>
      </c>
      <c r="F19" s="1">
        <v>6834</v>
      </c>
      <c r="G19" s="1">
        <v>2591</v>
      </c>
    </row>
    <row r="20" spans="1:7" x14ac:dyDescent="0.4">
      <c r="A20" s="2" t="s">
        <v>204</v>
      </c>
      <c r="B20" s="1">
        <v>14141</v>
      </c>
      <c r="C20" s="1">
        <v>7169</v>
      </c>
      <c r="D20" s="1">
        <v>2125</v>
      </c>
      <c r="E20" s="1">
        <v>1559</v>
      </c>
      <c r="F20" s="1">
        <v>2320</v>
      </c>
      <c r="G20" s="1">
        <v>968</v>
      </c>
    </row>
    <row r="21" spans="1:7" x14ac:dyDescent="0.4">
      <c r="A21" s="2" t="s">
        <v>23</v>
      </c>
    </row>
    <row r="22" spans="1:7" x14ac:dyDescent="0.4">
      <c r="A22" s="2" t="s">
        <v>1</v>
      </c>
      <c r="B22" s="1">
        <v>26868</v>
      </c>
      <c r="C22" s="1">
        <v>12832</v>
      </c>
      <c r="D22" s="1">
        <v>4698</v>
      </c>
      <c r="E22" s="1">
        <v>2763</v>
      </c>
      <c r="F22" s="1">
        <v>4758</v>
      </c>
      <c r="G22" s="1">
        <v>1817</v>
      </c>
    </row>
    <row r="23" spans="1:7" x14ac:dyDescent="0.4">
      <c r="A23" s="2" t="s">
        <v>203</v>
      </c>
      <c r="B23" s="1">
        <v>19680</v>
      </c>
      <c r="C23" s="1">
        <v>9271</v>
      </c>
      <c r="D23" s="1">
        <v>3610</v>
      </c>
      <c r="E23" s="1">
        <v>1926</v>
      </c>
      <c r="F23" s="1">
        <v>3555</v>
      </c>
      <c r="G23" s="1">
        <v>1318</v>
      </c>
    </row>
    <row r="24" spans="1:7" x14ac:dyDescent="0.4">
      <c r="A24" s="2" t="s">
        <v>204</v>
      </c>
      <c r="B24" s="1">
        <v>7188</v>
      </c>
      <c r="C24" s="1">
        <v>3561</v>
      </c>
      <c r="D24" s="1">
        <v>1088</v>
      </c>
      <c r="E24" s="1">
        <v>837</v>
      </c>
      <c r="F24" s="1">
        <v>1203</v>
      </c>
      <c r="G24" s="1">
        <v>499</v>
      </c>
    </row>
    <row r="25" spans="1:7" x14ac:dyDescent="0.4">
      <c r="A25" s="2" t="s">
        <v>24</v>
      </c>
    </row>
    <row r="26" spans="1:7" x14ac:dyDescent="0.4">
      <c r="A26" s="2" t="s">
        <v>1</v>
      </c>
      <c r="B26" s="1">
        <v>25515</v>
      </c>
      <c r="C26" s="1">
        <v>12372</v>
      </c>
      <c r="D26" s="1">
        <v>4474</v>
      </c>
      <c r="E26" s="1">
        <v>2531</v>
      </c>
      <c r="F26" s="1">
        <v>4396</v>
      </c>
      <c r="G26" s="1">
        <v>1742</v>
      </c>
    </row>
    <row r="27" spans="1:7" x14ac:dyDescent="0.4">
      <c r="A27" s="2" t="s">
        <v>203</v>
      </c>
      <c r="B27" s="1">
        <v>18562</v>
      </c>
      <c r="C27" s="1">
        <v>8764</v>
      </c>
      <c r="D27" s="1">
        <v>3437</v>
      </c>
      <c r="E27" s="1">
        <v>1809</v>
      </c>
      <c r="F27" s="1">
        <v>3279</v>
      </c>
      <c r="G27" s="1">
        <v>1273</v>
      </c>
    </row>
    <row r="28" spans="1:7" x14ac:dyDescent="0.4">
      <c r="A28" s="2" t="s">
        <v>204</v>
      </c>
      <c r="B28" s="1">
        <v>6953</v>
      </c>
      <c r="C28" s="1">
        <v>3608</v>
      </c>
      <c r="D28" s="1">
        <v>1037</v>
      </c>
      <c r="E28" s="1">
        <v>722</v>
      </c>
      <c r="F28" s="1">
        <v>1117</v>
      </c>
      <c r="G28" s="1">
        <v>469</v>
      </c>
    </row>
    <row r="29" spans="1:7" x14ac:dyDescent="0.4">
      <c r="A29" s="2" t="s">
        <v>206</v>
      </c>
    </row>
    <row r="30" spans="1:7" x14ac:dyDescent="0.4">
      <c r="A30" s="2" t="s">
        <v>7</v>
      </c>
    </row>
    <row r="31" spans="1:7" x14ac:dyDescent="0.4">
      <c r="A31" s="2" t="s">
        <v>1</v>
      </c>
      <c r="B31" s="1">
        <v>52383</v>
      </c>
      <c r="C31" s="1">
        <v>25204</v>
      </c>
      <c r="D31" s="1">
        <v>9172</v>
      </c>
      <c r="E31" s="1">
        <v>5294</v>
      </c>
      <c r="F31" s="1">
        <v>9154</v>
      </c>
      <c r="G31" s="1">
        <v>3559</v>
      </c>
    </row>
    <row r="32" spans="1:7" x14ac:dyDescent="0.4">
      <c r="A32" s="2" t="s">
        <v>207</v>
      </c>
      <c r="B32" s="1">
        <v>25607</v>
      </c>
      <c r="C32" s="1">
        <v>11179</v>
      </c>
      <c r="D32" s="1">
        <v>5084</v>
      </c>
      <c r="E32" s="1">
        <v>2608</v>
      </c>
      <c r="F32" s="1">
        <v>4863</v>
      </c>
      <c r="G32" s="1">
        <v>1873</v>
      </c>
    </row>
    <row r="33" spans="1:7" x14ac:dyDescent="0.4">
      <c r="A33" s="2">
        <v>2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</row>
    <row r="34" spans="1:7" x14ac:dyDescent="0.4">
      <c r="A34" s="2">
        <v>3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</row>
    <row r="35" spans="1:7" x14ac:dyDescent="0.4">
      <c r="A35" s="2">
        <v>4</v>
      </c>
      <c r="B35" s="1">
        <v>6195</v>
      </c>
      <c r="C35" s="1">
        <v>2755</v>
      </c>
      <c r="D35" s="1">
        <v>1127</v>
      </c>
      <c r="E35" s="1">
        <v>671</v>
      </c>
      <c r="F35" s="1">
        <v>1111</v>
      </c>
      <c r="G35" s="1">
        <v>531</v>
      </c>
    </row>
    <row r="36" spans="1:7" x14ac:dyDescent="0.4">
      <c r="A36" s="2">
        <v>5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</row>
    <row r="37" spans="1:7" x14ac:dyDescent="0.4">
      <c r="A37" s="2">
        <v>6</v>
      </c>
      <c r="B37" s="1">
        <v>3213</v>
      </c>
      <c r="C37" s="1">
        <v>1881</v>
      </c>
      <c r="D37" s="1">
        <v>399</v>
      </c>
      <c r="E37" s="1">
        <v>311</v>
      </c>
      <c r="F37" s="1">
        <v>469</v>
      </c>
      <c r="G37" s="1">
        <v>153</v>
      </c>
    </row>
    <row r="38" spans="1:7" x14ac:dyDescent="0.4">
      <c r="A38" s="2">
        <v>7</v>
      </c>
      <c r="B38" s="1">
        <v>12635</v>
      </c>
      <c r="C38" s="1">
        <v>6856</v>
      </c>
      <c r="D38" s="1">
        <v>1963</v>
      </c>
      <c r="E38" s="1">
        <v>1127</v>
      </c>
      <c r="F38" s="1">
        <v>1971</v>
      </c>
      <c r="G38" s="1">
        <v>718</v>
      </c>
    </row>
    <row r="39" spans="1:7" x14ac:dyDescent="0.4">
      <c r="A39" s="2" t="s">
        <v>208</v>
      </c>
      <c r="B39" s="1">
        <v>4733</v>
      </c>
      <c r="C39" s="1">
        <v>2533</v>
      </c>
      <c r="D39" s="1">
        <v>599</v>
      </c>
      <c r="E39" s="1">
        <v>577</v>
      </c>
      <c r="F39" s="1">
        <v>740</v>
      </c>
      <c r="G39" s="1">
        <v>284</v>
      </c>
    </row>
    <row r="40" spans="1:7" x14ac:dyDescent="0.4">
      <c r="A40" s="2" t="s">
        <v>23</v>
      </c>
    </row>
    <row r="41" spans="1:7" x14ac:dyDescent="0.4">
      <c r="A41" s="2" t="s">
        <v>1</v>
      </c>
      <c r="B41" s="1">
        <v>26868</v>
      </c>
      <c r="C41" s="1">
        <v>12832</v>
      </c>
      <c r="D41" s="1">
        <v>4698</v>
      </c>
      <c r="E41" s="1">
        <v>2763</v>
      </c>
      <c r="F41" s="1">
        <v>4758</v>
      </c>
      <c r="G41" s="1">
        <v>1817</v>
      </c>
    </row>
    <row r="42" spans="1:7" x14ac:dyDescent="0.4">
      <c r="A42" s="2" t="s">
        <v>207</v>
      </c>
      <c r="B42" s="1">
        <v>14490</v>
      </c>
      <c r="C42" s="1">
        <v>6343</v>
      </c>
      <c r="D42" s="1">
        <v>2860</v>
      </c>
      <c r="E42" s="1">
        <v>1480</v>
      </c>
      <c r="F42" s="1">
        <v>2743</v>
      </c>
      <c r="G42" s="1">
        <v>1064</v>
      </c>
    </row>
    <row r="43" spans="1:7" x14ac:dyDescent="0.4">
      <c r="A43" s="2">
        <v>2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</row>
    <row r="44" spans="1:7" x14ac:dyDescent="0.4">
      <c r="A44" s="2">
        <v>3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</row>
    <row r="45" spans="1:7" x14ac:dyDescent="0.4">
      <c r="A45" s="2">
        <v>4</v>
      </c>
      <c r="B45" s="1">
        <v>3324</v>
      </c>
      <c r="C45" s="1">
        <v>1441</v>
      </c>
      <c r="D45" s="1">
        <v>620</v>
      </c>
      <c r="E45" s="1">
        <v>379</v>
      </c>
      <c r="F45" s="1">
        <v>591</v>
      </c>
      <c r="G45" s="1">
        <v>293</v>
      </c>
    </row>
    <row r="46" spans="1:7" x14ac:dyDescent="0.4">
      <c r="A46" s="2">
        <v>5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</row>
    <row r="47" spans="1:7" x14ac:dyDescent="0.4">
      <c r="A47" s="2">
        <v>6</v>
      </c>
      <c r="B47" s="1">
        <v>1599</v>
      </c>
      <c r="C47" s="1">
        <v>916</v>
      </c>
      <c r="D47" s="1">
        <v>196</v>
      </c>
      <c r="E47" s="1">
        <v>184</v>
      </c>
      <c r="F47" s="1">
        <v>232</v>
      </c>
      <c r="G47" s="1">
        <v>71</v>
      </c>
    </row>
    <row r="48" spans="1:7" x14ac:dyDescent="0.4">
      <c r="A48" s="2">
        <v>7</v>
      </c>
      <c r="B48" s="1">
        <v>5190</v>
      </c>
      <c r="C48" s="1">
        <v>2928</v>
      </c>
      <c r="D48" s="1">
        <v>750</v>
      </c>
      <c r="E48" s="1">
        <v>446</v>
      </c>
      <c r="F48" s="1">
        <v>812</v>
      </c>
      <c r="G48" s="1">
        <v>254</v>
      </c>
    </row>
    <row r="49" spans="1:7" x14ac:dyDescent="0.4">
      <c r="A49" s="2" t="s">
        <v>208</v>
      </c>
      <c r="B49" s="1">
        <v>2265</v>
      </c>
      <c r="C49" s="1">
        <v>1204</v>
      </c>
      <c r="D49" s="1">
        <v>272</v>
      </c>
      <c r="E49" s="1">
        <v>274</v>
      </c>
      <c r="F49" s="1">
        <v>380</v>
      </c>
      <c r="G49" s="1">
        <v>135</v>
      </c>
    </row>
    <row r="50" spans="1:7" x14ac:dyDescent="0.4">
      <c r="A50" s="2" t="s">
        <v>24</v>
      </c>
    </row>
    <row r="51" spans="1:7" x14ac:dyDescent="0.4">
      <c r="A51" s="2" t="s">
        <v>1</v>
      </c>
      <c r="B51" s="1">
        <v>25515</v>
      </c>
      <c r="C51" s="1">
        <v>12372</v>
      </c>
      <c r="D51" s="1">
        <v>4474</v>
      </c>
      <c r="E51" s="1">
        <v>2531</v>
      </c>
      <c r="F51" s="1">
        <v>4396</v>
      </c>
      <c r="G51" s="1">
        <v>1742</v>
      </c>
    </row>
    <row r="52" spans="1:7" x14ac:dyDescent="0.4">
      <c r="A52" s="2" t="s">
        <v>207</v>
      </c>
      <c r="B52" s="1">
        <v>11117</v>
      </c>
      <c r="C52" s="1">
        <v>4836</v>
      </c>
      <c r="D52" s="1">
        <v>2224</v>
      </c>
      <c r="E52" s="1">
        <v>1128</v>
      </c>
      <c r="F52" s="1">
        <v>2120</v>
      </c>
      <c r="G52" s="1">
        <v>809</v>
      </c>
    </row>
    <row r="53" spans="1:7" x14ac:dyDescent="0.4">
      <c r="A53" s="2">
        <v>2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</row>
    <row r="54" spans="1:7" x14ac:dyDescent="0.4">
      <c r="A54" s="2">
        <v>3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</row>
    <row r="55" spans="1:7" x14ac:dyDescent="0.4">
      <c r="A55" s="2">
        <v>4</v>
      </c>
      <c r="B55" s="1">
        <v>2871</v>
      </c>
      <c r="C55" s="1">
        <v>1314</v>
      </c>
      <c r="D55" s="1">
        <v>507</v>
      </c>
      <c r="E55" s="1">
        <v>292</v>
      </c>
      <c r="F55" s="1">
        <v>520</v>
      </c>
      <c r="G55" s="1">
        <v>238</v>
      </c>
    </row>
    <row r="56" spans="1:7" x14ac:dyDescent="0.4">
      <c r="A56" s="2">
        <v>5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</row>
    <row r="57" spans="1:7" x14ac:dyDescent="0.4">
      <c r="A57" s="2">
        <v>6</v>
      </c>
      <c r="B57" s="1">
        <v>1614</v>
      </c>
      <c r="C57" s="1">
        <v>965</v>
      </c>
      <c r="D57" s="1">
        <v>203</v>
      </c>
      <c r="E57" s="1">
        <v>127</v>
      </c>
      <c r="F57" s="1">
        <v>237</v>
      </c>
      <c r="G57" s="1">
        <v>82</v>
      </c>
    </row>
    <row r="58" spans="1:7" x14ac:dyDescent="0.4">
      <c r="A58" s="2">
        <v>7</v>
      </c>
      <c r="B58" s="1">
        <v>7445</v>
      </c>
      <c r="C58" s="1">
        <v>3928</v>
      </c>
      <c r="D58" s="1">
        <v>1213</v>
      </c>
      <c r="E58" s="1">
        <v>681</v>
      </c>
      <c r="F58" s="1">
        <v>1159</v>
      </c>
      <c r="G58" s="1">
        <v>464</v>
      </c>
    </row>
    <row r="59" spans="1:7" x14ac:dyDescent="0.4">
      <c r="A59" s="2" t="s">
        <v>208</v>
      </c>
      <c r="B59" s="1">
        <v>2468</v>
      </c>
      <c r="C59" s="1">
        <v>1329</v>
      </c>
      <c r="D59" s="1">
        <v>327</v>
      </c>
      <c r="E59" s="1">
        <v>303</v>
      </c>
      <c r="F59" s="1">
        <v>360</v>
      </c>
      <c r="G59" s="1">
        <v>149</v>
      </c>
    </row>
    <row r="60" spans="1:7" x14ac:dyDescent="0.4">
      <c r="A60" s="2" t="s">
        <v>25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7FD07-7005-4252-8432-34DC2229C847}">
  <dimension ref="A1:S110"/>
  <sheetViews>
    <sheetView view="pageBreakPreview" topLeftCell="A33" zoomScale="125" zoomScaleNormal="100" zoomScaleSheetLayoutView="125" workbookViewId="0">
      <selection activeCell="H49" sqref="H49"/>
    </sheetView>
  </sheetViews>
  <sheetFormatPr defaultRowHeight="10.5" x14ac:dyDescent="0.4"/>
  <cols>
    <col min="1" max="1" width="4.26171875" style="2" customWidth="1"/>
    <col min="2" max="19" width="4.7890625" style="1" customWidth="1"/>
    <col min="20" max="16384" width="8.83984375" style="1"/>
  </cols>
  <sheetData>
    <row r="1" spans="1:19" ht="10.8" thickBot="1" x14ac:dyDescent="0.45">
      <c r="A1" s="2" t="s">
        <v>211</v>
      </c>
    </row>
    <row r="2" spans="1:19" s="3" customFormat="1" ht="10.8" thickBot="1" x14ac:dyDescent="0.45">
      <c r="A2" s="11"/>
      <c r="B2" s="9" t="s">
        <v>1</v>
      </c>
      <c r="C2" s="9"/>
      <c r="D2" s="9"/>
      <c r="E2" s="9" t="s">
        <v>2</v>
      </c>
      <c r="F2" s="9"/>
      <c r="G2" s="9"/>
      <c r="H2" s="9" t="s">
        <v>3</v>
      </c>
      <c r="I2" s="9"/>
      <c r="J2" s="9"/>
      <c r="K2" s="9" t="s">
        <v>4</v>
      </c>
      <c r="L2" s="9"/>
      <c r="M2" s="9"/>
      <c r="N2" s="9" t="s">
        <v>5</v>
      </c>
      <c r="O2" s="9"/>
      <c r="P2" s="9"/>
      <c r="Q2" s="9" t="s">
        <v>6</v>
      </c>
      <c r="R2" s="9"/>
      <c r="S2" s="10"/>
    </row>
    <row r="3" spans="1:19" s="3" customFormat="1" ht="10.8" thickBot="1" x14ac:dyDescent="0.45">
      <c r="A3" s="12"/>
      <c r="B3" s="7" t="s">
        <v>1</v>
      </c>
      <c r="C3" s="7" t="s">
        <v>26</v>
      </c>
      <c r="D3" s="7" t="s">
        <v>27</v>
      </c>
      <c r="E3" s="7" t="s">
        <v>1</v>
      </c>
      <c r="F3" s="7" t="s">
        <v>26</v>
      </c>
      <c r="G3" s="7" t="s">
        <v>27</v>
      </c>
      <c r="H3" s="7" t="s">
        <v>1</v>
      </c>
      <c r="I3" s="7" t="s">
        <v>26</v>
      </c>
      <c r="J3" s="7" t="s">
        <v>27</v>
      </c>
      <c r="K3" s="7" t="s">
        <v>1</v>
      </c>
      <c r="L3" s="7" t="s">
        <v>26</v>
      </c>
      <c r="M3" s="7" t="s">
        <v>27</v>
      </c>
      <c r="N3" s="7" t="s">
        <v>1</v>
      </c>
      <c r="O3" s="7" t="s">
        <v>26</v>
      </c>
      <c r="P3" s="7" t="s">
        <v>27</v>
      </c>
      <c r="Q3" s="7" t="s">
        <v>1</v>
      </c>
      <c r="R3" s="7" t="s">
        <v>26</v>
      </c>
      <c r="S3" s="8" t="s">
        <v>27</v>
      </c>
    </row>
    <row r="4" spans="1:19" x14ac:dyDescent="0.4">
      <c r="A4" s="2" t="s">
        <v>1</v>
      </c>
      <c r="B4" s="1">
        <v>52383</v>
      </c>
      <c r="C4" s="1">
        <v>26868</v>
      </c>
      <c r="D4" s="1">
        <v>25515</v>
      </c>
      <c r="E4" s="1">
        <v>25204</v>
      </c>
      <c r="F4" s="1">
        <v>12832</v>
      </c>
      <c r="G4" s="1">
        <v>12372</v>
      </c>
      <c r="H4" s="1">
        <v>9172</v>
      </c>
      <c r="I4" s="1">
        <v>4698</v>
      </c>
      <c r="J4" s="1">
        <v>4474</v>
      </c>
      <c r="K4" s="1">
        <v>5294</v>
      </c>
      <c r="L4" s="1">
        <v>2763</v>
      </c>
      <c r="M4" s="1">
        <v>2531</v>
      </c>
      <c r="N4" s="1">
        <v>9154</v>
      </c>
      <c r="O4" s="1">
        <v>4758</v>
      </c>
      <c r="P4" s="1">
        <v>4396</v>
      </c>
      <c r="Q4" s="1">
        <v>3559</v>
      </c>
      <c r="R4" s="1">
        <v>1817</v>
      </c>
      <c r="S4" s="1">
        <v>1742</v>
      </c>
    </row>
    <row r="5" spans="1:19" x14ac:dyDescent="0.4">
      <c r="A5" s="2">
        <v>0</v>
      </c>
      <c r="B5" s="1">
        <v>1121</v>
      </c>
      <c r="C5" s="1">
        <v>590</v>
      </c>
      <c r="D5" s="1">
        <v>531</v>
      </c>
      <c r="E5" s="1">
        <v>509</v>
      </c>
      <c r="F5" s="1">
        <v>256</v>
      </c>
      <c r="G5" s="1">
        <v>253</v>
      </c>
      <c r="H5" s="1">
        <v>203</v>
      </c>
      <c r="I5" s="1">
        <v>115</v>
      </c>
      <c r="J5" s="1">
        <v>88</v>
      </c>
      <c r="K5" s="1">
        <v>110</v>
      </c>
      <c r="L5" s="1">
        <v>67</v>
      </c>
      <c r="M5" s="1">
        <v>43</v>
      </c>
      <c r="N5" s="1">
        <v>211</v>
      </c>
      <c r="O5" s="1">
        <v>107</v>
      </c>
      <c r="P5" s="1">
        <v>104</v>
      </c>
      <c r="Q5" s="1">
        <v>88</v>
      </c>
      <c r="R5" s="1">
        <v>45</v>
      </c>
      <c r="S5" s="1">
        <v>43</v>
      </c>
    </row>
    <row r="6" spans="1:19" x14ac:dyDescent="0.4">
      <c r="A6" s="2">
        <v>1</v>
      </c>
      <c r="B6" s="1">
        <v>1103</v>
      </c>
      <c r="C6" s="1">
        <v>608</v>
      </c>
      <c r="D6" s="1">
        <v>495</v>
      </c>
      <c r="E6" s="1">
        <v>452</v>
      </c>
      <c r="F6" s="1">
        <v>248</v>
      </c>
      <c r="G6" s="1">
        <v>204</v>
      </c>
      <c r="H6" s="1">
        <v>196</v>
      </c>
      <c r="I6" s="1">
        <v>103</v>
      </c>
      <c r="J6" s="1">
        <v>93</v>
      </c>
      <c r="K6" s="1">
        <v>132</v>
      </c>
      <c r="L6" s="1">
        <v>70</v>
      </c>
      <c r="M6" s="1">
        <v>62</v>
      </c>
      <c r="N6" s="1">
        <v>237</v>
      </c>
      <c r="O6" s="1">
        <v>137</v>
      </c>
      <c r="P6" s="1">
        <v>100</v>
      </c>
      <c r="Q6" s="1">
        <v>86</v>
      </c>
      <c r="R6" s="1">
        <v>50</v>
      </c>
      <c r="S6" s="1">
        <v>36</v>
      </c>
    </row>
    <row r="7" spans="1:19" x14ac:dyDescent="0.4">
      <c r="A7" s="2">
        <v>2</v>
      </c>
      <c r="B7" s="1">
        <v>1104</v>
      </c>
      <c r="C7" s="1">
        <v>615</v>
      </c>
      <c r="D7" s="1">
        <v>489</v>
      </c>
      <c r="E7" s="1">
        <v>467</v>
      </c>
      <c r="F7" s="1">
        <v>276</v>
      </c>
      <c r="G7" s="1">
        <v>191</v>
      </c>
      <c r="H7" s="1">
        <v>204</v>
      </c>
      <c r="I7" s="1">
        <v>112</v>
      </c>
      <c r="J7" s="1">
        <v>92</v>
      </c>
      <c r="K7" s="1">
        <v>131</v>
      </c>
      <c r="L7" s="1">
        <v>63</v>
      </c>
      <c r="M7" s="1">
        <v>68</v>
      </c>
      <c r="N7" s="1">
        <v>205</v>
      </c>
      <c r="O7" s="1">
        <v>114</v>
      </c>
      <c r="P7" s="1">
        <v>91</v>
      </c>
      <c r="Q7" s="1">
        <v>97</v>
      </c>
      <c r="R7" s="1">
        <v>50</v>
      </c>
      <c r="S7" s="1">
        <v>47</v>
      </c>
    </row>
    <row r="8" spans="1:19" x14ac:dyDescent="0.4">
      <c r="A8" s="2">
        <v>3</v>
      </c>
      <c r="B8" s="1">
        <v>1129</v>
      </c>
      <c r="C8" s="1">
        <v>596</v>
      </c>
      <c r="D8" s="1">
        <v>533</v>
      </c>
      <c r="E8" s="1">
        <v>501</v>
      </c>
      <c r="F8" s="1">
        <v>253</v>
      </c>
      <c r="G8" s="1">
        <v>248</v>
      </c>
      <c r="H8" s="1">
        <v>187</v>
      </c>
      <c r="I8" s="1">
        <v>99</v>
      </c>
      <c r="J8" s="1">
        <v>88</v>
      </c>
      <c r="K8" s="1">
        <v>131</v>
      </c>
      <c r="L8" s="1">
        <v>75</v>
      </c>
      <c r="M8" s="1">
        <v>56</v>
      </c>
      <c r="N8" s="1">
        <v>222</v>
      </c>
      <c r="O8" s="1">
        <v>118</v>
      </c>
      <c r="P8" s="1">
        <v>104</v>
      </c>
      <c r="Q8" s="1">
        <v>88</v>
      </c>
      <c r="R8" s="1">
        <v>51</v>
      </c>
      <c r="S8" s="1">
        <v>37</v>
      </c>
    </row>
    <row r="9" spans="1:19" x14ac:dyDescent="0.4">
      <c r="A9" s="2">
        <v>4</v>
      </c>
      <c r="B9" s="1">
        <v>1112</v>
      </c>
      <c r="C9" s="1">
        <v>586</v>
      </c>
      <c r="D9" s="1">
        <v>526</v>
      </c>
      <c r="E9" s="1">
        <v>455</v>
      </c>
      <c r="F9" s="1">
        <v>226</v>
      </c>
      <c r="G9" s="1">
        <v>229</v>
      </c>
      <c r="H9" s="1">
        <v>201</v>
      </c>
      <c r="I9" s="1">
        <v>119</v>
      </c>
      <c r="J9" s="1">
        <v>82</v>
      </c>
      <c r="K9" s="1">
        <v>142</v>
      </c>
      <c r="L9" s="1">
        <v>76</v>
      </c>
      <c r="M9" s="1">
        <v>66</v>
      </c>
      <c r="N9" s="1">
        <v>205</v>
      </c>
      <c r="O9" s="1">
        <v>108</v>
      </c>
      <c r="P9" s="1">
        <v>97</v>
      </c>
      <c r="Q9" s="1">
        <v>109</v>
      </c>
      <c r="R9" s="1">
        <v>57</v>
      </c>
      <c r="S9" s="1">
        <v>52</v>
      </c>
    </row>
    <row r="10" spans="1:19" x14ac:dyDescent="0.4">
      <c r="A10" s="2">
        <v>5</v>
      </c>
      <c r="B10" s="1">
        <v>1099</v>
      </c>
      <c r="C10" s="1">
        <v>571</v>
      </c>
      <c r="D10" s="1">
        <v>528</v>
      </c>
      <c r="E10" s="1">
        <v>479</v>
      </c>
      <c r="F10" s="1">
        <v>236</v>
      </c>
      <c r="G10" s="1">
        <v>243</v>
      </c>
      <c r="H10" s="1">
        <v>172</v>
      </c>
      <c r="I10" s="1">
        <v>93</v>
      </c>
      <c r="J10" s="1">
        <v>79</v>
      </c>
      <c r="K10" s="1">
        <v>130</v>
      </c>
      <c r="L10" s="1">
        <v>68</v>
      </c>
      <c r="M10" s="1">
        <v>62</v>
      </c>
      <c r="N10" s="1">
        <v>220</v>
      </c>
      <c r="O10" s="1">
        <v>127</v>
      </c>
      <c r="P10" s="1">
        <v>93</v>
      </c>
      <c r="Q10" s="1">
        <v>98</v>
      </c>
      <c r="R10" s="1">
        <v>47</v>
      </c>
      <c r="S10" s="1">
        <v>51</v>
      </c>
    </row>
    <row r="11" spans="1:19" x14ac:dyDescent="0.4">
      <c r="A11" s="2">
        <v>6</v>
      </c>
      <c r="B11" s="1">
        <v>1039</v>
      </c>
      <c r="C11" s="1">
        <v>561</v>
      </c>
      <c r="D11" s="1">
        <v>478</v>
      </c>
      <c r="E11" s="1">
        <v>461</v>
      </c>
      <c r="F11" s="1">
        <v>251</v>
      </c>
      <c r="G11" s="1">
        <v>210</v>
      </c>
      <c r="H11" s="1">
        <v>174</v>
      </c>
      <c r="I11" s="1">
        <v>83</v>
      </c>
      <c r="J11" s="1">
        <v>91</v>
      </c>
      <c r="K11" s="1">
        <v>120</v>
      </c>
      <c r="L11" s="1">
        <v>76</v>
      </c>
      <c r="M11" s="1">
        <v>44</v>
      </c>
      <c r="N11" s="1">
        <v>201</v>
      </c>
      <c r="O11" s="1">
        <v>112</v>
      </c>
      <c r="P11" s="1">
        <v>89</v>
      </c>
      <c r="Q11" s="1">
        <v>83</v>
      </c>
      <c r="R11" s="1">
        <v>39</v>
      </c>
      <c r="S11" s="1">
        <v>44</v>
      </c>
    </row>
    <row r="12" spans="1:19" x14ac:dyDescent="0.4">
      <c r="A12" s="2">
        <v>7</v>
      </c>
      <c r="B12" s="1">
        <v>1232</v>
      </c>
      <c r="C12" s="1">
        <v>680</v>
      </c>
      <c r="D12" s="1">
        <v>552</v>
      </c>
      <c r="E12" s="1">
        <v>527</v>
      </c>
      <c r="F12" s="1">
        <v>292</v>
      </c>
      <c r="G12" s="1">
        <v>235</v>
      </c>
      <c r="H12" s="1">
        <v>195</v>
      </c>
      <c r="I12" s="1">
        <v>119</v>
      </c>
      <c r="J12" s="1">
        <v>76</v>
      </c>
      <c r="K12" s="1">
        <v>150</v>
      </c>
      <c r="L12" s="1">
        <v>84</v>
      </c>
      <c r="M12" s="1">
        <v>66</v>
      </c>
      <c r="N12" s="1">
        <v>232</v>
      </c>
      <c r="O12" s="1">
        <v>121</v>
      </c>
      <c r="P12" s="1">
        <v>111</v>
      </c>
      <c r="Q12" s="1">
        <v>128</v>
      </c>
      <c r="R12" s="1">
        <v>64</v>
      </c>
      <c r="S12" s="1">
        <v>64</v>
      </c>
    </row>
    <row r="13" spans="1:19" x14ac:dyDescent="0.4">
      <c r="A13" s="2">
        <v>8</v>
      </c>
      <c r="B13" s="1">
        <v>1044</v>
      </c>
      <c r="C13" s="1">
        <v>543</v>
      </c>
      <c r="D13" s="1">
        <v>501</v>
      </c>
      <c r="E13" s="1">
        <v>446</v>
      </c>
      <c r="F13" s="1">
        <v>234</v>
      </c>
      <c r="G13" s="1">
        <v>212</v>
      </c>
      <c r="H13" s="1">
        <v>177</v>
      </c>
      <c r="I13" s="1">
        <v>93</v>
      </c>
      <c r="J13" s="1">
        <v>84</v>
      </c>
      <c r="K13" s="1">
        <v>130</v>
      </c>
      <c r="L13" s="1">
        <v>67</v>
      </c>
      <c r="M13" s="1">
        <v>63</v>
      </c>
      <c r="N13" s="1">
        <v>195</v>
      </c>
      <c r="O13" s="1">
        <v>101</v>
      </c>
      <c r="P13" s="1">
        <v>94</v>
      </c>
      <c r="Q13" s="1">
        <v>96</v>
      </c>
      <c r="R13" s="1">
        <v>48</v>
      </c>
      <c r="S13" s="1">
        <v>48</v>
      </c>
    </row>
    <row r="14" spans="1:19" x14ac:dyDescent="0.4">
      <c r="A14" s="2">
        <v>9</v>
      </c>
      <c r="B14" s="1">
        <v>1055</v>
      </c>
      <c r="C14" s="1">
        <v>535</v>
      </c>
      <c r="D14" s="1">
        <v>520</v>
      </c>
      <c r="E14" s="1">
        <v>473</v>
      </c>
      <c r="F14" s="1">
        <v>238</v>
      </c>
      <c r="G14" s="1">
        <v>235</v>
      </c>
      <c r="H14" s="1">
        <v>189</v>
      </c>
      <c r="I14" s="1">
        <v>94</v>
      </c>
      <c r="J14" s="1">
        <v>95</v>
      </c>
      <c r="K14" s="1">
        <v>115</v>
      </c>
      <c r="L14" s="1">
        <v>60</v>
      </c>
      <c r="M14" s="1">
        <v>55</v>
      </c>
      <c r="N14" s="1">
        <v>192</v>
      </c>
      <c r="O14" s="1">
        <v>106</v>
      </c>
      <c r="P14" s="1">
        <v>86</v>
      </c>
      <c r="Q14" s="1">
        <v>86</v>
      </c>
      <c r="R14" s="1">
        <v>37</v>
      </c>
      <c r="S14" s="1">
        <v>49</v>
      </c>
    </row>
    <row r="15" spans="1:19" x14ac:dyDescent="0.4">
      <c r="A15" s="2">
        <v>10</v>
      </c>
      <c r="B15" s="1">
        <v>1071</v>
      </c>
      <c r="C15" s="1">
        <v>535</v>
      </c>
      <c r="D15" s="1">
        <v>536</v>
      </c>
      <c r="E15" s="1">
        <v>483</v>
      </c>
      <c r="F15" s="1">
        <v>232</v>
      </c>
      <c r="G15" s="1">
        <v>251</v>
      </c>
      <c r="H15" s="1">
        <v>182</v>
      </c>
      <c r="I15" s="1">
        <v>92</v>
      </c>
      <c r="J15" s="1">
        <v>90</v>
      </c>
      <c r="K15" s="1">
        <v>126</v>
      </c>
      <c r="L15" s="1">
        <v>66</v>
      </c>
      <c r="M15" s="1">
        <v>60</v>
      </c>
      <c r="N15" s="1">
        <v>191</v>
      </c>
      <c r="O15" s="1">
        <v>103</v>
      </c>
      <c r="P15" s="1">
        <v>88</v>
      </c>
      <c r="Q15" s="1">
        <v>89</v>
      </c>
      <c r="R15" s="1">
        <v>42</v>
      </c>
      <c r="S15" s="1">
        <v>47</v>
      </c>
    </row>
    <row r="16" spans="1:19" x14ac:dyDescent="0.4">
      <c r="A16" s="2">
        <v>11</v>
      </c>
      <c r="B16" s="1">
        <v>1118</v>
      </c>
      <c r="C16" s="1">
        <v>567</v>
      </c>
      <c r="D16" s="1">
        <v>551</v>
      </c>
      <c r="E16" s="1">
        <v>479</v>
      </c>
      <c r="F16" s="1">
        <v>243</v>
      </c>
      <c r="G16" s="1">
        <v>236</v>
      </c>
      <c r="H16" s="1">
        <v>203</v>
      </c>
      <c r="I16" s="1">
        <v>100</v>
      </c>
      <c r="J16" s="1">
        <v>103</v>
      </c>
      <c r="K16" s="1">
        <v>128</v>
      </c>
      <c r="L16" s="1">
        <v>65</v>
      </c>
      <c r="M16" s="1">
        <v>63</v>
      </c>
      <c r="N16" s="1">
        <v>210</v>
      </c>
      <c r="O16" s="1">
        <v>106</v>
      </c>
      <c r="P16" s="1">
        <v>104</v>
      </c>
      <c r="Q16" s="1">
        <v>98</v>
      </c>
      <c r="R16" s="1">
        <v>53</v>
      </c>
      <c r="S16" s="1">
        <v>45</v>
      </c>
    </row>
    <row r="17" spans="1:19" x14ac:dyDescent="0.4">
      <c r="A17" s="2">
        <v>12</v>
      </c>
      <c r="B17" s="1">
        <v>1102</v>
      </c>
      <c r="C17" s="1">
        <v>582</v>
      </c>
      <c r="D17" s="1">
        <v>520</v>
      </c>
      <c r="E17" s="1">
        <v>529</v>
      </c>
      <c r="F17" s="1">
        <v>294</v>
      </c>
      <c r="G17" s="1">
        <v>235</v>
      </c>
      <c r="H17" s="1">
        <v>176</v>
      </c>
      <c r="I17" s="1">
        <v>91</v>
      </c>
      <c r="J17" s="1">
        <v>85</v>
      </c>
      <c r="K17" s="1">
        <v>111</v>
      </c>
      <c r="L17" s="1">
        <v>58</v>
      </c>
      <c r="M17" s="1">
        <v>53</v>
      </c>
      <c r="N17" s="1">
        <v>202</v>
      </c>
      <c r="O17" s="1">
        <v>94</v>
      </c>
      <c r="P17" s="1">
        <v>108</v>
      </c>
      <c r="Q17" s="1">
        <v>84</v>
      </c>
      <c r="R17" s="1">
        <v>45</v>
      </c>
      <c r="S17" s="1">
        <v>39</v>
      </c>
    </row>
    <row r="18" spans="1:19" x14ac:dyDescent="0.4">
      <c r="A18" s="2">
        <v>13</v>
      </c>
      <c r="B18" s="1">
        <v>1117</v>
      </c>
      <c r="C18" s="1">
        <v>573</v>
      </c>
      <c r="D18" s="1">
        <v>544</v>
      </c>
      <c r="E18" s="1">
        <v>509</v>
      </c>
      <c r="F18" s="1">
        <v>261</v>
      </c>
      <c r="G18" s="1">
        <v>248</v>
      </c>
      <c r="H18" s="1">
        <v>211</v>
      </c>
      <c r="I18" s="1">
        <v>112</v>
      </c>
      <c r="J18" s="1">
        <v>99</v>
      </c>
      <c r="K18" s="1">
        <v>108</v>
      </c>
      <c r="L18" s="1">
        <v>52</v>
      </c>
      <c r="M18" s="1">
        <v>56</v>
      </c>
      <c r="N18" s="1">
        <v>189</v>
      </c>
      <c r="O18" s="1">
        <v>98</v>
      </c>
      <c r="P18" s="1">
        <v>91</v>
      </c>
      <c r="Q18" s="1">
        <v>100</v>
      </c>
      <c r="R18" s="1">
        <v>50</v>
      </c>
      <c r="S18" s="1">
        <v>50</v>
      </c>
    </row>
    <row r="19" spans="1:19" x14ac:dyDescent="0.4">
      <c r="A19" s="2">
        <v>14</v>
      </c>
      <c r="B19" s="1">
        <v>1123</v>
      </c>
      <c r="C19" s="1">
        <v>602</v>
      </c>
      <c r="D19" s="1">
        <v>521</v>
      </c>
      <c r="E19" s="1">
        <v>538</v>
      </c>
      <c r="F19" s="1">
        <v>278</v>
      </c>
      <c r="G19" s="1">
        <v>260</v>
      </c>
      <c r="H19" s="1">
        <v>184</v>
      </c>
      <c r="I19" s="1">
        <v>94</v>
      </c>
      <c r="J19" s="1">
        <v>90</v>
      </c>
      <c r="K19" s="1">
        <v>137</v>
      </c>
      <c r="L19" s="1">
        <v>76</v>
      </c>
      <c r="M19" s="1">
        <v>61</v>
      </c>
      <c r="N19" s="1">
        <v>186</v>
      </c>
      <c r="O19" s="1">
        <v>108</v>
      </c>
      <c r="P19" s="1">
        <v>78</v>
      </c>
      <c r="Q19" s="1">
        <v>78</v>
      </c>
      <c r="R19" s="1">
        <v>46</v>
      </c>
      <c r="S19" s="1">
        <v>32</v>
      </c>
    </row>
    <row r="20" spans="1:19" x14ac:dyDescent="0.4">
      <c r="A20" s="2">
        <v>15</v>
      </c>
      <c r="B20" s="1">
        <v>1058</v>
      </c>
      <c r="C20" s="1">
        <v>571</v>
      </c>
      <c r="D20" s="1">
        <v>487</v>
      </c>
      <c r="E20" s="1">
        <v>502</v>
      </c>
      <c r="F20" s="1">
        <v>267</v>
      </c>
      <c r="G20" s="1">
        <v>235</v>
      </c>
      <c r="H20" s="1">
        <v>185</v>
      </c>
      <c r="I20" s="1">
        <v>97</v>
      </c>
      <c r="J20" s="1">
        <v>88</v>
      </c>
      <c r="K20" s="1">
        <v>115</v>
      </c>
      <c r="L20" s="1">
        <v>67</v>
      </c>
      <c r="M20" s="1">
        <v>48</v>
      </c>
      <c r="N20" s="1">
        <v>173</v>
      </c>
      <c r="O20" s="1">
        <v>91</v>
      </c>
      <c r="P20" s="1">
        <v>82</v>
      </c>
      <c r="Q20" s="1">
        <v>83</v>
      </c>
      <c r="R20" s="1">
        <v>49</v>
      </c>
      <c r="S20" s="1">
        <v>34</v>
      </c>
    </row>
    <row r="21" spans="1:19" x14ac:dyDescent="0.4">
      <c r="A21" s="2">
        <v>16</v>
      </c>
      <c r="B21" s="1">
        <v>973</v>
      </c>
      <c r="C21" s="1">
        <v>509</v>
      </c>
      <c r="D21" s="1">
        <v>464</v>
      </c>
      <c r="E21" s="1">
        <v>460</v>
      </c>
      <c r="F21" s="1">
        <v>237</v>
      </c>
      <c r="G21" s="1">
        <v>223</v>
      </c>
      <c r="H21" s="1">
        <v>190</v>
      </c>
      <c r="I21" s="1">
        <v>105</v>
      </c>
      <c r="J21" s="1">
        <v>85</v>
      </c>
      <c r="K21" s="1">
        <v>103</v>
      </c>
      <c r="L21" s="1">
        <v>49</v>
      </c>
      <c r="M21" s="1">
        <v>54</v>
      </c>
      <c r="N21" s="1">
        <v>152</v>
      </c>
      <c r="O21" s="1">
        <v>80</v>
      </c>
      <c r="P21" s="1">
        <v>72</v>
      </c>
      <c r="Q21" s="1">
        <v>68</v>
      </c>
      <c r="R21" s="1">
        <v>38</v>
      </c>
      <c r="S21" s="1">
        <v>30</v>
      </c>
    </row>
    <row r="22" spans="1:19" x14ac:dyDescent="0.4">
      <c r="A22" s="2">
        <v>17</v>
      </c>
      <c r="B22" s="1">
        <v>876</v>
      </c>
      <c r="C22" s="1">
        <v>482</v>
      </c>
      <c r="D22" s="1">
        <v>394</v>
      </c>
      <c r="E22" s="1">
        <v>434</v>
      </c>
      <c r="F22" s="1">
        <v>216</v>
      </c>
      <c r="G22" s="1">
        <v>218</v>
      </c>
      <c r="H22" s="1">
        <v>191</v>
      </c>
      <c r="I22" s="1">
        <v>99</v>
      </c>
      <c r="J22" s="1">
        <v>92</v>
      </c>
      <c r="K22" s="1">
        <v>83</v>
      </c>
      <c r="L22" s="1">
        <v>56</v>
      </c>
      <c r="M22" s="1">
        <v>27</v>
      </c>
      <c r="N22" s="1">
        <v>113</v>
      </c>
      <c r="O22" s="1">
        <v>75</v>
      </c>
      <c r="P22" s="1">
        <v>38</v>
      </c>
      <c r="Q22" s="1">
        <v>55</v>
      </c>
      <c r="R22" s="1">
        <v>36</v>
      </c>
      <c r="S22" s="1">
        <v>19</v>
      </c>
    </row>
    <row r="23" spans="1:19" x14ac:dyDescent="0.4">
      <c r="A23" s="2">
        <v>18</v>
      </c>
      <c r="B23" s="1">
        <v>755</v>
      </c>
      <c r="C23" s="1">
        <v>389</v>
      </c>
      <c r="D23" s="1">
        <v>366</v>
      </c>
      <c r="E23" s="1">
        <v>376</v>
      </c>
      <c r="F23" s="1">
        <v>191</v>
      </c>
      <c r="G23" s="1">
        <v>185</v>
      </c>
      <c r="H23" s="1">
        <v>134</v>
      </c>
      <c r="I23" s="1">
        <v>66</v>
      </c>
      <c r="J23" s="1">
        <v>68</v>
      </c>
      <c r="K23" s="1">
        <v>65</v>
      </c>
      <c r="L23" s="1">
        <v>35</v>
      </c>
      <c r="M23" s="1">
        <v>30</v>
      </c>
      <c r="N23" s="1">
        <v>138</v>
      </c>
      <c r="O23" s="1">
        <v>74</v>
      </c>
      <c r="P23" s="1">
        <v>64</v>
      </c>
      <c r="Q23" s="1">
        <v>42</v>
      </c>
      <c r="R23" s="1">
        <v>23</v>
      </c>
      <c r="S23" s="1">
        <v>19</v>
      </c>
    </row>
    <row r="24" spans="1:19" x14ac:dyDescent="0.4">
      <c r="A24" s="2">
        <v>19</v>
      </c>
      <c r="B24" s="1">
        <v>827</v>
      </c>
      <c r="C24" s="1">
        <v>439</v>
      </c>
      <c r="D24" s="1">
        <v>388</v>
      </c>
      <c r="E24" s="1">
        <v>421</v>
      </c>
      <c r="F24" s="1">
        <v>208</v>
      </c>
      <c r="G24" s="1">
        <v>213</v>
      </c>
      <c r="H24" s="1">
        <v>160</v>
      </c>
      <c r="I24" s="1">
        <v>97</v>
      </c>
      <c r="J24" s="1">
        <v>63</v>
      </c>
      <c r="K24" s="1">
        <v>74</v>
      </c>
      <c r="L24" s="1">
        <v>42</v>
      </c>
      <c r="M24" s="1">
        <v>32</v>
      </c>
      <c r="N24" s="1">
        <v>129</v>
      </c>
      <c r="O24" s="1">
        <v>67</v>
      </c>
      <c r="P24" s="1">
        <v>62</v>
      </c>
      <c r="Q24" s="1">
        <v>43</v>
      </c>
      <c r="R24" s="1">
        <v>25</v>
      </c>
      <c r="S24" s="1">
        <v>18</v>
      </c>
    </row>
    <row r="25" spans="1:19" x14ac:dyDescent="0.4">
      <c r="A25" s="2">
        <v>20</v>
      </c>
      <c r="B25" s="1">
        <v>919</v>
      </c>
      <c r="C25" s="1">
        <v>512</v>
      </c>
      <c r="D25" s="1">
        <v>407</v>
      </c>
      <c r="E25" s="1">
        <v>491</v>
      </c>
      <c r="F25" s="1">
        <v>279</v>
      </c>
      <c r="G25" s="1">
        <v>212</v>
      </c>
      <c r="H25" s="1">
        <v>164</v>
      </c>
      <c r="I25" s="1">
        <v>88</v>
      </c>
      <c r="J25" s="1">
        <v>76</v>
      </c>
      <c r="K25" s="1">
        <v>74</v>
      </c>
      <c r="L25" s="1">
        <v>45</v>
      </c>
      <c r="M25" s="1">
        <v>29</v>
      </c>
      <c r="N25" s="1">
        <v>147</v>
      </c>
      <c r="O25" s="1">
        <v>79</v>
      </c>
      <c r="P25" s="1">
        <v>68</v>
      </c>
      <c r="Q25" s="1">
        <v>43</v>
      </c>
      <c r="R25" s="1">
        <v>21</v>
      </c>
      <c r="S25" s="1">
        <v>22</v>
      </c>
    </row>
    <row r="26" spans="1:19" x14ac:dyDescent="0.4">
      <c r="A26" s="2">
        <v>21</v>
      </c>
      <c r="B26" s="1">
        <v>844</v>
      </c>
      <c r="C26" s="1">
        <v>424</v>
      </c>
      <c r="D26" s="1">
        <v>420</v>
      </c>
      <c r="E26" s="1">
        <v>452</v>
      </c>
      <c r="F26" s="1">
        <v>244</v>
      </c>
      <c r="G26" s="1">
        <v>208</v>
      </c>
      <c r="H26" s="1">
        <v>163</v>
      </c>
      <c r="I26" s="1">
        <v>72</v>
      </c>
      <c r="J26" s="1">
        <v>91</v>
      </c>
      <c r="K26" s="1">
        <v>66</v>
      </c>
      <c r="L26" s="1">
        <v>32</v>
      </c>
      <c r="M26" s="1">
        <v>34</v>
      </c>
      <c r="N26" s="1">
        <v>129</v>
      </c>
      <c r="O26" s="1">
        <v>61</v>
      </c>
      <c r="P26" s="1">
        <v>68</v>
      </c>
      <c r="Q26" s="1">
        <v>34</v>
      </c>
      <c r="R26" s="1">
        <v>15</v>
      </c>
      <c r="S26" s="1">
        <v>19</v>
      </c>
    </row>
    <row r="27" spans="1:19" x14ac:dyDescent="0.4">
      <c r="A27" s="2">
        <v>22</v>
      </c>
      <c r="B27" s="1">
        <v>875</v>
      </c>
      <c r="C27" s="1">
        <v>432</v>
      </c>
      <c r="D27" s="1">
        <v>443</v>
      </c>
      <c r="E27" s="1">
        <v>467</v>
      </c>
      <c r="F27" s="1">
        <v>237</v>
      </c>
      <c r="G27" s="1">
        <v>230</v>
      </c>
      <c r="H27" s="1">
        <v>164</v>
      </c>
      <c r="I27" s="1">
        <v>73</v>
      </c>
      <c r="J27" s="1">
        <v>91</v>
      </c>
      <c r="K27" s="1">
        <v>76</v>
      </c>
      <c r="L27" s="1">
        <v>39</v>
      </c>
      <c r="M27" s="1">
        <v>37</v>
      </c>
      <c r="N27" s="1">
        <v>136</v>
      </c>
      <c r="O27" s="1">
        <v>70</v>
      </c>
      <c r="P27" s="1">
        <v>66</v>
      </c>
      <c r="Q27" s="1">
        <v>32</v>
      </c>
      <c r="R27" s="1">
        <v>13</v>
      </c>
      <c r="S27" s="1">
        <v>19</v>
      </c>
    </row>
    <row r="28" spans="1:19" x14ac:dyDescent="0.4">
      <c r="A28" s="2">
        <v>23</v>
      </c>
      <c r="B28" s="1">
        <v>934</v>
      </c>
      <c r="C28" s="1">
        <v>481</v>
      </c>
      <c r="D28" s="1">
        <v>453</v>
      </c>
      <c r="E28" s="1">
        <v>505</v>
      </c>
      <c r="F28" s="1">
        <v>247</v>
      </c>
      <c r="G28" s="1">
        <v>258</v>
      </c>
      <c r="H28" s="1">
        <v>167</v>
      </c>
      <c r="I28" s="1">
        <v>90</v>
      </c>
      <c r="J28" s="1">
        <v>77</v>
      </c>
      <c r="K28" s="1">
        <v>83</v>
      </c>
      <c r="L28" s="1">
        <v>45</v>
      </c>
      <c r="M28" s="1">
        <v>38</v>
      </c>
      <c r="N28" s="1">
        <v>145</v>
      </c>
      <c r="O28" s="1">
        <v>77</v>
      </c>
      <c r="P28" s="1">
        <v>68</v>
      </c>
      <c r="Q28" s="1">
        <v>34</v>
      </c>
      <c r="R28" s="1">
        <v>22</v>
      </c>
      <c r="S28" s="1">
        <v>12</v>
      </c>
    </row>
    <row r="29" spans="1:19" x14ac:dyDescent="0.4">
      <c r="A29" s="2">
        <v>24</v>
      </c>
      <c r="B29" s="1">
        <v>842</v>
      </c>
      <c r="C29" s="1">
        <v>417</v>
      </c>
      <c r="D29" s="1">
        <v>425</v>
      </c>
      <c r="E29" s="1">
        <v>460</v>
      </c>
      <c r="F29" s="1">
        <v>226</v>
      </c>
      <c r="G29" s="1">
        <v>234</v>
      </c>
      <c r="H29" s="1">
        <v>161</v>
      </c>
      <c r="I29" s="1">
        <v>76</v>
      </c>
      <c r="J29" s="1">
        <v>85</v>
      </c>
      <c r="K29" s="1">
        <v>66</v>
      </c>
      <c r="L29" s="1">
        <v>36</v>
      </c>
      <c r="M29" s="1">
        <v>30</v>
      </c>
      <c r="N29" s="1">
        <v>112</v>
      </c>
      <c r="O29" s="1">
        <v>56</v>
      </c>
      <c r="P29" s="1">
        <v>56</v>
      </c>
      <c r="Q29" s="1">
        <v>43</v>
      </c>
      <c r="R29" s="1">
        <v>23</v>
      </c>
      <c r="S29" s="1">
        <v>20</v>
      </c>
    </row>
    <row r="30" spans="1:19" x14ac:dyDescent="0.4">
      <c r="A30" s="2">
        <v>25</v>
      </c>
      <c r="B30" s="1">
        <v>861</v>
      </c>
      <c r="C30" s="1">
        <v>427</v>
      </c>
      <c r="D30" s="1">
        <v>434</v>
      </c>
      <c r="E30" s="1">
        <v>473</v>
      </c>
      <c r="F30" s="1">
        <v>224</v>
      </c>
      <c r="G30" s="1">
        <v>249</v>
      </c>
      <c r="H30" s="1">
        <v>144</v>
      </c>
      <c r="I30" s="1">
        <v>70</v>
      </c>
      <c r="J30" s="1">
        <v>74</v>
      </c>
      <c r="K30" s="1">
        <v>57</v>
      </c>
      <c r="L30" s="1">
        <v>35</v>
      </c>
      <c r="M30" s="1">
        <v>22</v>
      </c>
      <c r="N30" s="1">
        <v>138</v>
      </c>
      <c r="O30" s="1">
        <v>75</v>
      </c>
      <c r="P30" s="1">
        <v>63</v>
      </c>
      <c r="Q30" s="1">
        <v>49</v>
      </c>
      <c r="R30" s="1">
        <v>23</v>
      </c>
      <c r="S30" s="1">
        <v>26</v>
      </c>
    </row>
    <row r="31" spans="1:19" x14ac:dyDescent="0.4">
      <c r="A31" s="2">
        <v>26</v>
      </c>
      <c r="B31" s="1">
        <v>792</v>
      </c>
      <c r="C31" s="1">
        <v>380</v>
      </c>
      <c r="D31" s="1">
        <v>412</v>
      </c>
      <c r="E31" s="1">
        <v>439</v>
      </c>
      <c r="F31" s="1">
        <v>209</v>
      </c>
      <c r="G31" s="1">
        <v>230</v>
      </c>
      <c r="H31" s="1">
        <v>143</v>
      </c>
      <c r="I31" s="1">
        <v>73</v>
      </c>
      <c r="J31" s="1">
        <v>70</v>
      </c>
      <c r="K31" s="1">
        <v>62</v>
      </c>
      <c r="L31" s="1">
        <v>31</v>
      </c>
      <c r="M31" s="1">
        <v>31</v>
      </c>
      <c r="N31" s="1">
        <v>115</v>
      </c>
      <c r="O31" s="1">
        <v>53</v>
      </c>
      <c r="P31" s="1">
        <v>62</v>
      </c>
      <c r="Q31" s="1">
        <v>33</v>
      </c>
      <c r="R31" s="1">
        <v>14</v>
      </c>
      <c r="S31" s="1">
        <v>19</v>
      </c>
    </row>
    <row r="32" spans="1:19" x14ac:dyDescent="0.4">
      <c r="A32" s="2">
        <v>27</v>
      </c>
      <c r="B32" s="1">
        <v>806</v>
      </c>
      <c r="C32" s="1">
        <v>377</v>
      </c>
      <c r="D32" s="1">
        <v>429</v>
      </c>
      <c r="E32" s="1">
        <v>427</v>
      </c>
      <c r="F32" s="1">
        <v>207</v>
      </c>
      <c r="G32" s="1">
        <v>220</v>
      </c>
      <c r="H32" s="1">
        <v>150</v>
      </c>
      <c r="I32" s="1">
        <v>72</v>
      </c>
      <c r="J32" s="1">
        <v>78</v>
      </c>
      <c r="K32" s="1">
        <v>59</v>
      </c>
      <c r="L32" s="1">
        <v>28</v>
      </c>
      <c r="M32" s="1">
        <v>31</v>
      </c>
      <c r="N32" s="1">
        <v>120</v>
      </c>
      <c r="O32" s="1">
        <v>50</v>
      </c>
      <c r="P32" s="1">
        <v>70</v>
      </c>
      <c r="Q32" s="1">
        <v>50</v>
      </c>
      <c r="R32" s="1">
        <v>20</v>
      </c>
      <c r="S32" s="1">
        <v>30</v>
      </c>
    </row>
    <row r="33" spans="1:19" x14ac:dyDescent="0.4">
      <c r="A33" s="2">
        <v>28</v>
      </c>
      <c r="B33" s="1">
        <v>798</v>
      </c>
      <c r="C33" s="1">
        <v>413</v>
      </c>
      <c r="D33" s="1">
        <v>385</v>
      </c>
      <c r="E33" s="1">
        <v>432</v>
      </c>
      <c r="F33" s="1">
        <v>222</v>
      </c>
      <c r="G33" s="1">
        <v>210</v>
      </c>
      <c r="H33" s="1">
        <v>130</v>
      </c>
      <c r="I33" s="1">
        <v>74</v>
      </c>
      <c r="J33" s="1">
        <v>56</v>
      </c>
      <c r="K33" s="1">
        <v>78</v>
      </c>
      <c r="L33" s="1">
        <v>39</v>
      </c>
      <c r="M33" s="1">
        <v>39</v>
      </c>
      <c r="N33" s="1">
        <v>113</v>
      </c>
      <c r="O33" s="1">
        <v>54</v>
      </c>
      <c r="P33" s="1">
        <v>59</v>
      </c>
      <c r="Q33" s="1">
        <v>45</v>
      </c>
      <c r="R33" s="1">
        <v>24</v>
      </c>
      <c r="S33" s="1">
        <v>21</v>
      </c>
    </row>
    <row r="34" spans="1:19" x14ac:dyDescent="0.4">
      <c r="A34" s="2">
        <v>29</v>
      </c>
      <c r="B34" s="1">
        <v>772</v>
      </c>
      <c r="C34" s="1">
        <v>377</v>
      </c>
      <c r="D34" s="1">
        <v>395</v>
      </c>
      <c r="E34" s="1">
        <v>410</v>
      </c>
      <c r="F34" s="1">
        <v>209</v>
      </c>
      <c r="G34" s="1">
        <v>201</v>
      </c>
      <c r="H34" s="1">
        <v>124</v>
      </c>
      <c r="I34" s="1">
        <v>57</v>
      </c>
      <c r="J34" s="1">
        <v>67</v>
      </c>
      <c r="K34" s="1">
        <v>75</v>
      </c>
      <c r="L34" s="1">
        <v>27</v>
      </c>
      <c r="M34" s="1">
        <v>48</v>
      </c>
      <c r="N34" s="1">
        <v>133</v>
      </c>
      <c r="O34" s="1">
        <v>74</v>
      </c>
      <c r="P34" s="1">
        <v>59</v>
      </c>
      <c r="Q34" s="1">
        <v>30</v>
      </c>
      <c r="R34" s="1">
        <v>10</v>
      </c>
      <c r="S34" s="1">
        <v>20</v>
      </c>
    </row>
    <row r="35" spans="1:19" x14ac:dyDescent="0.4">
      <c r="A35" s="2">
        <v>30</v>
      </c>
      <c r="B35" s="1">
        <v>1122</v>
      </c>
      <c r="C35" s="1">
        <v>585</v>
      </c>
      <c r="D35" s="1">
        <v>537</v>
      </c>
      <c r="E35" s="1">
        <v>527</v>
      </c>
      <c r="F35" s="1">
        <v>279</v>
      </c>
      <c r="G35" s="1">
        <v>248</v>
      </c>
      <c r="H35" s="1">
        <v>223</v>
      </c>
      <c r="I35" s="1">
        <v>121</v>
      </c>
      <c r="J35" s="1">
        <v>102</v>
      </c>
      <c r="K35" s="1">
        <v>105</v>
      </c>
      <c r="L35" s="1">
        <v>55</v>
      </c>
      <c r="M35" s="1">
        <v>50</v>
      </c>
      <c r="N35" s="1">
        <v>215</v>
      </c>
      <c r="O35" s="1">
        <v>110</v>
      </c>
      <c r="P35" s="1">
        <v>105</v>
      </c>
      <c r="Q35" s="1">
        <v>52</v>
      </c>
      <c r="R35" s="1">
        <v>20</v>
      </c>
      <c r="S35" s="1">
        <v>32</v>
      </c>
    </row>
    <row r="36" spans="1:19" x14ac:dyDescent="0.4">
      <c r="A36" s="2">
        <v>31</v>
      </c>
      <c r="B36" s="1">
        <v>732</v>
      </c>
      <c r="C36" s="1">
        <v>339</v>
      </c>
      <c r="D36" s="1">
        <v>393</v>
      </c>
      <c r="E36" s="1">
        <v>375</v>
      </c>
      <c r="F36" s="1">
        <v>170</v>
      </c>
      <c r="G36" s="1">
        <v>205</v>
      </c>
      <c r="H36" s="1">
        <v>119</v>
      </c>
      <c r="I36" s="1">
        <v>49</v>
      </c>
      <c r="J36" s="1">
        <v>70</v>
      </c>
      <c r="K36" s="1">
        <v>67</v>
      </c>
      <c r="L36" s="1">
        <v>38</v>
      </c>
      <c r="M36" s="1">
        <v>29</v>
      </c>
      <c r="N36" s="1">
        <v>128</v>
      </c>
      <c r="O36" s="1">
        <v>63</v>
      </c>
      <c r="P36" s="1">
        <v>65</v>
      </c>
      <c r="Q36" s="1">
        <v>43</v>
      </c>
      <c r="R36" s="1">
        <v>19</v>
      </c>
      <c r="S36" s="1">
        <v>24</v>
      </c>
    </row>
    <row r="37" spans="1:19" x14ac:dyDescent="0.4">
      <c r="A37" s="2">
        <v>32</v>
      </c>
      <c r="B37" s="1">
        <v>774</v>
      </c>
      <c r="C37" s="1">
        <v>381</v>
      </c>
      <c r="D37" s="1">
        <v>393</v>
      </c>
      <c r="E37" s="1">
        <v>403</v>
      </c>
      <c r="F37" s="1">
        <v>197</v>
      </c>
      <c r="G37" s="1">
        <v>206</v>
      </c>
      <c r="H37" s="1">
        <v>145</v>
      </c>
      <c r="I37" s="1">
        <v>67</v>
      </c>
      <c r="J37" s="1">
        <v>78</v>
      </c>
      <c r="K37" s="1">
        <v>76</v>
      </c>
      <c r="L37" s="1">
        <v>31</v>
      </c>
      <c r="M37" s="1">
        <v>45</v>
      </c>
      <c r="N37" s="1">
        <v>114</v>
      </c>
      <c r="O37" s="1">
        <v>69</v>
      </c>
      <c r="P37" s="1">
        <v>45</v>
      </c>
      <c r="Q37" s="1">
        <v>36</v>
      </c>
      <c r="R37" s="1">
        <v>17</v>
      </c>
      <c r="S37" s="1">
        <v>19</v>
      </c>
    </row>
    <row r="38" spans="1:19" x14ac:dyDescent="0.4">
      <c r="A38" s="2">
        <v>33</v>
      </c>
      <c r="B38" s="1">
        <v>730</v>
      </c>
      <c r="C38" s="1">
        <v>370</v>
      </c>
      <c r="D38" s="1">
        <v>360</v>
      </c>
      <c r="E38" s="1">
        <v>355</v>
      </c>
      <c r="F38" s="1">
        <v>189</v>
      </c>
      <c r="G38" s="1">
        <v>166</v>
      </c>
      <c r="H38" s="1">
        <v>120</v>
      </c>
      <c r="I38" s="1">
        <v>56</v>
      </c>
      <c r="J38" s="1">
        <v>64</v>
      </c>
      <c r="K38" s="1">
        <v>70</v>
      </c>
      <c r="L38" s="1">
        <v>41</v>
      </c>
      <c r="M38" s="1">
        <v>29</v>
      </c>
      <c r="N38" s="1">
        <v>140</v>
      </c>
      <c r="O38" s="1">
        <v>63</v>
      </c>
      <c r="P38" s="1">
        <v>77</v>
      </c>
      <c r="Q38" s="1">
        <v>45</v>
      </c>
      <c r="R38" s="1">
        <v>21</v>
      </c>
      <c r="S38" s="1">
        <v>24</v>
      </c>
    </row>
    <row r="39" spans="1:19" x14ac:dyDescent="0.4">
      <c r="A39" s="2">
        <v>34</v>
      </c>
      <c r="B39" s="1">
        <v>779</v>
      </c>
      <c r="C39" s="1">
        <v>385</v>
      </c>
      <c r="D39" s="1">
        <v>394</v>
      </c>
      <c r="E39" s="1">
        <v>374</v>
      </c>
      <c r="F39" s="1">
        <v>177</v>
      </c>
      <c r="G39" s="1">
        <v>197</v>
      </c>
      <c r="H39" s="1">
        <v>147</v>
      </c>
      <c r="I39" s="1">
        <v>78</v>
      </c>
      <c r="J39" s="1">
        <v>69</v>
      </c>
      <c r="K39" s="1">
        <v>74</v>
      </c>
      <c r="L39" s="1">
        <v>40</v>
      </c>
      <c r="M39" s="1">
        <v>34</v>
      </c>
      <c r="N39" s="1">
        <v>132</v>
      </c>
      <c r="O39" s="1">
        <v>64</v>
      </c>
      <c r="P39" s="1">
        <v>68</v>
      </c>
      <c r="Q39" s="1">
        <v>52</v>
      </c>
      <c r="R39" s="1">
        <v>26</v>
      </c>
      <c r="S39" s="1">
        <v>26</v>
      </c>
    </row>
    <row r="40" spans="1:19" x14ac:dyDescent="0.4">
      <c r="A40" s="2">
        <v>35</v>
      </c>
      <c r="B40" s="1">
        <v>717</v>
      </c>
      <c r="C40" s="1">
        <v>355</v>
      </c>
      <c r="D40" s="1">
        <v>362</v>
      </c>
      <c r="E40" s="1">
        <v>362</v>
      </c>
      <c r="F40" s="1">
        <v>175</v>
      </c>
      <c r="G40" s="1">
        <v>187</v>
      </c>
      <c r="H40" s="1">
        <v>125</v>
      </c>
      <c r="I40" s="1">
        <v>60</v>
      </c>
      <c r="J40" s="1">
        <v>65</v>
      </c>
      <c r="K40" s="1">
        <v>61</v>
      </c>
      <c r="L40" s="1">
        <v>34</v>
      </c>
      <c r="M40" s="1">
        <v>27</v>
      </c>
      <c r="N40" s="1">
        <v>125</v>
      </c>
      <c r="O40" s="1">
        <v>64</v>
      </c>
      <c r="P40" s="1">
        <v>61</v>
      </c>
      <c r="Q40" s="1">
        <v>44</v>
      </c>
      <c r="R40" s="1">
        <v>22</v>
      </c>
      <c r="S40" s="1">
        <v>22</v>
      </c>
    </row>
    <row r="41" spans="1:19" x14ac:dyDescent="0.4">
      <c r="A41" s="2">
        <v>36</v>
      </c>
      <c r="B41" s="1">
        <v>704</v>
      </c>
      <c r="C41" s="1">
        <v>354</v>
      </c>
      <c r="D41" s="1">
        <v>350</v>
      </c>
      <c r="E41" s="1">
        <v>344</v>
      </c>
      <c r="F41" s="1">
        <v>177</v>
      </c>
      <c r="G41" s="1">
        <v>167</v>
      </c>
      <c r="H41" s="1">
        <v>124</v>
      </c>
      <c r="I41" s="1">
        <v>66</v>
      </c>
      <c r="J41" s="1">
        <v>58</v>
      </c>
      <c r="K41" s="1">
        <v>81</v>
      </c>
      <c r="L41" s="1">
        <v>36</v>
      </c>
      <c r="M41" s="1">
        <v>45</v>
      </c>
      <c r="N41" s="1">
        <v>126</v>
      </c>
      <c r="O41" s="1">
        <v>63</v>
      </c>
      <c r="P41" s="1">
        <v>63</v>
      </c>
      <c r="Q41" s="1">
        <v>29</v>
      </c>
      <c r="R41" s="1">
        <v>12</v>
      </c>
      <c r="S41" s="1">
        <v>17</v>
      </c>
    </row>
    <row r="42" spans="1:19" x14ac:dyDescent="0.4">
      <c r="A42" s="2">
        <v>37</v>
      </c>
      <c r="B42" s="1">
        <v>726</v>
      </c>
      <c r="C42" s="1">
        <v>354</v>
      </c>
      <c r="D42" s="1">
        <v>372</v>
      </c>
      <c r="E42" s="1">
        <v>348</v>
      </c>
      <c r="F42" s="1">
        <v>177</v>
      </c>
      <c r="G42" s="1">
        <v>171</v>
      </c>
      <c r="H42" s="1">
        <v>133</v>
      </c>
      <c r="I42" s="1">
        <v>61</v>
      </c>
      <c r="J42" s="1">
        <v>72</v>
      </c>
      <c r="K42" s="1">
        <v>74</v>
      </c>
      <c r="L42" s="1">
        <v>35</v>
      </c>
      <c r="M42" s="1">
        <v>39</v>
      </c>
      <c r="N42" s="1">
        <v>124</v>
      </c>
      <c r="O42" s="1">
        <v>59</v>
      </c>
      <c r="P42" s="1">
        <v>65</v>
      </c>
      <c r="Q42" s="1">
        <v>47</v>
      </c>
      <c r="R42" s="1">
        <v>22</v>
      </c>
      <c r="S42" s="1">
        <v>25</v>
      </c>
    </row>
    <row r="43" spans="1:19" x14ac:dyDescent="0.4">
      <c r="A43" s="2">
        <v>38</v>
      </c>
      <c r="B43" s="1">
        <v>619</v>
      </c>
      <c r="C43" s="1">
        <v>329</v>
      </c>
      <c r="D43" s="1">
        <v>290</v>
      </c>
      <c r="E43" s="1">
        <v>325</v>
      </c>
      <c r="F43" s="1">
        <v>171</v>
      </c>
      <c r="G43" s="1">
        <v>154</v>
      </c>
      <c r="H43" s="1">
        <v>93</v>
      </c>
      <c r="I43" s="1">
        <v>54</v>
      </c>
      <c r="J43" s="1">
        <v>39</v>
      </c>
      <c r="K43" s="1">
        <v>58</v>
      </c>
      <c r="L43" s="1">
        <v>27</v>
      </c>
      <c r="M43" s="1">
        <v>31</v>
      </c>
      <c r="N43" s="1">
        <v>97</v>
      </c>
      <c r="O43" s="1">
        <v>52</v>
      </c>
      <c r="P43" s="1">
        <v>45</v>
      </c>
      <c r="Q43" s="1">
        <v>46</v>
      </c>
      <c r="R43" s="1">
        <v>25</v>
      </c>
      <c r="S43" s="1">
        <v>21</v>
      </c>
    </row>
    <row r="44" spans="1:19" x14ac:dyDescent="0.4">
      <c r="A44" s="2">
        <v>39</v>
      </c>
      <c r="B44" s="1">
        <v>674</v>
      </c>
      <c r="C44" s="1">
        <v>346</v>
      </c>
      <c r="D44" s="1">
        <v>328</v>
      </c>
      <c r="E44" s="1">
        <v>322</v>
      </c>
      <c r="F44" s="1">
        <v>166</v>
      </c>
      <c r="G44" s="1">
        <v>156</v>
      </c>
      <c r="H44" s="1">
        <v>114</v>
      </c>
      <c r="I44" s="1">
        <v>58</v>
      </c>
      <c r="J44" s="1">
        <v>56</v>
      </c>
      <c r="K44" s="1">
        <v>68</v>
      </c>
      <c r="L44" s="1">
        <v>35</v>
      </c>
      <c r="M44" s="1">
        <v>33</v>
      </c>
      <c r="N44" s="1">
        <v>125</v>
      </c>
      <c r="O44" s="1">
        <v>67</v>
      </c>
      <c r="P44" s="1">
        <v>58</v>
      </c>
      <c r="Q44" s="1">
        <v>45</v>
      </c>
      <c r="R44" s="1">
        <v>20</v>
      </c>
      <c r="S44" s="1">
        <v>25</v>
      </c>
    </row>
    <row r="45" spans="1:19" x14ac:dyDescent="0.4">
      <c r="A45" s="2">
        <v>40</v>
      </c>
      <c r="B45" s="1">
        <v>720</v>
      </c>
      <c r="C45" s="1">
        <v>391</v>
      </c>
      <c r="D45" s="1">
        <v>329</v>
      </c>
      <c r="E45" s="1">
        <v>340</v>
      </c>
      <c r="F45" s="1">
        <v>188</v>
      </c>
      <c r="G45" s="1">
        <v>152</v>
      </c>
      <c r="H45" s="1">
        <v>135</v>
      </c>
      <c r="I45" s="1">
        <v>78</v>
      </c>
      <c r="J45" s="1">
        <v>57</v>
      </c>
      <c r="K45" s="1">
        <v>61</v>
      </c>
      <c r="L45" s="1">
        <v>31</v>
      </c>
      <c r="M45" s="1">
        <v>30</v>
      </c>
      <c r="N45" s="1">
        <v>132</v>
      </c>
      <c r="O45" s="1">
        <v>72</v>
      </c>
      <c r="P45" s="1">
        <v>60</v>
      </c>
      <c r="Q45" s="1">
        <v>52</v>
      </c>
      <c r="R45" s="1">
        <v>22</v>
      </c>
      <c r="S45" s="1">
        <v>30</v>
      </c>
    </row>
    <row r="46" spans="1:19" x14ac:dyDescent="0.4">
      <c r="A46" s="2">
        <v>41</v>
      </c>
      <c r="B46" s="1">
        <v>742</v>
      </c>
      <c r="C46" s="1">
        <v>355</v>
      </c>
      <c r="D46" s="1">
        <v>387</v>
      </c>
      <c r="E46" s="1">
        <v>364</v>
      </c>
      <c r="F46" s="1">
        <v>184</v>
      </c>
      <c r="G46" s="1">
        <v>180</v>
      </c>
      <c r="H46" s="1">
        <v>121</v>
      </c>
      <c r="I46" s="1">
        <v>55</v>
      </c>
      <c r="J46" s="1">
        <v>66</v>
      </c>
      <c r="K46" s="1">
        <v>76</v>
      </c>
      <c r="L46" s="1">
        <v>42</v>
      </c>
      <c r="M46" s="1">
        <v>34</v>
      </c>
      <c r="N46" s="1">
        <v>118</v>
      </c>
      <c r="O46" s="1">
        <v>46</v>
      </c>
      <c r="P46" s="1">
        <v>72</v>
      </c>
      <c r="Q46" s="1">
        <v>63</v>
      </c>
      <c r="R46" s="1">
        <v>28</v>
      </c>
      <c r="S46" s="1">
        <v>35</v>
      </c>
    </row>
    <row r="47" spans="1:19" x14ac:dyDescent="0.4">
      <c r="A47" s="2">
        <v>42</v>
      </c>
      <c r="B47" s="1">
        <v>715</v>
      </c>
      <c r="C47" s="1">
        <v>350</v>
      </c>
      <c r="D47" s="1">
        <v>365</v>
      </c>
      <c r="E47" s="1">
        <v>350</v>
      </c>
      <c r="F47" s="1">
        <v>166</v>
      </c>
      <c r="G47" s="1">
        <v>184</v>
      </c>
      <c r="H47" s="1">
        <v>113</v>
      </c>
      <c r="I47" s="1">
        <v>55</v>
      </c>
      <c r="J47" s="1">
        <v>58</v>
      </c>
      <c r="K47" s="1">
        <v>73</v>
      </c>
      <c r="L47" s="1">
        <v>38</v>
      </c>
      <c r="M47" s="1">
        <v>35</v>
      </c>
      <c r="N47" s="1">
        <v>131</v>
      </c>
      <c r="O47" s="1">
        <v>66</v>
      </c>
      <c r="P47" s="1">
        <v>65</v>
      </c>
      <c r="Q47" s="1">
        <v>48</v>
      </c>
      <c r="R47" s="1">
        <v>25</v>
      </c>
      <c r="S47" s="1">
        <v>23</v>
      </c>
    </row>
    <row r="48" spans="1:19" x14ac:dyDescent="0.4">
      <c r="A48" s="2">
        <v>43</v>
      </c>
      <c r="B48" s="1">
        <v>707</v>
      </c>
      <c r="C48" s="1">
        <v>377</v>
      </c>
      <c r="D48" s="1">
        <v>330</v>
      </c>
      <c r="E48" s="1">
        <v>363</v>
      </c>
      <c r="F48" s="1">
        <v>193</v>
      </c>
      <c r="G48" s="1">
        <v>170</v>
      </c>
      <c r="H48" s="1">
        <v>108</v>
      </c>
      <c r="I48" s="1">
        <v>54</v>
      </c>
      <c r="J48" s="1">
        <v>54</v>
      </c>
      <c r="K48" s="1">
        <v>74</v>
      </c>
      <c r="L48" s="1">
        <v>46</v>
      </c>
      <c r="M48" s="1">
        <v>28</v>
      </c>
      <c r="N48" s="1">
        <v>120</v>
      </c>
      <c r="O48" s="1">
        <v>60</v>
      </c>
      <c r="P48" s="1">
        <v>60</v>
      </c>
      <c r="Q48" s="1">
        <v>42</v>
      </c>
      <c r="R48" s="1">
        <v>24</v>
      </c>
      <c r="S48" s="1">
        <v>18</v>
      </c>
    </row>
    <row r="49" spans="1:19" x14ac:dyDescent="0.4">
      <c r="A49" s="2">
        <v>44</v>
      </c>
      <c r="B49" s="1">
        <v>623</v>
      </c>
      <c r="C49" s="1">
        <v>302</v>
      </c>
      <c r="D49" s="1">
        <v>321</v>
      </c>
      <c r="E49" s="1">
        <v>289</v>
      </c>
      <c r="F49" s="1">
        <v>140</v>
      </c>
      <c r="G49" s="1">
        <v>149</v>
      </c>
      <c r="H49" s="1">
        <v>116</v>
      </c>
      <c r="I49" s="1">
        <v>57</v>
      </c>
      <c r="J49" s="1">
        <v>59</v>
      </c>
      <c r="K49" s="1">
        <v>63</v>
      </c>
      <c r="L49" s="1">
        <v>28</v>
      </c>
      <c r="M49" s="1">
        <v>35</v>
      </c>
      <c r="N49" s="1">
        <v>119</v>
      </c>
      <c r="O49" s="1">
        <v>56</v>
      </c>
      <c r="P49" s="1">
        <v>63</v>
      </c>
      <c r="Q49" s="1">
        <v>36</v>
      </c>
      <c r="R49" s="1">
        <v>21</v>
      </c>
      <c r="S49" s="1">
        <v>15</v>
      </c>
    </row>
    <row r="50" spans="1:19" x14ac:dyDescent="0.4">
      <c r="A50" s="2">
        <v>45</v>
      </c>
      <c r="B50" s="1">
        <v>661</v>
      </c>
      <c r="C50" s="1">
        <v>340</v>
      </c>
      <c r="D50" s="1">
        <v>321</v>
      </c>
      <c r="E50" s="1">
        <v>356</v>
      </c>
      <c r="F50" s="1">
        <v>185</v>
      </c>
      <c r="G50" s="1">
        <v>171</v>
      </c>
      <c r="H50" s="1">
        <v>96</v>
      </c>
      <c r="I50" s="1">
        <v>51</v>
      </c>
      <c r="J50" s="1">
        <v>45</v>
      </c>
      <c r="K50" s="1">
        <v>66</v>
      </c>
      <c r="L50" s="1">
        <v>33</v>
      </c>
      <c r="M50" s="1">
        <v>33</v>
      </c>
      <c r="N50" s="1">
        <v>100</v>
      </c>
      <c r="O50" s="1">
        <v>55</v>
      </c>
      <c r="P50" s="1">
        <v>45</v>
      </c>
      <c r="Q50" s="1">
        <v>43</v>
      </c>
      <c r="R50" s="1">
        <v>16</v>
      </c>
      <c r="S50" s="1">
        <v>27</v>
      </c>
    </row>
    <row r="51" spans="1:19" x14ac:dyDescent="0.4">
      <c r="A51" s="2">
        <v>46</v>
      </c>
      <c r="B51" s="1">
        <v>649</v>
      </c>
      <c r="C51" s="1">
        <v>340</v>
      </c>
      <c r="D51" s="1">
        <v>309</v>
      </c>
      <c r="E51" s="1">
        <v>322</v>
      </c>
      <c r="F51" s="1">
        <v>165</v>
      </c>
      <c r="G51" s="1">
        <v>157</v>
      </c>
      <c r="H51" s="1">
        <v>100</v>
      </c>
      <c r="I51" s="1">
        <v>53</v>
      </c>
      <c r="J51" s="1">
        <v>47</v>
      </c>
      <c r="K51" s="1">
        <v>75</v>
      </c>
      <c r="L51" s="1">
        <v>38</v>
      </c>
      <c r="M51" s="1">
        <v>37</v>
      </c>
      <c r="N51" s="1">
        <v>120</v>
      </c>
      <c r="O51" s="1">
        <v>65</v>
      </c>
      <c r="P51" s="1">
        <v>55</v>
      </c>
      <c r="Q51" s="1">
        <v>32</v>
      </c>
      <c r="R51" s="1">
        <v>19</v>
      </c>
      <c r="S51" s="1">
        <v>13</v>
      </c>
    </row>
    <row r="52" spans="1:19" x14ac:dyDescent="0.4">
      <c r="A52" s="2">
        <v>47</v>
      </c>
      <c r="B52" s="1">
        <v>632</v>
      </c>
      <c r="C52" s="1">
        <v>352</v>
      </c>
      <c r="D52" s="1">
        <v>280</v>
      </c>
      <c r="E52" s="1">
        <v>308</v>
      </c>
      <c r="F52" s="1">
        <v>175</v>
      </c>
      <c r="G52" s="1">
        <v>133</v>
      </c>
      <c r="H52" s="1">
        <v>104</v>
      </c>
      <c r="I52" s="1">
        <v>58</v>
      </c>
      <c r="J52" s="1">
        <v>46</v>
      </c>
      <c r="K52" s="1">
        <v>61</v>
      </c>
      <c r="L52" s="1">
        <v>35</v>
      </c>
      <c r="M52" s="1">
        <v>26</v>
      </c>
      <c r="N52" s="1">
        <v>112</v>
      </c>
      <c r="O52" s="1">
        <v>59</v>
      </c>
      <c r="P52" s="1">
        <v>53</v>
      </c>
      <c r="Q52" s="1">
        <v>47</v>
      </c>
      <c r="R52" s="1">
        <v>25</v>
      </c>
      <c r="S52" s="1">
        <v>22</v>
      </c>
    </row>
    <row r="53" spans="1:19" x14ac:dyDescent="0.4">
      <c r="A53" s="2">
        <v>48</v>
      </c>
      <c r="B53" s="1">
        <v>562</v>
      </c>
      <c r="C53" s="1">
        <v>265</v>
      </c>
      <c r="D53" s="1">
        <v>297</v>
      </c>
      <c r="E53" s="1">
        <v>286</v>
      </c>
      <c r="F53" s="1">
        <v>129</v>
      </c>
      <c r="G53" s="1">
        <v>157</v>
      </c>
      <c r="H53" s="1">
        <v>94</v>
      </c>
      <c r="I53" s="1">
        <v>48</v>
      </c>
      <c r="J53" s="1">
        <v>46</v>
      </c>
      <c r="K53" s="1">
        <v>58</v>
      </c>
      <c r="L53" s="1">
        <v>31</v>
      </c>
      <c r="M53" s="1">
        <v>27</v>
      </c>
      <c r="N53" s="1">
        <v>95</v>
      </c>
      <c r="O53" s="1">
        <v>45</v>
      </c>
      <c r="P53" s="1">
        <v>50</v>
      </c>
      <c r="Q53" s="1">
        <v>29</v>
      </c>
      <c r="R53" s="1">
        <v>12</v>
      </c>
      <c r="S53" s="1">
        <v>17</v>
      </c>
    </row>
    <row r="54" spans="1:19" x14ac:dyDescent="0.4">
      <c r="A54" s="2">
        <v>49</v>
      </c>
      <c r="B54" s="1">
        <v>568</v>
      </c>
      <c r="C54" s="1">
        <v>308</v>
      </c>
      <c r="D54" s="1">
        <v>260</v>
      </c>
      <c r="E54" s="1">
        <v>291</v>
      </c>
      <c r="F54" s="1">
        <v>156</v>
      </c>
      <c r="G54" s="1">
        <v>135</v>
      </c>
      <c r="H54" s="1">
        <v>98</v>
      </c>
      <c r="I54" s="1">
        <v>56</v>
      </c>
      <c r="J54" s="1">
        <v>42</v>
      </c>
      <c r="K54" s="1">
        <v>49</v>
      </c>
      <c r="L54" s="1">
        <v>29</v>
      </c>
      <c r="M54" s="1">
        <v>20</v>
      </c>
      <c r="N54" s="1">
        <v>87</v>
      </c>
      <c r="O54" s="1">
        <v>41</v>
      </c>
      <c r="P54" s="1">
        <v>46</v>
      </c>
      <c r="Q54" s="1">
        <v>43</v>
      </c>
      <c r="R54" s="1">
        <v>26</v>
      </c>
      <c r="S54" s="1">
        <v>17</v>
      </c>
    </row>
    <row r="55" spans="1:19" x14ac:dyDescent="0.4">
      <c r="A55" s="2">
        <v>50</v>
      </c>
      <c r="B55" s="1">
        <v>531</v>
      </c>
      <c r="C55" s="1">
        <v>254</v>
      </c>
      <c r="D55" s="1">
        <v>277</v>
      </c>
      <c r="E55" s="1">
        <v>276</v>
      </c>
      <c r="F55" s="1">
        <v>134</v>
      </c>
      <c r="G55" s="1">
        <v>142</v>
      </c>
      <c r="H55" s="1">
        <v>87</v>
      </c>
      <c r="I55" s="1">
        <v>42</v>
      </c>
      <c r="J55" s="1">
        <v>45</v>
      </c>
      <c r="K55" s="1">
        <v>34</v>
      </c>
      <c r="L55" s="1">
        <v>17</v>
      </c>
      <c r="M55" s="1">
        <v>17</v>
      </c>
      <c r="N55" s="1">
        <v>92</v>
      </c>
      <c r="O55" s="1">
        <v>39</v>
      </c>
      <c r="P55" s="1">
        <v>53</v>
      </c>
      <c r="Q55" s="1">
        <v>42</v>
      </c>
      <c r="R55" s="1">
        <v>22</v>
      </c>
      <c r="S55" s="1">
        <v>20</v>
      </c>
    </row>
    <row r="56" spans="1:19" x14ac:dyDescent="0.4">
      <c r="A56" s="2" t="s">
        <v>25</v>
      </c>
    </row>
    <row r="57" spans="1:19" ht="10.8" thickBot="1" x14ac:dyDescent="0.45">
      <c r="A57" s="2" t="s">
        <v>211</v>
      </c>
    </row>
    <row r="58" spans="1:19" s="3" customFormat="1" ht="10.8" thickBot="1" x14ac:dyDescent="0.45">
      <c r="A58" s="11"/>
      <c r="B58" s="9" t="s">
        <v>1</v>
      </c>
      <c r="C58" s="9"/>
      <c r="D58" s="9"/>
      <c r="E58" s="9" t="s">
        <v>2</v>
      </c>
      <c r="F58" s="9"/>
      <c r="G58" s="9"/>
      <c r="H58" s="9" t="s">
        <v>3</v>
      </c>
      <c r="I58" s="9"/>
      <c r="J58" s="9"/>
      <c r="K58" s="9" t="s">
        <v>4</v>
      </c>
      <c r="L58" s="9"/>
      <c r="M58" s="9"/>
      <c r="N58" s="9" t="s">
        <v>5</v>
      </c>
      <c r="O58" s="9"/>
      <c r="P58" s="9"/>
      <c r="Q58" s="9" t="s">
        <v>6</v>
      </c>
      <c r="R58" s="9"/>
      <c r="S58" s="10"/>
    </row>
    <row r="59" spans="1:19" s="3" customFormat="1" ht="10.8" thickBot="1" x14ac:dyDescent="0.45">
      <c r="A59" s="12"/>
      <c r="B59" s="7" t="s">
        <v>1</v>
      </c>
      <c r="C59" s="7" t="s">
        <v>26</v>
      </c>
      <c r="D59" s="7" t="s">
        <v>27</v>
      </c>
      <c r="E59" s="7" t="s">
        <v>1</v>
      </c>
      <c r="F59" s="7" t="s">
        <v>26</v>
      </c>
      <c r="G59" s="7" t="s">
        <v>27</v>
      </c>
      <c r="H59" s="7" t="s">
        <v>1</v>
      </c>
      <c r="I59" s="7" t="s">
        <v>26</v>
      </c>
      <c r="J59" s="7" t="s">
        <v>27</v>
      </c>
      <c r="K59" s="7" t="s">
        <v>1</v>
      </c>
      <c r="L59" s="7" t="s">
        <v>26</v>
      </c>
      <c r="M59" s="7" t="s">
        <v>27</v>
      </c>
      <c r="N59" s="7" t="s">
        <v>1</v>
      </c>
      <c r="O59" s="7" t="s">
        <v>26</v>
      </c>
      <c r="P59" s="7" t="s">
        <v>27</v>
      </c>
      <c r="Q59" s="7" t="s">
        <v>1</v>
      </c>
      <c r="R59" s="7" t="s">
        <v>26</v>
      </c>
      <c r="S59" s="8" t="s">
        <v>27</v>
      </c>
    </row>
    <row r="60" spans="1:19" x14ac:dyDescent="0.4">
      <c r="A60" s="2">
        <v>51</v>
      </c>
      <c r="B60" s="1">
        <v>494</v>
      </c>
      <c r="C60" s="1">
        <v>240</v>
      </c>
      <c r="D60" s="1">
        <v>254</v>
      </c>
      <c r="E60" s="1">
        <v>259</v>
      </c>
      <c r="F60" s="1">
        <v>120</v>
      </c>
      <c r="G60" s="1">
        <v>139</v>
      </c>
      <c r="H60" s="1">
        <v>91</v>
      </c>
      <c r="I60" s="1">
        <v>45</v>
      </c>
      <c r="J60" s="1">
        <v>46</v>
      </c>
      <c r="K60" s="1">
        <v>46</v>
      </c>
      <c r="L60" s="1">
        <v>21</v>
      </c>
      <c r="M60" s="1">
        <v>25</v>
      </c>
      <c r="N60" s="1">
        <v>73</v>
      </c>
      <c r="O60" s="1">
        <v>40</v>
      </c>
      <c r="P60" s="1">
        <v>33</v>
      </c>
      <c r="Q60" s="1">
        <v>25</v>
      </c>
      <c r="R60" s="1">
        <v>14</v>
      </c>
      <c r="S60" s="1">
        <v>11</v>
      </c>
    </row>
    <row r="61" spans="1:19" x14ac:dyDescent="0.4">
      <c r="A61" s="2">
        <v>52</v>
      </c>
      <c r="B61" s="1">
        <v>472</v>
      </c>
      <c r="C61" s="1">
        <v>239</v>
      </c>
      <c r="D61" s="1">
        <v>233</v>
      </c>
      <c r="E61" s="1">
        <v>233</v>
      </c>
      <c r="F61" s="1">
        <v>104</v>
      </c>
      <c r="G61" s="1">
        <v>129</v>
      </c>
      <c r="H61" s="1">
        <v>73</v>
      </c>
      <c r="I61" s="1">
        <v>40</v>
      </c>
      <c r="J61" s="1">
        <v>33</v>
      </c>
      <c r="K61" s="1">
        <v>46</v>
      </c>
      <c r="L61" s="1">
        <v>24</v>
      </c>
      <c r="M61" s="1">
        <v>22</v>
      </c>
      <c r="N61" s="1">
        <v>96</v>
      </c>
      <c r="O61" s="1">
        <v>59</v>
      </c>
      <c r="P61" s="1">
        <v>37</v>
      </c>
      <c r="Q61" s="1">
        <v>24</v>
      </c>
      <c r="R61" s="1">
        <v>12</v>
      </c>
      <c r="S61" s="1">
        <v>12</v>
      </c>
    </row>
    <row r="62" spans="1:19" x14ac:dyDescent="0.4">
      <c r="A62" s="2">
        <v>53</v>
      </c>
      <c r="B62" s="1">
        <v>517</v>
      </c>
      <c r="C62" s="1">
        <v>274</v>
      </c>
      <c r="D62" s="1">
        <v>243</v>
      </c>
      <c r="E62" s="1">
        <v>260</v>
      </c>
      <c r="F62" s="1">
        <v>149</v>
      </c>
      <c r="G62" s="1">
        <v>111</v>
      </c>
      <c r="H62" s="1">
        <v>92</v>
      </c>
      <c r="I62" s="1">
        <v>51</v>
      </c>
      <c r="J62" s="1">
        <v>41</v>
      </c>
      <c r="K62" s="1">
        <v>48</v>
      </c>
      <c r="L62" s="1">
        <v>18</v>
      </c>
      <c r="M62" s="1">
        <v>30</v>
      </c>
      <c r="N62" s="1">
        <v>83</v>
      </c>
      <c r="O62" s="1">
        <v>37</v>
      </c>
      <c r="P62" s="1">
        <v>46</v>
      </c>
      <c r="Q62" s="1">
        <v>34</v>
      </c>
      <c r="R62" s="1">
        <v>19</v>
      </c>
      <c r="S62" s="1">
        <v>15</v>
      </c>
    </row>
    <row r="63" spans="1:19" x14ac:dyDescent="0.4">
      <c r="A63" s="2">
        <v>54</v>
      </c>
      <c r="B63" s="1">
        <v>416</v>
      </c>
      <c r="C63" s="1">
        <v>223</v>
      </c>
      <c r="D63" s="1">
        <v>193</v>
      </c>
      <c r="E63" s="1">
        <v>194</v>
      </c>
      <c r="F63" s="1">
        <v>98</v>
      </c>
      <c r="G63" s="1">
        <v>96</v>
      </c>
      <c r="H63" s="1">
        <v>78</v>
      </c>
      <c r="I63" s="1">
        <v>40</v>
      </c>
      <c r="J63" s="1">
        <v>38</v>
      </c>
      <c r="K63" s="1">
        <v>43</v>
      </c>
      <c r="L63" s="1">
        <v>27</v>
      </c>
      <c r="M63" s="1">
        <v>16</v>
      </c>
      <c r="N63" s="1">
        <v>71</v>
      </c>
      <c r="O63" s="1">
        <v>39</v>
      </c>
      <c r="P63" s="1">
        <v>32</v>
      </c>
      <c r="Q63" s="1">
        <v>30</v>
      </c>
      <c r="R63" s="1">
        <v>19</v>
      </c>
      <c r="S63" s="1">
        <v>11</v>
      </c>
    </row>
    <row r="64" spans="1:19" x14ac:dyDescent="0.4">
      <c r="A64" s="2">
        <v>55</v>
      </c>
      <c r="B64" s="1">
        <v>514</v>
      </c>
      <c r="C64" s="1">
        <v>268</v>
      </c>
      <c r="D64" s="1">
        <v>246</v>
      </c>
      <c r="E64" s="1">
        <v>254</v>
      </c>
      <c r="F64" s="1">
        <v>135</v>
      </c>
      <c r="G64" s="1">
        <v>119</v>
      </c>
      <c r="H64" s="1">
        <v>91</v>
      </c>
      <c r="I64" s="1">
        <v>46</v>
      </c>
      <c r="J64" s="1">
        <v>45</v>
      </c>
      <c r="K64" s="1">
        <v>58</v>
      </c>
      <c r="L64" s="1">
        <v>27</v>
      </c>
      <c r="M64" s="1">
        <v>31</v>
      </c>
      <c r="N64" s="1">
        <v>88</v>
      </c>
      <c r="O64" s="1">
        <v>50</v>
      </c>
      <c r="P64" s="1">
        <v>38</v>
      </c>
      <c r="Q64" s="1">
        <v>23</v>
      </c>
      <c r="R64" s="1">
        <v>10</v>
      </c>
      <c r="S64" s="1">
        <v>13</v>
      </c>
    </row>
    <row r="65" spans="1:19" x14ac:dyDescent="0.4">
      <c r="A65" s="2">
        <v>56</v>
      </c>
      <c r="B65" s="1">
        <v>349</v>
      </c>
      <c r="C65" s="1">
        <v>169</v>
      </c>
      <c r="D65" s="1">
        <v>180</v>
      </c>
      <c r="E65" s="1">
        <v>183</v>
      </c>
      <c r="F65" s="1">
        <v>91</v>
      </c>
      <c r="G65" s="1">
        <v>92</v>
      </c>
      <c r="H65" s="1">
        <v>66</v>
      </c>
      <c r="I65" s="1">
        <v>27</v>
      </c>
      <c r="J65" s="1">
        <v>39</v>
      </c>
      <c r="K65" s="1">
        <v>33</v>
      </c>
      <c r="L65" s="1">
        <v>18</v>
      </c>
      <c r="M65" s="1">
        <v>15</v>
      </c>
      <c r="N65" s="1">
        <v>48</v>
      </c>
      <c r="O65" s="1">
        <v>22</v>
      </c>
      <c r="P65" s="1">
        <v>26</v>
      </c>
      <c r="Q65" s="1">
        <v>19</v>
      </c>
      <c r="R65" s="1">
        <v>11</v>
      </c>
      <c r="S65" s="1">
        <v>8</v>
      </c>
    </row>
    <row r="66" spans="1:19" x14ac:dyDescent="0.4">
      <c r="A66" s="2">
        <v>57</v>
      </c>
      <c r="B66" s="1">
        <v>394</v>
      </c>
      <c r="C66" s="1">
        <v>184</v>
      </c>
      <c r="D66" s="1">
        <v>210</v>
      </c>
      <c r="E66" s="1">
        <v>211</v>
      </c>
      <c r="F66" s="1">
        <v>97</v>
      </c>
      <c r="G66" s="1">
        <v>114</v>
      </c>
      <c r="H66" s="1">
        <v>69</v>
      </c>
      <c r="I66" s="1">
        <v>29</v>
      </c>
      <c r="J66" s="1">
        <v>40</v>
      </c>
      <c r="K66" s="1">
        <v>33</v>
      </c>
      <c r="L66" s="1">
        <v>12</v>
      </c>
      <c r="M66" s="1">
        <v>21</v>
      </c>
      <c r="N66" s="1">
        <v>69</v>
      </c>
      <c r="O66" s="1">
        <v>37</v>
      </c>
      <c r="P66" s="1">
        <v>32</v>
      </c>
      <c r="Q66" s="1">
        <v>12</v>
      </c>
      <c r="R66" s="1">
        <v>9</v>
      </c>
      <c r="S66" s="1">
        <v>3</v>
      </c>
    </row>
    <row r="67" spans="1:19" x14ac:dyDescent="0.4">
      <c r="A67" s="2">
        <v>58</v>
      </c>
      <c r="B67" s="1">
        <v>331</v>
      </c>
      <c r="C67" s="1">
        <v>177</v>
      </c>
      <c r="D67" s="1">
        <v>154</v>
      </c>
      <c r="E67" s="1">
        <v>154</v>
      </c>
      <c r="F67" s="1">
        <v>81</v>
      </c>
      <c r="G67" s="1">
        <v>73</v>
      </c>
      <c r="H67" s="1">
        <v>57</v>
      </c>
      <c r="I67" s="1">
        <v>28</v>
      </c>
      <c r="J67" s="1">
        <v>29</v>
      </c>
      <c r="K67" s="1">
        <v>31</v>
      </c>
      <c r="L67" s="1">
        <v>20</v>
      </c>
      <c r="M67" s="1">
        <v>11</v>
      </c>
      <c r="N67" s="1">
        <v>65</v>
      </c>
      <c r="O67" s="1">
        <v>34</v>
      </c>
      <c r="P67" s="1">
        <v>31</v>
      </c>
      <c r="Q67" s="1">
        <v>24</v>
      </c>
      <c r="R67" s="1">
        <v>14</v>
      </c>
      <c r="S67" s="1">
        <v>10</v>
      </c>
    </row>
    <row r="68" spans="1:19" x14ac:dyDescent="0.4">
      <c r="A68" s="2">
        <v>59</v>
      </c>
      <c r="B68" s="1">
        <v>373</v>
      </c>
      <c r="C68" s="1">
        <v>187</v>
      </c>
      <c r="D68" s="1">
        <v>186</v>
      </c>
      <c r="E68" s="1">
        <v>185</v>
      </c>
      <c r="F68" s="1">
        <v>93</v>
      </c>
      <c r="G68" s="1">
        <v>92</v>
      </c>
      <c r="H68" s="1">
        <v>63</v>
      </c>
      <c r="I68" s="1">
        <v>31</v>
      </c>
      <c r="J68" s="1">
        <v>32</v>
      </c>
      <c r="K68" s="1">
        <v>32</v>
      </c>
      <c r="L68" s="1">
        <v>19</v>
      </c>
      <c r="M68" s="1">
        <v>13</v>
      </c>
      <c r="N68" s="1">
        <v>72</v>
      </c>
      <c r="O68" s="1">
        <v>31</v>
      </c>
      <c r="P68" s="1">
        <v>41</v>
      </c>
      <c r="Q68" s="1">
        <v>21</v>
      </c>
      <c r="R68" s="1">
        <v>13</v>
      </c>
      <c r="S68" s="1">
        <v>8</v>
      </c>
    </row>
    <row r="69" spans="1:19" x14ac:dyDescent="0.4">
      <c r="A69" s="2">
        <v>60</v>
      </c>
      <c r="B69" s="1">
        <v>337</v>
      </c>
      <c r="C69" s="1">
        <v>180</v>
      </c>
      <c r="D69" s="1">
        <v>157</v>
      </c>
      <c r="E69" s="1">
        <v>155</v>
      </c>
      <c r="F69" s="1">
        <v>78</v>
      </c>
      <c r="G69" s="1">
        <v>77</v>
      </c>
      <c r="H69" s="1">
        <v>62</v>
      </c>
      <c r="I69" s="1">
        <v>32</v>
      </c>
      <c r="J69" s="1">
        <v>30</v>
      </c>
      <c r="K69" s="1">
        <v>26</v>
      </c>
      <c r="L69" s="1">
        <v>13</v>
      </c>
      <c r="M69" s="1">
        <v>13</v>
      </c>
      <c r="N69" s="1">
        <v>65</v>
      </c>
      <c r="O69" s="1">
        <v>40</v>
      </c>
      <c r="P69" s="1">
        <v>25</v>
      </c>
      <c r="Q69" s="1">
        <v>29</v>
      </c>
      <c r="R69" s="1">
        <v>17</v>
      </c>
      <c r="S69" s="1">
        <v>12</v>
      </c>
    </row>
    <row r="70" spans="1:19" x14ac:dyDescent="0.4">
      <c r="A70" s="2">
        <v>61</v>
      </c>
      <c r="B70" s="1">
        <v>330</v>
      </c>
      <c r="C70" s="1">
        <v>167</v>
      </c>
      <c r="D70" s="1">
        <v>163</v>
      </c>
      <c r="E70" s="1">
        <v>157</v>
      </c>
      <c r="F70" s="1">
        <v>80</v>
      </c>
      <c r="G70" s="1">
        <v>77</v>
      </c>
      <c r="H70" s="1">
        <v>58</v>
      </c>
      <c r="I70" s="1">
        <v>32</v>
      </c>
      <c r="J70" s="1">
        <v>26</v>
      </c>
      <c r="K70" s="1">
        <v>34</v>
      </c>
      <c r="L70" s="1">
        <v>18</v>
      </c>
      <c r="M70" s="1">
        <v>16</v>
      </c>
      <c r="N70" s="1">
        <v>66</v>
      </c>
      <c r="O70" s="1">
        <v>34</v>
      </c>
      <c r="P70" s="1">
        <v>32</v>
      </c>
      <c r="Q70" s="1">
        <v>15</v>
      </c>
      <c r="R70" s="1">
        <v>3</v>
      </c>
      <c r="S70" s="1">
        <v>12</v>
      </c>
    </row>
    <row r="71" spans="1:19" x14ac:dyDescent="0.4">
      <c r="A71" s="2">
        <v>62</v>
      </c>
      <c r="B71" s="1">
        <v>324</v>
      </c>
      <c r="C71" s="1">
        <v>176</v>
      </c>
      <c r="D71" s="1">
        <v>148</v>
      </c>
      <c r="E71" s="1">
        <v>155</v>
      </c>
      <c r="F71" s="1">
        <v>85</v>
      </c>
      <c r="G71" s="1">
        <v>70</v>
      </c>
      <c r="H71" s="1">
        <v>47</v>
      </c>
      <c r="I71" s="1">
        <v>25</v>
      </c>
      <c r="J71" s="1">
        <v>22</v>
      </c>
      <c r="K71" s="1">
        <v>27</v>
      </c>
      <c r="L71" s="1">
        <v>15</v>
      </c>
      <c r="M71" s="1">
        <v>12</v>
      </c>
      <c r="N71" s="1">
        <v>70</v>
      </c>
      <c r="O71" s="1">
        <v>36</v>
      </c>
      <c r="P71" s="1">
        <v>34</v>
      </c>
      <c r="Q71" s="1">
        <v>25</v>
      </c>
      <c r="R71" s="1">
        <v>15</v>
      </c>
      <c r="S71" s="1">
        <v>10</v>
      </c>
    </row>
    <row r="72" spans="1:19" x14ac:dyDescent="0.4">
      <c r="A72" s="2">
        <v>63</v>
      </c>
      <c r="B72" s="1">
        <v>284</v>
      </c>
      <c r="C72" s="1">
        <v>146</v>
      </c>
      <c r="D72" s="1">
        <v>138</v>
      </c>
      <c r="E72" s="1">
        <v>124</v>
      </c>
      <c r="F72" s="1">
        <v>58</v>
      </c>
      <c r="G72" s="1">
        <v>66</v>
      </c>
      <c r="H72" s="1">
        <v>50</v>
      </c>
      <c r="I72" s="1">
        <v>33</v>
      </c>
      <c r="J72" s="1">
        <v>17</v>
      </c>
      <c r="K72" s="1">
        <v>37</v>
      </c>
      <c r="L72" s="1">
        <v>16</v>
      </c>
      <c r="M72" s="1">
        <v>21</v>
      </c>
      <c r="N72" s="1">
        <v>50</v>
      </c>
      <c r="O72" s="1">
        <v>24</v>
      </c>
      <c r="P72" s="1">
        <v>26</v>
      </c>
      <c r="Q72" s="1">
        <v>23</v>
      </c>
      <c r="R72" s="1">
        <v>15</v>
      </c>
      <c r="S72" s="1">
        <v>8</v>
      </c>
    </row>
    <row r="73" spans="1:19" x14ac:dyDescent="0.4">
      <c r="A73" s="2">
        <v>64</v>
      </c>
      <c r="B73" s="1">
        <v>324</v>
      </c>
      <c r="C73" s="1">
        <v>162</v>
      </c>
      <c r="D73" s="1">
        <v>162</v>
      </c>
      <c r="E73" s="1">
        <v>144</v>
      </c>
      <c r="F73" s="1">
        <v>67</v>
      </c>
      <c r="G73" s="1">
        <v>77</v>
      </c>
      <c r="H73" s="1">
        <v>61</v>
      </c>
      <c r="I73" s="1">
        <v>34</v>
      </c>
      <c r="J73" s="1">
        <v>27</v>
      </c>
      <c r="K73" s="1">
        <v>30</v>
      </c>
      <c r="L73" s="1">
        <v>12</v>
      </c>
      <c r="M73" s="1">
        <v>18</v>
      </c>
      <c r="N73" s="1">
        <v>71</v>
      </c>
      <c r="O73" s="1">
        <v>41</v>
      </c>
      <c r="P73" s="1">
        <v>30</v>
      </c>
      <c r="Q73" s="1">
        <v>18</v>
      </c>
      <c r="R73" s="1">
        <v>8</v>
      </c>
      <c r="S73" s="1">
        <v>10</v>
      </c>
    </row>
    <row r="74" spans="1:19" x14ac:dyDescent="0.4">
      <c r="A74" s="2">
        <v>65</v>
      </c>
      <c r="B74" s="1">
        <v>293</v>
      </c>
      <c r="C74" s="1">
        <v>148</v>
      </c>
      <c r="D74" s="1">
        <v>145</v>
      </c>
      <c r="E74" s="1">
        <v>123</v>
      </c>
      <c r="F74" s="1">
        <v>57</v>
      </c>
      <c r="G74" s="1">
        <v>66</v>
      </c>
      <c r="H74" s="1">
        <v>58</v>
      </c>
      <c r="I74" s="1">
        <v>29</v>
      </c>
      <c r="J74" s="1">
        <v>29</v>
      </c>
      <c r="K74" s="1">
        <v>27</v>
      </c>
      <c r="L74" s="1">
        <v>12</v>
      </c>
      <c r="M74" s="1">
        <v>15</v>
      </c>
      <c r="N74" s="1">
        <v>65</v>
      </c>
      <c r="O74" s="1">
        <v>37</v>
      </c>
      <c r="P74" s="1">
        <v>28</v>
      </c>
      <c r="Q74" s="1">
        <v>20</v>
      </c>
      <c r="R74" s="1">
        <v>13</v>
      </c>
      <c r="S74" s="1">
        <v>7</v>
      </c>
    </row>
    <row r="75" spans="1:19" x14ac:dyDescent="0.4">
      <c r="A75" s="2">
        <v>66</v>
      </c>
      <c r="B75" s="1">
        <v>254</v>
      </c>
      <c r="C75" s="1">
        <v>131</v>
      </c>
      <c r="D75" s="1">
        <v>123</v>
      </c>
      <c r="E75" s="1">
        <v>121</v>
      </c>
      <c r="F75" s="1">
        <v>63</v>
      </c>
      <c r="G75" s="1">
        <v>58</v>
      </c>
      <c r="H75" s="1">
        <v>49</v>
      </c>
      <c r="I75" s="1">
        <v>23</v>
      </c>
      <c r="J75" s="1">
        <v>26</v>
      </c>
      <c r="K75" s="1">
        <v>30</v>
      </c>
      <c r="L75" s="1">
        <v>16</v>
      </c>
      <c r="M75" s="1">
        <v>14</v>
      </c>
      <c r="N75" s="1">
        <v>38</v>
      </c>
      <c r="O75" s="1">
        <v>22</v>
      </c>
      <c r="P75" s="1">
        <v>16</v>
      </c>
      <c r="Q75" s="1">
        <v>16</v>
      </c>
      <c r="R75" s="1">
        <v>7</v>
      </c>
      <c r="S75" s="1">
        <v>9</v>
      </c>
    </row>
    <row r="76" spans="1:19" x14ac:dyDescent="0.4">
      <c r="A76" s="2">
        <v>67</v>
      </c>
      <c r="B76" s="1">
        <v>212</v>
      </c>
      <c r="C76" s="1">
        <v>101</v>
      </c>
      <c r="D76" s="1">
        <v>111</v>
      </c>
      <c r="E76" s="1">
        <v>90</v>
      </c>
      <c r="F76" s="1">
        <v>47</v>
      </c>
      <c r="G76" s="1">
        <v>43</v>
      </c>
      <c r="H76" s="1">
        <v>42</v>
      </c>
      <c r="I76" s="1">
        <v>21</v>
      </c>
      <c r="J76" s="1">
        <v>21</v>
      </c>
      <c r="K76" s="1">
        <v>23</v>
      </c>
      <c r="L76" s="1">
        <v>6</v>
      </c>
      <c r="M76" s="1">
        <v>17</v>
      </c>
      <c r="N76" s="1">
        <v>44</v>
      </c>
      <c r="O76" s="1">
        <v>22</v>
      </c>
      <c r="P76" s="1">
        <v>22</v>
      </c>
      <c r="Q76" s="1">
        <v>13</v>
      </c>
      <c r="R76" s="1">
        <v>5</v>
      </c>
      <c r="S76" s="1">
        <v>8</v>
      </c>
    </row>
    <row r="77" spans="1:19" x14ac:dyDescent="0.4">
      <c r="A77" s="2">
        <v>68</v>
      </c>
      <c r="B77" s="1">
        <v>165</v>
      </c>
      <c r="C77" s="1">
        <v>68</v>
      </c>
      <c r="D77" s="1">
        <v>97</v>
      </c>
      <c r="E77" s="1">
        <v>84</v>
      </c>
      <c r="F77" s="1">
        <v>34</v>
      </c>
      <c r="G77" s="1">
        <v>50</v>
      </c>
      <c r="H77" s="1">
        <v>23</v>
      </c>
      <c r="I77" s="1">
        <v>8</v>
      </c>
      <c r="J77" s="1">
        <v>15</v>
      </c>
      <c r="K77" s="1">
        <v>17</v>
      </c>
      <c r="L77" s="1">
        <v>10</v>
      </c>
      <c r="M77" s="1">
        <v>7</v>
      </c>
      <c r="N77" s="1">
        <v>23</v>
      </c>
      <c r="O77" s="1">
        <v>9</v>
      </c>
      <c r="P77" s="1">
        <v>14</v>
      </c>
      <c r="Q77" s="1">
        <v>18</v>
      </c>
      <c r="R77" s="1">
        <v>7</v>
      </c>
      <c r="S77" s="1">
        <v>11</v>
      </c>
    </row>
    <row r="78" spans="1:19" x14ac:dyDescent="0.4">
      <c r="A78" s="2">
        <v>69</v>
      </c>
      <c r="B78" s="1">
        <v>174</v>
      </c>
      <c r="C78" s="1">
        <v>101</v>
      </c>
      <c r="D78" s="1">
        <v>73</v>
      </c>
      <c r="E78" s="1">
        <v>69</v>
      </c>
      <c r="F78" s="1">
        <v>37</v>
      </c>
      <c r="G78" s="1">
        <v>32</v>
      </c>
      <c r="H78" s="1">
        <v>29</v>
      </c>
      <c r="I78" s="1">
        <v>18</v>
      </c>
      <c r="J78" s="1">
        <v>11</v>
      </c>
      <c r="K78" s="1">
        <v>16</v>
      </c>
      <c r="L78" s="1">
        <v>10</v>
      </c>
      <c r="M78" s="1">
        <v>6</v>
      </c>
      <c r="N78" s="1">
        <v>43</v>
      </c>
      <c r="O78" s="1">
        <v>24</v>
      </c>
      <c r="P78" s="1">
        <v>19</v>
      </c>
      <c r="Q78" s="1">
        <v>17</v>
      </c>
      <c r="R78" s="1">
        <v>12</v>
      </c>
      <c r="S78" s="1">
        <v>5</v>
      </c>
    </row>
    <row r="79" spans="1:19" x14ac:dyDescent="0.4">
      <c r="A79" s="2">
        <v>70</v>
      </c>
      <c r="B79" s="1">
        <v>155</v>
      </c>
      <c r="C79" s="1">
        <v>74</v>
      </c>
      <c r="D79" s="1">
        <v>81</v>
      </c>
      <c r="E79" s="1">
        <v>79</v>
      </c>
      <c r="F79" s="1">
        <v>40</v>
      </c>
      <c r="G79" s="1">
        <v>39</v>
      </c>
      <c r="H79" s="1">
        <v>25</v>
      </c>
      <c r="I79" s="1">
        <v>10</v>
      </c>
      <c r="J79" s="1">
        <v>15</v>
      </c>
      <c r="K79" s="1">
        <v>14</v>
      </c>
      <c r="L79" s="1">
        <v>6</v>
      </c>
      <c r="M79" s="1">
        <v>8</v>
      </c>
      <c r="N79" s="1">
        <v>31</v>
      </c>
      <c r="O79" s="1">
        <v>17</v>
      </c>
      <c r="P79" s="1">
        <v>14</v>
      </c>
      <c r="Q79" s="1">
        <v>6</v>
      </c>
      <c r="R79" s="1">
        <v>1</v>
      </c>
      <c r="S79" s="1">
        <v>5</v>
      </c>
    </row>
    <row r="80" spans="1:19" x14ac:dyDescent="0.4">
      <c r="A80" s="2">
        <v>71</v>
      </c>
      <c r="B80" s="1">
        <v>157</v>
      </c>
      <c r="C80" s="1">
        <v>79</v>
      </c>
      <c r="D80" s="1">
        <v>78</v>
      </c>
      <c r="E80" s="1">
        <v>68</v>
      </c>
      <c r="F80" s="1">
        <v>39</v>
      </c>
      <c r="G80" s="1">
        <v>29</v>
      </c>
      <c r="H80" s="1">
        <v>24</v>
      </c>
      <c r="I80" s="1">
        <v>9</v>
      </c>
      <c r="J80" s="1">
        <v>15</v>
      </c>
      <c r="K80" s="1">
        <v>25</v>
      </c>
      <c r="L80" s="1">
        <v>9</v>
      </c>
      <c r="M80" s="1">
        <v>16</v>
      </c>
      <c r="N80" s="1">
        <v>30</v>
      </c>
      <c r="O80" s="1">
        <v>17</v>
      </c>
      <c r="P80" s="1">
        <v>13</v>
      </c>
      <c r="Q80" s="1">
        <v>10</v>
      </c>
      <c r="R80" s="1">
        <v>5</v>
      </c>
      <c r="S80" s="1">
        <v>5</v>
      </c>
    </row>
    <row r="81" spans="1:19" x14ac:dyDescent="0.4">
      <c r="A81" s="2">
        <v>72</v>
      </c>
      <c r="B81" s="1">
        <v>144</v>
      </c>
      <c r="C81" s="1">
        <v>58</v>
      </c>
      <c r="D81" s="1">
        <v>86</v>
      </c>
      <c r="E81" s="1">
        <v>65</v>
      </c>
      <c r="F81" s="1">
        <v>28</v>
      </c>
      <c r="G81" s="1">
        <v>37</v>
      </c>
      <c r="H81" s="1">
        <v>22</v>
      </c>
      <c r="I81" s="1">
        <v>5</v>
      </c>
      <c r="J81" s="1">
        <v>17</v>
      </c>
      <c r="K81" s="1">
        <v>17</v>
      </c>
      <c r="L81" s="1">
        <v>8</v>
      </c>
      <c r="M81" s="1">
        <v>9</v>
      </c>
      <c r="N81" s="1">
        <v>26</v>
      </c>
      <c r="O81" s="1">
        <v>10</v>
      </c>
      <c r="P81" s="1">
        <v>16</v>
      </c>
      <c r="Q81" s="1">
        <v>14</v>
      </c>
      <c r="R81" s="1">
        <v>7</v>
      </c>
      <c r="S81" s="1">
        <v>7</v>
      </c>
    </row>
    <row r="82" spans="1:19" x14ac:dyDescent="0.4">
      <c r="A82" s="2">
        <v>73</v>
      </c>
      <c r="B82" s="1">
        <v>100</v>
      </c>
      <c r="C82" s="1">
        <v>47</v>
      </c>
      <c r="D82" s="1">
        <v>53</v>
      </c>
      <c r="E82" s="1">
        <v>45</v>
      </c>
      <c r="F82" s="1">
        <v>15</v>
      </c>
      <c r="G82" s="1">
        <v>30</v>
      </c>
      <c r="H82" s="1">
        <v>14</v>
      </c>
      <c r="I82" s="1">
        <v>10</v>
      </c>
      <c r="J82" s="1">
        <v>4</v>
      </c>
      <c r="K82" s="1">
        <v>13</v>
      </c>
      <c r="L82" s="1">
        <v>7</v>
      </c>
      <c r="M82" s="1">
        <v>6</v>
      </c>
      <c r="N82" s="1">
        <v>19</v>
      </c>
      <c r="O82" s="1">
        <v>11</v>
      </c>
      <c r="P82" s="1">
        <v>8</v>
      </c>
      <c r="Q82" s="1">
        <v>9</v>
      </c>
      <c r="R82" s="1">
        <v>4</v>
      </c>
      <c r="S82" s="1">
        <v>5</v>
      </c>
    </row>
    <row r="83" spans="1:19" x14ac:dyDescent="0.4">
      <c r="A83" s="2">
        <v>74</v>
      </c>
      <c r="B83" s="1">
        <v>118</v>
      </c>
      <c r="C83" s="1">
        <v>59</v>
      </c>
      <c r="D83" s="1">
        <v>59</v>
      </c>
      <c r="E83" s="1">
        <v>52</v>
      </c>
      <c r="F83" s="1">
        <v>31</v>
      </c>
      <c r="G83" s="1">
        <v>21</v>
      </c>
      <c r="H83" s="1">
        <v>18</v>
      </c>
      <c r="I83" s="1">
        <v>6</v>
      </c>
      <c r="J83" s="1">
        <v>12</v>
      </c>
      <c r="K83" s="1">
        <v>16</v>
      </c>
      <c r="L83" s="1">
        <v>9</v>
      </c>
      <c r="M83" s="1">
        <v>7</v>
      </c>
      <c r="N83" s="1">
        <v>22</v>
      </c>
      <c r="O83" s="1">
        <v>10</v>
      </c>
      <c r="P83" s="1">
        <v>12</v>
      </c>
      <c r="Q83" s="1">
        <v>10</v>
      </c>
      <c r="R83" s="1">
        <v>3</v>
      </c>
      <c r="S83" s="1">
        <v>7</v>
      </c>
    </row>
    <row r="84" spans="1:19" x14ac:dyDescent="0.4">
      <c r="A84" s="2">
        <v>75</v>
      </c>
      <c r="B84" s="1">
        <v>123</v>
      </c>
      <c r="C84" s="1">
        <v>49</v>
      </c>
      <c r="D84" s="1">
        <v>74</v>
      </c>
      <c r="E84" s="1">
        <v>55</v>
      </c>
      <c r="F84" s="1">
        <v>20</v>
      </c>
      <c r="G84" s="1">
        <v>35</v>
      </c>
      <c r="H84" s="1">
        <v>24</v>
      </c>
      <c r="I84" s="1">
        <v>6</v>
      </c>
      <c r="J84" s="1">
        <v>18</v>
      </c>
      <c r="K84" s="1">
        <v>11</v>
      </c>
      <c r="L84" s="1">
        <v>6</v>
      </c>
      <c r="M84" s="1">
        <v>5</v>
      </c>
      <c r="N84" s="1">
        <v>21</v>
      </c>
      <c r="O84" s="1">
        <v>10</v>
      </c>
      <c r="P84" s="1">
        <v>11</v>
      </c>
      <c r="Q84" s="1">
        <v>12</v>
      </c>
      <c r="R84" s="1">
        <v>7</v>
      </c>
      <c r="S84" s="1">
        <v>5</v>
      </c>
    </row>
    <row r="85" spans="1:19" x14ac:dyDescent="0.4">
      <c r="A85" s="2">
        <v>76</v>
      </c>
      <c r="B85" s="1">
        <v>112</v>
      </c>
      <c r="C85" s="1">
        <v>47</v>
      </c>
      <c r="D85" s="1">
        <v>65</v>
      </c>
      <c r="E85" s="1">
        <v>35</v>
      </c>
      <c r="F85" s="1">
        <v>13</v>
      </c>
      <c r="G85" s="1">
        <v>22</v>
      </c>
      <c r="H85" s="1">
        <v>23</v>
      </c>
      <c r="I85" s="1">
        <v>7</v>
      </c>
      <c r="J85" s="1">
        <v>16</v>
      </c>
      <c r="K85" s="1">
        <v>13</v>
      </c>
      <c r="L85" s="1">
        <v>4</v>
      </c>
      <c r="M85" s="1">
        <v>9</v>
      </c>
      <c r="N85" s="1">
        <v>29</v>
      </c>
      <c r="O85" s="1">
        <v>16</v>
      </c>
      <c r="P85" s="1">
        <v>13</v>
      </c>
      <c r="Q85" s="1">
        <v>12</v>
      </c>
      <c r="R85" s="1">
        <v>7</v>
      </c>
      <c r="S85" s="1">
        <v>5</v>
      </c>
    </row>
    <row r="86" spans="1:19" x14ac:dyDescent="0.4">
      <c r="A86" s="2">
        <v>77</v>
      </c>
      <c r="B86" s="1">
        <v>97</v>
      </c>
      <c r="C86" s="1">
        <v>35</v>
      </c>
      <c r="D86" s="1">
        <v>62</v>
      </c>
      <c r="E86" s="1">
        <v>46</v>
      </c>
      <c r="F86" s="1">
        <v>16</v>
      </c>
      <c r="G86" s="1">
        <v>30</v>
      </c>
      <c r="H86" s="1">
        <v>18</v>
      </c>
      <c r="I86" s="1">
        <v>5</v>
      </c>
      <c r="J86" s="1">
        <v>13</v>
      </c>
      <c r="K86" s="1">
        <v>8</v>
      </c>
      <c r="L86" s="1">
        <v>2</v>
      </c>
      <c r="M86" s="1">
        <v>6</v>
      </c>
      <c r="N86" s="1">
        <v>15</v>
      </c>
      <c r="O86" s="1">
        <v>9</v>
      </c>
      <c r="P86" s="1">
        <v>6</v>
      </c>
      <c r="Q86" s="1">
        <v>10</v>
      </c>
      <c r="R86" s="1">
        <v>3</v>
      </c>
      <c r="S86" s="1">
        <v>7</v>
      </c>
    </row>
    <row r="87" spans="1:19" x14ac:dyDescent="0.4">
      <c r="A87" s="2">
        <v>78</v>
      </c>
      <c r="B87" s="1">
        <v>51</v>
      </c>
      <c r="C87" s="1">
        <v>22</v>
      </c>
      <c r="D87" s="1">
        <v>29</v>
      </c>
      <c r="E87" s="1">
        <v>22</v>
      </c>
      <c r="F87" s="1">
        <v>13</v>
      </c>
      <c r="G87" s="1">
        <v>9</v>
      </c>
      <c r="H87" s="1">
        <v>9</v>
      </c>
      <c r="I87" s="1">
        <v>4</v>
      </c>
      <c r="J87" s="1">
        <v>5</v>
      </c>
      <c r="K87" s="1">
        <v>7</v>
      </c>
      <c r="L87" s="1">
        <v>2</v>
      </c>
      <c r="M87" s="1">
        <v>5</v>
      </c>
      <c r="N87" s="1">
        <v>9</v>
      </c>
      <c r="O87" s="1">
        <v>1</v>
      </c>
      <c r="P87" s="1">
        <v>8</v>
      </c>
      <c r="Q87" s="1">
        <v>4</v>
      </c>
      <c r="R87" s="1">
        <v>2</v>
      </c>
      <c r="S87" s="1">
        <v>2</v>
      </c>
    </row>
    <row r="88" spans="1:19" x14ac:dyDescent="0.4">
      <c r="A88" s="2">
        <v>79</v>
      </c>
      <c r="B88" s="1">
        <v>65</v>
      </c>
      <c r="C88" s="1">
        <v>34</v>
      </c>
      <c r="D88" s="1">
        <v>31</v>
      </c>
      <c r="E88" s="1">
        <v>25</v>
      </c>
      <c r="F88" s="1">
        <v>14</v>
      </c>
      <c r="G88" s="1">
        <v>11</v>
      </c>
      <c r="H88" s="1">
        <v>10</v>
      </c>
      <c r="I88" s="1">
        <v>7</v>
      </c>
      <c r="J88" s="1">
        <v>3</v>
      </c>
      <c r="K88" s="1">
        <v>10</v>
      </c>
      <c r="L88" s="1">
        <v>5</v>
      </c>
      <c r="M88" s="1">
        <v>5</v>
      </c>
      <c r="N88" s="1">
        <v>12</v>
      </c>
      <c r="O88" s="1">
        <v>4</v>
      </c>
      <c r="P88" s="1">
        <v>8</v>
      </c>
      <c r="Q88" s="1">
        <v>8</v>
      </c>
      <c r="R88" s="1">
        <v>4</v>
      </c>
      <c r="S88" s="1">
        <v>4</v>
      </c>
    </row>
    <row r="89" spans="1:19" x14ac:dyDescent="0.4">
      <c r="A89" s="2">
        <v>80</v>
      </c>
      <c r="B89" s="1">
        <v>84</v>
      </c>
      <c r="C89" s="1">
        <v>41</v>
      </c>
      <c r="D89" s="1">
        <v>43</v>
      </c>
      <c r="E89" s="1">
        <v>33</v>
      </c>
      <c r="F89" s="1">
        <v>16</v>
      </c>
      <c r="G89" s="1">
        <v>17</v>
      </c>
      <c r="H89" s="1">
        <v>17</v>
      </c>
      <c r="I89" s="1">
        <v>6</v>
      </c>
      <c r="J89" s="1">
        <v>11</v>
      </c>
      <c r="K89" s="1">
        <v>8</v>
      </c>
      <c r="L89" s="1">
        <v>4</v>
      </c>
      <c r="M89" s="1">
        <v>4</v>
      </c>
      <c r="N89" s="1">
        <v>17</v>
      </c>
      <c r="O89" s="1">
        <v>9</v>
      </c>
      <c r="P89" s="1">
        <v>8</v>
      </c>
      <c r="Q89" s="1">
        <v>9</v>
      </c>
      <c r="R89" s="1">
        <v>6</v>
      </c>
      <c r="S89" s="1">
        <v>3</v>
      </c>
    </row>
    <row r="90" spans="1:19" x14ac:dyDescent="0.4">
      <c r="A90" s="2">
        <v>81</v>
      </c>
      <c r="B90" s="1">
        <v>45</v>
      </c>
      <c r="C90" s="1">
        <v>16</v>
      </c>
      <c r="D90" s="1">
        <v>29</v>
      </c>
      <c r="E90" s="1">
        <v>21</v>
      </c>
      <c r="F90" s="1">
        <v>7</v>
      </c>
      <c r="G90" s="1">
        <v>14</v>
      </c>
      <c r="H90" s="1">
        <v>10</v>
      </c>
      <c r="I90" s="1">
        <v>4</v>
      </c>
      <c r="J90" s="1">
        <v>6</v>
      </c>
      <c r="K90" s="1">
        <v>4</v>
      </c>
      <c r="L90" s="1">
        <v>1</v>
      </c>
      <c r="M90" s="1">
        <v>3</v>
      </c>
      <c r="N90" s="1">
        <v>4</v>
      </c>
      <c r="O90" s="1">
        <v>1</v>
      </c>
      <c r="P90" s="1">
        <v>3</v>
      </c>
      <c r="Q90" s="1">
        <v>6</v>
      </c>
      <c r="R90" s="1">
        <v>3</v>
      </c>
      <c r="S90" s="1">
        <v>3</v>
      </c>
    </row>
    <row r="91" spans="1:19" x14ac:dyDescent="0.4">
      <c r="A91" s="2">
        <v>82</v>
      </c>
      <c r="B91" s="1">
        <v>67</v>
      </c>
      <c r="C91" s="1">
        <v>29</v>
      </c>
      <c r="D91" s="1">
        <v>38</v>
      </c>
      <c r="E91" s="1">
        <v>29</v>
      </c>
      <c r="F91" s="1">
        <v>15</v>
      </c>
      <c r="G91" s="1">
        <v>14</v>
      </c>
      <c r="H91" s="1">
        <v>16</v>
      </c>
      <c r="I91" s="1">
        <v>8</v>
      </c>
      <c r="J91" s="1">
        <v>8</v>
      </c>
      <c r="K91" s="1">
        <v>7</v>
      </c>
      <c r="L91" s="1">
        <v>2</v>
      </c>
      <c r="M91" s="1">
        <v>5</v>
      </c>
      <c r="N91" s="1">
        <v>10</v>
      </c>
      <c r="O91" s="1">
        <v>2</v>
      </c>
      <c r="P91" s="1">
        <v>8</v>
      </c>
      <c r="Q91" s="1">
        <v>5</v>
      </c>
      <c r="R91" s="1">
        <v>2</v>
      </c>
      <c r="S91" s="1">
        <v>3</v>
      </c>
    </row>
    <row r="92" spans="1:19" x14ac:dyDescent="0.4">
      <c r="A92" s="2">
        <v>83</v>
      </c>
      <c r="B92" s="1">
        <v>45</v>
      </c>
      <c r="C92" s="1">
        <v>17</v>
      </c>
      <c r="D92" s="1">
        <v>28</v>
      </c>
      <c r="E92" s="1">
        <v>20</v>
      </c>
      <c r="F92" s="1">
        <v>7</v>
      </c>
      <c r="G92" s="1">
        <v>13</v>
      </c>
      <c r="H92" s="1">
        <v>4</v>
      </c>
      <c r="I92" s="1">
        <v>1</v>
      </c>
      <c r="J92" s="1">
        <v>3</v>
      </c>
      <c r="K92" s="1">
        <v>8</v>
      </c>
      <c r="L92" s="1">
        <v>2</v>
      </c>
      <c r="M92" s="1">
        <v>6</v>
      </c>
      <c r="N92" s="1">
        <v>8</v>
      </c>
      <c r="O92" s="1">
        <v>5</v>
      </c>
      <c r="P92" s="1">
        <v>3</v>
      </c>
      <c r="Q92" s="1">
        <v>5</v>
      </c>
      <c r="R92" s="1">
        <v>2</v>
      </c>
      <c r="S92" s="1">
        <v>3</v>
      </c>
    </row>
    <row r="93" spans="1:19" x14ac:dyDescent="0.4">
      <c r="A93" s="2">
        <v>84</v>
      </c>
      <c r="B93" s="1">
        <v>56</v>
      </c>
      <c r="C93" s="1">
        <v>21</v>
      </c>
      <c r="D93" s="1">
        <v>35</v>
      </c>
      <c r="E93" s="1">
        <v>19</v>
      </c>
      <c r="F93" s="1">
        <v>9</v>
      </c>
      <c r="G93" s="1">
        <v>10</v>
      </c>
      <c r="H93" s="1">
        <v>10</v>
      </c>
      <c r="I93" s="1">
        <v>2</v>
      </c>
      <c r="J93" s="1">
        <v>8</v>
      </c>
      <c r="K93" s="1">
        <v>9</v>
      </c>
      <c r="L93" s="1">
        <v>3</v>
      </c>
      <c r="M93" s="1">
        <v>6</v>
      </c>
      <c r="N93" s="1">
        <v>16</v>
      </c>
      <c r="O93" s="1">
        <v>6</v>
      </c>
      <c r="P93" s="1">
        <v>10</v>
      </c>
      <c r="Q93" s="1">
        <v>2</v>
      </c>
      <c r="R93" s="1">
        <v>1</v>
      </c>
      <c r="S93" s="1">
        <v>1</v>
      </c>
    </row>
    <row r="94" spans="1:19" x14ac:dyDescent="0.4">
      <c r="A94" s="2">
        <v>85</v>
      </c>
      <c r="B94" s="1">
        <v>51</v>
      </c>
      <c r="C94" s="1">
        <v>25</v>
      </c>
      <c r="D94" s="1">
        <v>26</v>
      </c>
      <c r="E94" s="1">
        <v>28</v>
      </c>
      <c r="F94" s="1">
        <v>14</v>
      </c>
      <c r="G94" s="1">
        <v>14</v>
      </c>
      <c r="H94" s="1">
        <v>4</v>
      </c>
      <c r="I94" s="1">
        <v>1</v>
      </c>
      <c r="J94" s="1">
        <v>3</v>
      </c>
      <c r="K94" s="1">
        <v>4</v>
      </c>
      <c r="L94" s="1">
        <v>1</v>
      </c>
      <c r="M94" s="1">
        <v>3</v>
      </c>
      <c r="N94" s="1">
        <v>9</v>
      </c>
      <c r="O94" s="1">
        <v>5</v>
      </c>
      <c r="P94" s="1">
        <v>4</v>
      </c>
      <c r="Q94" s="1">
        <v>6</v>
      </c>
      <c r="R94" s="1">
        <v>4</v>
      </c>
      <c r="S94" s="1">
        <v>2</v>
      </c>
    </row>
    <row r="95" spans="1:19" x14ac:dyDescent="0.4">
      <c r="A95" s="2">
        <v>86</v>
      </c>
      <c r="B95" s="1">
        <v>35</v>
      </c>
      <c r="C95" s="1">
        <v>14</v>
      </c>
      <c r="D95" s="1">
        <v>21</v>
      </c>
      <c r="E95" s="1">
        <v>12</v>
      </c>
      <c r="F95" s="1">
        <v>6</v>
      </c>
      <c r="G95" s="1">
        <v>6</v>
      </c>
      <c r="H95" s="1">
        <v>4</v>
      </c>
      <c r="I95" s="1">
        <v>2</v>
      </c>
      <c r="J95" s="1">
        <v>2</v>
      </c>
      <c r="K95" s="1">
        <v>6</v>
      </c>
      <c r="L95" s="1">
        <v>2</v>
      </c>
      <c r="M95" s="1">
        <v>4</v>
      </c>
      <c r="N95" s="1">
        <v>10</v>
      </c>
      <c r="O95" s="1">
        <v>3</v>
      </c>
      <c r="P95" s="1">
        <v>7</v>
      </c>
      <c r="Q95" s="1">
        <v>3</v>
      </c>
      <c r="R95" s="1">
        <v>1</v>
      </c>
      <c r="S95" s="1">
        <v>2</v>
      </c>
    </row>
    <row r="96" spans="1:19" x14ac:dyDescent="0.4">
      <c r="A96" s="2">
        <v>87</v>
      </c>
      <c r="B96" s="1">
        <v>24</v>
      </c>
      <c r="C96" s="1">
        <v>12</v>
      </c>
      <c r="D96" s="1">
        <v>12</v>
      </c>
      <c r="E96" s="1">
        <v>10</v>
      </c>
      <c r="F96" s="1">
        <v>4</v>
      </c>
      <c r="G96" s="1">
        <v>6</v>
      </c>
      <c r="H96" s="1">
        <v>2</v>
      </c>
      <c r="I96" s="1">
        <v>1</v>
      </c>
      <c r="J96" s="1">
        <v>1</v>
      </c>
      <c r="K96" s="1">
        <v>3</v>
      </c>
      <c r="L96" s="1">
        <v>3</v>
      </c>
      <c r="M96" s="1">
        <v>0</v>
      </c>
      <c r="N96" s="1">
        <v>5</v>
      </c>
      <c r="O96" s="1">
        <v>2</v>
      </c>
      <c r="P96" s="1">
        <v>3</v>
      </c>
      <c r="Q96" s="1">
        <v>4</v>
      </c>
      <c r="R96" s="1">
        <v>2</v>
      </c>
      <c r="S96" s="1">
        <v>2</v>
      </c>
    </row>
    <row r="97" spans="1:19" x14ac:dyDescent="0.4">
      <c r="A97" s="2">
        <v>88</v>
      </c>
      <c r="B97" s="1">
        <v>21</v>
      </c>
      <c r="C97" s="1">
        <v>6</v>
      </c>
      <c r="D97" s="1">
        <v>15</v>
      </c>
      <c r="E97" s="1">
        <v>11</v>
      </c>
      <c r="F97" s="1">
        <v>3</v>
      </c>
      <c r="G97" s="1">
        <v>8</v>
      </c>
      <c r="H97" s="1">
        <v>3</v>
      </c>
      <c r="I97" s="1">
        <v>1</v>
      </c>
      <c r="J97" s="1">
        <v>2</v>
      </c>
      <c r="K97" s="1">
        <v>4</v>
      </c>
      <c r="L97" s="1">
        <v>1</v>
      </c>
      <c r="M97" s="1">
        <v>3</v>
      </c>
      <c r="N97" s="1">
        <v>3</v>
      </c>
      <c r="O97" s="1">
        <v>1</v>
      </c>
      <c r="P97" s="1">
        <v>2</v>
      </c>
      <c r="Q97" s="1">
        <v>0</v>
      </c>
      <c r="R97" s="1">
        <v>0</v>
      </c>
      <c r="S97" s="1">
        <v>0</v>
      </c>
    </row>
    <row r="98" spans="1:19" x14ac:dyDescent="0.4">
      <c r="A98" s="2">
        <v>89</v>
      </c>
      <c r="B98" s="1">
        <v>15</v>
      </c>
      <c r="C98" s="1">
        <v>8</v>
      </c>
      <c r="D98" s="1">
        <v>7</v>
      </c>
      <c r="E98" s="1">
        <v>6</v>
      </c>
      <c r="F98" s="1">
        <v>2</v>
      </c>
      <c r="G98" s="1">
        <v>4</v>
      </c>
      <c r="H98" s="1">
        <v>3</v>
      </c>
      <c r="I98" s="1">
        <v>2</v>
      </c>
      <c r="J98" s="1">
        <v>1</v>
      </c>
      <c r="K98" s="1">
        <v>2</v>
      </c>
      <c r="L98" s="1">
        <v>2</v>
      </c>
      <c r="M98" s="1">
        <v>0</v>
      </c>
      <c r="N98" s="1">
        <v>3</v>
      </c>
      <c r="O98" s="1">
        <v>2</v>
      </c>
      <c r="P98" s="1">
        <v>1</v>
      </c>
      <c r="Q98" s="1">
        <v>1</v>
      </c>
      <c r="R98" s="1">
        <v>0</v>
      </c>
      <c r="S98" s="1">
        <v>1</v>
      </c>
    </row>
    <row r="99" spans="1:19" x14ac:dyDescent="0.4">
      <c r="A99" s="2">
        <v>90</v>
      </c>
      <c r="B99" s="1">
        <v>23</v>
      </c>
      <c r="C99" s="1">
        <v>6</v>
      </c>
      <c r="D99" s="1">
        <v>17</v>
      </c>
      <c r="E99" s="1">
        <v>9</v>
      </c>
      <c r="F99" s="1">
        <v>2</v>
      </c>
      <c r="G99" s="1">
        <v>7</v>
      </c>
      <c r="H99" s="1">
        <v>6</v>
      </c>
      <c r="I99" s="1">
        <v>1</v>
      </c>
      <c r="J99" s="1">
        <v>5</v>
      </c>
      <c r="K99" s="1">
        <v>2</v>
      </c>
      <c r="L99" s="1">
        <v>0</v>
      </c>
      <c r="M99" s="1">
        <v>2</v>
      </c>
      <c r="N99" s="1">
        <v>4</v>
      </c>
      <c r="O99" s="1">
        <v>1</v>
      </c>
      <c r="P99" s="1">
        <v>3</v>
      </c>
      <c r="Q99" s="1">
        <v>2</v>
      </c>
      <c r="R99" s="1">
        <v>2</v>
      </c>
      <c r="S99" s="1">
        <v>0</v>
      </c>
    </row>
    <row r="100" spans="1:19" x14ac:dyDescent="0.4">
      <c r="A100" s="2">
        <v>91</v>
      </c>
      <c r="B100" s="1">
        <v>5</v>
      </c>
      <c r="C100" s="1">
        <v>2</v>
      </c>
      <c r="D100" s="1">
        <v>3</v>
      </c>
      <c r="E100" s="1">
        <v>2</v>
      </c>
      <c r="F100" s="1">
        <v>1</v>
      </c>
      <c r="G100" s="1">
        <v>1</v>
      </c>
      <c r="H100" s="1">
        <v>1</v>
      </c>
      <c r="I100" s="1">
        <v>0</v>
      </c>
      <c r="J100" s="1">
        <v>1</v>
      </c>
      <c r="K100" s="1">
        <v>0</v>
      </c>
      <c r="L100" s="1">
        <v>0</v>
      </c>
      <c r="M100" s="1">
        <v>0</v>
      </c>
      <c r="N100" s="1">
        <v>2</v>
      </c>
      <c r="O100" s="1">
        <v>1</v>
      </c>
      <c r="P100" s="1">
        <v>1</v>
      </c>
      <c r="Q100" s="1">
        <v>0</v>
      </c>
      <c r="R100" s="1">
        <v>0</v>
      </c>
      <c r="S100" s="1">
        <v>0</v>
      </c>
    </row>
    <row r="101" spans="1:19" x14ac:dyDescent="0.4">
      <c r="A101" s="2">
        <v>92</v>
      </c>
      <c r="B101" s="1">
        <v>8</v>
      </c>
      <c r="C101" s="1">
        <v>4</v>
      </c>
      <c r="D101" s="1">
        <v>4</v>
      </c>
      <c r="E101" s="1">
        <v>2</v>
      </c>
      <c r="F101" s="1">
        <v>1</v>
      </c>
      <c r="G101" s="1">
        <v>1</v>
      </c>
      <c r="H101" s="1">
        <v>3</v>
      </c>
      <c r="I101" s="1">
        <v>2</v>
      </c>
      <c r="J101" s="1">
        <v>1</v>
      </c>
      <c r="K101" s="1">
        <v>1</v>
      </c>
      <c r="L101" s="1">
        <v>0</v>
      </c>
      <c r="M101" s="1">
        <v>1</v>
      </c>
      <c r="N101" s="1">
        <v>2</v>
      </c>
      <c r="O101" s="1">
        <v>1</v>
      </c>
      <c r="P101" s="1">
        <v>1</v>
      </c>
      <c r="Q101" s="1">
        <v>0</v>
      </c>
      <c r="R101" s="1">
        <v>0</v>
      </c>
      <c r="S101" s="1">
        <v>0</v>
      </c>
    </row>
    <row r="102" spans="1:19" x14ac:dyDescent="0.4">
      <c r="A102" s="2">
        <v>93</v>
      </c>
      <c r="B102" s="1">
        <v>6</v>
      </c>
      <c r="C102" s="1">
        <v>3</v>
      </c>
      <c r="D102" s="1">
        <v>3</v>
      </c>
      <c r="E102" s="1">
        <v>2</v>
      </c>
      <c r="F102" s="1">
        <v>2</v>
      </c>
      <c r="G102" s="1">
        <v>0</v>
      </c>
      <c r="H102" s="1">
        <v>1</v>
      </c>
      <c r="I102" s="1">
        <v>0</v>
      </c>
      <c r="J102" s="1">
        <v>1</v>
      </c>
      <c r="K102" s="1">
        <v>2</v>
      </c>
      <c r="L102" s="1">
        <v>1</v>
      </c>
      <c r="M102" s="1">
        <v>1</v>
      </c>
      <c r="N102" s="1">
        <v>0</v>
      </c>
      <c r="O102" s="1">
        <v>0</v>
      </c>
      <c r="P102" s="1">
        <v>0</v>
      </c>
      <c r="Q102" s="1">
        <v>1</v>
      </c>
      <c r="R102" s="1">
        <v>0</v>
      </c>
      <c r="S102" s="1">
        <v>1</v>
      </c>
    </row>
    <row r="103" spans="1:19" x14ac:dyDescent="0.4">
      <c r="A103" s="2">
        <v>94</v>
      </c>
      <c r="B103" s="1">
        <v>9</v>
      </c>
      <c r="C103" s="1">
        <v>4</v>
      </c>
      <c r="D103" s="1">
        <v>5</v>
      </c>
      <c r="E103" s="1">
        <v>6</v>
      </c>
      <c r="F103" s="1">
        <v>2</v>
      </c>
      <c r="G103" s="1">
        <v>4</v>
      </c>
      <c r="H103" s="1">
        <v>2</v>
      </c>
      <c r="I103" s="1">
        <v>1</v>
      </c>
      <c r="J103" s="1">
        <v>1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1</v>
      </c>
      <c r="R103" s="1">
        <v>1</v>
      </c>
      <c r="S103" s="1">
        <v>0</v>
      </c>
    </row>
    <row r="104" spans="1:19" x14ac:dyDescent="0.4">
      <c r="A104" s="2">
        <v>95</v>
      </c>
      <c r="B104" s="1">
        <v>8</v>
      </c>
      <c r="C104" s="1">
        <v>4</v>
      </c>
      <c r="D104" s="1">
        <v>4</v>
      </c>
      <c r="E104" s="1">
        <v>5</v>
      </c>
      <c r="F104" s="1">
        <v>3</v>
      </c>
      <c r="G104" s="1">
        <v>2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2</v>
      </c>
      <c r="O104" s="1">
        <v>0</v>
      </c>
      <c r="P104" s="1">
        <v>2</v>
      </c>
      <c r="Q104" s="1">
        <v>1</v>
      </c>
      <c r="R104" s="1">
        <v>1</v>
      </c>
      <c r="S104" s="1">
        <v>0</v>
      </c>
    </row>
    <row r="105" spans="1:19" x14ac:dyDescent="0.4">
      <c r="A105" s="2">
        <v>96</v>
      </c>
      <c r="B105" s="1">
        <v>5</v>
      </c>
      <c r="C105" s="1">
        <v>2</v>
      </c>
      <c r="D105" s="1">
        <v>3</v>
      </c>
      <c r="E105" s="1">
        <v>2</v>
      </c>
      <c r="F105" s="1">
        <v>1</v>
      </c>
      <c r="G105" s="1">
        <v>1</v>
      </c>
      <c r="H105" s="1">
        <v>0</v>
      </c>
      <c r="I105" s="1">
        <v>0</v>
      </c>
      <c r="J105" s="1">
        <v>0</v>
      </c>
      <c r="K105" s="1">
        <v>1</v>
      </c>
      <c r="L105" s="1">
        <v>0</v>
      </c>
      <c r="M105" s="1">
        <v>1</v>
      </c>
      <c r="N105" s="1">
        <v>1</v>
      </c>
      <c r="O105" s="1">
        <v>1</v>
      </c>
      <c r="P105" s="1">
        <v>0</v>
      </c>
      <c r="Q105" s="1">
        <v>1</v>
      </c>
      <c r="R105" s="1">
        <v>0</v>
      </c>
      <c r="S105" s="1">
        <v>1</v>
      </c>
    </row>
    <row r="106" spans="1:19" x14ac:dyDescent="0.4">
      <c r="A106" s="2">
        <v>97</v>
      </c>
      <c r="B106" s="1">
        <v>2</v>
      </c>
      <c r="C106" s="1">
        <v>0</v>
      </c>
      <c r="D106" s="1">
        <v>2</v>
      </c>
      <c r="E106" s="1">
        <v>1</v>
      </c>
      <c r="F106" s="1">
        <v>0</v>
      </c>
      <c r="G106" s="1">
        <v>1</v>
      </c>
      <c r="H106" s="1">
        <v>1</v>
      </c>
      <c r="I106" s="1">
        <v>0</v>
      </c>
      <c r="J106" s="1">
        <v>1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</row>
    <row r="107" spans="1:19" x14ac:dyDescent="0.4">
      <c r="A107" s="2">
        <v>98</v>
      </c>
      <c r="B107" s="1">
        <v>6</v>
      </c>
      <c r="C107" s="1">
        <v>3</v>
      </c>
      <c r="D107" s="1">
        <v>3</v>
      </c>
      <c r="E107" s="1">
        <v>1</v>
      </c>
      <c r="F107" s="1">
        <v>0</v>
      </c>
      <c r="G107" s="1">
        <v>1</v>
      </c>
      <c r="H107" s="1">
        <v>0</v>
      </c>
      <c r="I107" s="1">
        <v>0</v>
      </c>
      <c r="J107" s="1">
        <v>0</v>
      </c>
      <c r="K107" s="1">
        <v>1</v>
      </c>
      <c r="L107" s="1">
        <v>0</v>
      </c>
      <c r="M107" s="1">
        <v>1</v>
      </c>
      <c r="N107" s="1">
        <v>1</v>
      </c>
      <c r="O107" s="1">
        <v>1</v>
      </c>
      <c r="P107" s="1">
        <v>0</v>
      </c>
      <c r="Q107" s="1">
        <v>3</v>
      </c>
      <c r="R107" s="1">
        <v>2</v>
      </c>
      <c r="S107" s="1">
        <v>1</v>
      </c>
    </row>
    <row r="108" spans="1:19" x14ac:dyDescent="0.4">
      <c r="A108" s="2">
        <v>99</v>
      </c>
      <c r="B108" s="1">
        <v>1</v>
      </c>
      <c r="C108" s="1">
        <v>0</v>
      </c>
      <c r="D108" s="1">
        <v>1</v>
      </c>
      <c r="E108" s="1">
        <v>1</v>
      </c>
      <c r="F108" s="1">
        <v>0</v>
      </c>
      <c r="G108" s="1">
        <v>1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</row>
    <row r="109" spans="1:19" x14ac:dyDescent="0.4">
      <c r="A109" s="2" t="s">
        <v>22</v>
      </c>
      <c r="B109" s="4">
        <v>25.8</v>
      </c>
      <c r="C109" s="4">
        <v>25.1</v>
      </c>
      <c r="D109" s="4">
        <v>26.6</v>
      </c>
      <c r="E109" s="4">
        <v>26.6</v>
      </c>
      <c r="F109" s="4">
        <v>26.1</v>
      </c>
      <c r="G109" s="4">
        <v>27</v>
      </c>
      <c r="H109" s="4">
        <v>25.4</v>
      </c>
      <c r="I109" s="4">
        <v>24.6</v>
      </c>
      <c r="J109" s="4">
        <v>26.2</v>
      </c>
      <c r="K109" s="4">
        <v>24.1</v>
      </c>
      <c r="L109" s="4">
        <v>22.8</v>
      </c>
      <c r="M109" s="4">
        <v>26.2</v>
      </c>
      <c r="N109" s="4">
        <v>25.8</v>
      </c>
      <c r="O109" s="4">
        <v>24.8</v>
      </c>
      <c r="P109" s="4">
        <v>26.9</v>
      </c>
      <c r="Q109" s="4">
        <v>22.1</v>
      </c>
      <c r="R109" s="4">
        <v>20.6</v>
      </c>
      <c r="S109" s="4">
        <v>23.6</v>
      </c>
    </row>
    <row r="110" spans="1:19" x14ac:dyDescent="0.4">
      <c r="A110" s="2" t="s">
        <v>25</v>
      </c>
    </row>
  </sheetData>
  <mergeCells count="12">
    <mergeCell ref="B58:D58"/>
    <mergeCell ref="E58:G58"/>
    <mergeCell ref="H58:J58"/>
    <mergeCell ref="K58:M58"/>
    <mergeCell ref="N58:P58"/>
    <mergeCell ref="Q58:S58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B651D-6024-48ED-80B7-ADE308F3983B}">
  <dimension ref="A1:G40"/>
  <sheetViews>
    <sheetView view="pageBreakPreview" zoomScale="125" zoomScaleNormal="100" zoomScaleSheetLayoutView="125" workbookViewId="0">
      <selection activeCell="B16" sqref="B16"/>
    </sheetView>
  </sheetViews>
  <sheetFormatPr defaultRowHeight="10.5" x14ac:dyDescent="0.4"/>
  <cols>
    <col min="1" max="1" width="26.05078125" style="2" customWidth="1"/>
    <col min="2" max="7" width="9.68359375" style="1" customWidth="1"/>
    <col min="8" max="16384" width="8.83984375" style="1"/>
  </cols>
  <sheetData>
    <row r="1" spans="1:7" ht="10.8" thickBot="1" x14ac:dyDescent="0.45">
      <c r="A1" s="2" t="s">
        <v>212</v>
      </c>
    </row>
    <row r="2" spans="1:7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6</v>
      </c>
    </row>
    <row r="3" spans="1:7" x14ac:dyDescent="0.4">
      <c r="A3" s="2" t="s">
        <v>7</v>
      </c>
    </row>
    <row r="4" spans="1:7" x14ac:dyDescent="0.4">
      <c r="A4" s="2" t="s">
        <v>1</v>
      </c>
      <c r="B4" s="1">
        <v>52383</v>
      </c>
      <c r="C4" s="1">
        <v>25204</v>
      </c>
      <c r="D4" s="1">
        <v>9172</v>
      </c>
      <c r="E4" s="1">
        <v>5294</v>
      </c>
      <c r="F4" s="1">
        <v>9154</v>
      </c>
      <c r="G4" s="1">
        <v>3559</v>
      </c>
    </row>
    <row r="5" spans="1:7" x14ac:dyDescent="0.4">
      <c r="A5" s="2" t="s">
        <v>28</v>
      </c>
      <c r="B5" s="1">
        <v>10601</v>
      </c>
      <c r="C5" s="1">
        <v>5096</v>
      </c>
      <c r="D5" s="1">
        <v>1746</v>
      </c>
      <c r="E5" s="1">
        <v>1078</v>
      </c>
      <c r="F5" s="1">
        <v>1906</v>
      </c>
      <c r="G5" s="1">
        <v>775</v>
      </c>
    </row>
    <row r="6" spans="1:7" x14ac:dyDescent="0.4">
      <c r="A6" s="2" t="s">
        <v>232</v>
      </c>
      <c r="B6" s="5">
        <f>B4/B5</f>
        <v>4.9413262899726442</v>
      </c>
      <c r="C6" s="5">
        <f t="shared" ref="C6:G6" si="0">C4/C5</f>
        <v>4.9458398744113028</v>
      </c>
      <c r="D6" s="5">
        <f t="shared" si="0"/>
        <v>5.2531500572737686</v>
      </c>
      <c r="E6" s="5">
        <f t="shared" si="0"/>
        <v>4.9109461966604826</v>
      </c>
      <c r="F6" s="5">
        <f t="shared" si="0"/>
        <v>4.8027282266526754</v>
      </c>
      <c r="G6" s="5">
        <f t="shared" si="0"/>
        <v>4.5922580645161286</v>
      </c>
    </row>
    <row r="7" spans="1:7" x14ac:dyDescent="0.4">
      <c r="A7" s="2" t="s">
        <v>29</v>
      </c>
      <c r="B7" s="1">
        <v>7684</v>
      </c>
      <c r="C7" s="1">
        <v>3799</v>
      </c>
      <c r="D7" s="1">
        <v>1231</v>
      </c>
      <c r="E7" s="1">
        <v>797</v>
      </c>
      <c r="F7" s="1">
        <v>1377</v>
      </c>
      <c r="G7" s="1">
        <v>480</v>
      </c>
    </row>
    <row r="8" spans="1:7" x14ac:dyDescent="0.4">
      <c r="A8" s="2" t="s">
        <v>30</v>
      </c>
      <c r="B8" s="1">
        <v>18993</v>
      </c>
      <c r="C8" s="1">
        <v>9067</v>
      </c>
      <c r="D8" s="1">
        <v>3453</v>
      </c>
      <c r="E8" s="1">
        <v>1971</v>
      </c>
      <c r="F8" s="1">
        <v>3233</v>
      </c>
      <c r="G8" s="1">
        <v>1269</v>
      </c>
    </row>
    <row r="9" spans="1:7" x14ac:dyDescent="0.4">
      <c r="A9" s="2" t="s">
        <v>31</v>
      </c>
      <c r="B9" s="1">
        <v>477</v>
      </c>
      <c r="C9" s="1">
        <v>186</v>
      </c>
      <c r="D9" s="1">
        <v>70</v>
      </c>
      <c r="E9" s="1">
        <v>53</v>
      </c>
      <c r="F9" s="1">
        <v>142</v>
      </c>
      <c r="G9" s="1">
        <v>26</v>
      </c>
    </row>
    <row r="10" spans="1:7" x14ac:dyDescent="0.4">
      <c r="A10" s="2" t="s">
        <v>32</v>
      </c>
      <c r="B10" s="1">
        <v>1712</v>
      </c>
      <c r="C10" s="1">
        <v>935</v>
      </c>
      <c r="D10" s="1">
        <v>333</v>
      </c>
      <c r="E10" s="1">
        <v>147</v>
      </c>
      <c r="F10" s="1">
        <v>220</v>
      </c>
      <c r="G10" s="1">
        <v>77</v>
      </c>
    </row>
    <row r="11" spans="1:7" x14ac:dyDescent="0.4">
      <c r="A11" s="2" t="s">
        <v>33</v>
      </c>
      <c r="B11" s="1">
        <v>4817</v>
      </c>
      <c r="C11" s="1">
        <v>2209</v>
      </c>
      <c r="D11" s="1">
        <v>942</v>
      </c>
      <c r="E11" s="1">
        <v>456</v>
      </c>
      <c r="F11" s="1">
        <v>837</v>
      </c>
      <c r="G11" s="1">
        <v>373</v>
      </c>
    </row>
    <row r="12" spans="1:7" x14ac:dyDescent="0.4">
      <c r="A12" s="2" t="s">
        <v>34</v>
      </c>
      <c r="B12" s="1">
        <v>867</v>
      </c>
      <c r="C12" s="1">
        <v>444</v>
      </c>
      <c r="D12" s="1">
        <v>135</v>
      </c>
      <c r="E12" s="1">
        <v>90</v>
      </c>
      <c r="F12" s="1">
        <v>147</v>
      </c>
      <c r="G12" s="1">
        <v>51</v>
      </c>
    </row>
    <row r="13" spans="1:7" x14ac:dyDescent="0.4">
      <c r="A13" s="2" t="s">
        <v>35</v>
      </c>
      <c r="B13" s="1">
        <v>1201</v>
      </c>
      <c r="C13" s="1">
        <v>612</v>
      </c>
      <c r="D13" s="1">
        <v>219</v>
      </c>
      <c r="E13" s="1">
        <v>121</v>
      </c>
      <c r="F13" s="1">
        <v>190</v>
      </c>
      <c r="G13" s="1">
        <v>59</v>
      </c>
    </row>
    <row r="14" spans="1:7" x14ac:dyDescent="0.4">
      <c r="A14" s="2" t="s">
        <v>36</v>
      </c>
      <c r="B14" s="1">
        <v>5844</v>
      </c>
      <c r="C14" s="1">
        <v>2762</v>
      </c>
      <c r="D14" s="1">
        <v>1027</v>
      </c>
      <c r="E14" s="1">
        <v>537</v>
      </c>
      <c r="F14" s="1">
        <v>1085</v>
      </c>
      <c r="G14" s="1">
        <v>433</v>
      </c>
    </row>
    <row r="15" spans="1:7" x14ac:dyDescent="0.4">
      <c r="A15" s="2" t="s">
        <v>37</v>
      </c>
      <c r="B15" s="1">
        <v>187</v>
      </c>
      <c r="C15" s="1">
        <v>94</v>
      </c>
      <c r="D15" s="1">
        <v>16</v>
      </c>
      <c r="E15" s="1">
        <v>44</v>
      </c>
      <c r="F15" s="1">
        <v>17</v>
      </c>
      <c r="G15" s="1">
        <v>16</v>
      </c>
    </row>
    <row r="16" spans="1:7" x14ac:dyDescent="0.4">
      <c r="A16" s="2" t="s">
        <v>23</v>
      </c>
    </row>
    <row r="17" spans="1:7" x14ac:dyDescent="0.4">
      <c r="A17" s="2" t="s">
        <v>1</v>
      </c>
      <c r="B17" s="1">
        <v>26868</v>
      </c>
      <c r="C17" s="1">
        <v>12832</v>
      </c>
      <c r="D17" s="1">
        <v>4698</v>
      </c>
      <c r="E17" s="1">
        <v>2763</v>
      </c>
      <c r="F17" s="1">
        <v>4758</v>
      </c>
      <c r="G17" s="1">
        <v>1817</v>
      </c>
    </row>
    <row r="18" spans="1:7" x14ac:dyDescent="0.4">
      <c r="A18" s="2" t="s">
        <v>28</v>
      </c>
      <c r="B18" s="1">
        <v>9051</v>
      </c>
      <c r="C18" s="1">
        <v>4369</v>
      </c>
      <c r="D18" s="1">
        <v>1462</v>
      </c>
      <c r="E18" s="1">
        <v>930</v>
      </c>
      <c r="F18" s="1">
        <v>1653</v>
      </c>
      <c r="G18" s="1">
        <v>637</v>
      </c>
    </row>
    <row r="19" spans="1:7" x14ac:dyDescent="0.4">
      <c r="A19" s="2" t="s">
        <v>29</v>
      </c>
      <c r="B19" s="1">
        <v>3</v>
      </c>
      <c r="C19" s="1">
        <v>1</v>
      </c>
      <c r="D19" s="1">
        <v>1</v>
      </c>
      <c r="E19" s="1">
        <v>0</v>
      </c>
      <c r="F19" s="1">
        <v>1</v>
      </c>
      <c r="G19" s="1">
        <v>0</v>
      </c>
    </row>
    <row r="20" spans="1:7" x14ac:dyDescent="0.4">
      <c r="A20" s="2" t="s">
        <v>30</v>
      </c>
      <c r="B20" s="1">
        <v>10580</v>
      </c>
      <c r="C20" s="1">
        <v>5105</v>
      </c>
      <c r="D20" s="1">
        <v>1898</v>
      </c>
      <c r="E20" s="1">
        <v>1096</v>
      </c>
      <c r="F20" s="1">
        <v>1811</v>
      </c>
      <c r="G20" s="1">
        <v>670</v>
      </c>
    </row>
    <row r="21" spans="1:7" x14ac:dyDescent="0.4">
      <c r="A21" s="2" t="s">
        <v>31</v>
      </c>
      <c r="B21" s="1">
        <v>245</v>
      </c>
      <c r="C21" s="1">
        <v>96</v>
      </c>
      <c r="D21" s="1">
        <v>38</v>
      </c>
      <c r="E21" s="1">
        <v>23</v>
      </c>
      <c r="F21" s="1">
        <v>74</v>
      </c>
      <c r="G21" s="1">
        <v>14</v>
      </c>
    </row>
    <row r="22" spans="1:7" x14ac:dyDescent="0.4">
      <c r="A22" s="2" t="s">
        <v>32</v>
      </c>
      <c r="B22" s="1">
        <v>453</v>
      </c>
      <c r="C22" s="1">
        <v>231</v>
      </c>
      <c r="D22" s="1">
        <v>85</v>
      </c>
      <c r="E22" s="1">
        <v>52</v>
      </c>
      <c r="F22" s="1">
        <v>65</v>
      </c>
      <c r="G22" s="1">
        <v>20</v>
      </c>
    </row>
    <row r="23" spans="1:7" x14ac:dyDescent="0.4">
      <c r="A23" s="2" t="s">
        <v>33</v>
      </c>
      <c r="B23" s="1">
        <v>2605</v>
      </c>
      <c r="C23" s="1">
        <v>1165</v>
      </c>
      <c r="D23" s="1">
        <v>522</v>
      </c>
      <c r="E23" s="1">
        <v>258</v>
      </c>
      <c r="F23" s="1">
        <v>452</v>
      </c>
      <c r="G23" s="1">
        <v>208</v>
      </c>
    </row>
    <row r="24" spans="1:7" x14ac:dyDescent="0.4">
      <c r="A24" s="2" t="s">
        <v>34</v>
      </c>
      <c r="B24" s="1">
        <v>174</v>
      </c>
      <c r="C24" s="1">
        <v>87</v>
      </c>
      <c r="D24" s="1">
        <v>29</v>
      </c>
      <c r="E24" s="1">
        <v>20</v>
      </c>
      <c r="F24" s="1">
        <v>30</v>
      </c>
      <c r="G24" s="1">
        <v>8</v>
      </c>
    </row>
    <row r="25" spans="1:7" x14ac:dyDescent="0.4">
      <c r="A25" s="2" t="s">
        <v>35</v>
      </c>
      <c r="B25" s="1">
        <v>600</v>
      </c>
      <c r="C25" s="1">
        <v>301</v>
      </c>
      <c r="D25" s="1">
        <v>104</v>
      </c>
      <c r="E25" s="1">
        <v>68</v>
      </c>
      <c r="F25" s="1">
        <v>95</v>
      </c>
      <c r="G25" s="1">
        <v>32</v>
      </c>
    </row>
    <row r="26" spans="1:7" x14ac:dyDescent="0.4">
      <c r="A26" s="2" t="s">
        <v>36</v>
      </c>
      <c r="B26" s="1">
        <v>3050</v>
      </c>
      <c r="C26" s="1">
        <v>1432</v>
      </c>
      <c r="D26" s="1">
        <v>550</v>
      </c>
      <c r="E26" s="1">
        <v>285</v>
      </c>
      <c r="F26" s="1">
        <v>564</v>
      </c>
      <c r="G26" s="1">
        <v>219</v>
      </c>
    </row>
    <row r="27" spans="1:7" x14ac:dyDescent="0.4">
      <c r="A27" s="2" t="s">
        <v>37</v>
      </c>
      <c r="B27" s="1">
        <v>107</v>
      </c>
      <c r="C27" s="1">
        <v>45</v>
      </c>
      <c r="D27" s="1">
        <v>9</v>
      </c>
      <c r="E27" s="1">
        <v>31</v>
      </c>
      <c r="F27" s="1">
        <v>13</v>
      </c>
      <c r="G27" s="1">
        <v>9</v>
      </c>
    </row>
    <row r="28" spans="1:7" x14ac:dyDescent="0.4">
      <c r="A28" s="2" t="s">
        <v>24</v>
      </c>
    </row>
    <row r="29" spans="1:7" x14ac:dyDescent="0.4">
      <c r="A29" s="2" t="s">
        <v>1</v>
      </c>
      <c r="B29" s="1">
        <v>25515</v>
      </c>
      <c r="C29" s="1">
        <v>12372</v>
      </c>
      <c r="D29" s="1">
        <v>4474</v>
      </c>
      <c r="E29" s="1">
        <v>2531</v>
      </c>
      <c r="F29" s="1">
        <v>4396</v>
      </c>
      <c r="G29" s="1">
        <v>1742</v>
      </c>
    </row>
    <row r="30" spans="1:7" x14ac:dyDescent="0.4">
      <c r="A30" s="2" t="s">
        <v>28</v>
      </c>
      <c r="B30" s="1">
        <v>1550</v>
      </c>
      <c r="C30" s="1">
        <v>727</v>
      </c>
      <c r="D30" s="1">
        <v>284</v>
      </c>
      <c r="E30" s="1">
        <v>148</v>
      </c>
      <c r="F30" s="1">
        <v>253</v>
      </c>
      <c r="G30" s="1">
        <v>138</v>
      </c>
    </row>
    <row r="31" spans="1:7" x14ac:dyDescent="0.4">
      <c r="A31" s="2" t="s">
        <v>29</v>
      </c>
      <c r="B31" s="1">
        <v>7681</v>
      </c>
      <c r="C31" s="1">
        <v>3798</v>
      </c>
      <c r="D31" s="1">
        <v>1230</v>
      </c>
      <c r="E31" s="1">
        <v>797</v>
      </c>
      <c r="F31" s="1">
        <v>1376</v>
      </c>
      <c r="G31" s="1">
        <v>480</v>
      </c>
    </row>
    <row r="32" spans="1:7" x14ac:dyDescent="0.4">
      <c r="A32" s="2" t="s">
        <v>30</v>
      </c>
      <c r="B32" s="1">
        <v>8413</v>
      </c>
      <c r="C32" s="1">
        <v>3962</v>
      </c>
      <c r="D32" s="1">
        <v>1555</v>
      </c>
      <c r="E32" s="1">
        <v>875</v>
      </c>
      <c r="F32" s="1">
        <v>1422</v>
      </c>
      <c r="G32" s="1">
        <v>599</v>
      </c>
    </row>
    <row r="33" spans="1:7" x14ac:dyDescent="0.4">
      <c r="A33" s="2" t="s">
        <v>31</v>
      </c>
      <c r="B33" s="1">
        <v>232</v>
      </c>
      <c r="C33" s="1">
        <v>90</v>
      </c>
      <c r="D33" s="1">
        <v>32</v>
      </c>
      <c r="E33" s="1">
        <v>30</v>
      </c>
      <c r="F33" s="1">
        <v>68</v>
      </c>
      <c r="G33" s="1">
        <v>12</v>
      </c>
    </row>
    <row r="34" spans="1:7" x14ac:dyDescent="0.4">
      <c r="A34" s="2" t="s">
        <v>32</v>
      </c>
      <c r="B34" s="1">
        <v>1259</v>
      </c>
      <c r="C34" s="1">
        <v>704</v>
      </c>
      <c r="D34" s="1">
        <v>248</v>
      </c>
      <c r="E34" s="1">
        <v>95</v>
      </c>
      <c r="F34" s="1">
        <v>155</v>
      </c>
      <c r="G34" s="1">
        <v>57</v>
      </c>
    </row>
    <row r="35" spans="1:7" x14ac:dyDescent="0.4">
      <c r="A35" s="2" t="s">
        <v>33</v>
      </c>
      <c r="B35" s="1">
        <v>2212</v>
      </c>
      <c r="C35" s="1">
        <v>1044</v>
      </c>
      <c r="D35" s="1">
        <v>420</v>
      </c>
      <c r="E35" s="1">
        <v>198</v>
      </c>
      <c r="F35" s="1">
        <v>385</v>
      </c>
      <c r="G35" s="1">
        <v>165</v>
      </c>
    </row>
    <row r="36" spans="1:7" x14ac:dyDescent="0.4">
      <c r="A36" s="2" t="s">
        <v>34</v>
      </c>
      <c r="B36" s="1">
        <v>693</v>
      </c>
      <c r="C36" s="1">
        <v>357</v>
      </c>
      <c r="D36" s="1">
        <v>106</v>
      </c>
      <c r="E36" s="1">
        <v>70</v>
      </c>
      <c r="F36" s="1">
        <v>117</v>
      </c>
      <c r="G36" s="1">
        <v>43</v>
      </c>
    </row>
    <row r="37" spans="1:7" x14ac:dyDescent="0.4">
      <c r="A37" s="2" t="s">
        <v>35</v>
      </c>
      <c r="B37" s="1">
        <v>601</v>
      </c>
      <c r="C37" s="1">
        <v>311</v>
      </c>
      <c r="D37" s="1">
        <v>115</v>
      </c>
      <c r="E37" s="1">
        <v>53</v>
      </c>
      <c r="F37" s="1">
        <v>95</v>
      </c>
      <c r="G37" s="1">
        <v>27</v>
      </c>
    </row>
    <row r="38" spans="1:7" x14ac:dyDescent="0.4">
      <c r="A38" s="2" t="s">
        <v>36</v>
      </c>
      <c r="B38" s="1">
        <v>2794</v>
      </c>
      <c r="C38" s="1">
        <v>1330</v>
      </c>
      <c r="D38" s="1">
        <v>477</v>
      </c>
      <c r="E38" s="1">
        <v>252</v>
      </c>
      <c r="F38" s="1">
        <v>521</v>
      </c>
      <c r="G38" s="1">
        <v>214</v>
      </c>
    </row>
    <row r="39" spans="1:7" x14ac:dyDescent="0.4">
      <c r="A39" s="2" t="s">
        <v>37</v>
      </c>
      <c r="B39" s="1">
        <v>80</v>
      </c>
      <c r="C39" s="1">
        <v>49</v>
      </c>
      <c r="D39" s="1">
        <v>7</v>
      </c>
      <c r="E39" s="1">
        <v>13</v>
      </c>
      <c r="F39" s="1">
        <v>4</v>
      </c>
      <c r="G39" s="1">
        <v>7</v>
      </c>
    </row>
    <row r="40" spans="1:7" x14ac:dyDescent="0.4">
      <c r="A40" s="2" t="s">
        <v>25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66521-8EFC-480C-BA63-D159B59DA1E6}">
  <dimension ref="A1:G33"/>
  <sheetViews>
    <sheetView view="pageBreakPreview" zoomScale="125" zoomScaleNormal="100" zoomScaleSheetLayoutView="125" workbookViewId="0">
      <selection activeCell="A2" sqref="A2:XFD2"/>
    </sheetView>
  </sheetViews>
  <sheetFormatPr defaultRowHeight="10.5" x14ac:dyDescent="0.4"/>
  <cols>
    <col min="1" max="1" width="26.05078125" style="2" customWidth="1"/>
    <col min="2" max="7" width="9.68359375" style="1" customWidth="1"/>
    <col min="8" max="16384" width="8.83984375" style="1"/>
  </cols>
  <sheetData>
    <row r="1" spans="1:7" ht="10.8" thickBot="1" x14ac:dyDescent="0.45">
      <c r="A1" s="2" t="s">
        <v>213</v>
      </c>
    </row>
    <row r="2" spans="1:7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6</v>
      </c>
    </row>
    <row r="3" spans="1:7" x14ac:dyDescent="0.4">
      <c r="A3" s="2" t="s">
        <v>7</v>
      </c>
    </row>
    <row r="4" spans="1:7" x14ac:dyDescent="0.4">
      <c r="A4" s="2" t="s">
        <v>1</v>
      </c>
      <c r="B4" s="1">
        <v>52383</v>
      </c>
      <c r="C4" s="1">
        <v>25204</v>
      </c>
      <c r="D4" s="1">
        <v>9172</v>
      </c>
      <c r="E4" s="1">
        <v>5294</v>
      </c>
      <c r="F4" s="1">
        <v>9154</v>
      </c>
      <c r="G4" s="1">
        <v>3559</v>
      </c>
    </row>
    <row r="5" spans="1:7" x14ac:dyDescent="0.4">
      <c r="A5" s="2" t="s">
        <v>38</v>
      </c>
      <c r="B5" s="1">
        <v>37058</v>
      </c>
      <c r="C5" s="1">
        <v>13203</v>
      </c>
      <c r="D5" s="1">
        <v>7366</v>
      </c>
      <c r="E5" s="1">
        <v>4889</v>
      </c>
      <c r="F5" s="1">
        <v>8063</v>
      </c>
      <c r="G5" s="1">
        <v>3537</v>
      </c>
    </row>
    <row r="6" spans="1:7" x14ac:dyDescent="0.4">
      <c r="A6" s="2" t="s">
        <v>39</v>
      </c>
      <c r="B6" s="1">
        <v>14187</v>
      </c>
      <c r="C6" s="1">
        <v>11211</v>
      </c>
      <c r="D6" s="1">
        <v>1735</v>
      </c>
      <c r="E6" s="1">
        <v>352</v>
      </c>
      <c r="F6" s="1">
        <v>883</v>
      </c>
      <c r="G6" s="1">
        <v>6</v>
      </c>
    </row>
    <row r="7" spans="1:7" x14ac:dyDescent="0.4">
      <c r="A7" s="2" t="s">
        <v>40</v>
      </c>
      <c r="B7" s="1">
        <v>132</v>
      </c>
      <c r="C7" s="1">
        <v>104</v>
      </c>
      <c r="D7" s="1">
        <v>13</v>
      </c>
      <c r="E7" s="1">
        <v>5</v>
      </c>
      <c r="F7" s="1">
        <v>10</v>
      </c>
      <c r="G7" s="1">
        <v>0</v>
      </c>
    </row>
    <row r="8" spans="1:7" x14ac:dyDescent="0.4">
      <c r="A8" s="2" t="s">
        <v>41</v>
      </c>
      <c r="B8" s="1">
        <v>312</v>
      </c>
      <c r="C8" s="1">
        <v>224</v>
      </c>
      <c r="D8" s="1">
        <v>28</v>
      </c>
      <c r="E8" s="1">
        <v>27</v>
      </c>
      <c r="F8" s="1">
        <v>31</v>
      </c>
      <c r="G8" s="1">
        <v>2</v>
      </c>
    </row>
    <row r="9" spans="1:7" x14ac:dyDescent="0.4">
      <c r="A9" s="2" t="s">
        <v>42</v>
      </c>
      <c r="B9" s="1">
        <v>164</v>
      </c>
      <c r="C9" s="1">
        <v>121</v>
      </c>
      <c r="D9" s="1">
        <v>5</v>
      </c>
      <c r="E9" s="1">
        <v>11</v>
      </c>
      <c r="F9" s="1">
        <v>26</v>
      </c>
      <c r="G9" s="1">
        <v>1</v>
      </c>
    </row>
    <row r="10" spans="1:7" x14ac:dyDescent="0.4">
      <c r="A10" s="2" t="s">
        <v>43</v>
      </c>
      <c r="B10" s="1">
        <v>480</v>
      </c>
      <c r="C10" s="1">
        <v>308</v>
      </c>
      <c r="D10" s="1">
        <v>24</v>
      </c>
      <c r="E10" s="1">
        <v>10</v>
      </c>
      <c r="F10" s="1">
        <v>125</v>
      </c>
      <c r="G10" s="1">
        <v>13</v>
      </c>
    </row>
    <row r="11" spans="1:7" x14ac:dyDescent="0.4">
      <c r="A11" s="2" t="s">
        <v>44</v>
      </c>
      <c r="B11" s="1">
        <v>15</v>
      </c>
      <c r="C11" s="1">
        <v>8</v>
      </c>
      <c r="D11" s="1">
        <v>0</v>
      </c>
      <c r="E11" s="1">
        <v>0</v>
      </c>
      <c r="F11" s="1">
        <v>7</v>
      </c>
      <c r="G11" s="1">
        <v>0</v>
      </c>
    </row>
    <row r="12" spans="1:7" x14ac:dyDescent="0.4">
      <c r="A12" s="2" t="s">
        <v>45</v>
      </c>
      <c r="B12" s="1">
        <v>35</v>
      </c>
      <c r="C12" s="1">
        <v>25</v>
      </c>
      <c r="D12" s="1">
        <v>1</v>
      </c>
      <c r="E12" s="1">
        <v>0</v>
      </c>
      <c r="F12" s="1">
        <v>9</v>
      </c>
      <c r="G12" s="1">
        <v>0</v>
      </c>
    </row>
    <row r="13" spans="1:7" x14ac:dyDescent="0.4">
      <c r="A13" s="2" t="s">
        <v>23</v>
      </c>
    </row>
    <row r="14" spans="1:7" x14ac:dyDescent="0.4">
      <c r="A14" s="2" t="s">
        <v>1</v>
      </c>
      <c r="B14" s="1">
        <v>26868</v>
      </c>
      <c r="C14" s="1">
        <v>12832</v>
      </c>
      <c r="D14" s="1">
        <v>4698</v>
      </c>
      <c r="E14" s="1">
        <v>2763</v>
      </c>
      <c r="F14" s="1">
        <v>4758</v>
      </c>
      <c r="G14" s="1">
        <v>1817</v>
      </c>
    </row>
    <row r="15" spans="1:7" x14ac:dyDescent="0.4">
      <c r="A15" s="2" t="s">
        <v>38</v>
      </c>
      <c r="B15" s="1">
        <v>18973</v>
      </c>
      <c r="C15" s="1">
        <v>6688</v>
      </c>
      <c r="D15" s="1">
        <v>3755</v>
      </c>
      <c r="E15" s="1">
        <v>2539</v>
      </c>
      <c r="F15" s="1">
        <v>4180</v>
      </c>
      <c r="G15" s="1">
        <v>1811</v>
      </c>
    </row>
    <row r="16" spans="1:7" x14ac:dyDescent="0.4">
      <c r="A16" s="2" t="s">
        <v>39</v>
      </c>
      <c r="B16" s="1">
        <v>7311</v>
      </c>
      <c r="C16" s="1">
        <v>5757</v>
      </c>
      <c r="D16" s="1">
        <v>894</v>
      </c>
      <c r="E16" s="1">
        <v>191</v>
      </c>
      <c r="F16" s="1">
        <v>467</v>
      </c>
      <c r="G16" s="1">
        <v>2</v>
      </c>
    </row>
    <row r="17" spans="1:7" x14ac:dyDescent="0.4">
      <c r="A17" s="2" t="s">
        <v>40</v>
      </c>
      <c r="B17" s="1">
        <v>64</v>
      </c>
      <c r="C17" s="1">
        <v>45</v>
      </c>
      <c r="D17" s="1">
        <v>8</v>
      </c>
      <c r="E17" s="1">
        <v>3</v>
      </c>
      <c r="F17" s="1">
        <v>8</v>
      </c>
      <c r="G17" s="1">
        <v>0</v>
      </c>
    </row>
    <row r="18" spans="1:7" x14ac:dyDescent="0.4">
      <c r="A18" s="2" t="s">
        <v>41</v>
      </c>
      <c r="B18" s="1">
        <v>154</v>
      </c>
      <c r="C18" s="1">
        <v>103</v>
      </c>
      <c r="D18" s="1">
        <v>20</v>
      </c>
      <c r="E18" s="1">
        <v>16</v>
      </c>
      <c r="F18" s="1">
        <v>15</v>
      </c>
      <c r="G18" s="1">
        <v>0</v>
      </c>
    </row>
    <row r="19" spans="1:7" x14ac:dyDescent="0.4">
      <c r="A19" s="2" t="s">
        <v>42</v>
      </c>
      <c r="B19" s="1">
        <v>81</v>
      </c>
      <c r="C19" s="1">
        <v>58</v>
      </c>
      <c r="D19" s="1">
        <v>2</v>
      </c>
      <c r="E19" s="1">
        <v>8</v>
      </c>
      <c r="F19" s="1">
        <v>13</v>
      </c>
      <c r="G19" s="1">
        <v>0</v>
      </c>
    </row>
    <row r="20" spans="1:7" x14ac:dyDescent="0.4">
      <c r="A20" s="2" t="s">
        <v>43</v>
      </c>
      <c r="B20" s="1">
        <v>257</v>
      </c>
      <c r="C20" s="1">
        <v>161</v>
      </c>
      <c r="D20" s="1">
        <v>18</v>
      </c>
      <c r="E20" s="1">
        <v>6</v>
      </c>
      <c r="F20" s="1">
        <v>68</v>
      </c>
      <c r="G20" s="1">
        <v>4</v>
      </c>
    </row>
    <row r="21" spans="1:7" x14ac:dyDescent="0.4">
      <c r="A21" s="2" t="s">
        <v>44</v>
      </c>
      <c r="B21" s="1">
        <v>7</v>
      </c>
      <c r="C21" s="1">
        <v>4</v>
      </c>
      <c r="D21" s="1">
        <v>0</v>
      </c>
      <c r="E21" s="1">
        <v>0</v>
      </c>
      <c r="F21" s="1">
        <v>3</v>
      </c>
      <c r="G21" s="1">
        <v>0</v>
      </c>
    </row>
    <row r="22" spans="1:7" x14ac:dyDescent="0.4">
      <c r="A22" s="2" t="s">
        <v>45</v>
      </c>
      <c r="B22" s="1">
        <v>21</v>
      </c>
      <c r="C22" s="1">
        <v>16</v>
      </c>
      <c r="D22" s="1">
        <v>1</v>
      </c>
      <c r="E22" s="1">
        <v>0</v>
      </c>
      <c r="F22" s="1">
        <v>4</v>
      </c>
      <c r="G22" s="1">
        <v>0</v>
      </c>
    </row>
    <row r="23" spans="1:7" x14ac:dyDescent="0.4">
      <c r="A23" s="2" t="s">
        <v>24</v>
      </c>
    </row>
    <row r="24" spans="1:7" x14ac:dyDescent="0.4">
      <c r="A24" s="2" t="s">
        <v>1</v>
      </c>
      <c r="B24" s="1">
        <v>25515</v>
      </c>
      <c r="C24" s="1">
        <v>12372</v>
      </c>
      <c r="D24" s="1">
        <v>4474</v>
      </c>
      <c r="E24" s="1">
        <v>2531</v>
      </c>
      <c r="F24" s="1">
        <v>4396</v>
      </c>
      <c r="G24" s="1">
        <v>1742</v>
      </c>
    </row>
    <row r="25" spans="1:7" x14ac:dyDescent="0.4">
      <c r="A25" s="2" t="s">
        <v>38</v>
      </c>
      <c r="B25" s="1">
        <v>18085</v>
      </c>
      <c r="C25" s="1">
        <v>6515</v>
      </c>
      <c r="D25" s="1">
        <v>3611</v>
      </c>
      <c r="E25" s="1">
        <v>2350</v>
      </c>
      <c r="F25" s="1">
        <v>3883</v>
      </c>
      <c r="G25" s="1">
        <v>1726</v>
      </c>
    </row>
    <row r="26" spans="1:7" x14ac:dyDescent="0.4">
      <c r="A26" s="2" t="s">
        <v>39</v>
      </c>
      <c r="B26" s="1">
        <v>6876</v>
      </c>
      <c r="C26" s="1">
        <v>5454</v>
      </c>
      <c r="D26" s="1">
        <v>841</v>
      </c>
      <c r="E26" s="1">
        <v>161</v>
      </c>
      <c r="F26" s="1">
        <v>416</v>
      </c>
      <c r="G26" s="1">
        <v>4</v>
      </c>
    </row>
    <row r="27" spans="1:7" x14ac:dyDescent="0.4">
      <c r="A27" s="2" t="s">
        <v>40</v>
      </c>
      <c r="B27" s="1">
        <v>68</v>
      </c>
      <c r="C27" s="1">
        <v>59</v>
      </c>
      <c r="D27" s="1">
        <v>5</v>
      </c>
      <c r="E27" s="1">
        <v>2</v>
      </c>
      <c r="F27" s="1">
        <v>2</v>
      </c>
      <c r="G27" s="1">
        <v>0</v>
      </c>
    </row>
    <row r="28" spans="1:7" x14ac:dyDescent="0.4">
      <c r="A28" s="2" t="s">
        <v>41</v>
      </c>
      <c r="B28" s="1">
        <v>158</v>
      </c>
      <c r="C28" s="1">
        <v>121</v>
      </c>
      <c r="D28" s="1">
        <v>8</v>
      </c>
      <c r="E28" s="1">
        <v>11</v>
      </c>
      <c r="F28" s="1">
        <v>16</v>
      </c>
      <c r="G28" s="1">
        <v>2</v>
      </c>
    </row>
    <row r="29" spans="1:7" x14ac:dyDescent="0.4">
      <c r="A29" s="2" t="s">
        <v>42</v>
      </c>
      <c r="B29" s="1">
        <v>83</v>
      </c>
      <c r="C29" s="1">
        <v>63</v>
      </c>
      <c r="D29" s="1">
        <v>3</v>
      </c>
      <c r="E29" s="1">
        <v>3</v>
      </c>
      <c r="F29" s="1">
        <v>13</v>
      </c>
      <c r="G29" s="1">
        <v>1</v>
      </c>
    </row>
    <row r="30" spans="1:7" x14ac:dyDescent="0.4">
      <c r="A30" s="2" t="s">
        <v>43</v>
      </c>
      <c r="B30" s="1">
        <v>223</v>
      </c>
      <c r="C30" s="1">
        <v>147</v>
      </c>
      <c r="D30" s="1">
        <v>6</v>
      </c>
      <c r="E30" s="1">
        <v>4</v>
      </c>
      <c r="F30" s="1">
        <v>57</v>
      </c>
      <c r="G30" s="1">
        <v>9</v>
      </c>
    </row>
    <row r="31" spans="1:7" x14ac:dyDescent="0.4">
      <c r="A31" s="2" t="s">
        <v>44</v>
      </c>
      <c r="B31" s="1">
        <v>8</v>
      </c>
      <c r="C31" s="1">
        <v>4</v>
      </c>
      <c r="D31" s="1">
        <v>0</v>
      </c>
      <c r="E31" s="1">
        <v>0</v>
      </c>
      <c r="F31" s="1">
        <v>4</v>
      </c>
      <c r="G31" s="1">
        <v>0</v>
      </c>
    </row>
    <row r="32" spans="1:7" x14ac:dyDescent="0.4">
      <c r="A32" s="2" t="s">
        <v>45</v>
      </c>
      <c r="B32" s="1">
        <v>14</v>
      </c>
      <c r="C32" s="1">
        <v>9</v>
      </c>
      <c r="D32" s="1">
        <v>0</v>
      </c>
      <c r="E32" s="1">
        <v>0</v>
      </c>
      <c r="F32" s="1">
        <v>5</v>
      </c>
      <c r="G32" s="1">
        <v>0</v>
      </c>
    </row>
    <row r="33" spans="1:1" x14ac:dyDescent="0.4">
      <c r="A33" s="2" t="s">
        <v>25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1A771-762B-4BB7-92D4-CB24E3D3419D}">
  <dimension ref="A1:AC68"/>
  <sheetViews>
    <sheetView view="pageBreakPreview" topLeftCell="H1" zoomScale="125" zoomScaleNormal="100" zoomScaleSheetLayoutView="125" workbookViewId="0">
      <selection activeCell="Q19" sqref="Q19"/>
    </sheetView>
  </sheetViews>
  <sheetFormatPr defaultRowHeight="10.5" x14ac:dyDescent="0.4"/>
  <cols>
    <col min="1" max="1" width="5.3125" style="2" customWidth="1"/>
    <col min="2" max="13" width="6.9453125" style="1" customWidth="1"/>
    <col min="14" max="14" width="5.3125" style="2" customWidth="1"/>
    <col min="15" max="29" width="5.3125" style="1" customWidth="1"/>
    <col min="30" max="16384" width="8.83984375" style="1"/>
  </cols>
  <sheetData>
    <row r="1" spans="1:29" ht="10.8" thickBot="1" x14ac:dyDescent="0.45">
      <c r="A1" s="2" t="s">
        <v>214</v>
      </c>
      <c r="N1" s="2" t="s">
        <v>214</v>
      </c>
    </row>
    <row r="2" spans="1:29" s="17" customFormat="1" ht="10.8" thickBot="1" x14ac:dyDescent="0.45">
      <c r="A2" s="13"/>
      <c r="B2" s="9" t="s">
        <v>1</v>
      </c>
      <c r="C2" s="9"/>
      <c r="D2" s="9"/>
      <c r="E2" s="9" t="s">
        <v>46</v>
      </c>
      <c r="F2" s="9"/>
      <c r="G2" s="9"/>
      <c r="H2" s="14"/>
      <c r="I2" s="15"/>
      <c r="J2" s="16"/>
      <c r="K2" s="9" t="s">
        <v>235</v>
      </c>
      <c r="L2" s="9"/>
      <c r="M2" s="9"/>
      <c r="N2" s="13"/>
      <c r="O2" s="27" t="s">
        <v>47</v>
      </c>
      <c r="P2" s="27"/>
      <c r="Q2" s="27"/>
      <c r="R2" s="27" t="s">
        <v>48</v>
      </c>
      <c r="S2" s="27"/>
      <c r="T2" s="27"/>
      <c r="U2" s="27" t="s">
        <v>49</v>
      </c>
      <c r="V2" s="27"/>
      <c r="W2" s="27"/>
      <c r="X2" s="27" t="s">
        <v>50</v>
      </c>
      <c r="Y2" s="27"/>
      <c r="Z2" s="27"/>
      <c r="AA2" s="27" t="s">
        <v>51</v>
      </c>
      <c r="AB2" s="27"/>
      <c r="AC2" s="27"/>
    </row>
    <row r="3" spans="1:29" s="22" customFormat="1" ht="10.8" thickBot="1" x14ac:dyDescent="0.45">
      <c r="A3" s="18"/>
      <c r="B3" s="7" t="s">
        <v>1</v>
      </c>
      <c r="C3" s="7" t="s">
        <v>26</v>
      </c>
      <c r="D3" s="7" t="s">
        <v>27</v>
      </c>
      <c r="E3" s="7" t="s">
        <v>1</v>
      </c>
      <c r="F3" s="7" t="s">
        <v>26</v>
      </c>
      <c r="G3" s="7" t="s">
        <v>27</v>
      </c>
      <c r="H3" s="19"/>
      <c r="I3" s="20"/>
      <c r="J3" s="21"/>
      <c r="K3" s="7" t="s">
        <v>1</v>
      </c>
      <c r="L3" s="7" t="s">
        <v>26</v>
      </c>
      <c r="M3" s="7" t="s">
        <v>27</v>
      </c>
      <c r="N3" s="18"/>
      <c r="O3" s="7" t="s">
        <v>1</v>
      </c>
      <c r="P3" s="7" t="s">
        <v>26</v>
      </c>
      <c r="Q3" s="7" t="s">
        <v>27</v>
      </c>
      <c r="R3" s="7" t="s">
        <v>1</v>
      </c>
      <c r="S3" s="7" t="s">
        <v>26</v>
      </c>
      <c r="T3" s="7" t="s">
        <v>27</v>
      </c>
      <c r="U3" s="7" t="s">
        <v>1</v>
      </c>
      <c r="V3" s="7" t="s">
        <v>26</v>
      </c>
      <c r="W3" s="7" t="s">
        <v>27</v>
      </c>
      <c r="X3" s="7" t="s">
        <v>1</v>
      </c>
      <c r="Y3" s="7" t="s">
        <v>26</v>
      </c>
      <c r="Z3" s="7" t="s">
        <v>27</v>
      </c>
      <c r="AA3" s="7" t="s">
        <v>1</v>
      </c>
      <c r="AB3" s="7" t="s">
        <v>26</v>
      </c>
      <c r="AC3" s="7" t="s">
        <v>27</v>
      </c>
    </row>
    <row r="4" spans="1:29" x14ac:dyDescent="0.4">
      <c r="A4" s="2" t="s">
        <v>1</v>
      </c>
      <c r="B4" s="1">
        <v>29518</v>
      </c>
      <c r="C4" s="1">
        <v>15038</v>
      </c>
      <c r="D4" s="1">
        <v>14480</v>
      </c>
      <c r="E4" s="1">
        <v>11226</v>
      </c>
      <c r="F4" s="1">
        <v>6563</v>
      </c>
      <c r="G4" s="1">
        <v>4663</v>
      </c>
      <c r="N4" s="2" t="s">
        <v>1</v>
      </c>
      <c r="O4" s="1">
        <v>16992</v>
      </c>
      <c r="P4" s="1">
        <v>7971</v>
      </c>
      <c r="Q4" s="1">
        <v>9021</v>
      </c>
      <c r="R4" s="1">
        <v>188</v>
      </c>
      <c r="S4" s="1">
        <v>83</v>
      </c>
      <c r="T4" s="1">
        <v>105</v>
      </c>
      <c r="U4" s="1">
        <v>270</v>
      </c>
      <c r="V4" s="1">
        <v>161</v>
      </c>
      <c r="W4" s="1">
        <v>109</v>
      </c>
      <c r="X4" s="1">
        <v>233</v>
      </c>
      <c r="Y4" s="1">
        <v>104</v>
      </c>
      <c r="Z4" s="1">
        <v>129</v>
      </c>
      <c r="AA4" s="1">
        <v>609</v>
      </c>
      <c r="AB4" s="1">
        <v>156</v>
      </c>
      <c r="AC4" s="1">
        <v>453</v>
      </c>
    </row>
    <row r="5" spans="1:29" x14ac:dyDescent="0.4">
      <c r="A5" s="2" t="s">
        <v>9</v>
      </c>
      <c r="B5" s="1">
        <v>4489</v>
      </c>
      <c r="C5" s="1">
        <v>2390</v>
      </c>
      <c r="D5" s="1">
        <v>2099</v>
      </c>
      <c r="E5" s="1">
        <v>4254</v>
      </c>
      <c r="F5" s="1">
        <v>2321</v>
      </c>
      <c r="G5" s="1">
        <v>1933</v>
      </c>
      <c r="H5" s="23">
        <f t="shared" ref="H5:J12" si="0">E5/B5*100</f>
        <v>94.764981064825122</v>
      </c>
      <c r="I5" s="23">
        <f t="shared" si="0"/>
        <v>97.112970711297081</v>
      </c>
      <c r="J5" s="23">
        <f t="shared" si="0"/>
        <v>92.091472129585512</v>
      </c>
      <c r="K5" s="24">
        <f>H13+1500</f>
        <v>2802.8155072234504</v>
      </c>
      <c r="L5" s="24">
        <f t="shared" ref="L5:M5" si="1">I13+1500</f>
        <v>2985.5272957376228</v>
      </c>
      <c r="M5" s="24">
        <f t="shared" si="1"/>
        <v>2616.9938981811028</v>
      </c>
      <c r="N5" s="2" t="s">
        <v>9</v>
      </c>
      <c r="O5" s="1">
        <v>206</v>
      </c>
      <c r="P5" s="1">
        <v>56</v>
      </c>
      <c r="Q5" s="1">
        <v>150</v>
      </c>
      <c r="R5" s="1">
        <v>1</v>
      </c>
      <c r="S5" s="1">
        <v>1</v>
      </c>
      <c r="T5" s="1">
        <v>0</v>
      </c>
      <c r="U5" s="1">
        <v>15</v>
      </c>
      <c r="V5" s="1">
        <v>2</v>
      </c>
      <c r="W5" s="1">
        <v>13</v>
      </c>
      <c r="X5" s="1">
        <v>4</v>
      </c>
      <c r="Y5" s="1">
        <v>3</v>
      </c>
      <c r="Z5" s="1">
        <v>1</v>
      </c>
      <c r="AA5" s="1">
        <v>9</v>
      </c>
      <c r="AB5" s="1">
        <v>7</v>
      </c>
      <c r="AC5" s="1">
        <v>2</v>
      </c>
    </row>
    <row r="6" spans="1:29" x14ac:dyDescent="0.4">
      <c r="A6" s="2" t="s">
        <v>10</v>
      </c>
      <c r="B6" s="1">
        <v>4414</v>
      </c>
      <c r="C6" s="1">
        <v>2266</v>
      </c>
      <c r="D6" s="1">
        <v>2148</v>
      </c>
      <c r="E6" s="1">
        <v>3092</v>
      </c>
      <c r="F6" s="1">
        <v>1895</v>
      </c>
      <c r="G6" s="1">
        <v>1197</v>
      </c>
      <c r="H6" s="23">
        <f t="shared" si="0"/>
        <v>70.049841413683737</v>
      </c>
      <c r="I6" s="23">
        <f t="shared" si="0"/>
        <v>83.627537511032656</v>
      </c>
      <c r="J6" s="23">
        <f t="shared" si="0"/>
        <v>55.726256983240219</v>
      </c>
      <c r="K6" s="25"/>
      <c r="L6" s="25"/>
      <c r="M6" s="25"/>
      <c r="N6" s="2" t="s">
        <v>10</v>
      </c>
      <c r="O6" s="1">
        <v>1231</v>
      </c>
      <c r="P6" s="1">
        <v>334</v>
      </c>
      <c r="Q6" s="1">
        <v>897</v>
      </c>
      <c r="R6" s="1">
        <v>12</v>
      </c>
      <c r="S6" s="1">
        <v>4</v>
      </c>
      <c r="T6" s="1">
        <v>8</v>
      </c>
      <c r="U6" s="1">
        <v>57</v>
      </c>
      <c r="V6" s="1">
        <v>25</v>
      </c>
      <c r="W6" s="1">
        <v>32</v>
      </c>
      <c r="X6" s="1">
        <v>5</v>
      </c>
      <c r="Y6" s="1">
        <v>1</v>
      </c>
      <c r="Z6" s="1">
        <v>4</v>
      </c>
      <c r="AA6" s="1">
        <v>17</v>
      </c>
      <c r="AB6" s="1">
        <v>7</v>
      </c>
      <c r="AC6" s="1">
        <v>10</v>
      </c>
    </row>
    <row r="7" spans="1:29" x14ac:dyDescent="0.4">
      <c r="A7" s="2" t="s">
        <v>11</v>
      </c>
      <c r="B7" s="1">
        <v>4029</v>
      </c>
      <c r="C7" s="1">
        <v>1974</v>
      </c>
      <c r="D7" s="1">
        <v>2055</v>
      </c>
      <c r="E7" s="1">
        <v>1564</v>
      </c>
      <c r="F7" s="1">
        <v>1016</v>
      </c>
      <c r="G7" s="1">
        <v>548</v>
      </c>
      <c r="H7" s="23">
        <f t="shared" si="0"/>
        <v>38.81856540084388</v>
      </c>
      <c r="I7" s="23">
        <f t="shared" si="0"/>
        <v>51.469098277608914</v>
      </c>
      <c r="J7" s="23">
        <f t="shared" si="0"/>
        <v>26.666666666666668</v>
      </c>
      <c r="K7" s="24">
        <f>(H11+H12)/2</f>
        <v>8.4996302726337447</v>
      </c>
      <c r="L7" s="24">
        <f t="shared" ref="L7:M7" si="2">(I11+I12)/2</f>
        <v>8.9088975001899549</v>
      </c>
      <c r="M7" s="24">
        <f t="shared" si="2"/>
        <v>8.0861451942740281</v>
      </c>
      <c r="N7" s="2" t="s">
        <v>11</v>
      </c>
      <c r="O7" s="1">
        <v>2349</v>
      </c>
      <c r="P7" s="1">
        <v>898</v>
      </c>
      <c r="Q7" s="1">
        <v>1451</v>
      </c>
      <c r="R7" s="1">
        <v>26</v>
      </c>
      <c r="S7" s="1">
        <v>10</v>
      </c>
      <c r="T7" s="1">
        <v>16</v>
      </c>
      <c r="U7" s="1">
        <v>50</v>
      </c>
      <c r="V7" s="1">
        <v>35</v>
      </c>
      <c r="W7" s="1">
        <v>15</v>
      </c>
      <c r="X7" s="1">
        <v>19</v>
      </c>
      <c r="Y7" s="1">
        <v>6</v>
      </c>
      <c r="Z7" s="1">
        <v>13</v>
      </c>
      <c r="AA7" s="1">
        <v>21</v>
      </c>
      <c r="AB7" s="1">
        <v>9</v>
      </c>
      <c r="AC7" s="1">
        <v>12</v>
      </c>
    </row>
    <row r="8" spans="1:29" x14ac:dyDescent="0.4">
      <c r="A8" s="2" t="s">
        <v>12</v>
      </c>
      <c r="B8" s="1">
        <v>4137</v>
      </c>
      <c r="C8" s="1">
        <v>2060</v>
      </c>
      <c r="D8" s="1">
        <v>2077</v>
      </c>
      <c r="E8" s="1">
        <v>1027</v>
      </c>
      <c r="F8" s="1">
        <v>589</v>
      </c>
      <c r="G8" s="1">
        <v>438</v>
      </c>
      <c r="H8" s="23">
        <f t="shared" si="0"/>
        <v>24.824752235919746</v>
      </c>
      <c r="I8" s="23">
        <f t="shared" si="0"/>
        <v>28.592233009708739</v>
      </c>
      <c r="J8" s="23">
        <f t="shared" si="0"/>
        <v>21.088107847857486</v>
      </c>
      <c r="K8" s="24"/>
      <c r="L8" s="24"/>
      <c r="M8" s="24"/>
      <c r="N8" s="2" t="s">
        <v>12</v>
      </c>
      <c r="O8" s="1">
        <v>2945</v>
      </c>
      <c r="P8" s="1">
        <v>1395</v>
      </c>
      <c r="Q8" s="1">
        <v>1550</v>
      </c>
      <c r="R8" s="1">
        <v>32</v>
      </c>
      <c r="S8" s="1">
        <v>14</v>
      </c>
      <c r="T8" s="1">
        <v>18</v>
      </c>
      <c r="U8" s="1">
        <v>48</v>
      </c>
      <c r="V8" s="1">
        <v>33</v>
      </c>
      <c r="W8" s="1">
        <v>15</v>
      </c>
      <c r="X8" s="1">
        <v>46</v>
      </c>
      <c r="Y8" s="1">
        <v>14</v>
      </c>
      <c r="Z8" s="1">
        <v>32</v>
      </c>
      <c r="AA8" s="1">
        <v>39</v>
      </c>
      <c r="AB8" s="1">
        <v>15</v>
      </c>
      <c r="AC8" s="1">
        <v>24</v>
      </c>
    </row>
    <row r="9" spans="1:29" x14ac:dyDescent="0.4">
      <c r="A9" s="2" t="s">
        <v>13</v>
      </c>
      <c r="B9" s="1">
        <v>3440</v>
      </c>
      <c r="C9" s="1">
        <v>1738</v>
      </c>
      <c r="D9" s="1">
        <v>1702</v>
      </c>
      <c r="E9" s="1">
        <v>482</v>
      </c>
      <c r="F9" s="1">
        <v>301</v>
      </c>
      <c r="G9" s="1">
        <v>181</v>
      </c>
      <c r="H9" s="23">
        <f t="shared" si="0"/>
        <v>14.011627906976745</v>
      </c>
      <c r="I9" s="23">
        <f t="shared" si="0"/>
        <v>17.318757192174914</v>
      </c>
      <c r="J9" s="23">
        <f t="shared" si="0"/>
        <v>10.63454759106933</v>
      </c>
      <c r="K9" s="24">
        <f>K7*50</f>
        <v>424.98151363168722</v>
      </c>
      <c r="L9" s="24">
        <f t="shared" ref="L9:M9" si="3">L7*50</f>
        <v>445.44487500949776</v>
      </c>
      <c r="M9" s="24">
        <f t="shared" si="3"/>
        <v>404.3072597137014</v>
      </c>
      <c r="N9" s="2" t="s">
        <v>13</v>
      </c>
      <c r="O9" s="1">
        <v>2787</v>
      </c>
      <c r="P9" s="1">
        <v>1364</v>
      </c>
      <c r="Q9" s="1">
        <v>1423</v>
      </c>
      <c r="R9" s="1">
        <v>34</v>
      </c>
      <c r="S9" s="1">
        <v>13</v>
      </c>
      <c r="T9" s="1">
        <v>21</v>
      </c>
      <c r="U9" s="1">
        <v>46</v>
      </c>
      <c r="V9" s="1">
        <v>30</v>
      </c>
      <c r="W9" s="1">
        <v>16</v>
      </c>
      <c r="X9" s="1">
        <v>44</v>
      </c>
      <c r="Y9" s="1">
        <v>22</v>
      </c>
      <c r="Z9" s="1">
        <v>22</v>
      </c>
      <c r="AA9" s="1">
        <v>47</v>
      </c>
      <c r="AB9" s="1">
        <v>8</v>
      </c>
      <c r="AC9" s="1">
        <v>39</v>
      </c>
    </row>
    <row r="10" spans="1:29" x14ac:dyDescent="0.4">
      <c r="A10" s="2" t="s">
        <v>14</v>
      </c>
      <c r="B10" s="1">
        <v>3507</v>
      </c>
      <c r="C10" s="1">
        <v>1775</v>
      </c>
      <c r="D10" s="1">
        <v>1732</v>
      </c>
      <c r="E10" s="1">
        <v>340</v>
      </c>
      <c r="F10" s="1">
        <v>191</v>
      </c>
      <c r="G10" s="1">
        <v>149</v>
      </c>
      <c r="H10" s="23">
        <f t="shared" si="0"/>
        <v>9.694895922440832</v>
      </c>
      <c r="I10" s="23">
        <f t="shared" si="0"/>
        <v>10.76056338028169</v>
      </c>
      <c r="J10" s="23">
        <f t="shared" si="0"/>
        <v>8.6027713625866049</v>
      </c>
      <c r="K10" s="24"/>
      <c r="L10" s="24"/>
      <c r="M10" s="24"/>
      <c r="N10" s="2" t="s">
        <v>14</v>
      </c>
      <c r="O10" s="1">
        <v>2975</v>
      </c>
      <c r="P10" s="1">
        <v>1505</v>
      </c>
      <c r="Q10" s="1">
        <v>1470</v>
      </c>
      <c r="R10" s="1">
        <v>35</v>
      </c>
      <c r="S10" s="1">
        <v>19</v>
      </c>
      <c r="T10" s="1">
        <v>16</v>
      </c>
      <c r="U10" s="1">
        <v>22</v>
      </c>
      <c r="V10" s="1">
        <v>15</v>
      </c>
      <c r="W10" s="1">
        <v>7</v>
      </c>
      <c r="X10" s="1">
        <v>46</v>
      </c>
      <c r="Y10" s="1">
        <v>28</v>
      </c>
      <c r="Z10" s="1">
        <v>18</v>
      </c>
      <c r="AA10" s="1">
        <v>89</v>
      </c>
      <c r="AB10" s="1">
        <v>17</v>
      </c>
      <c r="AC10" s="1">
        <v>72</v>
      </c>
    </row>
    <row r="11" spans="1:29" x14ac:dyDescent="0.4">
      <c r="A11" s="2" t="s">
        <v>15</v>
      </c>
      <c r="B11" s="1">
        <v>3072</v>
      </c>
      <c r="C11" s="1">
        <v>1605</v>
      </c>
      <c r="D11" s="1">
        <v>1467</v>
      </c>
      <c r="E11" s="1">
        <v>258</v>
      </c>
      <c r="F11" s="1">
        <v>132</v>
      </c>
      <c r="G11" s="1">
        <v>126</v>
      </c>
      <c r="H11" s="23">
        <f t="shared" si="0"/>
        <v>8.3984375</v>
      </c>
      <c r="I11" s="23">
        <f t="shared" si="0"/>
        <v>8.2242990654205617</v>
      </c>
      <c r="J11" s="23">
        <f t="shared" si="0"/>
        <v>8.5889570552147241</v>
      </c>
      <c r="K11" s="24">
        <f>K5-K9</f>
        <v>2377.8339935917629</v>
      </c>
      <c r="L11" s="24">
        <f t="shared" ref="L11:M11" si="4">L5-L9</f>
        <v>2540.0824207281248</v>
      </c>
      <c r="M11" s="24">
        <f t="shared" si="4"/>
        <v>2212.6866384674013</v>
      </c>
      <c r="N11" s="2" t="s">
        <v>15</v>
      </c>
      <c r="O11" s="1">
        <v>2567</v>
      </c>
      <c r="P11" s="1">
        <v>1390</v>
      </c>
      <c r="Q11" s="1">
        <v>1177</v>
      </c>
      <c r="R11" s="1">
        <v>28</v>
      </c>
      <c r="S11" s="1">
        <v>15</v>
      </c>
      <c r="T11" s="1">
        <v>13</v>
      </c>
      <c r="U11" s="1">
        <v>19</v>
      </c>
      <c r="V11" s="1">
        <v>12</v>
      </c>
      <c r="W11" s="1">
        <v>7</v>
      </c>
      <c r="X11" s="1">
        <v>38</v>
      </c>
      <c r="Y11" s="1">
        <v>16</v>
      </c>
      <c r="Z11" s="1">
        <v>22</v>
      </c>
      <c r="AA11" s="1">
        <v>162</v>
      </c>
      <c r="AB11" s="1">
        <v>40</v>
      </c>
      <c r="AC11" s="1">
        <v>122</v>
      </c>
    </row>
    <row r="12" spans="1:29" x14ac:dyDescent="0.4">
      <c r="A12" s="2" t="s">
        <v>16</v>
      </c>
      <c r="B12" s="1">
        <v>2430</v>
      </c>
      <c r="C12" s="1">
        <v>1230</v>
      </c>
      <c r="D12" s="1">
        <v>1200</v>
      </c>
      <c r="E12" s="1">
        <v>209</v>
      </c>
      <c r="F12" s="1">
        <v>118</v>
      </c>
      <c r="G12" s="1">
        <v>91</v>
      </c>
      <c r="H12" s="23">
        <f t="shared" si="0"/>
        <v>8.6008230452674894</v>
      </c>
      <c r="I12" s="23">
        <f t="shared" si="0"/>
        <v>9.5934959349593498</v>
      </c>
      <c r="J12" s="23">
        <f t="shared" si="0"/>
        <v>7.5833333333333339</v>
      </c>
      <c r="K12" s="24">
        <f>100-K7</f>
        <v>91.500369727366262</v>
      </c>
      <c r="L12" s="24">
        <f t="shared" ref="L12:M12" si="5">100-L7</f>
        <v>91.091102499810049</v>
      </c>
      <c r="M12" s="24">
        <f t="shared" si="5"/>
        <v>91.913854805725975</v>
      </c>
      <c r="N12" s="2" t="s">
        <v>16</v>
      </c>
      <c r="O12" s="1">
        <v>1932</v>
      </c>
      <c r="P12" s="1">
        <v>1029</v>
      </c>
      <c r="Q12" s="1">
        <v>903</v>
      </c>
      <c r="R12" s="1">
        <v>20</v>
      </c>
      <c r="S12" s="1">
        <v>7</v>
      </c>
      <c r="T12" s="1">
        <v>13</v>
      </c>
      <c r="U12" s="1">
        <v>13</v>
      </c>
      <c r="V12" s="1">
        <v>9</v>
      </c>
      <c r="W12" s="1">
        <v>4</v>
      </c>
      <c r="X12" s="1">
        <v>31</v>
      </c>
      <c r="Y12" s="1">
        <v>14</v>
      </c>
      <c r="Z12" s="1">
        <v>17</v>
      </c>
      <c r="AA12" s="1">
        <v>225</v>
      </c>
      <c r="AB12" s="1">
        <v>53</v>
      </c>
      <c r="AC12" s="1">
        <v>172</v>
      </c>
    </row>
    <row r="13" spans="1:29" x14ac:dyDescent="0.4">
      <c r="A13" s="2" t="s">
        <v>53</v>
      </c>
      <c r="H13" s="23">
        <f>SUM(H5:H11)*5</f>
        <v>1302.8155072234504</v>
      </c>
      <c r="I13" s="23">
        <f>SUM(I5:I11)*5</f>
        <v>1485.5272957376226</v>
      </c>
      <c r="J13" s="23">
        <f>SUM(J5:J11)*5</f>
        <v>1116.9938981811026</v>
      </c>
      <c r="K13" s="26">
        <f>K11/K12</f>
        <v>25.987151753339766</v>
      </c>
      <c r="L13" s="26">
        <f t="shared" ref="L13:M13" si="6">L11/L12</f>
        <v>27.885077148269467</v>
      </c>
      <c r="M13" s="26">
        <f t="shared" si="6"/>
        <v>24.073483188625413</v>
      </c>
      <c r="N13" s="2" t="s">
        <v>53</v>
      </c>
    </row>
    <row r="14" spans="1:29" x14ac:dyDescent="0.4">
      <c r="A14" s="2" t="s">
        <v>52</v>
      </c>
      <c r="N14" s="2" t="s">
        <v>52</v>
      </c>
    </row>
    <row r="15" spans="1:29" x14ac:dyDescent="0.4">
      <c r="A15" s="2" t="s">
        <v>1</v>
      </c>
      <c r="B15" s="1">
        <v>14975</v>
      </c>
      <c r="C15" s="1">
        <v>7587</v>
      </c>
      <c r="D15" s="1">
        <v>7388</v>
      </c>
      <c r="E15" s="1">
        <v>5590</v>
      </c>
      <c r="F15" s="1">
        <v>3242</v>
      </c>
      <c r="G15" s="1">
        <v>2348</v>
      </c>
      <c r="N15" s="2" t="s">
        <v>1</v>
      </c>
      <c r="O15" s="1">
        <v>8689</v>
      </c>
      <c r="P15" s="1">
        <v>4081</v>
      </c>
      <c r="Q15" s="1">
        <v>4608</v>
      </c>
      <c r="R15" s="1">
        <v>96</v>
      </c>
      <c r="S15" s="1">
        <v>41</v>
      </c>
      <c r="T15" s="1">
        <v>55</v>
      </c>
      <c r="U15" s="1">
        <v>150</v>
      </c>
      <c r="V15" s="1">
        <v>89</v>
      </c>
      <c r="W15" s="1">
        <v>61</v>
      </c>
      <c r="X15" s="1">
        <v>141</v>
      </c>
      <c r="Y15" s="1">
        <v>61</v>
      </c>
      <c r="Z15" s="1">
        <v>80</v>
      </c>
      <c r="AA15" s="1">
        <v>309</v>
      </c>
      <c r="AB15" s="1">
        <v>73</v>
      </c>
      <c r="AC15" s="1">
        <v>236</v>
      </c>
    </row>
    <row r="16" spans="1:29" x14ac:dyDescent="0.4">
      <c r="A16" s="2" t="s">
        <v>9</v>
      </c>
      <c r="B16" s="1">
        <v>2193</v>
      </c>
      <c r="C16" s="1">
        <v>1119</v>
      </c>
      <c r="D16" s="1">
        <v>1074</v>
      </c>
      <c r="E16" s="1">
        <v>2065</v>
      </c>
      <c r="F16" s="1">
        <v>1086</v>
      </c>
      <c r="G16" s="1">
        <v>979</v>
      </c>
      <c r="H16" s="23">
        <f t="shared" ref="H16:J23" si="7">E16/B16*100</f>
        <v>94.163246694026441</v>
      </c>
      <c r="I16" s="23">
        <f t="shared" si="7"/>
        <v>97.050938337801611</v>
      </c>
      <c r="J16" s="23">
        <f t="shared" si="7"/>
        <v>91.154562383612657</v>
      </c>
      <c r="K16" s="24">
        <f>H24+1500</f>
        <v>2767.1498203985343</v>
      </c>
      <c r="L16" s="24">
        <f t="shared" ref="L16:M16" si="8">I24+1500</f>
        <v>2947.2961245345123</v>
      </c>
      <c r="M16" s="24">
        <f t="shared" si="8"/>
        <v>2582.1725712932316</v>
      </c>
      <c r="N16" s="2" t="s">
        <v>9</v>
      </c>
      <c r="O16" s="1">
        <v>114</v>
      </c>
      <c r="P16" s="1">
        <v>28</v>
      </c>
      <c r="Q16" s="1">
        <v>86</v>
      </c>
      <c r="R16" s="1">
        <v>1</v>
      </c>
      <c r="S16" s="1">
        <v>1</v>
      </c>
      <c r="T16" s="1">
        <v>0</v>
      </c>
      <c r="U16" s="1">
        <v>7</v>
      </c>
      <c r="V16" s="1">
        <v>1</v>
      </c>
      <c r="W16" s="1">
        <v>6</v>
      </c>
      <c r="X16" s="1">
        <v>1</v>
      </c>
      <c r="Y16" s="1">
        <v>0</v>
      </c>
      <c r="Z16" s="1">
        <v>1</v>
      </c>
      <c r="AA16" s="1">
        <v>5</v>
      </c>
      <c r="AB16" s="1">
        <v>3</v>
      </c>
      <c r="AC16" s="1">
        <v>2</v>
      </c>
    </row>
    <row r="17" spans="1:29" x14ac:dyDescent="0.4">
      <c r="A17" s="2" t="s">
        <v>10</v>
      </c>
      <c r="B17" s="1">
        <v>2375</v>
      </c>
      <c r="C17" s="1">
        <v>1233</v>
      </c>
      <c r="D17" s="1">
        <v>1142</v>
      </c>
      <c r="E17" s="1">
        <v>1655</v>
      </c>
      <c r="F17" s="1">
        <v>1029</v>
      </c>
      <c r="G17" s="1">
        <v>626</v>
      </c>
      <c r="H17" s="23">
        <f t="shared" si="7"/>
        <v>69.684210526315795</v>
      </c>
      <c r="I17" s="23">
        <f t="shared" si="7"/>
        <v>83.454987834549883</v>
      </c>
      <c r="J17" s="23">
        <f t="shared" si="7"/>
        <v>54.81611208406305</v>
      </c>
      <c r="K17" s="25"/>
      <c r="L17" s="25"/>
      <c r="M17" s="25"/>
      <c r="N17" s="2" t="s">
        <v>10</v>
      </c>
      <c r="O17" s="1">
        <v>669</v>
      </c>
      <c r="P17" s="1">
        <v>177</v>
      </c>
      <c r="Q17" s="1">
        <v>492</v>
      </c>
      <c r="R17" s="1">
        <v>8</v>
      </c>
      <c r="S17" s="1">
        <v>3</v>
      </c>
      <c r="T17" s="1">
        <v>5</v>
      </c>
      <c r="U17" s="1">
        <v>33</v>
      </c>
      <c r="V17" s="1">
        <v>18</v>
      </c>
      <c r="W17" s="1">
        <v>15</v>
      </c>
      <c r="X17" s="1">
        <v>2</v>
      </c>
      <c r="Y17" s="1">
        <v>1</v>
      </c>
      <c r="Z17" s="1">
        <v>1</v>
      </c>
      <c r="AA17" s="1">
        <v>8</v>
      </c>
      <c r="AB17" s="1">
        <v>5</v>
      </c>
      <c r="AC17" s="1">
        <v>3</v>
      </c>
    </row>
    <row r="18" spans="1:29" x14ac:dyDescent="0.4">
      <c r="A18" s="2" t="s">
        <v>11</v>
      </c>
      <c r="B18" s="1">
        <v>2181</v>
      </c>
      <c r="C18" s="1">
        <v>1071</v>
      </c>
      <c r="D18" s="1">
        <v>1110</v>
      </c>
      <c r="E18" s="1">
        <v>826</v>
      </c>
      <c r="F18" s="1">
        <v>526</v>
      </c>
      <c r="G18" s="1">
        <v>300</v>
      </c>
      <c r="H18" s="23">
        <f t="shared" si="7"/>
        <v>37.872535534158644</v>
      </c>
      <c r="I18" s="23">
        <f t="shared" si="7"/>
        <v>49.112978524743227</v>
      </c>
      <c r="J18" s="23">
        <f t="shared" si="7"/>
        <v>27.027027027027028</v>
      </c>
      <c r="K18" s="24">
        <f>(H22+H23)/2</f>
        <v>7.6387994466975151</v>
      </c>
      <c r="L18" s="24">
        <f t="shared" ref="L18:M18" si="9">(I22+I23)/2</f>
        <v>7.5262728293031316</v>
      </c>
      <c r="M18" s="24">
        <f t="shared" si="9"/>
        <v>7.7556871379958281</v>
      </c>
      <c r="N18" s="2" t="s">
        <v>11</v>
      </c>
      <c r="O18" s="1">
        <v>1295</v>
      </c>
      <c r="P18" s="1">
        <v>514</v>
      </c>
      <c r="Q18" s="1">
        <v>781</v>
      </c>
      <c r="R18" s="1">
        <v>16</v>
      </c>
      <c r="S18" s="1">
        <v>7</v>
      </c>
      <c r="T18" s="1">
        <v>9</v>
      </c>
      <c r="U18" s="1">
        <v>24</v>
      </c>
      <c r="V18" s="1">
        <v>15</v>
      </c>
      <c r="W18" s="1">
        <v>9</v>
      </c>
      <c r="X18" s="1">
        <v>11</v>
      </c>
      <c r="Y18" s="1">
        <v>5</v>
      </c>
      <c r="Z18" s="1">
        <v>6</v>
      </c>
      <c r="AA18" s="1">
        <v>9</v>
      </c>
      <c r="AB18" s="1">
        <v>4</v>
      </c>
      <c r="AC18" s="1">
        <v>5</v>
      </c>
    </row>
    <row r="19" spans="1:29" x14ac:dyDescent="0.4">
      <c r="A19" s="2" t="s">
        <v>12</v>
      </c>
      <c r="B19" s="1">
        <v>2034</v>
      </c>
      <c r="C19" s="1">
        <v>1012</v>
      </c>
      <c r="D19" s="1">
        <v>1022</v>
      </c>
      <c r="E19" s="1">
        <v>478</v>
      </c>
      <c r="F19" s="1">
        <v>273</v>
      </c>
      <c r="G19" s="1">
        <v>205</v>
      </c>
      <c r="H19" s="23">
        <f t="shared" si="7"/>
        <v>23.500491642084562</v>
      </c>
      <c r="I19" s="23">
        <f t="shared" si="7"/>
        <v>26.976284584980238</v>
      </c>
      <c r="J19" s="23">
        <f t="shared" si="7"/>
        <v>20.058708414872797</v>
      </c>
      <c r="K19" s="24"/>
      <c r="L19" s="24"/>
      <c r="M19" s="24"/>
      <c r="N19" s="2" t="s">
        <v>12</v>
      </c>
      <c r="O19" s="1">
        <v>1466</v>
      </c>
      <c r="P19" s="1">
        <v>702</v>
      </c>
      <c r="Q19" s="1">
        <v>764</v>
      </c>
      <c r="R19" s="1">
        <v>12</v>
      </c>
      <c r="S19" s="1">
        <v>4</v>
      </c>
      <c r="T19" s="1">
        <v>8</v>
      </c>
      <c r="U19" s="1">
        <v>26</v>
      </c>
      <c r="V19" s="1">
        <v>18</v>
      </c>
      <c r="W19" s="1">
        <v>8</v>
      </c>
      <c r="X19" s="1">
        <v>28</v>
      </c>
      <c r="Y19" s="1">
        <v>7</v>
      </c>
      <c r="Z19" s="1">
        <v>21</v>
      </c>
      <c r="AA19" s="1">
        <v>24</v>
      </c>
      <c r="AB19" s="1">
        <v>8</v>
      </c>
      <c r="AC19" s="1">
        <v>16</v>
      </c>
    </row>
    <row r="20" spans="1:29" x14ac:dyDescent="0.4">
      <c r="A20" s="2" t="s">
        <v>13</v>
      </c>
      <c r="B20" s="1">
        <v>1701</v>
      </c>
      <c r="C20" s="1">
        <v>866</v>
      </c>
      <c r="D20" s="1">
        <v>835</v>
      </c>
      <c r="E20" s="1">
        <v>218</v>
      </c>
      <c r="F20" s="1">
        <v>139</v>
      </c>
      <c r="G20" s="1">
        <v>79</v>
      </c>
      <c r="H20" s="23">
        <f t="shared" si="7"/>
        <v>12.815990593768372</v>
      </c>
      <c r="I20" s="23">
        <f t="shared" si="7"/>
        <v>16.05080831408776</v>
      </c>
      <c r="J20" s="23">
        <f t="shared" si="7"/>
        <v>9.4610778443113777</v>
      </c>
      <c r="K20" s="24">
        <f>K18*50</f>
        <v>381.93997233487573</v>
      </c>
      <c r="L20" s="24">
        <f t="shared" ref="L20:M20" si="10">L18*50</f>
        <v>376.31364146515659</v>
      </c>
      <c r="M20" s="24">
        <f t="shared" si="10"/>
        <v>387.78435689979142</v>
      </c>
      <c r="N20" s="2" t="s">
        <v>13</v>
      </c>
      <c r="O20" s="1">
        <v>1386</v>
      </c>
      <c r="P20" s="1">
        <v>688</v>
      </c>
      <c r="Q20" s="1">
        <v>698</v>
      </c>
      <c r="R20" s="1">
        <v>16</v>
      </c>
      <c r="S20" s="1">
        <v>7</v>
      </c>
      <c r="T20" s="1">
        <v>9</v>
      </c>
      <c r="U20" s="1">
        <v>31</v>
      </c>
      <c r="V20" s="1">
        <v>17</v>
      </c>
      <c r="W20" s="1">
        <v>14</v>
      </c>
      <c r="X20" s="1">
        <v>31</v>
      </c>
      <c r="Y20" s="1">
        <v>13</v>
      </c>
      <c r="Z20" s="1">
        <v>18</v>
      </c>
      <c r="AA20" s="1">
        <v>19</v>
      </c>
      <c r="AB20" s="1">
        <v>2</v>
      </c>
      <c r="AC20" s="1">
        <v>17</v>
      </c>
    </row>
    <row r="21" spans="1:29" x14ac:dyDescent="0.4">
      <c r="A21" s="2" t="s">
        <v>14</v>
      </c>
      <c r="B21" s="1">
        <v>1706</v>
      </c>
      <c r="C21" s="1">
        <v>871</v>
      </c>
      <c r="D21" s="1">
        <v>835</v>
      </c>
      <c r="E21" s="1">
        <v>136</v>
      </c>
      <c r="F21" s="1">
        <v>83</v>
      </c>
      <c r="G21" s="1">
        <v>53</v>
      </c>
      <c r="H21" s="23">
        <f t="shared" si="7"/>
        <v>7.9718640093786641</v>
      </c>
      <c r="I21" s="23">
        <f t="shared" si="7"/>
        <v>9.5292766934557971</v>
      </c>
      <c r="J21" s="23">
        <f t="shared" si="7"/>
        <v>6.3473053892215567</v>
      </c>
      <c r="K21" s="24"/>
      <c r="L21" s="24"/>
      <c r="M21" s="24"/>
      <c r="N21" s="2" t="s">
        <v>14</v>
      </c>
      <c r="O21" s="1">
        <v>1470</v>
      </c>
      <c r="P21" s="1">
        <v>745</v>
      </c>
      <c r="Q21" s="1">
        <v>725</v>
      </c>
      <c r="R21" s="1">
        <v>16</v>
      </c>
      <c r="S21" s="1">
        <v>10</v>
      </c>
      <c r="T21" s="1">
        <v>6</v>
      </c>
      <c r="U21" s="1">
        <v>8</v>
      </c>
      <c r="V21" s="1">
        <v>7</v>
      </c>
      <c r="W21" s="1">
        <v>1</v>
      </c>
      <c r="X21" s="1">
        <v>29</v>
      </c>
      <c r="Y21" s="1">
        <v>17</v>
      </c>
      <c r="Z21" s="1">
        <v>12</v>
      </c>
      <c r="AA21" s="1">
        <v>47</v>
      </c>
      <c r="AB21" s="1">
        <v>9</v>
      </c>
      <c r="AC21" s="1">
        <v>38</v>
      </c>
    </row>
    <row r="22" spans="1:29" x14ac:dyDescent="0.4">
      <c r="A22" s="2" t="s">
        <v>15</v>
      </c>
      <c r="B22" s="1">
        <v>1563</v>
      </c>
      <c r="C22" s="1">
        <v>810</v>
      </c>
      <c r="D22" s="1">
        <v>753</v>
      </c>
      <c r="E22" s="1">
        <v>116</v>
      </c>
      <c r="F22" s="1">
        <v>59</v>
      </c>
      <c r="G22" s="1">
        <v>57</v>
      </c>
      <c r="H22" s="23">
        <f t="shared" si="7"/>
        <v>7.421625079974409</v>
      </c>
      <c r="I22" s="23">
        <f t="shared" si="7"/>
        <v>7.2839506172839501</v>
      </c>
      <c r="J22" s="23">
        <f t="shared" si="7"/>
        <v>7.569721115537849</v>
      </c>
      <c r="K22" s="24">
        <f>K16-K20</f>
        <v>2385.2098480636587</v>
      </c>
      <c r="L22" s="24">
        <f t="shared" ref="L22:M22" si="11">L16-L20</f>
        <v>2570.9824830693556</v>
      </c>
      <c r="M22" s="24">
        <f t="shared" si="11"/>
        <v>2194.3882143934402</v>
      </c>
      <c r="N22" s="2" t="s">
        <v>15</v>
      </c>
      <c r="O22" s="1">
        <v>1317</v>
      </c>
      <c r="P22" s="1">
        <v>708</v>
      </c>
      <c r="Q22" s="1">
        <v>609</v>
      </c>
      <c r="R22" s="1">
        <v>13</v>
      </c>
      <c r="S22" s="1">
        <v>4</v>
      </c>
      <c r="T22" s="1">
        <v>9</v>
      </c>
      <c r="U22" s="1">
        <v>12</v>
      </c>
      <c r="V22" s="1">
        <v>7</v>
      </c>
      <c r="W22" s="1">
        <v>5</v>
      </c>
      <c r="X22" s="1">
        <v>20</v>
      </c>
      <c r="Y22" s="1">
        <v>10</v>
      </c>
      <c r="Z22" s="1">
        <v>10</v>
      </c>
      <c r="AA22" s="1">
        <v>85</v>
      </c>
      <c r="AB22" s="1">
        <v>22</v>
      </c>
      <c r="AC22" s="1">
        <v>63</v>
      </c>
    </row>
    <row r="23" spans="1:29" x14ac:dyDescent="0.4">
      <c r="A23" s="2" t="s">
        <v>16</v>
      </c>
      <c r="B23" s="1">
        <v>1222</v>
      </c>
      <c r="C23" s="1">
        <v>605</v>
      </c>
      <c r="D23" s="1">
        <v>617</v>
      </c>
      <c r="E23" s="1">
        <v>96</v>
      </c>
      <c r="F23" s="1">
        <v>47</v>
      </c>
      <c r="G23" s="1">
        <v>49</v>
      </c>
      <c r="H23" s="23">
        <f t="shared" si="7"/>
        <v>7.8559738134206221</v>
      </c>
      <c r="I23" s="23">
        <f t="shared" si="7"/>
        <v>7.7685950413223139</v>
      </c>
      <c r="J23" s="23">
        <f t="shared" si="7"/>
        <v>7.9416531604538081</v>
      </c>
      <c r="K23" s="24">
        <f>100-K18</f>
        <v>92.361200553302481</v>
      </c>
      <c r="L23" s="24">
        <f t="shared" ref="L23:M23" si="12">100-L18</f>
        <v>92.473727170696861</v>
      </c>
      <c r="M23" s="24">
        <f t="shared" si="12"/>
        <v>92.244312862004165</v>
      </c>
      <c r="N23" s="2" t="s">
        <v>16</v>
      </c>
      <c r="O23" s="1">
        <v>972</v>
      </c>
      <c r="P23" s="1">
        <v>519</v>
      </c>
      <c r="Q23" s="1">
        <v>453</v>
      </c>
      <c r="R23" s="1">
        <v>14</v>
      </c>
      <c r="S23" s="1">
        <v>5</v>
      </c>
      <c r="T23" s="1">
        <v>9</v>
      </c>
      <c r="U23" s="1">
        <v>9</v>
      </c>
      <c r="V23" s="1">
        <v>6</v>
      </c>
      <c r="W23" s="1">
        <v>3</v>
      </c>
      <c r="X23" s="1">
        <v>19</v>
      </c>
      <c r="Y23" s="1">
        <v>8</v>
      </c>
      <c r="Z23" s="1">
        <v>11</v>
      </c>
      <c r="AA23" s="1">
        <v>112</v>
      </c>
      <c r="AB23" s="1">
        <v>20</v>
      </c>
      <c r="AC23" s="1">
        <v>92</v>
      </c>
    </row>
    <row r="24" spans="1:29" x14ac:dyDescent="0.4">
      <c r="A24" s="2" t="s">
        <v>54</v>
      </c>
      <c r="H24" s="23">
        <f>SUM(H16:H22)*5</f>
        <v>1267.1498203985343</v>
      </c>
      <c r="I24" s="23">
        <f>SUM(I16:I22)*5</f>
        <v>1447.2961245345123</v>
      </c>
      <c r="J24" s="23">
        <f>SUM(J16:J22)*5</f>
        <v>1082.1725712932316</v>
      </c>
      <c r="K24" s="26">
        <f>K22/K23</f>
        <v>25.824803421509582</v>
      </c>
      <c r="L24" s="26">
        <f t="shared" ref="L24:M24" si="13">L22/L23</f>
        <v>27.802301926509244</v>
      </c>
      <c r="M24" s="26">
        <f t="shared" si="13"/>
        <v>23.788872682874288</v>
      </c>
      <c r="N24" s="2" t="s">
        <v>54</v>
      </c>
    </row>
    <row r="25" spans="1:29" x14ac:dyDescent="0.4">
      <c r="A25" s="2" t="s">
        <v>52</v>
      </c>
      <c r="N25" s="2" t="s">
        <v>52</v>
      </c>
    </row>
    <row r="26" spans="1:29" x14ac:dyDescent="0.4">
      <c r="A26" s="2" t="s">
        <v>1</v>
      </c>
      <c r="B26" s="1">
        <v>5219</v>
      </c>
      <c r="C26" s="1">
        <v>2662</v>
      </c>
      <c r="D26" s="1">
        <v>2557</v>
      </c>
      <c r="E26" s="1">
        <v>2231</v>
      </c>
      <c r="F26" s="1">
        <v>1281</v>
      </c>
      <c r="G26" s="1">
        <v>950</v>
      </c>
      <c r="N26" s="2" t="s">
        <v>1</v>
      </c>
      <c r="O26" s="1">
        <v>2798</v>
      </c>
      <c r="P26" s="1">
        <v>1302</v>
      </c>
      <c r="Q26" s="1">
        <v>1496</v>
      </c>
      <c r="R26" s="1">
        <v>42</v>
      </c>
      <c r="S26" s="1">
        <v>19</v>
      </c>
      <c r="T26" s="1">
        <v>23</v>
      </c>
      <c r="U26" s="1">
        <v>28</v>
      </c>
      <c r="V26" s="1">
        <v>17</v>
      </c>
      <c r="W26" s="1">
        <v>11</v>
      </c>
      <c r="X26" s="1">
        <v>23</v>
      </c>
      <c r="Y26" s="1">
        <v>13</v>
      </c>
      <c r="Z26" s="1">
        <v>10</v>
      </c>
      <c r="AA26" s="1">
        <v>97</v>
      </c>
      <c r="AB26" s="1">
        <v>30</v>
      </c>
      <c r="AC26" s="1">
        <v>67</v>
      </c>
    </row>
    <row r="27" spans="1:29" x14ac:dyDescent="0.4">
      <c r="A27" s="2" t="s">
        <v>9</v>
      </c>
      <c r="B27" s="1">
        <v>860</v>
      </c>
      <c r="C27" s="1">
        <v>464</v>
      </c>
      <c r="D27" s="1">
        <v>396</v>
      </c>
      <c r="E27" s="1">
        <v>818</v>
      </c>
      <c r="F27" s="1">
        <v>448</v>
      </c>
      <c r="G27" s="1">
        <v>370</v>
      </c>
      <c r="H27" s="23">
        <f t="shared" ref="H27:J34" si="14">E27/B27*100</f>
        <v>95.116279069767444</v>
      </c>
      <c r="I27" s="23">
        <f t="shared" si="14"/>
        <v>96.551724137931032</v>
      </c>
      <c r="J27" s="23">
        <f t="shared" si="14"/>
        <v>93.434343434343432</v>
      </c>
      <c r="K27" s="24">
        <f>H35+1500</f>
        <v>2930.0885016415541</v>
      </c>
      <c r="L27" s="24">
        <f t="shared" ref="L27:M27" si="15">I35+1500</f>
        <v>3110.0257862621943</v>
      </c>
      <c r="M27" s="24">
        <f t="shared" si="15"/>
        <v>2752.6728490550095</v>
      </c>
      <c r="N27" s="2" t="s">
        <v>9</v>
      </c>
      <c r="O27" s="1">
        <v>38</v>
      </c>
      <c r="P27" s="1">
        <v>13</v>
      </c>
      <c r="Q27" s="1">
        <v>25</v>
      </c>
      <c r="R27" s="1">
        <v>0</v>
      </c>
      <c r="S27" s="1">
        <v>0</v>
      </c>
      <c r="T27" s="1">
        <v>0</v>
      </c>
      <c r="U27" s="1">
        <v>1</v>
      </c>
      <c r="V27" s="1">
        <v>0</v>
      </c>
      <c r="W27" s="1">
        <v>1</v>
      </c>
      <c r="X27" s="1">
        <v>1</v>
      </c>
      <c r="Y27" s="1">
        <v>1</v>
      </c>
      <c r="Z27" s="1">
        <v>0</v>
      </c>
      <c r="AA27" s="1">
        <v>2</v>
      </c>
      <c r="AB27" s="1">
        <v>2</v>
      </c>
      <c r="AC27" s="1">
        <v>0</v>
      </c>
    </row>
    <row r="28" spans="1:29" x14ac:dyDescent="0.4">
      <c r="A28" s="2" t="s">
        <v>10</v>
      </c>
      <c r="B28" s="1">
        <v>819</v>
      </c>
      <c r="C28" s="1">
        <v>399</v>
      </c>
      <c r="D28" s="1">
        <v>420</v>
      </c>
      <c r="E28" s="1">
        <v>592</v>
      </c>
      <c r="F28" s="1">
        <v>339</v>
      </c>
      <c r="G28" s="1">
        <v>253</v>
      </c>
      <c r="H28" s="23">
        <f t="shared" si="14"/>
        <v>72.283272283272282</v>
      </c>
      <c r="I28" s="23">
        <f t="shared" si="14"/>
        <v>84.962406015037601</v>
      </c>
      <c r="J28" s="23">
        <f t="shared" si="14"/>
        <v>60.238095238095234</v>
      </c>
      <c r="K28" s="25"/>
      <c r="L28" s="25"/>
      <c r="M28" s="25"/>
      <c r="N28" s="2" t="s">
        <v>10</v>
      </c>
      <c r="O28" s="1">
        <v>213</v>
      </c>
      <c r="P28" s="1">
        <v>56</v>
      </c>
      <c r="Q28" s="1">
        <v>157</v>
      </c>
      <c r="R28" s="1">
        <v>2</v>
      </c>
      <c r="S28" s="1">
        <v>0</v>
      </c>
      <c r="T28" s="1">
        <v>2</v>
      </c>
      <c r="U28" s="1">
        <v>9</v>
      </c>
      <c r="V28" s="1">
        <v>3</v>
      </c>
      <c r="W28" s="1">
        <v>6</v>
      </c>
      <c r="X28" s="1">
        <v>0</v>
      </c>
      <c r="Y28" s="1">
        <v>0</v>
      </c>
      <c r="Z28" s="1">
        <v>0</v>
      </c>
      <c r="AA28" s="1">
        <v>3</v>
      </c>
      <c r="AB28" s="1">
        <v>1</v>
      </c>
      <c r="AC28" s="1">
        <v>2</v>
      </c>
    </row>
    <row r="29" spans="1:29" x14ac:dyDescent="0.4">
      <c r="A29" s="2" t="s">
        <v>11</v>
      </c>
      <c r="B29" s="1">
        <v>691</v>
      </c>
      <c r="C29" s="1">
        <v>346</v>
      </c>
      <c r="D29" s="1">
        <v>345</v>
      </c>
      <c r="E29" s="1">
        <v>303</v>
      </c>
      <c r="F29" s="1">
        <v>193</v>
      </c>
      <c r="G29" s="1">
        <v>110</v>
      </c>
      <c r="H29" s="23">
        <f t="shared" si="14"/>
        <v>43.849493487698986</v>
      </c>
      <c r="I29" s="23">
        <f t="shared" si="14"/>
        <v>55.780346820809243</v>
      </c>
      <c r="J29" s="23">
        <f t="shared" si="14"/>
        <v>31.884057971014489</v>
      </c>
      <c r="K29" s="24">
        <f>(H33+H34)/2</f>
        <v>10.357163547882511</v>
      </c>
      <c r="L29" s="24">
        <f t="shared" ref="L29:M29" si="16">(I33+I34)/2</f>
        <v>11.267848520383527</v>
      </c>
      <c r="M29" s="24">
        <f t="shared" si="16"/>
        <v>9.4217271895025938</v>
      </c>
      <c r="N29" s="2" t="s">
        <v>11</v>
      </c>
      <c r="O29" s="1">
        <v>371</v>
      </c>
      <c r="P29" s="1">
        <v>145</v>
      </c>
      <c r="Q29" s="1">
        <v>226</v>
      </c>
      <c r="R29" s="1">
        <v>6</v>
      </c>
      <c r="S29" s="1">
        <v>3</v>
      </c>
      <c r="T29" s="1">
        <v>3</v>
      </c>
      <c r="U29" s="1">
        <v>5</v>
      </c>
      <c r="V29" s="1">
        <v>4</v>
      </c>
      <c r="W29" s="1">
        <v>1</v>
      </c>
      <c r="X29" s="1">
        <v>2</v>
      </c>
      <c r="Y29" s="1">
        <v>0</v>
      </c>
      <c r="Z29" s="1">
        <v>2</v>
      </c>
      <c r="AA29" s="1">
        <v>4</v>
      </c>
      <c r="AB29" s="1">
        <v>1</v>
      </c>
      <c r="AC29" s="1">
        <v>3</v>
      </c>
    </row>
    <row r="30" spans="1:29" x14ac:dyDescent="0.4">
      <c r="A30" s="2" t="s">
        <v>12</v>
      </c>
      <c r="B30" s="1">
        <v>754</v>
      </c>
      <c r="C30" s="1">
        <v>371</v>
      </c>
      <c r="D30" s="1">
        <v>383</v>
      </c>
      <c r="E30" s="1">
        <v>213</v>
      </c>
      <c r="F30" s="1">
        <v>124</v>
      </c>
      <c r="G30" s="1">
        <v>89</v>
      </c>
      <c r="H30" s="23">
        <f t="shared" si="14"/>
        <v>28.249336870026525</v>
      </c>
      <c r="I30" s="23">
        <f t="shared" si="14"/>
        <v>33.423180592991912</v>
      </c>
      <c r="J30" s="23">
        <f t="shared" si="14"/>
        <v>23.237597911227155</v>
      </c>
      <c r="K30" s="24"/>
      <c r="L30" s="24"/>
      <c r="M30" s="24"/>
      <c r="N30" s="2" t="s">
        <v>12</v>
      </c>
      <c r="O30" s="1">
        <v>514</v>
      </c>
      <c r="P30" s="1">
        <v>233</v>
      </c>
      <c r="Q30" s="1">
        <v>281</v>
      </c>
      <c r="R30" s="1">
        <v>10</v>
      </c>
      <c r="S30" s="1">
        <v>5</v>
      </c>
      <c r="T30" s="1">
        <v>5</v>
      </c>
      <c r="U30" s="1">
        <v>5</v>
      </c>
      <c r="V30" s="1">
        <v>4</v>
      </c>
      <c r="W30" s="1">
        <v>1</v>
      </c>
      <c r="X30" s="1">
        <v>7</v>
      </c>
      <c r="Y30" s="1">
        <v>2</v>
      </c>
      <c r="Z30" s="1">
        <v>5</v>
      </c>
      <c r="AA30" s="1">
        <v>5</v>
      </c>
      <c r="AB30" s="1">
        <v>3</v>
      </c>
      <c r="AC30" s="1">
        <v>2</v>
      </c>
    </row>
    <row r="31" spans="1:29" x14ac:dyDescent="0.4">
      <c r="A31" s="2" t="s">
        <v>13</v>
      </c>
      <c r="B31" s="1">
        <v>589</v>
      </c>
      <c r="C31" s="1">
        <v>299</v>
      </c>
      <c r="D31" s="1">
        <v>290</v>
      </c>
      <c r="E31" s="1">
        <v>114</v>
      </c>
      <c r="F31" s="1">
        <v>71</v>
      </c>
      <c r="G31" s="1">
        <v>43</v>
      </c>
      <c r="H31" s="23">
        <f t="shared" si="14"/>
        <v>19.35483870967742</v>
      </c>
      <c r="I31" s="23">
        <f t="shared" si="14"/>
        <v>23.745819397993312</v>
      </c>
      <c r="J31" s="23">
        <f t="shared" si="14"/>
        <v>14.827586206896552</v>
      </c>
      <c r="K31" s="24">
        <f>K29*50</f>
        <v>517.85817739412551</v>
      </c>
      <c r="L31" s="24">
        <f t="shared" ref="L31:M31" si="17">L29*50</f>
        <v>563.39242601917636</v>
      </c>
      <c r="M31" s="24">
        <f t="shared" si="17"/>
        <v>471.08635947512971</v>
      </c>
      <c r="N31" s="2" t="s">
        <v>13</v>
      </c>
      <c r="O31" s="1">
        <v>449</v>
      </c>
      <c r="P31" s="1">
        <v>219</v>
      </c>
      <c r="Q31" s="1">
        <v>230</v>
      </c>
      <c r="R31" s="1">
        <v>10</v>
      </c>
      <c r="S31" s="1">
        <v>2</v>
      </c>
      <c r="T31" s="1">
        <v>8</v>
      </c>
      <c r="U31" s="1">
        <v>2</v>
      </c>
      <c r="V31" s="1">
        <v>2</v>
      </c>
      <c r="W31" s="1">
        <v>0</v>
      </c>
      <c r="X31" s="1">
        <v>4</v>
      </c>
      <c r="Y31" s="1">
        <v>4</v>
      </c>
      <c r="Z31" s="1">
        <v>0</v>
      </c>
      <c r="AA31" s="1">
        <v>10</v>
      </c>
      <c r="AB31" s="1">
        <v>1</v>
      </c>
      <c r="AC31" s="1">
        <v>9</v>
      </c>
    </row>
    <row r="32" spans="1:29" x14ac:dyDescent="0.4">
      <c r="A32" s="2" t="s">
        <v>14</v>
      </c>
      <c r="B32" s="1">
        <v>593</v>
      </c>
      <c r="C32" s="1">
        <v>299</v>
      </c>
      <c r="D32" s="1">
        <v>294</v>
      </c>
      <c r="E32" s="1">
        <v>96</v>
      </c>
      <c r="F32" s="1">
        <v>52</v>
      </c>
      <c r="G32" s="1">
        <v>44</v>
      </c>
      <c r="H32" s="23">
        <f t="shared" si="14"/>
        <v>16.188870151770658</v>
      </c>
      <c r="I32" s="23">
        <f t="shared" si="14"/>
        <v>17.391304347826086</v>
      </c>
      <c r="J32" s="23">
        <f t="shared" si="14"/>
        <v>14.965986394557824</v>
      </c>
      <c r="K32" s="24"/>
      <c r="L32" s="24"/>
      <c r="M32" s="24"/>
      <c r="N32" s="2" t="s">
        <v>14</v>
      </c>
      <c r="O32" s="1">
        <v>473</v>
      </c>
      <c r="P32" s="1">
        <v>238</v>
      </c>
      <c r="Q32" s="1">
        <v>235</v>
      </c>
      <c r="R32" s="1">
        <v>4</v>
      </c>
      <c r="S32" s="1">
        <v>2</v>
      </c>
      <c r="T32" s="1">
        <v>2</v>
      </c>
      <c r="U32" s="1">
        <v>1</v>
      </c>
      <c r="V32" s="1">
        <v>0</v>
      </c>
      <c r="W32" s="1">
        <v>1</v>
      </c>
      <c r="X32" s="1">
        <v>3</v>
      </c>
      <c r="Y32" s="1">
        <v>2</v>
      </c>
      <c r="Z32" s="1">
        <v>1</v>
      </c>
      <c r="AA32" s="1">
        <v>16</v>
      </c>
      <c r="AB32" s="1">
        <v>5</v>
      </c>
      <c r="AC32" s="1">
        <v>11</v>
      </c>
    </row>
    <row r="33" spans="1:29" x14ac:dyDescent="0.4">
      <c r="A33" s="2" t="s">
        <v>15</v>
      </c>
      <c r="B33" s="1">
        <v>492</v>
      </c>
      <c r="C33" s="1">
        <v>266</v>
      </c>
      <c r="D33" s="1">
        <v>226</v>
      </c>
      <c r="E33" s="1">
        <v>54</v>
      </c>
      <c r="F33" s="1">
        <v>27</v>
      </c>
      <c r="G33" s="1">
        <v>27</v>
      </c>
      <c r="H33" s="23">
        <f t="shared" si="14"/>
        <v>10.975609756097562</v>
      </c>
      <c r="I33" s="23">
        <f t="shared" si="14"/>
        <v>10.150375939849624</v>
      </c>
      <c r="J33" s="23">
        <f t="shared" si="14"/>
        <v>11.946902654867257</v>
      </c>
      <c r="K33" s="24">
        <f>K27-K31</f>
        <v>2412.2303242474286</v>
      </c>
      <c r="L33" s="24">
        <f t="shared" ref="L33:M33" si="18">L27-L31</f>
        <v>2546.6333602430177</v>
      </c>
      <c r="M33" s="24">
        <f t="shared" si="18"/>
        <v>2281.5864895798795</v>
      </c>
      <c r="N33" s="2" t="s">
        <v>15</v>
      </c>
      <c r="O33" s="1">
        <v>401</v>
      </c>
      <c r="P33" s="1">
        <v>223</v>
      </c>
      <c r="Q33" s="1">
        <v>178</v>
      </c>
      <c r="R33" s="1">
        <v>9</v>
      </c>
      <c r="S33" s="1">
        <v>6</v>
      </c>
      <c r="T33" s="1">
        <v>3</v>
      </c>
      <c r="U33" s="1">
        <v>4</v>
      </c>
      <c r="V33" s="1">
        <v>3</v>
      </c>
      <c r="W33" s="1">
        <v>1</v>
      </c>
      <c r="X33" s="1">
        <v>4</v>
      </c>
      <c r="Y33" s="1">
        <v>3</v>
      </c>
      <c r="Z33" s="1">
        <v>1</v>
      </c>
      <c r="AA33" s="1">
        <v>20</v>
      </c>
      <c r="AB33" s="1">
        <v>4</v>
      </c>
      <c r="AC33" s="1">
        <v>16</v>
      </c>
    </row>
    <row r="34" spans="1:29" x14ac:dyDescent="0.4">
      <c r="A34" s="2" t="s">
        <v>16</v>
      </c>
      <c r="B34" s="1">
        <v>421</v>
      </c>
      <c r="C34" s="1">
        <v>218</v>
      </c>
      <c r="D34" s="1">
        <v>203</v>
      </c>
      <c r="E34" s="1">
        <v>41</v>
      </c>
      <c r="F34" s="1">
        <v>27</v>
      </c>
      <c r="G34" s="1">
        <v>14</v>
      </c>
      <c r="H34" s="23">
        <f t="shared" si="14"/>
        <v>9.7387173396674598</v>
      </c>
      <c r="I34" s="23">
        <f t="shared" si="14"/>
        <v>12.385321100917432</v>
      </c>
      <c r="J34" s="23">
        <f t="shared" si="14"/>
        <v>6.8965517241379306</v>
      </c>
      <c r="K34" s="24">
        <f>100-K29</f>
        <v>89.642836452117493</v>
      </c>
      <c r="L34" s="24">
        <f t="shared" ref="L34:M34" si="19">100-L29</f>
        <v>88.732151479616476</v>
      </c>
      <c r="M34" s="24">
        <f t="shared" si="19"/>
        <v>90.57827281049741</v>
      </c>
      <c r="N34" s="2" t="s">
        <v>16</v>
      </c>
      <c r="O34" s="1">
        <v>339</v>
      </c>
      <c r="P34" s="1">
        <v>175</v>
      </c>
      <c r="Q34" s="1">
        <v>164</v>
      </c>
      <c r="R34" s="1">
        <v>1</v>
      </c>
      <c r="S34" s="1">
        <v>1</v>
      </c>
      <c r="T34" s="1">
        <v>0</v>
      </c>
      <c r="U34" s="1">
        <v>1</v>
      </c>
      <c r="V34" s="1">
        <v>1</v>
      </c>
      <c r="W34" s="1">
        <v>0</v>
      </c>
      <c r="X34" s="1">
        <v>2</v>
      </c>
      <c r="Y34" s="1">
        <v>1</v>
      </c>
      <c r="Z34" s="1">
        <v>1</v>
      </c>
      <c r="AA34" s="1">
        <v>37</v>
      </c>
      <c r="AB34" s="1">
        <v>13</v>
      </c>
      <c r="AC34" s="1">
        <v>24</v>
      </c>
    </row>
    <row r="35" spans="1:29" x14ac:dyDescent="0.4">
      <c r="A35" s="2" t="s">
        <v>55</v>
      </c>
      <c r="H35" s="23">
        <f>SUM(H27:H33)*5</f>
        <v>1430.0885016415543</v>
      </c>
      <c r="I35" s="23">
        <f>SUM(I27:I33)*5</f>
        <v>1610.0257862621943</v>
      </c>
      <c r="J35" s="23">
        <f>SUM(J27:J33)*5</f>
        <v>1252.6728490550097</v>
      </c>
      <c r="K35" s="26">
        <f>K33/K34</f>
        <v>26.909348473549425</v>
      </c>
      <c r="L35" s="26">
        <f t="shared" ref="L35:M35" si="20">L33/L34</f>
        <v>28.700232303372353</v>
      </c>
      <c r="M35" s="26">
        <f t="shared" si="20"/>
        <v>25.189114550166813</v>
      </c>
      <c r="N35" s="2" t="s">
        <v>55</v>
      </c>
    </row>
    <row r="36" spans="1:29" x14ac:dyDescent="0.4">
      <c r="A36" s="2" t="s">
        <v>52</v>
      </c>
      <c r="N36" s="2" t="s">
        <v>52</v>
      </c>
    </row>
    <row r="37" spans="1:29" x14ac:dyDescent="0.4">
      <c r="A37" s="2" t="s">
        <v>1</v>
      </c>
      <c r="B37" s="1">
        <v>2743</v>
      </c>
      <c r="C37" s="1">
        <v>1436</v>
      </c>
      <c r="D37" s="1">
        <v>1307</v>
      </c>
      <c r="E37" s="1">
        <v>1006</v>
      </c>
      <c r="F37" s="1">
        <v>622</v>
      </c>
      <c r="G37" s="1">
        <v>384</v>
      </c>
      <c r="N37" s="2" t="s">
        <v>1</v>
      </c>
      <c r="O37" s="1">
        <v>1631</v>
      </c>
      <c r="P37" s="1">
        <v>772</v>
      </c>
      <c r="Q37" s="1">
        <v>859</v>
      </c>
      <c r="R37" s="1">
        <v>13</v>
      </c>
      <c r="S37" s="1">
        <v>5</v>
      </c>
      <c r="T37" s="1">
        <v>8</v>
      </c>
      <c r="U37" s="1">
        <v>19</v>
      </c>
      <c r="V37" s="1">
        <v>12</v>
      </c>
      <c r="W37" s="1">
        <v>7</v>
      </c>
      <c r="X37" s="1">
        <v>9</v>
      </c>
      <c r="Y37" s="1">
        <v>5</v>
      </c>
      <c r="Z37" s="1">
        <v>4</v>
      </c>
      <c r="AA37" s="1">
        <v>65</v>
      </c>
      <c r="AB37" s="1">
        <v>20</v>
      </c>
      <c r="AC37" s="1">
        <v>45</v>
      </c>
    </row>
    <row r="38" spans="1:29" x14ac:dyDescent="0.4">
      <c r="A38" s="2" t="s">
        <v>9</v>
      </c>
      <c r="B38" s="1">
        <v>440</v>
      </c>
      <c r="C38" s="1">
        <v>249</v>
      </c>
      <c r="D38" s="1">
        <v>191</v>
      </c>
      <c r="E38" s="1">
        <v>424</v>
      </c>
      <c r="F38" s="1">
        <v>244</v>
      </c>
      <c r="G38" s="1">
        <v>180</v>
      </c>
      <c r="H38" s="23">
        <f t="shared" ref="H38:J45" si="21">E38/B38*100</f>
        <v>96.36363636363636</v>
      </c>
      <c r="I38" s="23">
        <f t="shared" si="21"/>
        <v>97.99196787148594</v>
      </c>
      <c r="J38" s="23">
        <f t="shared" si="21"/>
        <v>94.240837696335078</v>
      </c>
      <c r="K38" s="24">
        <f>H46+1500</f>
        <v>2772.8520792360546</v>
      </c>
      <c r="L38" s="24">
        <f t="shared" ref="L38:M38" si="22">I46+1500</f>
        <v>2993.7256364445871</v>
      </c>
      <c r="M38" s="24">
        <f t="shared" si="22"/>
        <v>2540.9546702935604</v>
      </c>
      <c r="N38" s="2" t="s">
        <v>9</v>
      </c>
      <c r="O38" s="1">
        <v>15</v>
      </c>
      <c r="P38" s="1">
        <v>5</v>
      </c>
      <c r="Q38" s="1">
        <v>10</v>
      </c>
      <c r="R38" s="1">
        <v>0</v>
      </c>
      <c r="S38" s="1">
        <v>0</v>
      </c>
      <c r="T38" s="1">
        <v>0</v>
      </c>
      <c r="U38" s="1">
        <v>1</v>
      </c>
      <c r="V38" s="1">
        <v>0</v>
      </c>
      <c r="W38" s="1">
        <v>1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</row>
    <row r="39" spans="1:29" x14ac:dyDescent="0.4">
      <c r="A39" s="2" t="s">
        <v>10</v>
      </c>
      <c r="B39" s="1">
        <v>365</v>
      </c>
      <c r="C39" s="1">
        <v>197</v>
      </c>
      <c r="D39" s="1">
        <v>168</v>
      </c>
      <c r="E39" s="1">
        <v>244</v>
      </c>
      <c r="F39" s="1">
        <v>167</v>
      </c>
      <c r="G39" s="1">
        <v>77</v>
      </c>
      <c r="H39" s="23">
        <f t="shared" si="21"/>
        <v>66.849315068493155</v>
      </c>
      <c r="I39" s="23">
        <f t="shared" si="21"/>
        <v>84.771573604060919</v>
      </c>
      <c r="J39" s="23">
        <f t="shared" si="21"/>
        <v>45.833333333333329</v>
      </c>
      <c r="K39" s="25"/>
      <c r="L39" s="25"/>
      <c r="M39" s="25"/>
      <c r="N39" s="2" t="s">
        <v>10</v>
      </c>
      <c r="O39" s="1">
        <v>110</v>
      </c>
      <c r="P39" s="1">
        <v>29</v>
      </c>
      <c r="Q39" s="1">
        <v>81</v>
      </c>
      <c r="R39" s="1">
        <v>0</v>
      </c>
      <c r="S39" s="1">
        <v>0</v>
      </c>
      <c r="T39" s="1">
        <v>0</v>
      </c>
      <c r="U39" s="1">
        <v>6</v>
      </c>
      <c r="V39" s="1">
        <v>1</v>
      </c>
      <c r="W39" s="1">
        <v>5</v>
      </c>
      <c r="X39" s="1">
        <v>1</v>
      </c>
      <c r="Y39" s="1">
        <v>0</v>
      </c>
      <c r="Z39" s="1">
        <v>1</v>
      </c>
      <c r="AA39" s="1">
        <v>4</v>
      </c>
      <c r="AB39" s="1">
        <v>0</v>
      </c>
      <c r="AC39" s="1">
        <v>4</v>
      </c>
    </row>
    <row r="40" spans="1:29" x14ac:dyDescent="0.4">
      <c r="A40" s="2" t="s">
        <v>11</v>
      </c>
      <c r="B40" s="1">
        <v>331</v>
      </c>
      <c r="C40" s="1">
        <v>160</v>
      </c>
      <c r="D40" s="1">
        <v>171</v>
      </c>
      <c r="E40" s="1">
        <v>119</v>
      </c>
      <c r="F40" s="1">
        <v>87</v>
      </c>
      <c r="G40" s="1">
        <v>32</v>
      </c>
      <c r="H40" s="23">
        <f t="shared" si="21"/>
        <v>35.951661631419938</v>
      </c>
      <c r="I40" s="23">
        <f t="shared" si="21"/>
        <v>54.374999999999993</v>
      </c>
      <c r="J40" s="23">
        <f t="shared" si="21"/>
        <v>18.71345029239766</v>
      </c>
      <c r="K40" s="24">
        <f>(H44+H45)/2</f>
        <v>7.1532966459367957</v>
      </c>
      <c r="L40" s="24">
        <f t="shared" ref="L40:M40" si="23">(I44+I45)/2</f>
        <v>6.1479563112262134</v>
      </c>
      <c r="M40" s="24">
        <f t="shared" si="23"/>
        <v>8.2867132867132867</v>
      </c>
      <c r="N40" s="2" t="s">
        <v>11</v>
      </c>
      <c r="O40" s="1">
        <v>203</v>
      </c>
      <c r="P40" s="1">
        <v>68</v>
      </c>
      <c r="Q40" s="1">
        <v>135</v>
      </c>
      <c r="R40" s="1">
        <v>2</v>
      </c>
      <c r="S40" s="1">
        <v>0</v>
      </c>
      <c r="T40" s="1">
        <v>2</v>
      </c>
      <c r="U40" s="1">
        <v>2</v>
      </c>
      <c r="V40" s="1">
        <v>2</v>
      </c>
      <c r="W40" s="1">
        <v>0</v>
      </c>
      <c r="X40" s="1">
        <v>0</v>
      </c>
      <c r="Y40" s="1">
        <v>0</v>
      </c>
      <c r="Z40" s="1">
        <v>0</v>
      </c>
      <c r="AA40" s="1">
        <v>5</v>
      </c>
      <c r="AB40" s="1">
        <v>3</v>
      </c>
      <c r="AC40" s="1">
        <v>2</v>
      </c>
    </row>
    <row r="41" spans="1:29" x14ac:dyDescent="0.4">
      <c r="A41" s="2" t="s">
        <v>12</v>
      </c>
      <c r="B41" s="1">
        <v>392</v>
      </c>
      <c r="C41" s="1">
        <v>205</v>
      </c>
      <c r="D41" s="1">
        <v>187</v>
      </c>
      <c r="E41" s="1">
        <v>111</v>
      </c>
      <c r="F41" s="1">
        <v>60</v>
      </c>
      <c r="G41" s="1">
        <v>51</v>
      </c>
      <c r="H41" s="23">
        <f t="shared" si="21"/>
        <v>28.316326530612244</v>
      </c>
      <c r="I41" s="23">
        <f t="shared" si="21"/>
        <v>29.268292682926827</v>
      </c>
      <c r="J41" s="23">
        <f t="shared" si="21"/>
        <v>27.27272727272727</v>
      </c>
      <c r="K41" s="24"/>
      <c r="L41" s="24"/>
      <c r="M41" s="24"/>
      <c r="N41" s="2" t="s">
        <v>12</v>
      </c>
      <c r="O41" s="1">
        <v>271</v>
      </c>
      <c r="P41" s="1">
        <v>141</v>
      </c>
      <c r="Q41" s="1">
        <v>130</v>
      </c>
      <c r="R41" s="1">
        <v>2</v>
      </c>
      <c r="S41" s="1">
        <v>0</v>
      </c>
      <c r="T41" s="1">
        <v>2</v>
      </c>
      <c r="U41" s="1">
        <v>4</v>
      </c>
      <c r="V41" s="1">
        <v>3</v>
      </c>
      <c r="W41" s="1">
        <v>1</v>
      </c>
      <c r="X41" s="1">
        <v>1</v>
      </c>
      <c r="Y41" s="1">
        <v>1</v>
      </c>
      <c r="Z41" s="1">
        <v>0</v>
      </c>
      <c r="AA41" s="1">
        <v>3</v>
      </c>
      <c r="AB41" s="1">
        <v>0</v>
      </c>
      <c r="AC41" s="1">
        <v>3</v>
      </c>
    </row>
    <row r="42" spans="1:29" x14ac:dyDescent="0.4">
      <c r="A42" s="2" t="s">
        <v>13</v>
      </c>
      <c r="B42" s="1">
        <v>342</v>
      </c>
      <c r="C42" s="1">
        <v>167</v>
      </c>
      <c r="D42" s="1">
        <v>175</v>
      </c>
      <c r="E42" s="1">
        <v>37</v>
      </c>
      <c r="F42" s="1">
        <v>27</v>
      </c>
      <c r="G42" s="1">
        <v>10</v>
      </c>
      <c r="H42" s="23">
        <f t="shared" si="21"/>
        <v>10.818713450292398</v>
      </c>
      <c r="I42" s="23">
        <f t="shared" si="21"/>
        <v>16.167664670658681</v>
      </c>
      <c r="J42" s="23">
        <f t="shared" si="21"/>
        <v>5.7142857142857144</v>
      </c>
      <c r="K42" s="24">
        <f>K40*50</f>
        <v>357.66483229683979</v>
      </c>
      <c r="L42" s="24">
        <f t="shared" ref="L42:M42" si="24">L40*50</f>
        <v>307.39781556131067</v>
      </c>
      <c r="M42" s="24">
        <f t="shared" si="24"/>
        <v>414.33566433566432</v>
      </c>
      <c r="N42" s="2" t="s">
        <v>13</v>
      </c>
      <c r="O42" s="1">
        <v>294</v>
      </c>
      <c r="P42" s="1">
        <v>134</v>
      </c>
      <c r="Q42" s="1">
        <v>160</v>
      </c>
      <c r="R42" s="1">
        <v>3</v>
      </c>
      <c r="S42" s="1">
        <v>2</v>
      </c>
      <c r="T42" s="1">
        <v>1</v>
      </c>
      <c r="U42" s="1">
        <v>3</v>
      </c>
      <c r="V42" s="1">
        <v>3</v>
      </c>
      <c r="W42" s="1">
        <v>0</v>
      </c>
      <c r="X42" s="1">
        <v>1</v>
      </c>
      <c r="Y42" s="1">
        <v>1</v>
      </c>
      <c r="Z42" s="1">
        <v>0</v>
      </c>
      <c r="AA42" s="1">
        <v>4</v>
      </c>
      <c r="AB42" s="1">
        <v>0</v>
      </c>
      <c r="AC42" s="1">
        <v>4</v>
      </c>
    </row>
    <row r="43" spans="1:29" x14ac:dyDescent="0.4">
      <c r="A43" s="2" t="s">
        <v>14</v>
      </c>
      <c r="B43" s="1">
        <v>347</v>
      </c>
      <c r="C43" s="1">
        <v>185</v>
      </c>
      <c r="D43" s="1">
        <v>162</v>
      </c>
      <c r="E43" s="1">
        <v>34</v>
      </c>
      <c r="F43" s="1">
        <v>21</v>
      </c>
      <c r="G43" s="1">
        <v>13</v>
      </c>
      <c r="H43" s="23">
        <f t="shared" si="21"/>
        <v>9.7982708933717575</v>
      </c>
      <c r="I43" s="23">
        <f t="shared" si="21"/>
        <v>11.351351351351353</v>
      </c>
      <c r="J43" s="23">
        <f t="shared" si="21"/>
        <v>8.0246913580246915</v>
      </c>
      <c r="K43" s="24"/>
      <c r="L43" s="24"/>
      <c r="M43" s="24"/>
      <c r="N43" s="2" t="s">
        <v>14</v>
      </c>
      <c r="O43" s="1">
        <v>303</v>
      </c>
      <c r="P43" s="1">
        <v>160</v>
      </c>
      <c r="Q43" s="1">
        <v>143</v>
      </c>
      <c r="R43" s="1">
        <v>2</v>
      </c>
      <c r="S43" s="1">
        <v>1</v>
      </c>
      <c r="T43" s="1">
        <v>1</v>
      </c>
      <c r="U43" s="1">
        <v>1</v>
      </c>
      <c r="V43" s="1">
        <v>1</v>
      </c>
      <c r="W43" s="1">
        <v>0</v>
      </c>
      <c r="X43" s="1">
        <v>2</v>
      </c>
      <c r="Y43" s="1">
        <v>1</v>
      </c>
      <c r="Z43" s="1">
        <v>1</v>
      </c>
      <c r="AA43" s="1">
        <v>5</v>
      </c>
      <c r="AB43" s="1">
        <v>1</v>
      </c>
      <c r="AC43" s="1">
        <v>4</v>
      </c>
    </row>
    <row r="44" spans="1:29" x14ac:dyDescent="0.4">
      <c r="A44" s="2" t="s">
        <v>15</v>
      </c>
      <c r="B44" s="1">
        <v>309</v>
      </c>
      <c r="C44" s="1">
        <v>166</v>
      </c>
      <c r="D44" s="1">
        <v>143</v>
      </c>
      <c r="E44" s="1">
        <v>20</v>
      </c>
      <c r="F44" s="1">
        <v>8</v>
      </c>
      <c r="G44" s="1">
        <v>12</v>
      </c>
      <c r="H44" s="23">
        <f t="shared" si="21"/>
        <v>6.4724919093851128</v>
      </c>
      <c r="I44" s="23">
        <f t="shared" si="21"/>
        <v>4.8192771084337354</v>
      </c>
      <c r="J44" s="23">
        <f t="shared" si="21"/>
        <v>8.3916083916083917</v>
      </c>
      <c r="K44" s="24">
        <f>K38-K42</f>
        <v>2415.1872469392147</v>
      </c>
      <c r="L44" s="24">
        <f t="shared" ref="L44:M44" si="25">L38-L42</f>
        <v>2686.3278208832762</v>
      </c>
      <c r="M44" s="24">
        <f t="shared" si="25"/>
        <v>2126.6190059578962</v>
      </c>
      <c r="N44" s="2" t="s">
        <v>15</v>
      </c>
      <c r="O44" s="1">
        <v>264</v>
      </c>
      <c r="P44" s="1">
        <v>148</v>
      </c>
      <c r="Q44" s="1">
        <v>116</v>
      </c>
      <c r="R44" s="1">
        <v>2</v>
      </c>
      <c r="S44" s="1">
        <v>2</v>
      </c>
      <c r="T44" s="1">
        <v>0</v>
      </c>
      <c r="U44" s="1">
        <v>1</v>
      </c>
      <c r="V44" s="1">
        <v>1</v>
      </c>
      <c r="W44" s="1">
        <v>0</v>
      </c>
      <c r="X44" s="1">
        <v>3</v>
      </c>
      <c r="Y44" s="1">
        <v>1</v>
      </c>
      <c r="Z44" s="1">
        <v>2</v>
      </c>
      <c r="AA44" s="1">
        <v>19</v>
      </c>
      <c r="AB44" s="1">
        <v>6</v>
      </c>
      <c r="AC44" s="1">
        <v>13</v>
      </c>
    </row>
    <row r="45" spans="1:29" x14ac:dyDescent="0.4">
      <c r="A45" s="2" t="s">
        <v>16</v>
      </c>
      <c r="B45" s="1">
        <v>217</v>
      </c>
      <c r="C45" s="1">
        <v>107</v>
      </c>
      <c r="D45" s="1">
        <v>110</v>
      </c>
      <c r="E45" s="1">
        <v>17</v>
      </c>
      <c r="F45" s="1">
        <v>8</v>
      </c>
      <c r="G45" s="1">
        <v>9</v>
      </c>
      <c r="H45" s="23">
        <f t="shared" si="21"/>
        <v>7.8341013824884786</v>
      </c>
      <c r="I45" s="23">
        <f t="shared" si="21"/>
        <v>7.4766355140186906</v>
      </c>
      <c r="J45" s="23">
        <f t="shared" si="21"/>
        <v>8.1818181818181817</v>
      </c>
      <c r="K45" s="24">
        <f>100-K40</f>
        <v>92.846703354063209</v>
      </c>
      <c r="L45" s="24">
        <f t="shared" ref="L45:M45" si="26">100-L40</f>
        <v>93.85204368877379</v>
      </c>
      <c r="M45" s="24">
        <f t="shared" si="26"/>
        <v>91.71328671328672</v>
      </c>
      <c r="N45" s="2" t="s">
        <v>16</v>
      </c>
      <c r="O45" s="1">
        <v>171</v>
      </c>
      <c r="P45" s="1">
        <v>87</v>
      </c>
      <c r="Q45" s="1">
        <v>84</v>
      </c>
      <c r="R45" s="1">
        <v>2</v>
      </c>
      <c r="S45" s="1">
        <v>0</v>
      </c>
      <c r="T45" s="1">
        <v>2</v>
      </c>
      <c r="U45" s="1">
        <v>1</v>
      </c>
      <c r="V45" s="1">
        <v>1</v>
      </c>
      <c r="W45" s="1">
        <v>0</v>
      </c>
      <c r="X45" s="1">
        <v>1</v>
      </c>
      <c r="Y45" s="1">
        <v>1</v>
      </c>
      <c r="Z45" s="1">
        <v>0</v>
      </c>
      <c r="AA45" s="1">
        <v>25</v>
      </c>
      <c r="AB45" s="1">
        <v>10</v>
      </c>
      <c r="AC45" s="1">
        <v>15</v>
      </c>
    </row>
    <row r="46" spans="1:29" x14ac:dyDescent="0.4">
      <c r="A46" s="2" t="s">
        <v>56</v>
      </c>
      <c r="H46" s="23">
        <f>SUM(H38:H44)*5</f>
        <v>1272.8520792360546</v>
      </c>
      <c r="I46" s="23">
        <f>SUM(I38:I44)*5</f>
        <v>1493.7256364445871</v>
      </c>
      <c r="J46" s="23">
        <f>SUM(J38:J44)*5</f>
        <v>1040.9546702935606</v>
      </c>
      <c r="K46" s="26">
        <f>K44/K45</f>
        <v>26.01263329435724</v>
      </c>
      <c r="L46" s="26">
        <f t="shared" ref="L46:M46" si="27">L44/L45</f>
        <v>28.623008251067038</v>
      </c>
      <c r="M46" s="26">
        <f t="shared" si="27"/>
        <v>23.187687217078089</v>
      </c>
      <c r="N46" s="2" t="s">
        <v>56</v>
      </c>
    </row>
    <row r="47" spans="1:29" x14ac:dyDescent="0.4">
      <c r="A47" s="2" t="s">
        <v>52</v>
      </c>
      <c r="N47" s="2" t="s">
        <v>52</v>
      </c>
    </row>
    <row r="48" spans="1:29" x14ac:dyDescent="0.4">
      <c r="A48" s="2" t="s">
        <v>1</v>
      </c>
      <c r="B48" s="1">
        <v>4868</v>
      </c>
      <c r="C48" s="1">
        <v>2489</v>
      </c>
      <c r="D48" s="1">
        <v>2379</v>
      </c>
      <c r="E48" s="1">
        <v>1771</v>
      </c>
      <c r="F48" s="1">
        <v>1052</v>
      </c>
      <c r="G48" s="1">
        <v>719</v>
      </c>
      <c r="N48" s="2" t="s">
        <v>1</v>
      </c>
      <c r="O48" s="1">
        <v>2878</v>
      </c>
      <c r="P48" s="1">
        <v>1358</v>
      </c>
      <c r="Q48" s="1">
        <v>1520</v>
      </c>
      <c r="R48" s="1">
        <v>30</v>
      </c>
      <c r="S48" s="1">
        <v>13</v>
      </c>
      <c r="T48" s="1">
        <v>17</v>
      </c>
      <c r="U48" s="1">
        <v>46</v>
      </c>
      <c r="V48" s="1">
        <v>27</v>
      </c>
      <c r="W48" s="1">
        <v>19</v>
      </c>
      <c r="X48" s="1">
        <v>32</v>
      </c>
      <c r="Y48" s="1">
        <v>12</v>
      </c>
      <c r="Z48" s="1">
        <v>20</v>
      </c>
      <c r="AA48" s="1">
        <v>111</v>
      </c>
      <c r="AB48" s="1">
        <v>27</v>
      </c>
      <c r="AC48" s="1">
        <v>84</v>
      </c>
    </row>
    <row r="49" spans="1:29" x14ac:dyDescent="0.4">
      <c r="A49" s="2" t="s">
        <v>9</v>
      </c>
      <c r="B49" s="1">
        <v>705</v>
      </c>
      <c r="C49" s="1">
        <v>387</v>
      </c>
      <c r="D49" s="1">
        <v>318</v>
      </c>
      <c r="E49" s="1">
        <v>670</v>
      </c>
      <c r="F49" s="1">
        <v>377</v>
      </c>
      <c r="G49" s="1">
        <v>293</v>
      </c>
      <c r="H49" s="23">
        <f t="shared" ref="H49:J56" si="28">E49/B49*100</f>
        <v>95.035460992907801</v>
      </c>
      <c r="I49" s="23">
        <f t="shared" si="28"/>
        <v>97.41602067183463</v>
      </c>
      <c r="J49" s="23">
        <f t="shared" si="28"/>
        <v>92.138364779874209</v>
      </c>
      <c r="K49" s="24">
        <f>H57+1500</f>
        <v>2796.2793270093393</v>
      </c>
      <c r="L49" s="24">
        <f t="shared" ref="L49:M49" si="29">I57+1500</f>
        <v>2978.627047374519</v>
      </c>
      <c r="M49" s="24">
        <f t="shared" si="29"/>
        <v>2608.4470070223224</v>
      </c>
      <c r="N49" s="2" t="s">
        <v>9</v>
      </c>
      <c r="O49" s="1">
        <v>27</v>
      </c>
      <c r="P49" s="1">
        <v>5</v>
      </c>
      <c r="Q49" s="1">
        <v>22</v>
      </c>
      <c r="R49" s="1">
        <v>0</v>
      </c>
      <c r="S49" s="1">
        <v>0</v>
      </c>
      <c r="T49" s="1">
        <v>0</v>
      </c>
      <c r="U49" s="1">
        <v>4</v>
      </c>
      <c r="V49" s="1">
        <v>1</v>
      </c>
      <c r="W49" s="1">
        <v>3</v>
      </c>
      <c r="X49" s="1">
        <v>2</v>
      </c>
      <c r="Y49" s="1">
        <v>2</v>
      </c>
      <c r="Z49" s="1">
        <v>0</v>
      </c>
      <c r="AA49" s="1">
        <v>2</v>
      </c>
      <c r="AB49" s="1">
        <v>2</v>
      </c>
      <c r="AC49" s="1">
        <v>0</v>
      </c>
    </row>
    <row r="50" spans="1:29" x14ac:dyDescent="0.4">
      <c r="A50" s="2" t="s">
        <v>10</v>
      </c>
      <c r="B50" s="1">
        <v>669</v>
      </c>
      <c r="C50" s="1">
        <v>343</v>
      </c>
      <c r="D50" s="1">
        <v>326</v>
      </c>
      <c r="E50" s="1">
        <v>465</v>
      </c>
      <c r="F50" s="1">
        <v>284</v>
      </c>
      <c r="G50" s="1">
        <v>181</v>
      </c>
      <c r="H50" s="23">
        <f t="shared" si="28"/>
        <v>69.506726457399111</v>
      </c>
      <c r="I50" s="23">
        <f t="shared" si="28"/>
        <v>82.798833819241977</v>
      </c>
      <c r="J50" s="23">
        <f t="shared" si="28"/>
        <v>55.521472392638039</v>
      </c>
      <c r="K50" s="25"/>
      <c r="L50" s="25"/>
      <c r="M50" s="25"/>
      <c r="N50" s="2" t="s">
        <v>10</v>
      </c>
      <c r="O50" s="1">
        <v>194</v>
      </c>
      <c r="P50" s="1">
        <v>57</v>
      </c>
      <c r="Q50" s="1">
        <v>137</v>
      </c>
      <c r="R50" s="1">
        <v>1</v>
      </c>
      <c r="S50" s="1">
        <v>0</v>
      </c>
      <c r="T50" s="1">
        <v>1</v>
      </c>
      <c r="U50" s="1">
        <v>6</v>
      </c>
      <c r="V50" s="1">
        <v>1</v>
      </c>
      <c r="W50" s="1">
        <v>5</v>
      </c>
      <c r="X50" s="1">
        <v>1</v>
      </c>
      <c r="Y50" s="1">
        <v>0</v>
      </c>
      <c r="Z50" s="1">
        <v>1</v>
      </c>
      <c r="AA50" s="1">
        <v>2</v>
      </c>
      <c r="AB50" s="1">
        <v>1</v>
      </c>
      <c r="AC50" s="1">
        <v>1</v>
      </c>
    </row>
    <row r="51" spans="1:29" x14ac:dyDescent="0.4">
      <c r="A51" s="2" t="s">
        <v>11</v>
      </c>
      <c r="B51" s="1">
        <v>619</v>
      </c>
      <c r="C51" s="1">
        <v>306</v>
      </c>
      <c r="D51" s="1">
        <v>313</v>
      </c>
      <c r="E51" s="1">
        <v>235</v>
      </c>
      <c r="F51" s="1">
        <v>160</v>
      </c>
      <c r="G51" s="1">
        <v>75</v>
      </c>
      <c r="H51" s="23">
        <f t="shared" si="28"/>
        <v>37.964458804523424</v>
      </c>
      <c r="I51" s="23">
        <f t="shared" si="28"/>
        <v>52.287581699346411</v>
      </c>
      <c r="J51" s="23">
        <f t="shared" si="28"/>
        <v>23.961661341853034</v>
      </c>
      <c r="K51" s="24">
        <f>(H55+H56)/2</f>
        <v>9.6366790117669119</v>
      </c>
      <c r="L51" s="24">
        <f t="shared" ref="L51:M51" si="30">(I55+I56)/2</f>
        <v>11.546464468347734</v>
      </c>
      <c r="M51" s="24">
        <f t="shared" si="30"/>
        <v>7.6035485224480004</v>
      </c>
      <c r="N51" s="2" t="s">
        <v>11</v>
      </c>
      <c r="O51" s="1">
        <v>361</v>
      </c>
      <c r="P51" s="1">
        <v>133</v>
      </c>
      <c r="Q51" s="1">
        <v>228</v>
      </c>
      <c r="R51" s="1">
        <v>2</v>
      </c>
      <c r="S51" s="1">
        <v>0</v>
      </c>
      <c r="T51" s="1">
        <v>2</v>
      </c>
      <c r="U51" s="1">
        <v>15</v>
      </c>
      <c r="V51" s="1">
        <v>11</v>
      </c>
      <c r="W51" s="1">
        <v>4</v>
      </c>
      <c r="X51" s="1">
        <v>4</v>
      </c>
      <c r="Y51" s="1">
        <v>1</v>
      </c>
      <c r="Z51" s="1">
        <v>3</v>
      </c>
      <c r="AA51" s="1">
        <v>2</v>
      </c>
      <c r="AB51" s="1">
        <v>1</v>
      </c>
      <c r="AC51" s="1">
        <v>1</v>
      </c>
    </row>
    <row r="52" spans="1:29" x14ac:dyDescent="0.4">
      <c r="A52" s="2" t="s">
        <v>12</v>
      </c>
      <c r="B52" s="1">
        <v>729</v>
      </c>
      <c r="C52" s="1">
        <v>369</v>
      </c>
      <c r="D52" s="1">
        <v>360</v>
      </c>
      <c r="E52" s="1">
        <v>169</v>
      </c>
      <c r="F52" s="1">
        <v>98</v>
      </c>
      <c r="G52" s="1">
        <v>71</v>
      </c>
      <c r="H52" s="23">
        <f t="shared" si="28"/>
        <v>23.182441700960219</v>
      </c>
      <c r="I52" s="23">
        <f t="shared" si="28"/>
        <v>26.558265582655828</v>
      </c>
      <c r="J52" s="23">
        <f t="shared" si="28"/>
        <v>19.722222222222221</v>
      </c>
      <c r="K52" s="24"/>
      <c r="L52" s="24"/>
      <c r="M52" s="24"/>
      <c r="N52" s="2" t="s">
        <v>12</v>
      </c>
      <c r="O52" s="1">
        <v>536</v>
      </c>
      <c r="P52" s="1">
        <v>256</v>
      </c>
      <c r="Q52" s="1">
        <v>280</v>
      </c>
      <c r="R52" s="1">
        <v>6</v>
      </c>
      <c r="S52" s="1">
        <v>3</v>
      </c>
      <c r="T52" s="1">
        <v>3</v>
      </c>
      <c r="U52" s="1">
        <v>8</v>
      </c>
      <c r="V52" s="1">
        <v>5</v>
      </c>
      <c r="W52" s="1">
        <v>3</v>
      </c>
      <c r="X52" s="1">
        <v>5</v>
      </c>
      <c r="Y52" s="1">
        <v>3</v>
      </c>
      <c r="Z52" s="1">
        <v>2</v>
      </c>
      <c r="AA52" s="1">
        <v>5</v>
      </c>
      <c r="AB52" s="1">
        <v>4</v>
      </c>
      <c r="AC52" s="1">
        <v>1</v>
      </c>
    </row>
    <row r="53" spans="1:29" x14ac:dyDescent="0.4">
      <c r="A53" s="2" t="s">
        <v>13</v>
      </c>
      <c r="B53" s="1">
        <v>597</v>
      </c>
      <c r="C53" s="1">
        <v>305</v>
      </c>
      <c r="D53" s="1">
        <v>292</v>
      </c>
      <c r="E53" s="1">
        <v>88</v>
      </c>
      <c r="F53" s="1">
        <v>51</v>
      </c>
      <c r="G53" s="1">
        <v>37</v>
      </c>
      <c r="H53" s="23">
        <f t="shared" si="28"/>
        <v>14.740368509212731</v>
      </c>
      <c r="I53" s="23">
        <f t="shared" si="28"/>
        <v>16.721311475409838</v>
      </c>
      <c r="J53" s="23">
        <f t="shared" si="28"/>
        <v>12.671232876712329</v>
      </c>
      <c r="K53" s="24">
        <f>K51*50</f>
        <v>481.8339505883456</v>
      </c>
      <c r="L53" s="24">
        <f t="shared" ref="L53:M53" si="31">L51*50</f>
        <v>577.32322341738666</v>
      </c>
      <c r="M53" s="24">
        <f t="shared" si="31"/>
        <v>380.17742612239999</v>
      </c>
      <c r="N53" s="2" t="s">
        <v>13</v>
      </c>
      <c r="O53" s="1">
        <v>484</v>
      </c>
      <c r="P53" s="1">
        <v>242</v>
      </c>
      <c r="Q53" s="1">
        <v>242</v>
      </c>
      <c r="R53" s="1">
        <v>4</v>
      </c>
      <c r="S53" s="1">
        <v>2</v>
      </c>
      <c r="T53" s="1">
        <v>2</v>
      </c>
      <c r="U53" s="1">
        <v>4</v>
      </c>
      <c r="V53" s="1">
        <v>3</v>
      </c>
      <c r="W53" s="1">
        <v>1</v>
      </c>
      <c r="X53" s="1">
        <v>6</v>
      </c>
      <c r="Y53" s="1">
        <v>2</v>
      </c>
      <c r="Z53" s="1">
        <v>4</v>
      </c>
      <c r="AA53" s="1">
        <v>11</v>
      </c>
      <c r="AB53" s="1">
        <v>5</v>
      </c>
      <c r="AC53" s="1">
        <v>6</v>
      </c>
    </row>
    <row r="54" spans="1:29" x14ac:dyDescent="0.4">
      <c r="A54" s="2" t="s">
        <v>14</v>
      </c>
      <c r="B54" s="1">
        <v>620</v>
      </c>
      <c r="C54" s="1">
        <v>300</v>
      </c>
      <c r="D54" s="1">
        <v>320</v>
      </c>
      <c r="E54" s="1">
        <v>54</v>
      </c>
      <c r="F54" s="1">
        <v>27</v>
      </c>
      <c r="G54" s="1">
        <v>27</v>
      </c>
      <c r="H54" s="23">
        <f t="shared" si="28"/>
        <v>8.7096774193548381</v>
      </c>
      <c r="I54" s="23">
        <f t="shared" si="28"/>
        <v>9</v>
      </c>
      <c r="J54" s="23">
        <f t="shared" si="28"/>
        <v>8.4375</v>
      </c>
      <c r="K54" s="24"/>
      <c r="L54" s="24"/>
      <c r="M54" s="24"/>
      <c r="N54" s="2" t="s">
        <v>14</v>
      </c>
      <c r="O54" s="1">
        <v>526</v>
      </c>
      <c r="P54" s="1">
        <v>258</v>
      </c>
      <c r="Q54" s="1">
        <v>268</v>
      </c>
      <c r="R54" s="1">
        <v>11</v>
      </c>
      <c r="S54" s="1">
        <v>5</v>
      </c>
      <c r="T54" s="1">
        <v>6</v>
      </c>
      <c r="U54" s="1">
        <v>7</v>
      </c>
      <c r="V54" s="1">
        <v>5</v>
      </c>
      <c r="W54" s="1">
        <v>2</v>
      </c>
      <c r="X54" s="1">
        <v>4</v>
      </c>
      <c r="Y54" s="1">
        <v>3</v>
      </c>
      <c r="Z54" s="1">
        <v>1</v>
      </c>
      <c r="AA54" s="1">
        <v>18</v>
      </c>
      <c r="AB54" s="1">
        <v>2</v>
      </c>
      <c r="AC54" s="1">
        <v>16</v>
      </c>
    </row>
    <row r="55" spans="1:29" x14ac:dyDescent="0.4">
      <c r="A55" s="2" t="s">
        <v>15</v>
      </c>
      <c r="B55" s="1">
        <v>514</v>
      </c>
      <c r="C55" s="1">
        <v>265</v>
      </c>
      <c r="D55" s="1">
        <v>249</v>
      </c>
      <c r="E55" s="1">
        <v>52</v>
      </c>
      <c r="F55" s="1">
        <v>29</v>
      </c>
      <c r="G55" s="1">
        <v>23</v>
      </c>
      <c r="H55" s="23">
        <f t="shared" si="28"/>
        <v>10.116731517509727</v>
      </c>
      <c r="I55" s="23">
        <f t="shared" si="28"/>
        <v>10.943396226415095</v>
      </c>
      <c r="J55" s="23">
        <f t="shared" si="28"/>
        <v>9.236947791164658</v>
      </c>
      <c r="K55" s="24">
        <f>K49-K53</f>
        <v>2314.4453764209939</v>
      </c>
      <c r="L55" s="24">
        <f t="shared" ref="L55:M55" si="32">L49-L53</f>
        <v>2401.3038239571324</v>
      </c>
      <c r="M55" s="24">
        <f t="shared" si="32"/>
        <v>2228.2695808999224</v>
      </c>
      <c r="N55" s="2" t="s">
        <v>15</v>
      </c>
      <c r="O55" s="1">
        <v>425</v>
      </c>
      <c r="P55" s="1">
        <v>227</v>
      </c>
      <c r="Q55" s="1">
        <v>198</v>
      </c>
      <c r="R55" s="1">
        <v>3</v>
      </c>
      <c r="S55" s="1">
        <v>2</v>
      </c>
      <c r="T55" s="1">
        <v>1</v>
      </c>
      <c r="U55" s="1">
        <v>0</v>
      </c>
      <c r="V55" s="1">
        <v>0</v>
      </c>
      <c r="W55" s="1">
        <v>0</v>
      </c>
      <c r="X55" s="1">
        <v>5</v>
      </c>
      <c r="Y55" s="1">
        <v>1</v>
      </c>
      <c r="Z55" s="1">
        <v>4</v>
      </c>
      <c r="AA55" s="1">
        <v>29</v>
      </c>
      <c r="AB55" s="1">
        <v>6</v>
      </c>
      <c r="AC55" s="1">
        <v>23</v>
      </c>
    </row>
    <row r="56" spans="1:29" x14ac:dyDescent="0.4">
      <c r="A56" s="2" t="s">
        <v>16</v>
      </c>
      <c r="B56" s="1">
        <v>415</v>
      </c>
      <c r="C56" s="1">
        <v>214</v>
      </c>
      <c r="D56" s="1">
        <v>201</v>
      </c>
      <c r="E56" s="1">
        <v>38</v>
      </c>
      <c r="F56" s="1">
        <v>26</v>
      </c>
      <c r="G56" s="1">
        <v>12</v>
      </c>
      <c r="H56" s="23">
        <f t="shared" si="28"/>
        <v>9.1566265060240966</v>
      </c>
      <c r="I56" s="23">
        <f t="shared" si="28"/>
        <v>12.149532710280374</v>
      </c>
      <c r="J56" s="23">
        <f t="shared" si="28"/>
        <v>5.9701492537313428</v>
      </c>
      <c r="K56" s="24">
        <f>100-K51</f>
        <v>90.363320988233085</v>
      </c>
      <c r="L56" s="24">
        <f t="shared" ref="L56:M56" si="33">100-L51</f>
        <v>88.453535531652264</v>
      </c>
      <c r="M56" s="24">
        <f t="shared" si="33"/>
        <v>92.396451477552006</v>
      </c>
      <c r="N56" s="2" t="s">
        <v>16</v>
      </c>
      <c r="O56" s="1">
        <v>325</v>
      </c>
      <c r="P56" s="1">
        <v>180</v>
      </c>
      <c r="Q56" s="1">
        <v>145</v>
      </c>
      <c r="R56" s="1">
        <v>3</v>
      </c>
      <c r="S56" s="1">
        <v>1</v>
      </c>
      <c r="T56" s="1">
        <v>2</v>
      </c>
      <c r="U56" s="1">
        <v>2</v>
      </c>
      <c r="V56" s="1">
        <v>1</v>
      </c>
      <c r="W56" s="1">
        <v>1</v>
      </c>
      <c r="X56" s="1">
        <v>5</v>
      </c>
      <c r="Y56" s="1">
        <v>0</v>
      </c>
      <c r="Z56" s="1">
        <v>5</v>
      </c>
      <c r="AA56" s="1">
        <v>42</v>
      </c>
      <c r="AB56" s="1">
        <v>6</v>
      </c>
      <c r="AC56" s="1">
        <v>36</v>
      </c>
    </row>
    <row r="57" spans="1:29" x14ac:dyDescent="0.4">
      <c r="A57" s="2" t="s">
        <v>57</v>
      </c>
      <c r="H57" s="23">
        <f>SUM(H49:H55)*5</f>
        <v>1296.2793270093393</v>
      </c>
      <c r="I57" s="23">
        <f>SUM(I49:I55)*5</f>
        <v>1478.6270473745187</v>
      </c>
      <c r="J57" s="23">
        <f>SUM(J49:J55)*5</f>
        <v>1108.4470070223226</v>
      </c>
      <c r="K57" s="26">
        <f>K55/K56</f>
        <v>25.612663978146355</v>
      </c>
      <c r="L57" s="26">
        <f t="shared" ref="L57:M57" si="34">L55/L56</f>
        <v>27.147629651251741</v>
      </c>
      <c r="M57" s="26">
        <f t="shared" si="34"/>
        <v>24.116397819036234</v>
      </c>
      <c r="N57" s="2" t="s">
        <v>57</v>
      </c>
    </row>
    <row r="58" spans="1:29" x14ac:dyDescent="0.4">
      <c r="A58" s="2" t="s">
        <v>52</v>
      </c>
      <c r="N58" s="2" t="s">
        <v>52</v>
      </c>
    </row>
    <row r="59" spans="1:29" x14ac:dyDescent="0.4">
      <c r="A59" s="2" t="s">
        <v>1</v>
      </c>
      <c r="B59" s="1">
        <v>1713</v>
      </c>
      <c r="C59" s="1">
        <v>864</v>
      </c>
      <c r="D59" s="1">
        <v>849</v>
      </c>
      <c r="E59" s="1">
        <v>628</v>
      </c>
      <c r="F59" s="1">
        <v>366</v>
      </c>
      <c r="G59" s="1">
        <v>262</v>
      </c>
      <c r="N59" s="2" t="s">
        <v>1</v>
      </c>
      <c r="O59" s="1">
        <v>996</v>
      </c>
      <c r="P59" s="1">
        <v>458</v>
      </c>
      <c r="Q59" s="1">
        <v>538</v>
      </c>
      <c r="R59" s="1">
        <v>7</v>
      </c>
      <c r="S59" s="1">
        <v>5</v>
      </c>
      <c r="T59" s="1">
        <v>2</v>
      </c>
      <c r="U59" s="1">
        <v>27</v>
      </c>
      <c r="V59" s="1">
        <v>16</v>
      </c>
      <c r="W59" s="1">
        <v>11</v>
      </c>
      <c r="X59" s="1">
        <v>28</v>
      </c>
      <c r="Y59" s="1">
        <v>13</v>
      </c>
      <c r="Z59" s="1">
        <v>15</v>
      </c>
      <c r="AA59" s="1">
        <v>27</v>
      </c>
      <c r="AB59" s="1">
        <v>6</v>
      </c>
      <c r="AC59" s="1">
        <v>21</v>
      </c>
    </row>
    <row r="60" spans="1:29" x14ac:dyDescent="0.4">
      <c r="A60" s="2" t="s">
        <v>9</v>
      </c>
      <c r="B60" s="1">
        <v>291</v>
      </c>
      <c r="C60" s="1">
        <v>171</v>
      </c>
      <c r="D60" s="1">
        <v>120</v>
      </c>
      <c r="E60" s="1">
        <v>277</v>
      </c>
      <c r="F60" s="1">
        <v>166</v>
      </c>
      <c r="G60" s="1">
        <v>111</v>
      </c>
      <c r="H60" s="23">
        <f t="shared" ref="H60:J67" si="35">E60/B60*100</f>
        <v>95.189003436426106</v>
      </c>
      <c r="I60" s="23">
        <f t="shared" si="35"/>
        <v>97.076023391812853</v>
      </c>
      <c r="J60" s="23">
        <f t="shared" si="35"/>
        <v>92.5</v>
      </c>
      <c r="K60" s="24">
        <f>H68+1500</f>
        <v>2801.9682019853053</v>
      </c>
      <c r="L60" s="24">
        <f t="shared" ref="L60:M60" si="36">I68+1500</f>
        <v>2973.0173908464321</v>
      </c>
      <c r="M60" s="24">
        <f t="shared" si="36"/>
        <v>2650.7982109152035</v>
      </c>
      <c r="N60" s="2" t="s">
        <v>9</v>
      </c>
      <c r="O60" s="1">
        <v>12</v>
      </c>
      <c r="P60" s="1">
        <v>5</v>
      </c>
      <c r="Q60" s="1">
        <v>7</v>
      </c>
      <c r="R60" s="1">
        <v>0</v>
      </c>
      <c r="S60" s="1">
        <v>0</v>
      </c>
      <c r="T60" s="1">
        <v>0</v>
      </c>
      <c r="U60" s="1">
        <v>2</v>
      </c>
      <c r="V60" s="1">
        <v>0</v>
      </c>
      <c r="W60" s="1">
        <v>2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</row>
    <row r="61" spans="1:29" x14ac:dyDescent="0.4">
      <c r="A61" s="2" t="s">
        <v>10</v>
      </c>
      <c r="B61" s="1">
        <v>186</v>
      </c>
      <c r="C61" s="1">
        <v>94</v>
      </c>
      <c r="D61" s="1">
        <v>92</v>
      </c>
      <c r="E61" s="1">
        <v>136</v>
      </c>
      <c r="F61" s="1">
        <v>76</v>
      </c>
      <c r="G61" s="1">
        <v>60</v>
      </c>
      <c r="H61" s="23">
        <f t="shared" si="35"/>
        <v>73.118279569892479</v>
      </c>
      <c r="I61" s="23">
        <f t="shared" si="35"/>
        <v>80.851063829787222</v>
      </c>
      <c r="J61" s="23">
        <f t="shared" si="35"/>
        <v>65.217391304347828</v>
      </c>
      <c r="K61" s="25"/>
      <c r="L61" s="25"/>
      <c r="M61" s="25"/>
      <c r="N61" s="2" t="s">
        <v>10</v>
      </c>
      <c r="O61" s="1">
        <v>45</v>
      </c>
      <c r="P61" s="1">
        <v>15</v>
      </c>
      <c r="Q61" s="1">
        <v>30</v>
      </c>
      <c r="R61" s="1">
        <v>1</v>
      </c>
      <c r="S61" s="1">
        <v>1</v>
      </c>
      <c r="T61" s="1">
        <v>0</v>
      </c>
      <c r="U61" s="1">
        <v>3</v>
      </c>
      <c r="V61" s="1">
        <v>2</v>
      </c>
      <c r="W61" s="1">
        <v>1</v>
      </c>
      <c r="X61" s="1">
        <v>1</v>
      </c>
      <c r="Y61" s="1">
        <v>0</v>
      </c>
      <c r="Z61" s="1">
        <v>1</v>
      </c>
      <c r="AA61" s="1">
        <v>0</v>
      </c>
      <c r="AB61" s="1">
        <v>0</v>
      </c>
      <c r="AC61" s="1">
        <v>0</v>
      </c>
    </row>
    <row r="62" spans="1:29" x14ac:dyDescent="0.4">
      <c r="A62" s="2" t="s">
        <v>11</v>
      </c>
      <c r="B62" s="1">
        <v>207</v>
      </c>
      <c r="C62" s="1">
        <v>91</v>
      </c>
      <c r="D62" s="1">
        <v>116</v>
      </c>
      <c r="E62" s="1">
        <v>81</v>
      </c>
      <c r="F62" s="1">
        <v>50</v>
      </c>
      <c r="G62" s="1">
        <v>31</v>
      </c>
      <c r="H62" s="23">
        <f t="shared" si="35"/>
        <v>39.130434782608695</v>
      </c>
      <c r="I62" s="23">
        <f t="shared" si="35"/>
        <v>54.945054945054949</v>
      </c>
      <c r="J62" s="23">
        <f t="shared" si="35"/>
        <v>26.72413793103448</v>
      </c>
      <c r="K62" s="24">
        <f>(H66+H67)/2</f>
        <v>9.6075823079481211</v>
      </c>
      <c r="L62" s="24">
        <f t="shared" ref="L62:M62" si="37">(I66+I67)/2</f>
        <v>10.405790223065971</v>
      </c>
      <c r="M62" s="24">
        <f t="shared" si="37"/>
        <v>8.7182971014492754</v>
      </c>
      <c r="N62" s="2" t="s">
        <v>11</v>
      </c>
      <c r="O62" s="1">
        <v>119</v>
      </c>
      <c r="P62" s="1">
        <v>38</v>
      </c>
      <c r="Q62" s="1">
        <v>81</v>
      </c>
      <c r="R62" s="1">
        <v>0</v>
      </c>
      <c r="S62" s="1">
        <v>0</v>
      </c>
      <c r="T62" s="1">
        <v>0</v>
      </c>
      <c r="U62" s="1">
        <v>4</v>
      </c>
      <c r="V62" s="1">
        <v>3</v>
      </c>
      <c r="W62" s="1">
        <v>1</v>
      </c>
      <c r="X62" s="1">
        <v>2</v>
      </c>
      <c r="Y62" s="1">
        <v>0</v>
      </c>
      <c r="Z62" s="1">
        <v>2</v>
      </c>
      <c r="AA62" s="1">
        <v>1</v>
      </c>
      <c r="AB62" s="1">
        <v>0</v>
      </c>
      <c r="AC62" s="1">
        <v>1</v>
      </c>
    </row>
    <row r="63" spans="1:29" x14ac:dyDescent="0.4">
      <c r="A63" s="2" t="s">
        <v>12</v>
      </c>
      <c r="B63" s="1">
        <v>228</v>
      </c>
      <c r="C63" s="1">
        <v>103</v>
      </c>
      <c r="D63" s="1">
        <v>125</v>
      </c>
      <c r="E63" s="1">
        <v>56</v>
      </c>
      <c r="F63" s="1">
        <v>34</v>
      </c>
      <c r="G63" s="1">
        <v>22</v>
      </c>
      <c r="H63" s="23">
        <f t="shared" si="35"/>
        <v>24.561403508771928</v>
      </c>
      <c r="I63" s="23">
        <f t="shared" si="35"/>
        <v>33.009708737864081</v>
      </c>
      <c r="J63" s="23">
        <f t="shared" si="35"/>
        <v>17.599999999999998</v>
      </c>
      <c r="K63" s="24"/>
      <c r="L63" s="24"/>
      <c r="M63" s="24"/>
      <c r="N63" s="2" t="s">
        <v>12</v>
      </c>
      <c r="O63" s="1">
        <v>158</v>
      </c>
      <c r="P63" s="1">
        <v>63</v>
      </c>
      <c r="Q63" s="1">
        <v>95</v>
      </c>
      <c r="R63" s="1">
        <v>2</v>
      </c>
      <c r="S63" s="1">
        <v>2</v>
      </c>
      <c r="T63" s="1">
        <v>0</v>
      </c>
      <c r="U63" s="1">
        <v>5</v>
      </c>
      <c r="V63" s="1">
        <v>3</v>
      </c>
      <c r="W63" s="1">
        <v>2</v>
      </c>
      <c r="X63" s="1">
        <v>5</v>
      </c>
      <c r="Y63" s="1">
        <v>1</v>
      </c>
      <c r="Z63" s="1">
        <v>4</v>
      </c>
      <c r="AA63" s="1">
        <v>2</v>
      </c>
      <c r="AB63" s="1">
        <v>0</v>
      </c>
      <c r="AC63" s="1">
        <v>2</v>
      </c>
    </row>
    <row r="64" spans="1:29" x14ac:dyDescent="0.4">
      <c r="A64" s="2" t="s">
        <v>13</v>
      </c>
      <c r="B64" s="1">
        <v>211</v>
      </c>
      <c r="C64" s="1">
        <v>101</v>
      </c>
      <c r="D64" s="1">
        <v>110</v>
      </c>
      <c r="E64" s="1">
        <v>25</v>
      </c>
      <c r="F64" s="1">
        <v>13</v>
      </c>
      <c r="G64" s="1">
        <v>12</v>
      </c>
      <c r="H64" s="23">
        <f t="shared" si="35"/>
        <v>11.848341232227488</v>
      </c>
      <c r="I64" s="23">
        <f t="shared" si="35"/>
        <v>12.871287128712872</v>
      </c>
      <c r="J64" s="23">
        <f t="shared" si="35"/>
        <v>10.909090909090908</v>
      </c>
      <c r="K64" s="24">
        <f>K62*50</f>
        <v>480.37911539740605</v>
      </c>
      <c r="L64" s="24">
        <f t="shared" ref="L64:M64" si="38">L62*50</f>
        <v>520.28951115329858</v>
      </c>
      <c r="M64" s="24">
        <f t="shared" si="38"/>
        <v>435.91485507246375</v>
      </c>
      <c r="N64" s="2" t="s">
        <v>13</v>
      </c>
      <c r="O64" s="1">
        <v>174</v>
      </c>
      <c r="P64" s="1">
        <v>81</v>
      </c>
      <c r="Q64" s="1">
        <v>93</v>
      </c>
      <c r="R64" s="1">
        <v>1</v>
      </c>
      <c r="S64" s="1">
        <v>0</v>
      </c>
      <c r="T64" s="1">
        <v>1</v>
      </c>
      <c r="U64" s="1">
        <v>6</v>
      </c>
      <c r="V64" s="1">
        <v>5</v>
      </c>
      <c r="W64" s="1">
        <v>1</v>
      </c>
      <c r="X64" s="1">
        <v>2</v>
      </c>
      <c r="Y64" s="1">
        <v>2</v>
      </c>
      <c r="Z64" s="1">
        <v>0</v>
      </c>
      <c r="AA64" s="1">
        <v>3</v>
      </c>
      <c r="AB64" s="1">
        <v>0</v>
      </c>
      <c r="AC64" s="1">
        <v>3</v>
      </c>
    </row>
    <row r="65" spans="1:29" x14ac:dyDescent="0.4">
      <c r="A65" s="2" t="s">
        <v>14</v>
      </c>
      <c r="B65" s="1">
        <v>241</v>
      </c>
      <c r="C65" s="1">
        <v>120</v>
      </c>
      <c r="D65" s="1">
        <v>121</v>
      </c>
      <c r="E65" s="1">
        <v>20</v>
      </c>
      <c r="F65" s="1">
        <v>8</v>
      </c>
      <c r="G65" s="1">
        <v>12</v>
      </c>
      <c r="H65" s="23">
        <f t="shared" si="35"/>
        <v>8.2987551867219906</v>
      </c>
      <c r="I65" s="23">
        <f t="shared" si="35"/>
        <v>6.666666666666667</v>
      </c>
      <c r="J65" s="23">
        <f t="shared" si="35"/>
        <v>9.9173553719008272</v>
      </c>
      <c r="K65" s="24"/>
      <c r="L65" s="24"/>
      <c r="M65" s="24"/>
      <c r="N65" s="2" t="s">
        <v>14</v>
      </c>
      <c r="O65" s="1">
        <v>203</v>
      </c>
      <c r="P65" s="1">
        <v>104</v>
      </c>
      <c r="Q65" s="1">
        <v>99</v>
      </c>
      <c r="R65" s="1">
        <v>2</v>
      </c>
      <c r="S65" s="1">
        <v>1</v>
      </c>
      <c r="T65" s="1">
        <v>1</v>
      </c>
      <c r="U65" s="1">
        <v>5</v>
      </c>
      <c r="V65" s="1">
        <v>2</v>
      </c>
      <c r="W65" s="1">
        <v>3</v>
      </c>
      <c r="X65" s="1">
        <v>8</v>
      </c>
      <c r="Y65" s="1">
        <v>5</v>
      </c>
      <c r="Z65" s="1">
        <v>3</v>
      </c>
      <c r="AA65" s="1">
        <v>3</v>
      </c>
      <c r="AB65" s="1">
        <v>0</v>
      </c>
      <c r="AC65" s="1">
        <v>3</v>
      </c>
    </row>
    <row r="66" spans="1:29" x14ac:dyDescent="0.4">
      <c r="A66" s="2" t="s">
        <v>15</v>
      </c>
      <c r="B66" s="1">
        <v>194</v>
      </c>
      <c r="C66" s="1">
        <v>98</v>
      </c>
      <c r="D66" s="1">
        <v>96</v>
      </c>
      <c r="E66" s="1">
        <v>16</v>
      </c>
      <c r="F66" s="1">
        <v>9</v>
      </c>
      <c r="G66" s="1">
        <v>7</v>
      </c>
      <c r="H66" s="23">
        <f t="shared" si="35"/>
        <v>8.2474226804123703</v>
      </c>
      <c r="I66" s="23">
        <f t="shared" si="35"/>
        <v>9.183673469387756</v>
      </c>
      <c r="J66" s="23">
        <f t="shared" si="35"/>
        <v>7.291666666666667</v>
      </c>
      <c r="K66" s="24">
        <f>K60-K64</f>
        <v>2321.5890865878991</v>
      </c>
      <c r="L66" s="24">
        <f t="shared" ref="L66:M66" si="39">L60-L64</f>
        <v>2452.7278796931337</v>
      </c>
      <c r="M66" s="24">
        <f t="shared" si="39"/>
        <v>2214.8833558427395</v>
      </c>
      <c r="N66" s="2" t="s">
        <v>15</v>
      </c>
      <c r="O66" s="1">
        <v>160</v>
      </c>
      <c r="P66" s="1">
        <v>84</v>
      </c>
      <c r="Q66" s="1">
        <v>76</v>
      </c>
      <c r="R66" s="1">
        <v>1</v>
      </c>
      <c r="S66" s="1">
        <v>1</v>
      </c>
      <c r="T66" s="1">
        <v>0</v>
      </c>
      <c r="U66" s="1">
        <v>2</v>
      </c>
      <c r="V66" s="1">
        <v>1</v>
      </c>
      <c r="W66" s="1">
        <v>1</v>
      </c>
      <c r="X66" s="1">
        <v>6</v>
      </c>
      <c r="Y66" s="1">
        <v>1</v>
      </c>
      <c r="Z66" s="1">
        <v>5</v>
      </c>
      <c r="AA66" s="1">
        <v>9</v>
      </c>
      <c r="AB66" s="1">
        <v>2</v>
      </c>
      <c r="AC66" s="1">
        <v>7</v>
      </c>
    </row>
    <row r="67" spans="1:29" x14ac:dyDescent="0.4">
      <c r="A67" s="2" t="s">
        <v>16</v>
      </c>
      <c r="B67" s="1">
        <v>155</v>
      </c>
      <c r="C67" s="1">
        <v>86</v>
      </c>
      <c r="D67" s="1">
        <v>69</v>
      </c>
      <c r="E67" s="1">
        <v>17</v>
      </c>
      <c r="F67" s="1">
        <v>10</v>
      </c>
      <c r="G67" s="1">
        <v>7</v>
      </c>
      <c r="H67" s="23">
        <f t="shared" si="35"/>
        <v>10.967741935483872</v>
      </c>
      <c r="I67" s="23">
        <f t="shared" si="35"/>
        <v>11.627906976744185</v>
      </c>
      <c r="J67" s="23">
        <f t="shared" si="35"/>
        <v>10.144927536231885</v>
      </c>
      <c r="K67" s="24">
        <f>100-K62</f>
        <v>90.392417692051879</v>
      </c>
      <c r="L67" s="24">
        <f t="shared" ref="L67:M67" si="40">100-L62</f>
        <v>89.594209776934036</v>
      </c>
      <c r="M67" s="24">
        <f t="shared" si="40"/>
        <v>91.281702898550719</v>
      </c>
      <c r="N67" s="2" t="s">
        <v>16</v>
      </c>
      <c r="O67" s="1">
        <v>125</v>
      </c>
      <c r="P67" s="1">
        <v>68</v>
      </c>
      <c r="Q67" s="1">
        <v>57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4</v>
      </c>
      <c r="Y67" s="1">
        <v>4</v>
      </c>
      <c r="Z67" s="1">
        <v>0</v>
      </c>
      <c r="AA67" s="1">
        <v>9</v>
      </c>
      <c r="AB67" s="1">
        <v>4</v>
      </c>
      <c r="AC67" s="1">
        <v>5</v>
      </c>
    </row>
    <row r="68" spans="1:29" x14ac:dyDescent="0.4">
      <c r="A68" s="2" t="s">
        <v>25</v>
      </c>
      <c r="H68" s="23">
        <f>SUM(H60:H66)*5</f>
        <v>1301.9682019853053</v>
      </c>
      <c r="I68" s="23">
        <f>SUM(I60:I66)*5</f>
        <v>1473.0173908464321</v>
      </c>
      <c r="J68" s="23">
        <f>SUM(J60:J66)*5</f>
        <v>1150.7982109152035</v>
      </c>
      <c r="K68" s="26">
        <f>K66/K67</f>
        <v>25.683449407195514</v>
      </c>
      <c r="L68" s="26">
        <f t="shared" ref="L68:M68" si="41">L66/L67</f>
        <v>27.375964203487921</v>
      </c>
      <c r="M68" s="26">
        <f t="shared" si="41"/>
        <v>24.26426420094651</v>
      </c>
      <c r="N68" s="2" t="s">
        <v>25</v>
      </c>
    </row>
  </sheetData>
  <mergeCells count="8">
    <mergeCell ref="X2:Z2"/>
    <mergeCell ref="AA2:AC2"/>
    <mergeCell ref="B2:D2"/>
    <mergeCell ref="E2:G2"/>
    <mergeCell ref="K2:M2"/>
    <mergeCell ref="O2:Q2"/>
    <mergeCell ref="R2:T2"/>
    <mergeCell ref="U2:W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021AC-FF11-447D-919F-E8CFD7790D0B}">
  <dimension ref="A1:S77"/>
  <sheetViews>
    <sheetView view="pageBreakPreview" topLeftCell="A25" zoomScale="125" zoomScaleNormal="100" zoomScaleSheetLayoutView="125" workbookViewId="0">
      <selection activeCell="F33" sqref="F33"/>
    </sheetView>
  </sheetViews>
  <sheetFormatPr defaultRowHeight="10.5" x14ac:dyDescent="0.4"/>
  <cols>
    <col min="1" max="1" width="4.5234375" style="2" customWidth="1"/>
    <col min="2" max="19" width="4.5234375" style="1" customWidth="1"/>
    <col min="20" max="16384" width="8.83984375" style="1"/>
  </cols>
  <sheetData>
    <row r="1" spans="1:19" ht="10.8" thickBot="1" x14ac:dyDescent="0.45">
      <c r="A1" s="2" t="s">
        <v>215</v>
      </c>
    </row>
    <row r="2" spans="1:19" s="3" customFormat="1" ht="10.8" thickBot="1" x14ac:dyDescent="0.45">
      <c r="A2" s="11"/>
      <c r="B2" s="9" t="s">
        <v>1</v>
      </c>
      <c r="C2" s="9"/>
      <c r="D2" s="9"/>
      <c r="E2" s="9" t="s">
        <v>2</v>
      </c>
      <c r="F2" s="9"/>
      <c r="G2" s="9"/>
      <c r="H2" s="9" t="s">
        <v>3</v>
      </c>
      <c r="I2" s="9"/>
      <c r="J2" s="9"/>
      <c r="K2" s="9" t="s">
        <v>4</v>
      </c>
      <c r="L2" s="9"/>
      <c r="M2" s="9"/>
      <c r="N2" s="9" t="s">
        <v>5</v>
      </c>
      <c r="O2" s="9"/>
      <c r="P2" s="9"/>
      <c r="Q2" s="9" t="s">
        <v>6</v>
      </c>
      <c r="R2" s="9"/>
      <c r="S2" s="10"/>
    </row>
    <row r="3" spans="1:19" s="3" customFormat="1" ht="10.8" thickBot="1" x14ac:dyDescent="0.45">
      <c r="A3" s="12"/>
      <c r="B3" s="7" t="s">
        <v>1</v>
      </c>
      <c r="C3" s="7" t="s">
        <v>58</v>
      </c>
      <c r="D3" s="7" t="s">
        <v>59</v>
      </c>
      <c r="E3" s="7" t="s">
        <v>1</v>
      </c>
      <c r="F3" s="7" t="s">
        <v>58</v>
      </c>
      <c r="G3" s="7" t="s">
        <v>59</v>
      </c>
      <c r="H3" s="7" t="s">
        <v>1</v>
      </c>
      <c r="I3" s="7" t="s">
        <v>58</v>
      </c>
      <c r="J3" s="7" t="s">
        <v>59</v>
      </c>
      <c r="K3" s="7" t="s">
        <v>1</v>
      </c>
      <c r="L3" s="7" t="s">
        <v>58</v>
      </c>
      <c r="M3" s="7" t="s">
        <v>59</v>
      </c>
      <c r="N3" s="7" t="s">
        <v>1</v>
      </c>
      <c r="O3" s="7" t="s">
        <v>58</v>
      </c>
      <c r="P3" s="7" t="s">
        <v>59</v>
      </c>
      <c r="Q3" s="7" t="s">
        <v>1</v>
      </c>
      <c r="R3" s="7" t="s">
        <v>58</v>
      </c>
      <c r="S3" s="8" t="s">
        <v>59</v>
      </c>
    </row>
    <row r="4" spans="1:19" x14ac:dyDescent="0.4">
      <c r="A4" s="2" t="s">
        <v>7</v>
      </c>
    </row>
    <row r="5" spans="1:19" x14ac:dyDescent="0.4">
      <c r="A5" s="2" t="s">
        <v>1</v>
      </c>
      <c r="B5" s="1">
        <v>52383</v>
      </c>
      <c r="C5" s="1">
        <v>39560</v>
      </c>
      <c r="D5" s="1">
        <v>12823</v>
      </c>
      <c r="E5" s="1">
        <v>25204</v>
      </c>
      <c r="F5" s="1">
        <v>19087</v>
      </c>
      <c r="G5" s="1">
        <v>6117</v>
      </c>
      <c r="H5" s="1">
        <v>9172</v>
      </c>
      <c r="I5" s="1">
        <v>6900</v>
      </c>
      <c r="J5" s="1">
        <v>2272</v>
      </c>
      <c r="K5" s="1">
        <v>5294</v>
      </c>
      <c r="L5" s="1">
        <v>4024</v>
      </c>
      <c r="M5" s="1">
        <v>1270</v>
      </c>
      <c r="N5" s="1">
        <v>9154</v>
      </c>
      <c r="O5" s="1">
        <v>6829</v>
      </c>
      <c r="P5" s="1">
        <v>2325</v>
      </c>
      <c r="Q5" s="1">
        <v>3559</v>
      </c>
      <c r="R5" s="1">
        <v>2720</v>
      </c>
      <c r="S5" s="1">
        <v>839</v>
      </c>
    </row>
    <row r="6" spans="1:19" x14ac:dyDescent="0.4">
      <c r="A6" s="2" t="s">
        <v>8</v>
      </c>
      <c r="B6" s="1">
        <v>5569</v>
      </c>
      <c r="C6" s="1">
        <v>5540</v>
      </c>
      <c r="D6" s="1">
        <v>29</v>
      </c>
      <c r="E6" s="1">
        <v>2384</v>
      </c>
      <c r="F6" s="1">
        <v>2372</v>
      </c>
      <c r="G6" s="1">
        <v>12</v>
      </c>
      <c r="H6" s="1">
        <v>991</v>
      </c>
      <c r="I6" s="1">
        <v>989</v>
      </c>
      <c r="J6" s="1">
        <v>2</v>
      </c>
      <c r="K6" s="1">
        <v>646</v>
      </c>
      <c r="L6" s="1">
        <v>639</v>
      </c>
      <c r="M6" s="1">
        <v>7</v>
      </c>
      <c r="N6" s="1">
        <v>1080</v>
      </c>
      <c r="O6" s="1">
        <v>1074</v>
      </c>
      <c r="P6" s="1">
        <v>6</v>
      </c>
      <c r="Q6" s="1">
        <v>468</v>
      </c>
      <c r="R6" s="1">
        <v>466</v>
      </c>
      <c r="S6" s="1">
        <v>2</v>
      </c>
    </row>
    <row r="7" spans="1:19" x14ac:dyDescent="0.4">
      <c r="A7" s="2" t="s">
        <v>233</v>
      </c>
      <c r="B7" s="1">
        <v>5469</v>
      </c>
      <c r="C7" s="1">
        <v>5411</v>
      </c>
      <c r="D7" s="1">
        <v>58</v>
      </c>
      <c r="E7" s="1">
        <v>2386</v>
      </c>
      <c r="F7" s="1">
        <v>2360</v>
      </c>
      <c r="G7" s="1">
        <v>26</v>
      </c>
      <c r="H7" s="1">
        <v>907</v>
      </c>
      <c r="I7" s="1">
        <v>901</v>
      </c>
      <c r="J7" s="1">
        <v>6</v>
      </c>
      <c r="K7" s="1">
        <v>645</v>
      </c>
      <c r="L7" s="1">
        <v>636</v>
      </c>
      <c r="M7" s="1">
        <v>9</v>
      </c>
      <c r="N7" s="1">
        <v>1040</v>
      </c>
      <c r="O7" s="1">
        <v>1027</v>
      </c>
      <c r="P7" s="1">
        <v>13</v>
      </c>
      <c r="Q7" s="1">
        <v>491</v>
      </c>
      <c r="R7" s="1">
        <v>487</v>
      </c>
      <c r="S7" s="1">
        <v>4</v>
      </c>
    </row>
    <row r="8" spans="1:19" x14ac:dyDescent="0.4">
      <c r="A8" s="2" t="s">
        <v>234</v>
      </c>
      <c r="B8" s="1">
        <v>5531</v>
      </c>
      <c r="C8" s="1">
        <v>5433</v>
      </c>
      <c r="D8" s="1">
        <v>98</v>
      </c>
      <c r="E8" s="1">
        <v>2538</v>
      </c>
      <c r="F8" s="1">
        <v>2477</v>
      </c>
      <c r="G8" s="1">
        <v>61</v>
      </c>
      <c r="H8" s="1">
        <v>956</v>
      </c>
      <c r="I8" s="1">
        <v>946</v>
      </c>
      <c r="J8" s="1">
        <v>10</v>
      </c>
      <c r="K8" s="1">
        <v>610</v>
      </c>
      <c r="L8" s="1">
        <v>603</v>
      </c>
      <c r="M8" s="1">
        <v>7</v>
      </c>
      <c r="N8" s="1">
        <v>978</v>
      </c>
      <c r="O8" s="1">
        <v>962</v>
      </c>
      <c r="P8" s="1">
        <v>16</v>
      </c>
      <c r="Q8" s="1">
        <v>449</v>
      </c>
      <c r="R8" s="1">
        <v>445</v>
      </c>
      <c r="S8" s="1">
        <v>4</v>
      </c>
    </row>
    <row r="9" spans="1:19" x14ac:dyDescent="0.4">
      <c r="A9" s="2" t="s">
        <v>9</v>
      </c>
      <c r="B9" s="1">
        <v>4489</v>
      </c>
      <c r="C9" s="1">
        <v>4311</v>
      </c>
      <c r="D9" s="1">
        <v>178</v>
      </c>
      <c r="E9" s="1">
        <v>2193</v>
      </c>
      <c r="F9" s="1">
        <v>2107</v>
      </c>
      <c r="G9" s="1">
        <v>86</v>
      </c>
      <c r="H9" s="1">
        <v>860</v>
      </c>
      <c r="I9" s="1">
        <v>819</v>
      </c>
      <c r="J9" s="1">
        <v>41</v>
      </c>
      <c r="K9" s="1">
        <v>440</v>
      </c>
      <c r="L9" s="1">
        <v>427</v>
      </c>
      <c r="M9" s="1">
        <v>13</v>
      </c>
      <c r="N9" s="1">
        <v>705</v>
      </c>
      <c r="O9" s="1">
        <v>674</v>
      </c>
      <c r="P9" s="1">
        <v>31</v>
      </c>
      <c r="Q9" s="1">
        <v>291</v>
      </c>
      <c r="R9" s="1">
        <v>284</v>
      </c>
      <c r="S9" s="1">
        <v>7</v>
      </c>
    </row>
    <row r="10" spans="1:19" x14ac:dyDescent="0.4">
      <c r="A10" s="2" t="s">
        <v>10</v>
      </c>
      <c r="B10" s="1">
        <v>4414</v>
      </c>
      <c r="C10" s="1">
        <v>4164</v>
      </c>
      <c r="D10" s="1">
        <v>250</v>
      </c>
      <c r="E10" s="1">
        <v>2375</v>
      </c>
      <c r="F10" s="1">
        <v>2257</v>
      </c>
      <c r="G10" s="1">
        <v>118</v>
      </c>
      <c r="H10" s="1">
        <v>819</v>
      </c>
      <c r="I10" s="1">
        <v>756</v>
      </c>
      <c r="J10" s="1">
        <v>63</v>
      </c>
      <c r="K10" s="1">
        <v>365</v>
      </c>
      <c r="L10" s="1">
        <v>335</v>
      </c>
      <c r="M10" s="1">
        <v>30</v>
      </c>
      <c r="N10" s="1">
        <v>669</v>
      </c>
      <c r="O10" s="1">
        <v>640</v>
      </c>
      <c r="P10" s="1">
        <v>29</v>
      </c>
      <c r="Q10" s="1">
        <v>186</v>
      </c>
      <c r="R10" s="1">
        <v>176</v>
      </c>
      <c r="S10" s="1">
        <v>10</v>
      </c>
    </row>
    <row r="11" spans="1:19" x14ac:dyDescent="0.4">
      <c r="A11" s="2" t="s">
        <v>11</v>
      </c>
      <c r="B11" s="1">
        <v>4029</v>
      </c>
      <c r="C11" s="1">
        <v>3563</v>
      </c>
      <c r="D11" s="1">
        <v>466</v>
      </c>
      <c r="E11" s="1">
        <v>2181</v>
      </c>
      <c r="F11" s="1">
        <v>1925</v>
      </c>
      <c r="G11" s="1">
        <v>256</v>
      </c>
      <c r="H11" s="1">
        <v>691</v>
      </c>
      <c r="I11" s="1">
        <v>611</v>
      </c>
      <c r="J11" s="1">
        <v>80</v>
      </c>
      <c r="K11" s="1">
        <v>331</v>
      </c>
      <c r="L11" s="1">
        <v>295</v>
      </c>
      <c r="M11" s="1">
        <v>36</v>
      </c>
      <c r="N11" s="1">
        <v>619</v>
      </c>
      <c r="O11" s="1">
        <v>547</v>
      </c>
      <c r="P11" s="1">
        <v>72</v>
      </c>
      <c r="Q11" s="1">
        <v>207</v>
      </c>
      <c r="R11" s="1">
        <v>185</v>
      </c>
      <c r="S11" s="1">
        <v>22</v>
      </c>
    </row>
    <row r="12" spans="1:19" x14ac:dyDescent="0.4">
      <c r="A12" s="2" t="s">
        <v>12</v>
      </c>
      <c r="B12" s="1">
        <v>4137</v>
      </c>
      <c r="C12" s="1">
        <v>3374</v>
      </c>
      <c r="D12" s="1">
        <v>763</v>
      </c>
      <c r="E12" s="1">
        <v>2034</v>
      </c>
      <c r="F12" s="1">
        <v>1690</v>
      </c>
      <c r="G12" s="1">
        <v>344</v>
      </c>
      <c r="H12" s="1">
        <v>754</v>
      </c>
      <c r="I12" s="1">
        <v>609</v>
      </c>
      <c r="J12" s="1">
        <v>145</v>
      </c>
      <c r="K12" s="1">
        <v>392</v>
      </c>
      <c r="L12" s="1">
        <v>312</v>
      </c>
      <c r="M12" s="1">
        <v>80</v>
      </c>
      <c r="N12" s="1">
        <v>729</v>
      </c>
      <c r="O12" s="1">
        <v>585</v>
      </c>
      <c r="P12" s="1">
        <v>144</v>
      </c>
      <c r="Q12" s="1">
        <v>228</v>
      </c>
      <c r="R12" s="1">
        <v>178</v>
      </c>
      <c r="S12" s="1">
        <v>50</v>
      </c>
    </row>
    <row r="13" spans="1:19" x14ac:dyDescent="0.4">
      <c r="A13" s="2" t="s">
        <v>13</v>
      </c>
      <c r="B13" s="1">
        <v>3440</v>
      </c>
      <c r="C13" s="1">
        <v>2467</v>
      </c>
      <c r="D13" s="1">
        <v>973</v>
      </c>
      <c r="E13" s="1">
        <v>1701</v>
      </c>
      <c r="F13" s="1">
        <v>1251</v>
      </c>
      <c r="G13" s="1">
        <v>450</v>
      </c>
      <c r="H13" s="1">
        <v>589</v>
      </c>
      <c r="I13" s="1">
        <v>403</v>
      </c>
      <c r="J13" s="1">
        <v>186</v>
      </c>
      <c r="K13" s="1">
        <v>342</v>
      </c>
      <c r="L13" s="1">
        <v>229</v>
      </c>
      <c r="M13" s="1">
        <v>113</v>
      </c>
      <c r="N13" s="1">
        <v>597</v>
      </c>
      <c r="O13" s="1">
        <v>431</v>
      </c>
      <c r="P13" s="1">
        <v>166</v>
      </c>
      <c r="Q13" s="1">
        <v>211</v>
      </c>
      <c r="R13" s="1">
        <v>153</v>
      </c>
      <c r="S13" s="1">
        <v>58</v>
      </c>
    </row>
    <row r="14" spans="1:19" x14ac:dyDescent="0.4">
      <c r="A14" s="2" t="s">
        <v>14</v>
      </c>
      <c r="B14" s="1">
        <v>3507</v>
      </c>
      <c r="C14" s="1">
        <v>2008</v>
      </c>
      <c r="D14" s="1">
        <v>1499</v>
      </c>
      <c r="E14" s="1">
        <v>1706</v>
      </c>
      <c r="F14" s="1">
        <v>984</v>
      </c>
      <c r="G14" s="1">
        <v>722</v>
      </c>
      <c r="H14" s="1">
        <v>593</v>
      </c>
      <c r="I14" s="1">
        <v>337</v>
      </c>
      <c r="J14" s="1">
        <v>256</v>
      </c>
      <c r="K14" s="1">
        <v>347</v>
      </c>
      <c r="L14" s="1">
        <v>194</v>
      </c>
      <c r="M14" s="1">
        <v>153</v>
      </c>
      <c r="N14" s="1">
        <v>620</v>
      </c>
      <c r="O14" s="1">
        <v>330</v>
      </c>
      <c r="P14" s="1">
        <v>290</v>
      </c>
      <c r="Q14" s="1">
        <v>241</v>
      </c>
      <c r="R14" s="1">
        <v>163</v>
      </c>
      <c r="S14" s="1">
        <v>78</v>
      </c>
    </row>
    <row r="15" spans="1:19" x14ac:dyDescent="0.4">
      <c r="A15" s="2" t="s">
        <v>15</v>
      </c>
      <c r="B15" s="1">
        <v>3072</v>
      </c>
      <c r="C15" s="1">
        <v>1396</v>
      </c>
      <c r="D15" s="1">
        <v>1676</v>
      </c>
      <c r="E15" s="1">
        <v>1563</v>
      </c>
      <c r="F15" s="1">
        <v>692</v>
      </c>
      <c r="G15" s="1">
        <v>871</v>
      </c>
      <c r="H15" s="1">
        <v>492</v>
      </c>
      <c r="I15" s="1">
        <v>224</v>
      </c>
      <c r="J15" s="1">
        <v>268</v>
      </c>
      <c r="K15" s="1">
        <v>309</v>
      </c>
      <c r="L15" s="1">
        <v>157</v>
      </c>
      <c r="M15" s="1">
        <v>152</v>
      </c>
      <c r="N15" s="1">
        <v>514</v>
      </c>
      <c r="O15" s="1">
        <v>239</v>
      </c>
      <c r="P15" s="1">
        <v>275</v>
      </c>
      <c r="Q15" s="1">
        <v>194</v>
      </c>
      <c r="R15" s="1">
        <v>84</v>
      </c>
      <c r="S15" s="1">
        <v>110</v>
      </c>
    </row>
    <row r="16" spans="1:19" x14ac:dyDescent="0.4">
      <c r="A16" s="2" t="s">
        <v>16</v>
      </c>
      <c r="B16" s="1">
        <v>2430</v>
      </c>
      <c r="C16" s="1">
        <v>797</v>
      </c>
      <c r="D16" s="1">
        <v>1633</v>
      </c>
      <c r="E16" s="1">
        <v>1222</v>
      </c>
      <c r="F16" s="1">
        <v>415</v>
      </c>
      <c r="G16" s="1">
        <v>807</v>
      </c>
      <c r="H16" s="1">
        <v>421</v>
      </c>
      <c r="I16" s="1">
        <v>134</v>
      </c>
      <c r="J16" s="1">
        <v>287</v>
      </c>
      <c r="K16" s="1">
        <v>217</v>
      </c>
      <c r="L16" s="1">
        <v>66</v>
      </c>
      <c r="M16" s="1">
        <v>151</v>
      </c>
      <c r="N16" s="1">
        <v>415</v>
      </c>
      <c r="O16" s="1">
        <v>134</v>
      </c>
      <c r="P16" s="1">
        <v>281</v>
      </c>
      <c r="Q16" s="1">
        <v>155</v>
      </c>
      <c r="R16" s="1">
        <v>48</v>
      </c>
      <c r="S16" s="1">
        <v>107</v>
      </c>
    </row>
    <row r="17" spans="1:19" x14ac:dyDescent="0.4">
      <c r="A17" s="2" t="s">
        <v>17</v>
      </c>
      <c r="B17" s="1">
        <v>1961</v>
      </c>
      <c r="C17" s="1">
        <v>440</v>
      </c>
      <c r="D17" s="1">
        <v>1521</v>
      </c>
      <c r="E17" s="1">
        <v>987</v>
      </c>
      <c r="F17" s="1">
        <v>241</v>
      </c>
      <c r="G17" s="1">
        <v>746</v>
      </c>
      <c r="H17" s="1">
        <v>346</v>
      </c>
      <c r="I17" s="1">
        <v>66</v>
      </c>
      <c r="J17" s="1">
        <v>280</v>
      </c>
      <c r="K17" s="1">
        <v>187</v>
      </c>
      <c r="L17" s="1">
        <v>52</v>
      </c>
      <c r="M17" s="1">
        <v>135</v>
      </c>
      <c r="N17" s="1">
        <v>342</v>
      </c>
      <c r="O17" s="1">
        <v>60</v>
      </c>
      <c r="P17" s="1">
        <v>282</v>
      </c>
      <c r="Q17" s="1">
        <v>99</v>
      </c>
      <c r="R17" s="1">
        <v>21</v>
      </c>
      <c r="S17" s="1">
        <v>78</v>
      </c>
    </row>
    <row r="18" spans="1:19" x14ac:dyDescent="0.4">
      <c r="A18" s="2" t="s">
        <v>18</v>
      </c>
      <c r="B18" s="1">
        <v>1599</v>
      </c>
      <c r="C18" s="1">
        <v>292</v>
      </c>
      <c r="D18" s="1">
        <v>1307</v>
      </c>
      <c r="E18" s="1">
        <v>735</v>
      </c>
      <c r="F18" s="1">
        <v>143</v>
      </c>
      <c r="G18" s="1">
        <v>592</v>
      </c>
      <c r="H18" s="1">
        <v>278</v>
      </c>
      <c r="I18" s="1">
        <v>35</v>
      </c>
      <c r="J18" s="1">
        <v>243</v>
      </c>
      <c r="K18" s="1">
        <v>154</v>
      </c>
      <c r="L18" s="1">
        <v>38</v>
      </c>
      <c r="M18" s="1">
        <v>116</v>
      </c>
      <c r="N18" s="1">
        <v>322</v>
      </c>
      <c r="O18" s="1">
        <v>58</v>
      </c>
      <c r="P18" s="1">
        <v>264</v>
      </c>
      <c r="Q18" s="1">
        <v>110</v>
      </c>
      <c r="R18" s="1">
        <v>18</v>
      </c>
      <c r="S18" s="1">
        <v>92</v>
      </c>
    </row>
    <row r="19" spans="1:19" x14ac:dyDescent="0.4">
      <c r="A19" s="2" t="s">
        <v>19</v>
      </c>
      <c r="B19" s="1">
        <v>1098</v>
      </c>
      <c r="C19" s="1">
        <v>147</v>
      </c>
      <c r="D19" s="1">
        <v>951</v>
      </c>
      <c r="E19" s="1">
        <v>487</v>
      </c>
      <c r="F19" s="1">
        <v>66</v>
      </c>
      <c r="G19" s="1">
        <v>421</v>
      </c>
      <c r="H19" s="1">
        <v>201</v>
      </c>
      <c r="I19" s="1">
        <v>34</v>
      </c>
      <c r="J19" s="1">
        <v>167</v>
      </c>
      <c r="K19" s="1">
        <v>113</v>
      </c>
      <c r="L19" s="1">
        <v>18</v>
      </c>
      <c r="M19" s="1">
        <v>95</v>
      </c>
      <c r="N19" s="1">
        <v>213</v>
      </c>
      <c r="O19" s="1">
        <v>27</v>
      </c>
      <c r="P19" s="1">
        <v>186</v>
      </c>
      <c r="Q19" s="1">
        <v>84</v>
      </c>
      <c r="R19" s="1">
        <v>2</v>
      </c>
      <c r="S19" s="1">
        <v>82</v>
      </c>
    </row>
    <row r="20" spans="1:19" x14ac:dyDescent="0.4">
      <c r="A20" s="2" t="s">
        <v>20</v>
      </c>
      <c r="B20" s="1">
        <v>674</v>
      </c>
      <c r="C20" s="1">
        <v>49</v>
      </c>
      <c r="D20" s="1">
        <v>625</v>
      </c>
      <c r="E20" s="1">
        <v>309</v>
      </c>
      <c r="F20" s="1">
        <v>25</v>
      </c>
      <c r="G20" s="1">
        <v>284</v>
      </c>
      <c r="H20" s="1">
        <v>103</v>
      </c>
      <c r="I20" s="1">
        <v>10</v>
      </c>
      <c r="J20" s="1">
        <v>93</v>
      </c>
      <c r="K20" s="1">
        <v>85</v>
      </c>
      <c r="L20" s="1">
        <v>4</v>
      </c>
      <c r="M20" s="1">
        <v>81</v>
      </c>
      <c r="N20" s="1">
        <v>128</v>
      </c>
      <c r="O20" s="1">
        <v>8</v>
      </c>
      <c r="P20" s="1">
        <v>120</v>
      </c>
      <c r="Q20" s="1">
        <v>49</v>
      </c>
      <c r="R20" s="1">
        <v>2</v>
      </c>
      <c r="S20" s="1">
        <v>47</v>
      </c>
    </row>
    <row r="21" spans="1:19" x14ac:dyDescent="0.4">
      <c r="A21" s="2" t="s">
        <v>60</v>
      </c>
      <c r="B21" s="1">
        <v>448</v>
      </c>
      <c r="C21" s="1">
        <v>30</v>
      </c>
      <c r="D21" s="1">
        <v>418</v>
      </c>
      <c r="E21" s="1">
        <v>183</v>
      </c>
      <c r="F21" s="1">
        <v>13</v>
      </c>
      <c r="G21" s="1">
        <v>170</v>
      </c>
      <c r="H21" s="1">
        <v>84</v>
      </c>
      <c r="I21" s="1">
        <v>5</v>
      </c>
      <c r="J21" s="1">
        <v>79</v>
      </c>
      <c r="K21" s="1">
        <v>49</v>
      </c>
      <c r="L21" s="1">
        <v>4</v>
      </c>
      <c r="M21" s="1">
        <v>45</v>
      </c>
      <c r="N21" s="1">
        <v>86</v>
      </c>
      <c r="O21" s="1">
        <v>7</v>
      </c>
      <c r="P21" s="1">
        <v>79</v>
      </c>
      <c r="Q21" s="1">
        <v>46</v>
      </c>
      <c r="R21" s="1">
        <v>1</v>
      </c>
      <c r="S21" s="1">
        <v>45</v>
      </c>
    </row>
    <row r="22" spans="1:19" x14ac:dyDescent="0.4">
      <c r="A22" s="2" t="s">
        <v>61</v>
      </c>
      <c r="B22" s="1">
        <v>297</v>
      </c>
      <c r="C22" s="1">
        <v>62</v>
      </c>
      <c r="D22" s="1">
        <v>235</v>
      </c>
      <c r="E22" s="1">
        <v>122</v>
      </c>
      <c r="F22" s="1">
        <v>30</v>
      </c>
      <c r="G22" s="1">
        <v>92</v>
      </c>
      <c r="H22" s="1">
        <v>57</v>
      </c>
      <c r="I22" s="1">
        <v>9</v>
      </c>
      <c r="J22" s="1">
        <v>48</v>
      </c>
      <c r="K22" s="1">
        <v>36</v>
      </c>
      <c r="L22" s="1">
        <v>6</v>
      </c>
      <c r="M22" s="1">
        <v>30</v>
      </c>
      <c r="N22" s="1">
        <v>55</v>
      </c>
      <c r="O22" s="1">
        <v>13</v>
      </c>
      <c r="P22" s="1">
        <v>42</v>
      </c>
      <c r="Q22" s="1">
        <v>27</v>
      </c>
      <c r="R22" s="1">
        <v>4</v>
      </c>
      <c r="S22" s="1">
        <v>23</v>
      </c>
    </row>
    <row r="23" spans="1:19" x14ac:dyDescent="0.4">
      <c r="A23" s="2" t="s">
        <v>62</v>
      </c>
      <c r="B23" s="1">
        <v>146</v>
      </c>
      <c r="C23" s="1">
        <v>51</v>
      </c>
      <c r="D23" s="1">
        <v>95</v>
      </c>
      <c r="E23" s="1">
        <v>67</v>
      </c>
      <c r="F23" s="1">
        <v>26</v>
      </c>
      <c r="G23" s="1">
        <v>41</v>
      </c>
      <c r="H23" s="1">
        <v>16</v>
      </c>
      <c r="I23" s="1">
        <v>7</v>
      </c>
      <c r="J23" s="1">
        <v>9</v>
      </c>
      <c r="K23" s="1">
        <v>19</v>
      </c>
      <c r="L23" s="1">
        <v>7</v>
      </c>
      <c r="M23" s="1">
        <v>12</v>
      </c>
      <c r="N23" s="1">
        <v>30</v>
      </c>
      <c r="O23" s="1">
        <v>9</v>
      </c>
      <c r="P23" s="1">
        <v>21</v>
      </c>
      <c r="Q23" s="1">
        <v>14</v>
      </c>
      <c r="R23" s="1">
        <v>2</v>
      </c>
      <c r="S23" s="1">
        <v>12</v>
      </c>
    </row>
    <row r="24" spans="1:19" x14ac:dyDescent="0.4">
      <c r="A24" s="2" t="s">
        <v>63</v>
      </c>
      <c r="B24" s="1">
        <v>51</v>
      </c>
      <c r="C24" s="1">
        <v>17</v>
      </c>
      <c r="D24" s="1">
        <v>34</v>
      </c>
      <c r="E24" s="1">
        <v>21</v>
      </c>
      <c r="F24" s="1">
        <v>10</v>
      </c>
      <c r="G24" s="1">
        <v>11</v>
      </c>
      <c r="H24" s="1">
        <v>13</v>
      </c>
      <c r="I24" s="1">
        <v>4</v>
      </c>
      <c r="J24" s="1">
        <v>9</v>
      </c>
      <c r="K24" s="1">
        <v>5</v>
      </c>
      <c r="L24" s="1">
        <v>1</v>
      </c>
      <c r="M24" s="1">
        <v>4</v>
      </c>
      <c r="N24" s="1">
        <v>8</v>
      </c>
      <c r="O24" s="1">
        <v>2</v>
      </c>
      <c r="P24" s="1">
        <v>6</v>
      </c>
      <c r="Q24" s="1">
        <v>4</v>
      </c>
      <c r="R24" s="1">
        <v>0</v>
      </c>
      <c r="S24" s="1">
        <v>4</v>
      </c>
    </row>
    <row r="25" spans="1:19" x14ac:dyDescent="0.4">
      <c r="A25" s="2" t="s">
        <v>64</v>
      </c>
      <c r="B25" s="1">
        <v>22</v>
      </c>
      <c r="C25" s="1">
        <v>8</v>
      </c>
      <c r="D25" s="1">
        <v>14</v>
      </c>
      <c r="E25" s="1">
        <v>10</v>
      </c>
      <c r="F25" s="1">
        <v>3</v>
      </c>
      <c r="G25" s="1">
        <v>7</v>
      </c>
      <c r="H25" s="1">
        <v>1</v>
      </c>
      <c r="I25" s="1">
        <v>1</v>
      </c>
      <c r="J25" s="1">
        <v>0</v>
      </c>
      <c r="K25" s="1">
        <v>2</v>
      </c>
      <c r="L25" s="1">
        <v>1</v>
      </c>
      <c r="M25" s="1">
        <v>1</v>
      </c>
      <c r="N25" s="1">
        <v>4</v>
      </c>
      <c r="O25" s="1">
        <v>2</v>
      </c>
      <c r="P25" s="1">
        <v>2</v>
      </c>
      <c r="Q25" s="1">
        <v>5</v>
      </c>
      <c r="R25" s="1">
        <v>1</v>
      </c>
      <c r="S25" s="1">
        <v>4</v>
      </c>
    </row>
    <row r="26" spans="1:19" x14ac:dyDescent="0.4">
      <c r="A26" s="2" t="s">
        <v>22</v>
      </c>
      <c r="B26" s="4">
        <v>25.9</v>
      </c>
      <c r="C26" s="4">
        <v>18.899999999999999</v>
      </c>
      <c r="D26" s="4">
        <v>51.3</v>
      </c>
      <c r="E26" s="4">
        <v>26.7</v>
      </c>
      <c r="F26" s="4">
        <v>20.5</v>
      </c>
      <c r="G26" s="4">
        <v>50.7</v>
      </c>
      <c r="H26" s="4">
        <v>25.4</v>
      </c>
      <c r="I26" s="4">
        <v>18.7</v>
      </c>
      <c r="J26" s="4">
        <v>51.4</v>
      </c>
      <c r="K26" s="4">
        <v>24.2</v>
      </c>
      <c r="L26" s="4">
        <v>16.600000000000001</v>
      </c>
      <c r="M26" s="4">
        <v>51.2</v>
      </c>
      <c r="N26" s="4">
        <v>25.8</v>
      </c>
      <c r="O26" s="4">
        <v>17.600000000000001</v>
      </c>
      <c r="P26" s="4">
        <v>52.1</v>
      </c>
      <c r="Q26" s="4">
        <v>22.2</v>
      </c>
      <c r="R26" s="4">
        <v>14.6</v>
      </c>
      <c r="S26" s="4">
        <v>53.5</v>
      </c>
    </row>
    <row r="27" spans="1:19" x14ac:dyDescent="0.4">
      <c r="A27" s="2" t="s">
        <v>25</v>
      </c>
    </row>
    <row r="28" spans="1:19" ht="10.8" thickBot="1" x14ac:dyDescent="0.45">
      <c r="A28" s="2" t="s">
        <v>215</v>
      </c>
    </row>
    <row r="29" spans="1:19" s="3" customFormat="1" ht="10.8" thickBot="1" x14ac:dyDescent="0.45">
      <c r="A29" s="11"/>
      <c r="B29" s="9" t="s">
        <v>1</v>
      </c>
      <c r="C29" s="9"/>
      <c r="D29" s="9"/>
      <c r="E29" s="9" t="s">
        <v>2</v>
      </c>
      <c r="F29" s="9"/>
      <c r="G29" s="9"/>
      <c r="H29" s="9" t="s">
        <v>3</v>
      </c>
      <c r="I29" s="9"/>
      <c r="J29" s="9"/>
      <c r="K29" s="9" t="s">
        <v>4</v>
      </c>
      <c r="L29" s="9"/>
      <c r="M29" s="9"/>
      <c r="N29" s="9" t="s">
        <v>5</v>
      </c>
      <c r="O29" s="9"/>
      <c r="P29" s="9"/>
      <c r="Q29" s="9" t="s">
        <v>6</v>
      </c>
      <c r="R29" s="9"/>
      <c r="S29" s="10"/>
    </row>
    <row r="30" spans="1:19" s="3" customFormat="1" ht="10.8" thickBot="1" x14ac:dyDescent="0.45">
      <c r="A30" s="12"/>
      <c r="B30" s="7" t="s">
        <v>1</v>
      </c>
      <c r="C30" s="7" t="s">
        <v>58</v>
      </c>
      <c r="D30" s="7" t="s">
        <v>59</v>
      </c>
      <c r="E30" s="7" t="s">
        <v>1</v>
      </c>
      <c r="F30" s="7" t="s">
        <v>58</v>
      </c>
      <c r="G30" s="7" t="s">
        <v>59</v>
      </c>
      <c r="H30" s="7" t="s">
        <v>1</v>
      </c>
      <c r="I30" s="7" t="s">
        <v>58</v>
      </c>
      <c r="J30" s="7" t="s">
        <v>59</v>
      </c>
      <c r="K30" s="7" t="s">
        <v>1</v>
      </c>
      <c r="L30" s="7" t="s">
        <v>58</v>
      </c>
      <c r="M30" s="7" t="s">
        <v>59</v>
      </c>
      <c r="N30" s="7" t="s">
        <v>1</v>
      </c>
      <c r="O30" s="7" t="s">
        <v>58</v>
      </c>
      <c r="P30" s="7" t="s">
        <v>59</v>
      </c>
      <c r="Q30" s="7" t="s">
        <v>1</v>
      </c>
      <c r="R30" s="7" t="s">
        <v>58</v>
      </c>
      <c r="S30" s="8" t="s">
        <v>59</v>
      </c>
    </row>
    <row r="31" spans="1:19" x14ac:dyDescent="0.4">
      <c r="A31" s="2" t="s">
        <v>23</v>
      </c>
    </row>
    <row r="32" spans="1:19" x14ac:dyDescent="0.4">
      <c r="A32" s="2" t="s">
        <v>1</v>
      </c>
      <c r="B32" s="1">
        <v>26868</v>
      </c>
      <c r="C32" s="1">
        <v>20494</v>
      </c>
      <c r="D32" s="1">
        <v>6374</v>
      </c>
      <c r="E32" s="1">
        <v>12832</v>
      </c>
      <c r="F32" s="1">
        <v>9804</v>
      </c>
      <c r="G32" s="1">
        <v>3028</v>
      </c>
      <c r="H32" s="1">
        <v>4698</v>
      </c>
      <c r="I32" s="1">
        <v>3586</v>
      </c>
      <c r="J32" s="1">
        <v>1112</v>
      </c>
      <c r="K32" s="1">
        <v>2763</v>
      </c>
      <c r="L32" s="1">
        <v>2144</v>
      </c>
      <c r="M32" s="1">
        <v>619</v>
      </c>
      <c r="N32" s="1">
        <v>4758</v>
      </c>
      <c r="O32" s="1">
        <v>3576</v>
      </c>
      <c r="P32" s="1">
        <v>1182</v>
      </c>
      <c r="Q32" s="1">
        <v>1817</v>
      </c>
      <c r="R32" s="1">
        <v>1384</v>
      </c>
      <c r="S32" s="1">
        <v>433</v>
      </c>
    </row>
    <row r="33" spans="1:19" x14ac:dyDescent="0.4">
      <c r="A33" s="2" t="s">
        <v>8</v>
      </c>
      <c r="B33" s="1">
        <v>2995</v>
      </c>
      <c r="C33" s="1">
        <v>2981</v>
      </c>
      <c r="D33" s="1">
        <v>14</v>
      </c>
      <c r="E33" s="1">
        <v>1259</v>
      </c>
      <c r="F33" s="1">
        <v>1254</v>
      </c>
      <c r="G33" s="1">
        <v>5</v>
      </c>
      <c r="H33" s="1">
        <v>548</v>
      </c>
      <c r="I33" s="1">
        <v>547</v>
      </c>
      <c r="J33" s="1">
        <v>1</v>
      </c>
      <c r="K33" s="1">
        <v>351</v>
      </c>
      <c r="L33" s="1">
        <v>345</v>
      </c>
      <c r="M33" s="1">
        <v>6</v>
      </c>
      <c r="N33" s="1">
        <v>584</v>
      </c>
      <c r="O33" s="1">
        <v>582</v>
      </c>
      <c r="P33" s="1">
        <v>2</v>
      </c>
      <c r="Q33" s="1">
        <v>253</v>
      </c>
      <c r="R33" s="1">
        <v>253</v>
      </c>
      <c r="S33" s="1">
        <v>0</v>
      </c>
    </row>
    <row r="34" spans="1:19" x14ac:dyDescent="0.4">
      <c r="A34" s="2" t="s">
        <v>233</v>
      </c>
      <c r="B34" s="1">
        <v>2890</v>
      </c>
      <c r="C34" s="1">
        <v>2862</v>
      </c>
      <c r="D34" s="1">
        <v>28</v>
      </c>
      <c r="E34" s="1">
        <v>1251</v>
      </c>
      <c r="F34" s="1">
        <v>1242</v>
      </c>
      <c r="G34" s="1">
        <v>9</v>
      </c>
      <c r="H34" s="1">
        <v>482</v>
      </c>
      <c r="I34" s="1">
        <v>478</v>
      </c>
      <c r="J34" s="1">
        <v>4</v>
      </c>
      <c r="K34" s="1">
        <v>355</v>
      </c>
      <c r="L34" s="1">
        <v>348</v>
      </c>
      <c r="M34" s="1">
        <v>7</v>
      </c>
      <c r="N34" s="1">
        <v>567</v>
      </c>
      <c r="O34" s="1">
        <v>561</v>
      </c>
      <c r="P34" s="1">
        <v>6</v>
      </c>
      <c r="Q34" s="1">
        <v>235</v>
      </c>
      <c r="R34" s="1">
        <v>233</v>
      </c>
      <c r="S34" s="1">
        <v>2</v>
      </c>
    </row>
    <row r="35" spans="1:19" x14ac:dyDescent="0.4">
      <c r="A35" s="2" t="s">
        <v>234</v>
      </c>
      <c r="B35" s="1">
        <v>2859</v>
      </c>
      <c r="C35" s="1">
        <v>2812</v>
      </c>
      <c r="D35" s="1">
        <v>47</v>
      </c>
      <c r="E35" s="1">
        <v>1308</v>
      </c>
      <c r="F35" s="1">
        <v>1277</v>
      </c>
      <c r="G35" s="1">
        <v>31</v>
      </c>
      <c r="H35" s="1">
        <v>489</v>
      </c>
      <c r="I35" s="1">
        <v>485</v>
      </c>
      <c r="J35" s="1">
        <v>4</v>
      </c>
      <c r="K35" s="1">
        <v>317</v>
      </c>
      <c r="L35" s="1">
        <v>314</v>
      </c>
      <c r="M35" s="1">
        <v>3</v>
      </c>
      <c r="N35" s="1">
        <v>509</v>
      </c>
      <c r="O35" s="1">
        <v>502</v>
      </c>
      <c r="P35" s="1">
        <v>7</v>
      </c>
      <c r="Q35" s="1">
        <v>236</v>
      </c>
      <c r="R35" s="1">
        <v>234</v>
      </c>
      <c r="S35" s="1">
        <v>2</v>
      </c>
    </row>
    <row r="36" spans="1:19" x14ac:dyDescent="0.4">
      <c r="A36" s="2" t="s">
        <v>9</v>
      </c>
      <c r="B36" s="1">
        <v>2390</v>
      </c>
      <c r="C36" s="1">
        <v>2281</v>
      </c>
      <c r="D36" s="1">
        <v>109</v>
      </c>
      <c r="E36" s="1">
        <v>1119</v>
      </c>
      <c r="F36" s="1">
        <v>1066</v>
      </c>
      <c r="G36" s="1">
        <v>53</v>
      </c>
      <c r="H36" s="1">
        <v>464</v>
      </c>
      <c r="I36" s="1">
        <v>441</v>
      </c>
      <c r="J36" s="1">
        <v>23</v>
      </c>
      <c r="K36" s="1">
        <v>249</v>
      </c>
      <c r="L36" s="1">
        <v>243</v>
      </c>
      <c r="M36" s="1">
        <v>6</v>
      </c>
      <c r="N36" s="1">
        <v>387</v>
      </c>
      <c r="O36" s="1">
        <v>366</v>
      </c>
      <c r="P36" s="1">
        <v>21</v>
      </c>
      <c r="Q36" s="1">
        <v>171</v>
      </c>
      <c r="R36" s="1">
        <v>165</v>
      </c>
      <c r="S36" s="1">
        <v>6</v>
      </c>
    </row>
    <row r="37" spans="1:19" x14ac:dyDescent="0.4">
      <c r="A37" s="2" t="s">
        <v>10</v>
      </c>
      <c r="B37" s="1">
        <v>2266</v>
      </c>
      <c r="C37" s="1">
        <v>2146</v>
      </c>
      <c r="D37" s="1">
        <v>120</v>
      </c>
      <c r="E37" s="1">
        <v>1233</v>
      </c>
      <c r="F37" s="1">
        <v>1169</v>
      </c>
      <c r="G37" s="1">
        <v>64</v>
      </c>
      <c r="H37" s="1">
        <v>399</v>
      </c>
      <c r="I37" s="1">
        <v>376</v>
      </c>
      <c r="J37" s="1">
        <v>23</v>
      </c>
      <c r="K37" s="1">
        <v>197</v>
      </c>
      <c r="L37" s="1">
        <v>183</v>
      </c>
      <c r="M37" s="1">
        <v>14</v>
      </c>
      <c r="N37" s="1">
        <v>343</v>
      </c>
      <c r="O37" s="1">
        <v>329</v>
      </c>
      <c r="P37" s="1">
        <v>14</v>
      </c>
      <c r="Q37" s="1">
        <v>94</v>
      </c>
      <c r="R37" s="1">
        <v>89</v>
      </c>
      <c r="S37" s="1">
        <v>5</v>
      </c>
    </row>
    <row r="38" spans="1:19" x14ac:dyDescent="0.4">
      <c r="A38" s="2" t="s">
        <v>11</v>
      </c>
      <c r="B38" s="1">
        <v>1974</v>
      </c>
      <c r="C38" s="1">
        <v>1732</v>
      </c>
      <c r="D38" s="1">
        <v>242</v>
      </c>
      <c r="E38" s="1">
        <v>1071</v>
      </c>
      <c r="F38" s="1">
        <v>929</v>
      </c>
      <c r="G38" s="1">
        <v>142</v>
      </c>
      <c r="H38" s="1">
        <v>346</v>
      </c>
      <c r="I38" s="1">
        <v>306</v>
      </c>
      <c r="J38" s="1">
        <v>40</v>
      </c>
      <c r="K38" s="1">
        <v>160</v>
      </c>
      <c r="L38" s="1">
        <v>142</v>
      </c>
      <c r="M38" s="1">
        <v>18</v>
      </c>
      <c r="N38" s="1">
        <v>306</v>
      </c>
      <c r="O38" s="1">
        <v>274</v>
      </c>
      <c r="P38" s="1">
        <v>32</v>
      </c>
      <c r="Q38" s="1">
        <v>91</v>
      </c>
      <c r="R38" s="1">
        <v>81</v>
      </c>
      <c r="S38" s="1">
        <v>10</v>
      </c>
    </row>
    <row r="39" spans="1:19" x14ac:dyDescent="0.4">
      <c r="A39" s="2" t="s">
        <v>12</v>
      </c>
      <c r="B39" s="1">
        <v>2060</v>
      </c>
      <c r="C39" s="1">
        <v>1677</v>
      </c>
      <c r="D39" s="1">
        <v>383</v>
      </c>
      <c r="E39" s="1">
        <v>1012</v>
      </c>
      <c r="F39" s="1">
        <v>840</v>
      </c>
      <c r="G39" s="1">
        <v>172</v>
      </c>
      <c r="H39" s="1">
        <v>371</v>
      </c>
      <c r="I39" s="1">
        <v>303</v>
      </c>
      <c r="J39" s="1">
        <v>68</v>
      </c>
      <c r="K39" s="1">
        <v>205</v>
      </c>
      <c r="L39" s="1">
        <v>159</v>
      </c>
      <c r="M39" s="1">
        <v>46</v>
      </c>
      <c r="N39" s="1">
        <v>369</v>
      </c>
      <c r="O39" s="1">
        <v>297</v>
      </c>
      <c r="P39" s="1">
        <v>72</v>
      </c>
      <c r="Q39" s="1">
        <v>103</v>
      </c>
      <c r="R39" s="1">
        <v>78</v>
      </c>
      <c r="S39" s="1">
        <v>25</v>
      </c>
    </row>
    <row r="40" spans="1:19" x14ac:dyDescent="0.4">
      <c r="A40" s="2" t="s">
        <v>13</v>
      </c>
      <c r="B40" s="1">
        <v>1738</v>
      </c>
      <c r="C40" s="1">
        <v>1266</v>
      </c>
      <c r="D40" s="1">
        <v>472</v>
      </c>
      <c r="E40" s="1">
        <v>866</v>
      </c>
      <c r="F40" s="1">
        <v>656</v>
      </c>
      <c r="G40" s="1">
        <v>210</v>
      </c>
      <c r="H40" s="1">
        <v>299</v>
      </c>
      <c r="I40" s="1">
        <v>210</v>
      </c>
      <c r="J40" s="1">
        <v>89</v>
      </c>
      <c r="K40" s="1">
        <v>167</v>
      </c>
      <c r="L40" s="1">
        <v>115</v>
      </c>
      <c r="M40" s="1">
        <v>52</v>
      </c>
      <c r="N40" s="1">
        <v>305</v>
      </c>
      <c r="O40" s="1">
        <v>215</v>
      </c>
      <c r="P40" s="1">
        <v>90</v>
      </c>
      <c r="Q40" s="1">
        <v>101</v>
      </c>
      <c r="R40" s="1">
        <v>70</v>
      </c>
      <c r="S40" s="1">
        <v>31</v>
      </c>
    </row>
    <row r="41" spans="1:19" x14ac:dyDescent="0.4">
      <c r="A41" s="2" t="s">
        <v>14</v>
      </c>
      <c r="B41" s="1">
        <v>1775</v>
      </c>
      <c r="C41" s="1">
        <v>1009</v>
      </c>
      <c r="D41" s="1">
        <v>766</v>
      </c>
      <c r="E41" s="1">
        <v>871</v>
      </c>
      <c r="F41" s="1">
        <v>506</v>
      </c>
      <c r="G41" s="1">
        <v>365</v>
      </c>
      <c r="H41" s="1">
        <v>299</v>
      </c>
      <c r="I41" s="1">
        <v>166</v>
      </c>
      <c r="J41" s="1">
        <v>133</v>
      </c>
      <c r="K41" s="1">
        <v>185</v>
      </c>
      <c r="L41" s="1">
        <v>104</v>
      </c>
      <c r="M41" s="1">
        <v>81</v>
      </c>
      <c r="N41" s="1">
        <v>300</v>
      </c>
      <c r="O41" s="1">
        <v>151</v>
      </c>
      <c r="P41" s="1">
        <v>149</v>
      </c>
      <c r="Q41" s="1">
        <v>120</v>
      </c>
      <c r="R41" s="1">
        <v>82</v>
      </c>
      <c r="S41" s="1">
        <v>38</v>
      </c>
    </row>
    <row r="42" spans="1:19" x14ac:dyDescent="0.4">
      <c r="A42" s="2" t="s">
        <v>15</v>
      </c>
      <c r="B42" s="1">
        <v>1605</v>
      </c>
      <c r="C42" s="1">
        <v>737</v>
      </c>
      <c r="D42" s="1">
        <v>868</v>
      </c>
      <c r="E42" s="1">
        <v>810</v>
      </c>
      <c r="F42" s="1">
        <v>356</v>
      </c>
      <c r="G42" s="1">
        <v>454</v>
      </c>
      <c r="H42" s="1">
        <v>266</v>
      </c>
      <c r="I42" s="1">
        <v>127</v>
      </c>
      <c r="J42" s="1">
        <v>139</v>
      </c>
      <c r="K42" s="1">
        <v>166</v>
      </c>
      <c r="L42" s="1">
        <v>89</v>
      </c>
      <c r="M42" s="1">
        <v>77</v>
      </c>
      <c r="N42" s="1">
        <v>265</v>
      </c>
      <c r="O42" s="1">
        <v>123</v>
      </c>
      <c r="P42" s="1">
        <v>142</v>
      </c>
      <c r="Q42" s="1">
        <v>98</v>
      </c>
      <c r="R42" s="1">
        <v>42</v>
      </c>
      <c r="S42" s="1">
        <v>56</v>
      </c>
    </row>
    <row r="43" spans="1:19" x14ac:dyDescent="0.4">
      <c r="A43" s="2" t="s">
        <v>16</v>
      </c>
      <c r="B43" s="1">
        <v>1230</v>
      </c>
      <c r="C43" s="1">
        <v>420</v>
      </c>
      <c r="D43" s="1">
        <v>810</v>
      </c>
      <c r="E43" s="1">
        <v>605</v>
      </c>
      <c r="F43" s="1">
        <v>215</v>
      </c>
      <c r="G43" s="1">
        <v>390</v>
      </c>
      <c r="H43" s="1">
        <v>218</v>
      </c>
      <c r="I43" s="1">
        <v>71</v>
      </c>
      <c r="J43" s="1">
        <v>147</v>
      </c>
      <c r="K43" s="1">
        <v>107</v>
      </c>
      <c r="L43" s="1">
        <v>37</v>
      </c>
      <c r="M43" s="1">
        <v>70</v>
      </c>
      <c r="N43" s="1">
        <v>214</v>
      </c>
      <c r="O43" s="1">
        <v>72</v>
      </c>
      <c r="P43" s="1">
        <v>142</v>
      </c>
      <c r="Q43" s="1">
        <v>86</v>
      </c>
      <c r="R43" s="1">
        <v>25</v>
      </c>
      <c r="S43" s="1">
        <v>61</v>
      </c>
    </row>
    <row r="44" spans="1:19" x14ac:dyDescent="0.4">
      <c r="A44" s="2" t="s">
        <v>17</v>
      </c>
      <c r="B44" s="1">
        <v>985</v>
      </c>
      <c r="C44" s="1">
        <v>232</v>
      </c>
      <c r="D44" s="1">
        <v>753</v>
      </c>
      <c r="E44" s="1">
        <v>497</v>
      </c>
      <c r="F44" s="1">
        <v>125</v>
      </c>
      <c r="G44" s="1">
        <v>372</v>
      </c>
      <c r="H44" s="1">
        <v>161</v>
      </c>
      <c r="I44" s="1">
        <v>30</v>
      </c>
      <c r="J44" s="1">
        <v>131</v>
      </c>
      <c r="K44" s="1">
        <v>96</v>
      </c>
      <c r="L44" s="1">
        <v>26</v>
      </c>
      <c r="M44" s="1">
        <v>70</v>
      </c>
      <c r="N44" s="1">
        <v>174</v>
      </c>
      <c r="O44" s="1">
        <v>34</v>
      </c>
      <c r="P44" s="1">
        <v>140</v>
      </c>
      <c r="Q44" s="1">
        <v>57</v>
      </c>
      <c r="R44" s="1">
        <v>17</v>
      </c>
      <c r="S44" s="1">
        <v>40</v>
      </c>
    </row>
    <row r="45" spans="1:19" x14ac:dyDescent="0.4">
      <c r="A45" s="2" t="s">
        <v>18</v>
      </c>
      <c r="B45" s="1">
        <v>831</v>
      </c>
      <c r="C45" s="1">
        <v>149</v>
      </c>
      <c r="D45" s="1">
        <v>682</v>
      </c>
      <c r="E45" s="1">
        <v>368</v>
      </c>
      <c r="F45" s="1">
        <v>74</v>
      </c>
      <c r="G45" s="1">
        <v>294</v>
      </c>
      <c r="H45" s="1">
        <v>156</v>
      </c>
      <c r="I45" s="1">
        <v>20</v>
      </c>
      <c r="J45" s="1">
        <v>136</v>
      </c>
      <c r="K45" s="1">
        <v>74</v>
      </c>
      <c r="L45" s="1">
        <v>19</v>
      </c>
      <c r="M45" s="1">
        <v>55</v>
      </c>
      <c r="N45" s="1">
        <v>175</v>
      </c>
      <c r="O45" s="1">
        <v>29</v>
      </c>
      <c r="P45" s="1">
        <v>146</v>
      </c>
      <c r="Q45" s="1">
        <v>58</v>
      </c>
      <c r="R45" s="1">
        <v>7</v>
      </c>
      <c r="S45" s="1">
        <v>51</v>
      </c>
    </row>
    <row r="46" spans="1:19" x14ac:dyDescent="0.4">
      <c r="A46" s="2" t="s">
        <v>19</v>
      </c>
      <c r="B46" s="1">
        <v>549</v>
      </c>
      <c r="C46" s="1">
        <v>71</v>
      </c>
      <c r="D46" s="1">
        <v>478</v>
      </c>
      <c r="E46" s="1">
        <v>238</v>
      </c>
      <c r="F46" s="1">
        <v>33</v>
      </c>
      <c r="G46" s="1">
        <v>205</v>
      </c>
      <c r="H46" s="1">
        <v>99</v>
      </c>
      <c r="I46" s="1">
        <v>12</v>
      </c>
      <c r="J46" s="1">
        <v>87</v>
      </c>
      <c r="K46" s="1">
        <v>54</v>
      </c>
      <c r="L46" s="1">
        <v>6</v>
      </c>
      <c r="M46" s="1">
        <v>48</v>
      </c>
      <c r="N46" s="1">
        <v>114</v>
      </c>
      <c r="O46" s="1">
        <v>19</v>
      </c>
      <c r="P46" s="1">
        <v>95</v>
      </c>
      <c r="Q46" s="1">
        <v>44</v>
      </c>
      <c r="R46" s="1">
        <v>1</v>
      </c>
      <c r="S46" s="1">
        <v>43</v>
      </c>
    </row>
    <row r="47" spans="1:19" x14ac:dyDescent="0.4">
      <c r="A47" s="2" t="s">
        <v>20</v>
      </c>
      <c r="B47" s="1">
        <v>317</v>
      </c>
      <c r="C47" s="1">
        <v>27</v>
      </c>
      <c r="D47" s="1">
        <v>290</v>
      </c>
      <c r="E47" s="1">
        <v>153</v>
      </c>
      <c r="F47" s="1">
        <v>13</v>
      </c>
      <c r="G47" s="1">
        <v>140</v>
      </c>
      <c r="H47" s="1">
        <v>40</v>
      </c>
      <c r="I47" s="1">
        <v>5</v>
      </c>
      <c r="J47" s="1">
        <v>35</v>
      </c>
      <c r="K47" s="1">
        <v>39</v>
      </c>
      <c r="L47" s="1">
        <v>3</v>
      </c>
      <c r="M47" s="1">
        <v>36</v>
      </c>
      <c r="N47" s="1">
        <v>65</v>
      </c>
      <c r="O47" s="1">
        <v>5</v>
      </c>
      <c r="P47" s="1">
        <v>60</v>
      </c>
      <c r="Q47" s="1">
        <v>20</v>
      </c>
      <c r="R47" s="1">
        <v>1</v>
      </c>
      <c r="S47" s="1">
        <v>19</v>
      </c>
    </row>
    <row r="48" spans="1:19" x14ac:dyDescent="0.4">
      <c r="A48" s="2" t="s">
        <v>60</v>
      </c>
      <c r="B48" s="1">
        <v>187</v>
      </c>
      <c r="C48" s="1">
        <v>17</v>
      </c>
      <c r="D48" s="1">
        <v>170</v>
      </c>
      <c r="E48" s="1">
        <v>76</v>
      </c>
      <c r="F48" s="1">
        <v>10</v>
      </c>
      <c r="G48" s="1">
        <v>66</v>
      </c>
      <c r="H48" s="1">
        <v>29</v>
      </c>
      <c r="I48" s="1">
        <v>2</v>
      </c>
      <c r="J48" s="1">
        <v>27</v>
      </c>
      <c r="K48" s="1">
        <v>19</v>
      </c>
      <c r="L48" s="1">
        <v>1</v>
      </c>
      <c r="M48" s="1">
        <v>18</v>
      </c>
      <c r="N48" s="1">
        <v>40</v>
      </c>
      <c r="O48" s="1">
        <v>3</v>
      </c>
      <c r="P48" s="1">
        <v>37</v>
      </c>
      <c r="Q48" s="1">
        <v>23</v>
      </c>
      <c r="R48" s="1">
        <v>1</v>
      </c>
      <c r="S48" s="1">
        <v>22</v>
      </c>
    </row>
    <row r="49" spans="1:19" x14ac:dyDescent="0.4">
      <c r="A49" s="2" t="s">
        <v>61</v>
      </c>
      <c r="B49" s="1">
        <v>124</v>
      </c>
      <c r="C49" s="1">
        <v>36</v>
      </c>
      <c r="D49" s="1">
        <v>88</v>
      </c>
      <c r="E49" s="1">
        <v>54</v>
      </c>
      <c r="F49" s="1">
        <v>20</v>
      </c>
      <c r="G49" s="1">
        <v>34</v>
      </c>
      <c r="H49" s="1">
        <v>21</v>
      </c>
      <c r="I49" s="1">
        <v>4</v>
      </c>
      <c r="J49" s="1">
        <v>17</v>
      </c>
      <c r="K49" s="1">
        <v>12</v>
      </c>
      <c r="L49" s="1">
        <v>4</v>
      </c>
      <c r="M49" s="1">
        <v>8</v>
      </c>
      <c r="N49" s="1">
        <v>23</v>
      </c>
      <c r="O49" s="1">
        <v>6</v>
      </c>
      <c r="P49" s="1">
        <v>17</v>
      </c>
      <c r="Q49" s="1">
        <v>14</v>
      </c>
      <c r="R49" s="1">
        <v>2</v>
      </c>
      <c r="S49" s="1">
        <v>12</v>
      </c>
    </row>
    <row r="50" spans="1:19" x14ac:dyDescent="0.4">
      <c r="A50" s="2" t="s">
        <v>62</v>
      </c>
      <c r="B50" s="1">
        <v>65</v>
      </c>
      <c r="C50" s="1">
        <v>31</v>
      </c>
      <c r="D50" s="1">
        <v>34</v>
      </c>
      <c r="E50" s="1">
        <v>29</v>
      </c>
      <c r="F50" s="1">
        <v>14</v>
      </c>
      <c r="G50" s="1">
        <v>15</v>
      </c>
      <c r="H50" s="1">
        <v>7</v>
      </c>
      <c r="I50" s="1">
        <v>3</v>
      </c>
      <c r="J50" s="1">
        <v>4</v>
      </c>
      <c r="K50" s="1">
        <v>9</v>
      </c>
      <c r="L50" s="1">
        <v>6</v>
      </c>
      <c r="M50" s="1">
        <v>3</v>
      </c>
      <c r="N50" s="1">
        <v>13</v>
      </c>
      <c r="O50" s="1">
        <v>6</v>
      </c>
      <c r="P50" s="1">
        <v>7</v>
      </c>
      <c r="Q50" s="1">
        <v>7</v>
      </c>
      <c r="R50" s="1">
        <v>2</v>
      </c>
      <c r="S50" s="1">
        <v>5</v>
      </c>
    </row>
    <row r="51" spans="1:19" x14ac:dyDescent="0.4">
      <c r="A51" s="2" t="s">
        <v>63</v>
      </c>
      <c r="B51" s="1">
        <v>19</v>
      </c>
      <c r="C51" s="1">
        <v>5</v>
      </c>
      <c r="D51" s="1">
        <v>14</v>
      </c>
      <c r="E51" s="1">
        <v>8</v>
      </c>
      <c r="F51" s="1">
        <v>4</v>
      </c>
      <c r="G51" s="1">
        <v>4</v>
      </c>
      <c r="H51" s="1">
        <v>4</v>
      </c>
      <c r="I51" s="1">
        <v>0</v>
      </c>
      <c r="J51" s="1">
        <v>4</v>
      </c>
      <c r="K51" s="1">
        <v>1</v>
      </c>
      <c r="L51" s="1">
        <v>0</v>
      </c>
      <c r="M51" s="1">
        <v>1</v>
      </c>
      <c r="N51" s="1">
        <v>3</v>
      </c>
      <c r="O51" s="1">
        <v>1</v>
      </c>
      <c r="P51" s="1">
        <v>2</v>
      </c>
      <c r="Q51" s="1">
        <v>3</v>
      </c>
      <c r="R51" s="1">
        <v>0</v>
      </c>
      <c r="S51" s="1">
        <v>3</v>
      </c>
    </row>
    <row r="52" spans="1:19" x14ac:dyDescent="0.4">
      <c r="A52" s="2" t="s">
        <v>64</v>
      </c>
      <c r="B52" s="1">
        <v>9</v>
      </c>
      <c r="C52" s="1">
        <v>3</v>
      </c>
      <c r="D52" s="1">
        <v>6</v>
      </c>
      <c r="E52" s="1">
        <v>4</v>
      </c>
      <c r="F52" s="1">
        <v>1</v>
      </c>
      <c r="G52" s="1">
        <v>3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2</v>
      </c>
      <c r="O52" s="1">
        <v>1</v>
      </c>
      <c r="P52" s="1">
        <v>1</v>
      </c>
      <c r="Q52" s="1">
        <v>3</v>
      </c>
      <c r="R52" s="1">
        <v>1</v>
      </c>
      <c r="S52" s="1">
        <v>2</v>
      </c>
    </row>
    <row r="53" spans="1:19" x14ac:dyDescent="0.4">
      <c r="A53" s="2" t="s">
        <v>22</v>
      </c>
      <c r="B53" s="4">
        <v>25.1</v>
      </c>
      <c r="C53" s="4">
        <v>18.5</v>
      </c>
      <c r="D53" s="4">
        <v>50.9</v>
      </c>
      <c r="E53" s="4">
        <v>26.1</v>
      </c>
      <c r="F53" s="4">
        <v>20.3</v>
      </c>
      <c r="G53" s="4">
        <v>50.1</v>
      </c>
      <c r="H53" s="4">
        <v>24.6</v>
      </c>
      <c r="I53" s="4">
        <v>18.2</v>
      </c>
      <c r="J53" s="4">
        <v>51.1</v>
      </c>
      <c r="K53" s="4">
        <v>22.8</v>
      </c>
      <c r="L53" s="4">
        <v>16.3</v>
      </c>
      <c r="M53" s="4">
        <v>50</v>
      </c>
      <c r="N53" s="4">
        <v>24.8</v>
      </c>
      <c r="O53" s="4">
        <v>17</v>
      </c>
      <c r="P53" s="4">
        <v>52</v>
      </c>
      <c r="Q53" s="4">
        <v>20.7</v>
      </c>
      <c r="R53" s="4">
        <v>14.4</v>
      </c>
      <c r="S53" s="4">
        <v>53.4</v>
      </c>
    </row>
    <row r="54" spans="1:19" x14ac:dyDescent="0.4">
      <c r="A54" s="2" t="s">
        <v>24</v>
      </c>
    </row>
    <row r="55" spans="1:19" x14ac:dyDescent="0.4">
      <c r="A55" s="2" t="s">
        <v>1</v>
      </c>
      <c r="B55" s="1">
        <v>25515</v>
      </c>
      <c r="C55" s="1">
        <v>19066</v>
      </c>
      <c r="D55" s="1">
        <v>6449</v>
      </c>
      <c r="E55" s="1">
        <v>12372</v>
      </c>
      <c r="F55" s="1">
        <v>9283</v>
      </c>
      <c r="G55" s="1">
        <v>3089</v>
      </c>
      <c r="H55" s="1">
        <v>4474</v>
      </c>
      <c r="I55" s="1">
        <v>3314</v>
      </c>
      <c r="J55" s="1">
        <v>1160</v>
      </c>
      <c r="K55" s="1">
        <v>2531</v>
      </c>
      <c r="L55" s="1">
        <v>1880</v>
      </c>
      <c r="M55" s="1">
        <v>651</v>
      </c>
      <c r="N55" s="1">
        <v>4396</v>
      </c>
      <c r="O55" s="1">
        <v>3253</v>
      </c>
      <c r="P55" s="1">
        <v>1143</v>
      </c>
      <c r="Q55" s="1">
        <v>1742</v>
      </c>
      <c r="R55" s="1">
        <v>1336</v>
      </c>
      <c r="S55" s="1">
        <v>406</v>
      </c>
    </row>
    <row r="56" spans="1:19" x14ac:dyDescent="0.4">
      <c r="A56" s="2" t="s">
        <v>8</v>
      </c>
      <c r="B56" s="1">
        <v>2574</v>
      </c>
      <c r="C56" s="1">
        <v>2559</v>
      </c>
      <c r="D56" s="1">
        <v>15</v>
      </c>
      <c r="E56" s="1">
        <v>1125</v>
      </c>
      <c r="F56" s="1">
        <v>1118</v>
      </c>
      <c r="G56" s="1">
        <v>7</v>
      </c>
      <c r="H56" s="1">
        <v>443</v>
      </c>
      <c r="I56" s="1">
        <v>442</v>
      </c>
      <c r="J56" s="1">
        <v>1</v>
      </c>
      <c r="K56" s="1">
        <v>295</v>
      </c>
      <c r="L56" s="1">
        <v>294</v>
      </c>
      <c r="M56" s="1">
        <v>1</v>
      </c>
      <c r="N56" s="1">
        <v>496</v>
      </c>
      <c r="O56" s="1">
        <v>492</v>
      </c>
      <c r="P56" s="1">
        <v>4</v>
      </c>
      <c r="Q56" s="1">
        <v>215</v>
      </c>
      <c r="R56" s="1">
        <v>213</v>
      </c>
      <c r="S56" s="1">
        <v>2</v>
      </c>
    </row>
    <row r="57" spans="1:19" x14ac:dyDescent="0.4">
      <c r="A57" s="2" t="s">
        <v>233</v>
      </c>
      <c r="B57" s="1">
        <v>2579</v>
      </c>
      <c r="C57" s="1">
        <v>2549</v>
      </c>
      <c r="D57" s="1">
        <v>30</v>
      </c>
      <c r="E57" s="1">
        <v>1135</v>
      </c>
      <c r="F57" s="1">
        <v>1118</v>
      </c>
      <c r="G57" s="1">
        <v>17</v>
      </c>
      <c r="H57" s="1">
        <v>425</v>
      </c>
      <c r="I57" s="1">
        <v>423</v>
      </c>
      <c r="J57" s="1">
        <v>2</v>
      </c>
      <c r="K57" s="1">
        <v>290</v>
      </c>
      <c r="L57" s="1">
        <v>288</v>
      </c>
      <c r="M57" s="1">
        <v>2</v>
      </c>
      <c r="N57" s="1">
        <v>473</v>
      </c>
      <c r="O57" s="1">
        <v>466</v>
      </c>
      <c r="P57" s="1">
        <v>7</v>
      </c>
      <c r="Q57" s="1">
        <v>256</v>
      </c>
      <c r="R57" s="1">
        <v>254</v>
      </c>
      <c r="S57" s="1">
        <v>2</v>
      </c>
    </row>
    <row r="58" spans="1:19" x14ac:dyDescent="0.4">
      <c r="A58" s="2" t="s">
        <v>234</v>
      </c>
      <c r="B58" s="1">
        <v>2672</v>
      </c>
      <c r="C58" s="1">
        <v>2621</v>
      </c>
      <c r="D58" s="1">
        <v>51</v>
      </c>
      <c r="E58" s="1">
        <v>1230</v>
      </c>
      <c r="F58" s="1">
        <v>1200</v>
      </c>
      <c r="G58" s="1">
        <v>30</v>
      </c>
      <c r="H58" s="1">
        <v>467</v>
      </c>
      <c r="I58" s="1">
        <v>461</v>
      </c>
      <c r="J58" s="1">
        <v>6</v>
      </c>
      <c r="K58" s="1">
        <v>293</v>
      </c>
      <c r="L58" s="1">
        <v>289</v>
      </c>
      <c r="M58" s="1">
        <v>4</v>
      </c>
      <c r="N58" s="1">
        <v>469</v>
      </c>
      <c r="O58" s="1">
        <v>460</v>
      </c>
      <c r="P58" s="1">
        <v>9</v>
      </c>
      <c r="Q58" s="1">
        <v>213</v>
      </c>
      <c r="R58" s="1">
        <v>211</v>
      </c>
      <c r="S58" s="1">
        <v>2</v>
      </c>
    </row>
    <row r="59" spans="1:19" x14ac:dyDescent="0.4">
      <c r="A59" s="2" t="s">
        <v>9</v>
      </c>
      <c r="B59" s="1">
        <v>2099</v>
      </c>
      <c r="C59" s="1">
        <v>2030</v>
      </c>
      <c r="D59" s="1">
        <v>69</v>
      </c>
      <c r="E59" s="1">
        <v>1074</v>
      </c>
      <c r="F59" s="1">
        <v>1041</v>
      </c>
      <c r="G59" s="1">
        <v>33</v>
      </c>
      <c r="H59" s="1">
        <v>396</v>
      </c>
      <c r="I59" s="1">
        <v>378</v>
      </c>
      <c r="J59" s="1">
        <v>18</v>
      </c>
      <c r="K59" s="1">
        <v>191</v>
      </c>
      <c r="L59" s="1">
        <v>184</v>
      </c>
      <c r="M59" s="1">
        <v>7</v>
      </c>
      <c r="N59" s="1">
        <v>318</v>
      </c>
      <c r="O59" s="1">
        <v>308</v>
      </c>
      <c r="P59" s="1">
        <v>10</v>
      </c>
      <c r="Q59" s="1">
        <v>120</v>
      </c>
      <c r="R59" s="1">
        <v>119</v>
      </c>
      <c r="S59" s="1">
        <v>1</v>
      </c>
    </row>
    <row r="60" spans="1:19" x14ac:dyDescent="0.4">
      <c r="A60" s="2" t="s">
        <v>10</v>
      </c>
      <c r="B60" s="1">
        <v>2148</v>
      </c>
      <c r="C60" s="1">
        <v>2018</v>
      </c>
      <c r="D60" s="1">
        <v>130</v>
      </c>
      <c r="E60" s="1">
        <v>1142</v>
      </c>
      <c r="F60" s="1">
        <v>1088</v>
      </c>
      <c r="G60" s="1">
        <v>54</v>
      </c>
      <c r="H60" s="1">
        <v>420</v>
      </c>
      <c r="I60" s="1">
        <v>380</v>
      </c>
      <c r="J60" s="1">
        <v>40</v>
      </c>
      <c r="K60" s="1">
        <v>168</v>
      </c>
      <c r="L60" s="1">
        <v>152</v>
      </c>
      <c r="M60" s="1">
        <v>16</v>
      </c>
      <c r="N60" s="1">
        <v>326</v>
      </c>
      <c r="O60" s="1">
        <v>311</v>
      </c>
      <c r="P60" s="1">
        <v>15</v>
      </c>
      <c r="Q60" s="1">
        <v>92</v>
      </c>
      <c r="R60" s="1">
        <v>87</v>
      </c>
      <c r="S60" s="1">
        <v>5</v>
      </c>
    </row>
    <row r="61" spans="1:19" x14ac:dyDescent="0.4">
      <c r="A61" s="2" t="s">
        <v>11</v>
      </c>
      <c r="B61" s="1">
        <v>2055</v>
      </c>
      <c r="C61" s="1">
        <v>1831</v>
      </c>
      <c r="D61" s="1">
        <v>224</v>
      </c>
      <c r="E61" s="1">
        <v>1110</v>
      </c>
      <c r="F61" s="1">
        <v>996</v>
      </c>
      <c r="G61" s="1">
        <v>114</v>
      </c>
      <c r="H61" s="1">
        <v>345</v>
      </c>
      <c r="I61" s="1">
        <v>305</v>
      </c>
      <c r="J61" s="1">
        <v>40</v>
      </c>
      <c r="K61" s="1">
        <v>171</v>
      </c>
      <c r="L61" s="1">
        <v>153</v>
      </c>
      <c r="M61" s="1">
        <v>18</v>
      </c>
      <c r="N61" s="1">
        <v>313</v>
      </c>
      <c r="O61" s="1">
        <v>273</v>
      </c>
      <c r="P61" s="1">
        <v>40</v>
      </c>
      <c r="Q61" s="1">
        <v>116</v>
      </c>
      <c r="R61" s="1">
        <v>104</v>
      </c>
      <c r="S61" s="1">
        <v>12</v>
      </c>
    </row>
    <row r="62" spans="1:19" x14ac:dyDescent="0.4">
      <c r="A62" s="2" t="s">
        <v>12</v>
      </c>
      <c r="B62" s="1">
        <v>2077</v>
      </c>
      <c r="C62" s="1">
        <v>1697</v>
      </c>
      <c r="D62" s="1">
        <v>380</v>
      </c>
      <c r="E62" s="1">
        <v>1022</v>
      </c>
      <c r="F62" s="1">
        <v>850</v>
      </c>
      <c r="G62" s="1">
        <v>172</v>
      </c>
      <c r="H62" s="1">
        <v>383</v>
      </c>
      <c r="I62" s="1">
        <v>306</v>
      </c>
      <c r="J62" s="1">
        <v>77</v>
      </c>
      <c r="K62" s="1">
        <v>187</v>
      </c>
      <c r="L62" s="1">
        <v>153</v>
      </c>
      <c r="M62" s="1">
        <v>34</v>
      </c>
      <c r="N62" s="1">
        <v>360</v>
      </c>
      <c r="O62" s="1">
        <v>288</v>
      </c>
      <c r="P62" s="1">
        <v>72</v>
      </c>
      <c r="Q62" s="1">
        <v>125</v>
      </c>
      <c r="R62" s="1">
        <v>100</v>
      </c>
      <c r="S62" s="1">
        <v>25</v>
      </c>
    </row>
    <row r="63" spans="1:19" x14ac:dyDescent="0.4">
      <c r="A63" s="2" t="s">
        <v>13</v>
      </c>
      <c r="B63" s="1">
        <v>1702</v>
      </c>
      <c r="C63" s="1">
        <v>1201</v>
      </c>
      <c r="D63" s="1">
        <v>501</v>
      </c>
      <c r="E63" s="1">
        <v>835</v>
      </c>
      <c r="F63" s="1">
        <v>595</v>
      </c>
      <c r="G63" s="1">
        <v>240</v>
      </c>
      <c r="H63" s="1">
        <v>290</v>
      </c>
      <c r="I63" s="1">
        <v>193</v>
      </c>
      <c r="J63" s="1">
        <v>97</v>
      </c>
      <c r="K63" s="1">
        <v>175</v>
      </c>
      <c r="L63" s="1">
        <v>114</v>
      </c>
      <c r="M63" s="1">
        <v>61</v>
      </c>
      <c r="N63" s="1">
        <v>292</v>
      </c>
      <c r="O63" s="1">
        <v>216</v>
      </c>
      <c r="P63" s="1">
        <v>76</v>
      </c>
      <c r="Q63" s="1">
        <v>110</v>
      </c>
      <c r="R63" s="1">
        <v>83</v>
      </c>
      <c r="S63" s="1">
        <v>27</v>
      </c>
    </row>
    <row r="64" spans="1:19" x14ac:dyDescent="0.4">
      <c r="A64" s="2" t="s">
        <v>14</v>
      </c>
      <c r="B64" s="1">
        <v>1732</v>
      </c>
      <c r="C64" s="1">
        <v>999</v>
      </c>
      <c r="D64" s="1">
        <v>733</v>
      </c>
      <c r="E64" s="1">
        <v>835</v>
      </c>
      <c r="F64" s="1">
        <v>478</v>
      </c>
      <c r="G64" s="1">
        <v>357</v>
      </c>
      <c r="H64" s="1">
        <v>294</v>
      </c>
      <c r="I64" s="1">
        <v>171</v>
      </c>
      <c r="J64" s="1">
        <v>123</v>
      </c>
      <c r="K64" s="1">
        <v>162</v>
      </c>
      <c r="L64" s="1">
        <v>90</v>
      </c>
      <c r="M64" s="1">
        <v>72</v>
      </c>
      <c r="N64" s="1">
        <v>320</v>
      </c>
      <c r="O64" s="1">
        <v>179</v>
      </c>
      <c r="P64" s="1">
        <v>141</v>
      </c>
      <c r="Q64" s="1">
        <v>121</v>
      </c>
      <c r="R64" s="1">
        <v>81</v>
      </c>
      <c r="S64" s="1">
        <v>40</v>
      </c>
    </row>
    <row r="65" spans="1:19" x14ac:dyDescent="0.4">
      <c r="A65" s="2" t="s">
        <v>15</v>
      </c>
      <c r="B65" s="1">
        <v>1467</v>
      </c>
      <c r="C65" s="1">
        <v>659</v>
      </c>
      <c r="D65" s="1">
        <v>808</v>
      </c>
      <c r="E65" s="1">
        <v>753</v>
      </c>
      <c r="F65" s="1">
        <v>336</v>
      </c>
      <c r="G65" s="1">
        <v>417</v>
      </c>
      <c r="H65" s="1">
        <v>226</v>
      </c>
      <c r="I65" s="1">
        <v>97</v>
      </c>
      <c r="J65" s="1">
        <v>129</v>
      </c>
      <c r="K65" s="1">
        <v>143</v>
      </c>
      <c r="L65" s="1">
        <v>68</v>
      </c>
      <c r="M65" s="1">
        <v>75</v>
      </c>
      <c r="N65" s="1">
        <v>249</v>
      </c>
      <c r="O65" s="1">
        <v>116</v>
      </c>
      <c r="P65" s="1">
        <v>133</v>
      </c>
      <c r="Q65" s="1">
        <v>96</v>
      </c>
      <c r="R65" s="1">
        <v>42</v>
      </c>
      <c r="S65" s="1">
        <v>54</v>
      </c>
    </row>
    <row r="66" spans="1:19" x14ac:dyDescent="0.4">
      <c r="A66" s="2" t="s">
        <v>16</v>
      </c>
      <c r="B66" s="1">
        <v>1200</v>
      </c>
      <c r="C66" s="1">
        <v>377</v>
      </c>
      <c r="D66" s="1">
        <v>823</v>
      </c>
      <c r="E66" s="1">
        <v>617</v>
      </c>
      <c r="F66" s="1">
        <v>200</v>
      </c>
      <c r="G66" s="1">
        <v>417</v>
      </c>
      <c r="H66" s="1">
        <v>203</v>
      </c>
      <c r="I66" s="1">
        <v>63</v>
      </c>
      <c r="J66" s="1">
        <v>140</v>
      </c>
      <c r="K66" s="1">
        <v>110</v>
      </c>
      <c r="L66" s="1">
        <v>29</v>
      </c>
      <c r="M66" s="1">
        <v>81</v>
      </c>
      <c r="N66" s="1">
        <v>201</v>
      </c>
      <c r="O66" s="1">
        <v>62</v>
      </c>
      <c r="P66" s="1">
        <v>139</v>
      </c>
      <c r="Q66" s="1">
        <v>69</v>
      </c>
      <c r="R66" s="1">
        <v>23</v>
      </c>
      <c r="S66" s="1">
        <v>46</v>
      </c>
    </row>
    <row r="67" spans="1:19" x14ac:dyDescent="0.4">
      <c r="A67" s="2" t="s">
        <v>17</v>
      </c>
      <c r="B67" s="1">
        <v>976</v>
      </c>
      <c r="C67" s="1">
        <v>208</v>
      </c>
      <c r="D67" s="1">
        <v>768</v>
      </c>
      <c r="E67" s="1">
        <v>490</v>
      </c>
      <c r="F67" s="1">
        <v>116</v>
      </c>
      <c r="G67" s="1">
        <v>374</v>
      </c>
      <c r="H67" s="1">
        <v>185</v>
      </c>
      <c r="I67" s="1">
        <v>36</v>
      </c>
      <c r="J67" s="1">
        <v>149</v>
      </c>
      <c r="K67" s="1">
        <v>91</v>
      </c>
      <c r="L67" s="1">
        <v>26</v>
      </c>
      <c r="M67" s="1">
        <v>65</v>
      </c>
      <c r="N67" s="1">
        <v>168</v>
      </c>
      <c r="O67" s="1">
        <v>26</v>
      </c>
      <c r="P67" s="1">
        <v>142</v>
      </c>
      <c r="Q67" s="1">
        <v>42</v>
      </c>
      <c r="R67" s="1">
        <v>4</v>
      </c>
      <c r="S67" s="1">
        <v>38</v>
      </c>
    </row>
    <row r="68" spans="1:19" x14ac:dyDescent="0.4">
      <c r="A68" s="2" t="s">
        <v>18</v>
      </c>
      <c r="B68" s="1">
        <v>768</v>
      </c>
      <c r="C68" s="1">
        <v>143</v>
      </c>
      <c r="D68" s="1">
        <v>625</v>
      </c>
      <c r="E68" s="1">
        <v>367</v>
      </c>
      <c r="F68" s="1">
        <v>69</v>
      </c>
      <c r="G68" s="1">
        <v>298</v>
      </c>
      <c r="H68" s="1">
        <v>122</v>
      </c>
      <c r="I68" s="1">
        <v>15</v>
      </c>
      <c r="J68" s="1">
        <v>107</v>
      </c>
      <c r="K68" s="1">
        <v>80</v>
      </c>
      <c r="L68" s="1">
        <v>19</v>
      </c>
      <c r="M68" s="1">
        <v>61</v>
      </c>
      <c r="N68" s="1">
        <v>147</v>
      </c>
      <c r="O68" s="1">
        <v>29</v>
      </c>
      <c r="P68" s="1">
        <v>118</v>
      </c>
      <c r="Q68" s="1">
        <v>52</v>
      </c>
      <c r="R68" s="1">
        <v>11</v>
      </c>
      <c r="S68" s="1">
        <v>41</v>
      </c>
    </row>
    <row r="69" spans="1:19" x14ac:dyDescent="0.4">
      <c r="A69" s="2" t="s">
        <v>19</v>
      </c>
      <c r="B69" s="1">
        <v>549</v>
      </c>
      <c r="C69" s="1">
        <v>76</v>
      </c>
      <c r="D69" s="1">
        <v>473</v>
      </c>
      <c r="E69" s="1">
        <v>249</v>
      </c>
      <c r="F69" s="1">
        <v>33</v>
      </c>
      <c r="G69" s="1">
        <v>216</v>
      </c>
      <c r="H69" s="1">
        <v>102</v>
      </c>
      <c r="I69" s="1">
        <v>22</v>
      </c>
      <c r="J69" s="1">
        <v>80</v>
      </c>
      <c r="K69" s="1">
        <v>59</v>
      </c>
      <c r="L69" s="1">
        <v>12</v>
      </c>
      <c r="M69" s="1">
        <v>47</v>
      </c>
      <c r="N69" s="1">
        <v>99</v>
      </c>
      <c r="O69" s="1">
        <v>8</v>
      </c>
      <c r="P69" s="1">
        <v>91</v>
      </c>
      <c r="Q69" s="1">
        <v>40</v>
      </c>
      <c r="R69" s="1">
        <v>1</v>
      </c>
      <c r="S69" s="1">
        <v>39</v>
      </c>
    </row>
    <row r="70" spans="1:19" x14ac:dyDescent="0.4">
      <c r="A70" s="2" t="s">
        <v>20</v>
      </c>
      <c r="B70" s="1">
        <v>357</v>
      </c>
      <c r="C70" s="1">
        <v>22</v>
      </c>
      <c r="D70" s="1">
        <v>335</v>
      </c>
      <c r="E70" s="1">
        <v>156</v>
      </c>
      <c r="F70" s="1">
        <v>12</v>
      </c>
      <c r="G70" s="1">
        <v>144</v>
      </c>
      <c r="H70" s="1">
        <v>63</v>
      </c>
      <c r="I70" s="1">
        <v>5</v>
      </c>
      <c r="J70" s="1">
        <v>58</v>
      </c>
      <c r="K70" s="1">
        <v>46</v>
      </c>
      <c r="L70" s="1">
        <v>1</v>
      </c>
      <c r="M70" s="1">
        <v>45</v>
      </c>
      <c r="N70" s="1">
        <v>63</v>
      </c>
      <c r="O70" s="1">
        <v>3</v>
      </c>
      <c r="P70" s="1">
        <v>60</v>
      </c>
      <c r="Q70" s="1">
        <v>29</v>
      </c>
      <c r="R70" s="1">
        <v>1</v>
      </c>
      <c r="S70" s="1">
        <v>28</v>
      </c>
    </row>
    <row r="71" spans="1:19" x14ac:dyDescent="0.4">
      <c r="A71" s="2" t="s">
        <v>60</v>
      </c>
      <c r="B71" s="1">
        <v>261</v>
      </c>
      <c r="C71" s="1">
        <v>13</v>
      </c>
      <c r="D71" s="1">
        <v>248</v>
      </c>
      <c r="E71" s="1">
        <v>107</v>
      </c>
      <c r="F71" s="1">
        <v>3</v>
      </c>
      <c r="G71" s="1">
        <v>104</v>
      </c>
      <c r="H71" s="1">
        <v>55</v>
      </c>
      <c r="I71" s="1">
        <v>3</v>
      </c>
      <c r="J71" s="1">
        <v>52</v>
      </c>
      <c r="K71" s="1">
        <v>30</v>
      </c>
      <c r="L71" s="1">
        <v>3</v>
      </c>
      <c r="M71" s="1">
        <v>27</v>
      </c>
      <c r="N71" s="1">
        <v>46</v>
      </c>
      <c r="O71" s="1">
        <v>4</v>
      </c>
      <c r="P71" s="1">
        <v>42</v>
      </c>
      <c r="Q71" s="1">
        <v>23</v>
      </c>
      <c r="R71" s="1">
        <v>0</v>
      </c>
      <c r="S71" s="1">
        <v>23</v>
      </c>
    </row>
    <row r="72" spans="1:19" x14ac:dyDescent="0.4">
      <c r="A72" s="2" t="s">
        <v>61</v>
      </c>
      <c r="B72" s="1">
        <v>173</v>
      </c>
      <c r="C72" s="1">
        <v>26</v>
      </c>
      <c r="D72" s="1">
        <v>147</v>
      </c>
      <c r="E72" s="1">
        <v>68</v>
      </c>
      <c r="F72" s="1">
        <v>10</v>
      </c>
      <c r="G72" s="1">
        <v>58</v>
      </c>
      <c r="H72" s="1">
        <v>36</v>
      </c>
      <c r="I72" s="1">
        <v>5</v>
      </c>
      <c r="J72" s="1">
        <v>31</v>
      </c>
      <c r="K72" s="1">
        <v>24</v>
      </c>
      <c r="L72" s="1">
        <v>2</v>
      </c>
      <c r="M72" s="1">
        <v>22</v>
      </c>
      <c r="N72" s="1">
        <v>32</v>
      </c>
      <c r="O72" s="1">
        <v>7</v>
      </c>
      <c r="P72" s="1">
        <v>25</v>
      </c>
      <c r="Q72" s="1">
        <v>13</v>
      </c>
      <c r="R72" s="1">
        <v>2</v>
      </c>
      <c r="S72" s="1">
        <v>11</v>
      </c>
    </row>
    <row r="73" spans="1:19" x14ac:dyDescent="0.4">
      <c r="A73" s="2" t="s">
        <v>62</v>
      </c>
      <c r="B73" s="1">
        <v>81</v>
      </c>
      <c r="C73" s="1">
        <v>20</v>
      </c>
      <c r="D73" s="1">
        <v>61</v>
      </c>
      <c r="E73" s="1">
        <v>38</v>
      </c>
      <c r="F73" s="1">
        <v>12</v>
      </c>
      <c r="G73" s="1">
        <v>26</v>
      </c>
      <c r="H73" s="1">
        <v>9</v>
      </c>
      <c r="I73" s="1">
        <v>4</v>
      </c>
      <c r="J73" s="1">
        <v>5</v>
      </c>
      <c r="K73" s="1">
        <v>10</v>
      </c>
      <c r="L73" s="1">
        <v>1</v>
      </c>
      <c r="M73" s="1">
        <v>9</v>
      </c>
      <c r="N73" s="1">
        <v>17</v>
      </c>
      <c r="O73" s="1">
        <v>3</v>
      </c>
      <c r="P73" s="1">
        <v>14</v>
      </c>
      <c r="Q73" s="1">
        <v>7</v>
      </c>
      <c r="R73" s="1">
        <v>0</v>
      </c>
      <c r="S73" s="1">
        <v>7</v>
      </c>
    </row>
    <row r="74" spans="1:19" x14ac:dyDescent="0.4">
      <c r="A74" s="2" t="s">
        <v>63</v>
      </c>
      <c r="B74" s="1">
        <v>32</v>
      </c>
      <c r="C74" s="1">
        <v>12</v>
      </c>
      <c r="D74" s="1">
        <v>20</v>
      </c>
      <c r="E74" s="1">
        <v>13</v>
      </c>
      <c r="F74" s="1">
        <v>6</v>
      </c>
      <c r="G74" s="1">
        <v>7</v>
      </c>
      <c r="H74" s="1">
        <v>9</v>
      </c>
      <c r="I74" s="1">
        <v>4</v>
      </c>
      <c r="J74" s="1">
        <v>5</v>
      </c>
      <c r="K74" s="1">
        <v>4</v>
      </c>
      <c r="L74" s="1">
        <v>1</v>
      </c>
      <c r="M74" s="1">
        <v>3</v>
      </c>
      <c r="N74" s="1">
        <v>5</v>
      </c>
      <c r="O74" s="1">
        <v>1</v>
      </c>
      <c r="P74" s="1">
        <v>4</v>
      </c>
      <c r="Q74" s="1">
        <v>1</v>
      </c>
      <c r="R74" s="1">
        <v>0</v>
      </c>
      <c r="S74" s="1">
        <v>1</v>
      </c>
    </row>
    <row r="75" spans="1:19" x14ac:dyDescent="0.4">
      <c r="A75" s="2" t="s">
        <v>64</v>
      </c>
      <c r="B75" s="1">
        <v>13</v>
      </c>
      <c r="C75" s="1">
        <v>5</v>
      </c>
      <c r="D75" s="1">
        <v>8</v>
      </c>
      <c r="E75" s="1">
        <v>6</v>
      </c>
      <c r="F75" s="1">
        <v>2</v>
      </c>
      <c r="G75" s="1">
        <v>4</v>
      </c>
      <c r="H75" s="1">
        <v>1</v>
      </c>
      <c r="I75" s="1">
        <v>1</v>
      </c>
      <c r="J75" s="1">
        <v>0</v>
      </c>
      <c r="K75" s="1">
        <v>2</v>
      </c>
      <c r="L75" s="1">
        <v>1</v>
      </c>
      <c r="M75" s="1">
        <v>1</v>
      </c>
      <c r="N75" s="1">
        <v>2</v>
      </c>
      <c r="O75" s="1">
        <v>1</v>
      </c>
      <c r="P75" s="1">
        <v>1</v>
      </c>
      <c r="Q75" s="1">
        <v>2</v>
      </c>
      <c r="R75" s="1">
        <v>0</v>
      </c>
      <c r="S75" s="1">
        <v>2</v>
      </c>
    </row>
    <row r="76" spans="1:19" x14ac:dyDescent="0.4">
      <c r="A76" s="2" t="s">
        <v>22</v>
      </c>
      <c r="B76" s="4">
        <v>26.7</v>
      </c>
      <c r="C76" s="4">
        <v>19.399999999999999</v>
      </c>
      <c r="D76" s="4">
        <v>51.7</v>
      </c>
      <c r="E76" s="4">
        <v>27.2</v>
      </c>
      <c r="F76" s="4">
        <v>20.8</v>
      </c>
      <c r="G76" s="4">
        <v>51.2</v>
      </c>
      <c r="H76" s="4">
        <v>26.2</v>
      </c>
      <c r="I76" s="4">
        <v>19.399999999999999</v>
      </c>
      <c r="J76" s="4">
        <v>51.7</v>
      </c>
      <c r="K76" s="4">
        <v>25.8</v>
      </c>
      <c r="L76" s="4">
        <v>16.899999999999999</v>
      </c>
      <c r="M76" s="4">
        <v>52.2</v>
      </c>
      <c r="N76" s="4">
        <v>26.9</v>
      </c>
      <c r="O76" s="4">
        <v>18.399999999999999</v>
      </c>
      <c r="P76" s="4">
        <v>52.3</v>
      </c>
      <c r="Q76" s="4">
        <v>23.6</v>
      </c>
      <c r="R76" s="4">
        <v>14.8</v>
      </c>
      <c r="S76" s="4">
        <v>53.6</v>
      </c>
    </row>
    <row r="77" spans="1:19" x14ac:dyDescent="0.4">
      <c r="A77" s="2" t="s">
        <v>25</v>
      </c>
    </row>
  </sheetData>
  <mergeCells count="12">
    <mergeCell ref="B29:D29"/>
    <mergeCell ref="E29:G29"/>
    <mergeCell ref="H29:J29"/>
    <mergeCell ref="K29:M29"/>
    <mergeCell ref="N29:P29"/>
    <mergeCell ref="Q29:S29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pageSetup orientation="portrait" r:id="rId1"/>
  <rowBreaks count="1" manualBreakCount="1">
    <brk id="2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4DF55-62FC-43F1-B07D-BFD04FB84E50}">
  <dimension ref="A1:S77"/>
  <sheetViews>
    <sheetView tabSelected="1" view="pageBreakPreview" topLeftCell="A18" zoomScale="125" zoomScaleNormal="100" zoomScaleSheetLayoutView="125" workbookViewId="0">
      <selection activeCell="H37" sqref="H37"/>
    </sheetView>
  </sheetViews>
  <sheetFormatPr defaultRowHeight="10.5" x14ac:dyDescent="0.4"/>
  <cols>
    <col min="1" max="1" width="4.5234375" style="2" customWidth="1"/>
    <col min="2" max="19" width="4.5234375" style="1" customWidth="1"/>
    <col min="20" max="16384" width="8.83984375" style="1"/>
  </cols>
  <sheetData>
    <row r="1" spans="1:19" ht="10.8" thickBot="1" x14ac:dyDescent="0.45">
      <c r="A1" s="2" t="s">
        <v>216</v>
      </c>
    </row>
    <row r="2" spans="1:19" s="3" customFormat="1" ht="10.8" thickBot="1" x14ac:dyDescent="0.45">
      <c r="A2" s="11"/>
      <c r="B2" s="9" t="s">
        <v>1</v>
      </c>
      <c r="C2" s="9"/>
      <c r="D2" s="9"/>
      <c r="E2" s="9" t="s">
        <v>2</v>
      </c>
      <c r="F2" s="9"/>
      <c r="G2" s="9"/>
      <c r="H2" s="9" t="s">
        <v>3</v>
      </c>
      <c r="I2" s="9"/>
      <c r="J2" s="9"/>
      <c r="K2" s="9" t="s">
        <v>4</v>
      </c>
      <c r="L2" s="9"/>
      <c r="M2" s="9"/>
      <c r="N2" s="9" t="s">
        <v>5</v>
      </c>
      <c r="O2" s="9"/>
      <c r="P2" s="9"/>
      <c r="Q2" s="9" t="s">
        <v>6</v>
      </c>
      <c r="R2" s="9"/>
      <c r="S2" s="10"/>
    </row>
    <row r="3" spans="1:19" s="3" customFormat="1" ht="10.8" thickBot="1" x14ac:dyDescent="0.45">
      <c r="A3" s="12"/>
      <c r="B3" s="7" t="s">
        <v>1</v>
      </c>
      <c r="C3" s="7" t="s">
        <v>58</v>
      </c>
      <c r="D3" s="7" t="s">
        <v>59</v>
      </c>
      <c r="E3" s="7" t="s">
        <v>1</v>
      </c>
      <c r="F3" s="7" t="s">
        <v>58</v>
      </c>
      <c r="G3" s="7" t="s">
        <v>59</v>
      </c>
      <c r="H3" s="7" t="s">
        <v>1</v>
      </c>
      <c r="I3" s="7" t="s">
        <v>58</v>
      </c>
      <c r="J3" s="7" t="s">
        <v>59</v>
      </c>
      <c r="K3" s="7" t="s">
        <v>1</v>
      </c>
      <c r="L3" s="7" t="s">
        <v>58</v>
      </c>
      <c r="M3" s="7" t="s">
        <v>59</v>
      </c>
      <c r="N3" s="7" t="s">
        <v>1</v>
      </c>
      <c r="O3" s="7" t="s">
        <v>58</v>
      </c>
      <c r="P3" s="7" t="s">
        <v>59</v>
      </c>
      <c r="Q3" s="7" t="s">
        <v>1</v>
      </c>
      <c r="R3" s="7" t="s">
        <v>58</v>
      </c>
      <c r="S3" s="8" t="s">
        <v>59</v>
      </c>
    </row>
    <row r="4" spans="1:19" x14ac:dyDescent="0.4">
      <c r="A4" s="2" t="s">
        <v>7</v>
      </c>
    </row>
    <row r="5" spans="1:19" x14ac:dyDescent="0.4">
      <c r="A5" s="2" t="s">
        <v>1</v>
      </c>
      <c r="B5" s="1">
        <v>52383</v>
      </c>
      <c r="C5" s="1">
        <v>34341</v>
      </c>
      <c r="D5" s="1">
        <v>18042</v>
      </c>
      <c r="E5" s="1">
        <v>25204</v>
      </c>
      <c r="F5" s="1">
        <v>16310</v>
      </c>
      <c r="G5" s="1">
        <v>8894</v>
      </c>
      <c r="H5" s="1">
        <v>9172</v>
      </c>
      <c r="I5" s="1">
        <v>6053</v>
      </c>
      <c r="J5" s="1">
        <v>3119</v>
      </c>
      <c r="K5" s="1">
        <v>5294</v>
      </c>
      <c r="L5" s="1">
        <v>3527</v>
      </c>
      <c r="M5" s="1">
        <v>1767</v>
      </c>
      <c r="N5" s="1">
        <v>9154</v>
      </c>
      <c r="O5" s="1">
        <v>6047</v>
      </c>
      <c r="P5" s="1">
        <v>3107</v>
      </c>
      <c r="Q5" s="1">
        <v>3559</v>
      </c>
      <c r="R5" s="1">
        <v>2404</v>
      </c>
      <c r="S5" s="1">
        <v>1155</v>
      </c>
    </row>
    <row r="6" spans="1:19" x14ac:dyDescent="0.4">
      <c r="A6" s="2" t="s">
        <v>8</v>
      </c>
      <c r="B6" s="1">
        <v>5569</v>
      </c>
      <c r="C6" s="1">
        <v>5496</v>
      </c>
      <c r="D6" s="1">
        <v>73</v>
      </c>
      <c r="E6" s="1">
        <v>2384</v>
      </c>
      <c r="F6" s="1">
        <v>2349</v>
      </c>
      <c r="G6" s="1">
        <v>35</v>
      </c>
      <c r="H6" s="1">
        <v>991</v>
      </c>
      <c r="I6" s="1">
        <v>987</v>
      </c>
      <c r="J6" s="1">
        <v>4</v>
      </c>
      <c r="K6" s="1">
        <v>646</v>
      </c>
      <c r="L6" s="1">
        <v>638</v>
      </c>
      <c r="M6" s="1">
        <v>8</v>
      </c>
      <c r="N6" s="1">
        <v>1080</v>
      </c>
      <c r="O6" s="1">
        <v>1058</v>
      </c>
      <c r="P6" s="1">
        <v>22</v>
      </c>
      <c r="Q6" s="1">
        <v>468</v>
      </c>
      <c r="R6" s="1">
        <v>464</v>
      </c>
      <c r="S6" s="1">
        <v>4</v>
      </c>
    </row>
    <row r="7" spans="1:19" x14ac:dyDescent="0.4">
      <c r="A7" s="2" t="s">
        <v>233</v>
      </c>
      <c r="B7" s="1">
        <v>5469</v>
      </c>
      <c r="C7" s="1">
        <v>5345</v>
      </c>
      <c r="D7" s="1">
        <v>124</v>
      </c>
      <c r="E7" s="1">
        <v>2386</v>
      </c>
      <c r="F7" s="1">
        <v>2332</v>
      </c>
      <c r="G7" s="1">
        <v>54</v>
      </c>
      <c r="H7" s="1">
        <v>907</v>
      </c>
      <c r="I7" s="1">
        <v>889</v>
      </c>
      <c r="J7" s="1">
        <v>18</v>
      </c>
      <c r="K7" s="1">
        <v>645</v>
      </c>
      <c r="L7" s="1">
        <v>627</v>
      </c>
      <c r="M7" s="1">
        <v>18</v>
      </c>
      <c r="N7" s="1">
        <v>1040</v>
      </c>
      <c r="O7" s="1">
        <v>1015</v>
      </c>
      <c r="P7" s="1">
        <v>25</v>
      </c>
      <c r="Q7" s="1">
        <v>491</v>
      </c>
      <c r="R7" s="1">
        <v>482</v>
      </c>
      <c r="S7" s="1">
        <v>9</v>
      </c>
    </row>
    <row r="8" spans="1:19" x14ac:dyDescent="0.4">
      <c r="A8" s="2" t="s">
        <v>234</v>
      </c>
      <c r="B8" s="1">
        <v>5531</v>
      </c>
      <c r="C8" s="1">
        <v>5271</v>
      </c>
      <c r="D8" s="1">
        <v>260</v>
      </c>
      <c r="E8" s="1">
        <v>2538</v>
      </c>
      <c r="F8" s="1">
        <v>2421</v>
      </c>
      <c r="G8" s="1">
        <v>117</v>
      </c>
      <c r="H8" s="1">
        <v>956</v>
      </c>
      <c r="I8" s="1">
        <v>919</v>
      </c>
      <c r="J8" s="1">
        <v>37</v>
      </c>
      <c r="K8" s="1">
        <v>610</v>
      </c>
      <c r="L8" s="1">
        <v>582</v>
      </c>
      <c r="M8" s="1">
        <v>28</v>
      </c>
      <c r="N8" s="1">
        <v>978</v>
      </c>
      <c r="O8" s="1">
        <v>921</v>
      </c>
      <c r="P8" s="1">
        <v>57</v>
      </c>
      <c r="Q8" s="1">
        <v>449</v>
      </c>
      <c r="R8" s="1">
        <v>428</v>
      </c>
      <c r="S8" s="1">
        <v>21</v>
      </c>
    </row>
    <row r="9" spans="1:19" x14ac:dyDescent="0.4">
      <c r="A9" s="2" t="s">
        <v>9</v>
      </c>
      <c r="B9" s="1">
        <v>4489</v>
      </c>
      <c r="C9" s="1">
        <v>4097</v>
      </c>
      <c r="D9" s="1">
        <v>392</v>
      </c>
      <c r="E9" s="1">
        <v>2193</v>
      </c>
      <c r="F9" s="1">
        <v>1987</v>
      </c>
      <c r="G9" s="1">
        <v>206</v>
      </c>
      <c r="H9" s="1">
        <v>860</v>
      </c>
      <c r="I9" s="1">
        <v>786</v>
      </c>
      <c r="J9" s="1">
        <v>74</v>
      </c>
      <c r="K9" s="1">
        <v>440</v>
      </c>
      <c r="L9" s="1">
        <v>405</v>
      </c>
      <c r="M9" s="1">
        <v>35</v>
      </c>
      <c r="N9" s="1">
        <v>705</v>
      </c>
      <c r="O9" s="1">
        <v>649</v>
      </c>
      <c r="P9" s="1">
        <v>56</v>
      </c>
      <c r="Q9" s="1">
        <v>291</v>
      </c>
      <c r="R9" s="1">
        <v>270</v>
      </c>
      <c r="S9" s="1">
        <v>21</v>
      </c>
    </row>
    <row r="10" spans="1:19" x14ac:dyDescent="0.4">
      <c r="A10" s="2" t="s">
        <v>10</v>
      </c>
      <c r="B10" s="1">
        <v>4414</v>
      </c>
      <c r="C10" s="1">
        <v>3764</v>
      </c>
      <c r="D10" s="1">
        <v>650</v>
      </c>
      <c r="E10" s="1">
        <v>2375</v>
      </c>
      <c r="F10" s="1">
        <v>2038</v>
      </c>
      <c r="G10" s="1">
        <v>337</v>
      </c>
      <c r="H10" s="1">
        <v>819</v>
      </c>
      <c r="I10" s="1">
        <v>689</v>
      </c>
      <c r="J10" s="1">
        <v>130</v>
      </c>
      <c r="K10" s="1">
        <v>365</v>
      </c>
      <c r="L10" s="1">
        <v>312</v>
      </c>
      <c r="M10" s="1">
        <v>53</v>
      </c>
      <c r="N10" s="1">
        <v>669</v>
      </c>
      <c r="O10" s="1">
        <v>568</v>
      </c>
      <c r="P10" s="1">
        <v>101</v>
      </c>
      <c r="Q10" s="1">
        <v>186</v>
      </c>
      <c r="R10" s="1">
        <v>157</v>
      </c>
      <c r="S10" s="1">
        <v>29</v>
      </c>
    </row>
    <row r="11" spans="1:19" x14ac:dyDescent="0.4">
      <c r="A11" s="2" t="s">
        <v>11</v>
      </c>
      <c r="B11" s="1">
        <v>4029</v>
      </c>
      <c r="C11" s="1">
        <v>3077</v>
      </c>
      <c r="D11" s="1">
        <v>952</v>
      </c>
      <c r="E11" s="1">
        <v>2181</v>
      </c>
      <c r="F11" s="1">
        <v>1644</v>
      </c>
      <c r="G11" s="1">
        <v>537</v>
      </c>
      <c r="H11" s="1">
        <v>691</v>
      </c>
      <c r="I11" s="1">
        <v>513</v>
      </c>
      <c r="J11" s="1">
        <v>178</v>
      </c>
      <c r="K11" s="1">
        <v>331</v>
      </c>
      <c r="L11" s="1">
        <v>275</v>
      </c>
      <c r="M11" s="1">
        <v>56</v>
      </c>
      <c r="N11" s="1">
        <v>619</v>
      </c>
      <c r="O11" s="1">
        <v>482</v>
      </c>
      <c r="P11" s="1">
        <v>137</v>
      </c>
      <c r="Q11" s="1">
        <v>207</v>
      </c>
      <c r="R11" s="1">
        <v>163</v>
      </c>
      <c r="S11" s="1">
        <v>44</v>
      </c>
    </row>
    <row r="12" spans="1:19" x14ac:dyDescent="0.4">
      <c r="A12" s="2" t="s">
        <v>12</v>
      </c>
      <c r="B12" s="1">
        <v>4137</v>
      </c>
      <c r="C12" s="1">
        <v>2729</v>
      </c>
      <c r="D12" s="1">
        <v>1408</v>
      </c>
      <c r="E12" s="1">
        <v>2034</v>
      </c>
      <c r="F12" s="1">
        <v>1338</v>
      </c>
      <c r="G12" s="1">
        <v>696</v>
      </c>
      <c r="H12" s="1">
        <v>754</v>
      </c>
      <c r="I12" s="1">
        <v>509</v>
      </c>
      <c r="J12" s="1">
        <v>245</v>
      </c>
      <c r="K12" s="1">
        <v>392</v>
      </c>
      <c r="L12" s="1">
        <v>240</v>
      </c>
      <c r="M12" s="1">
        <v>152</v>
      </c>
      <c r="N12" s="1">
        <v>729</v>
      </c>
      <c r="O12" s="1">
        <v>485</v>
      </c>
      <c r="P12" s="1">
        <v>244</v>
      </c>
      <c r="Q12" s="1">
        <v>228</v>
      </c>
      <c r="R12" s="1">
        <v>157</v>
      </c>
      <c r="S12" s="1">
        <v>71</v>
      </c>
    </row>
    <row r="13" spans="1:19" x14ac:dyDescent="0.4">
      <c r="A13" s="2" t="s">
        <v>13</v>
      </c>
      <c r="B13" s="1">
        <v>3440</v>
      </c>
      <c r="C13" s="1">
        <v>1723</v>
      </c>
      <c r="D13" s="1">
        <v>1717</v>
      </c>
      <c r="E13" s="1">
        <v>1701</v>
      </c>
      <c r="F13" s="1">
        <v>835</v>
      </c>
      <c r="G13" s="1">
        <v>866</v>
      </c>
      <c r="H13" s="1">
        <v>589</v>
      </c>
      <c r="I13" s="1">
        <v>288</v>
      </c>
      <c r="J13" s="1">
        <v>301</v>
      </c>
      <c r="K13" s="1">
        <v>342</v>
      </c>
      <c r="L13" s="1">
        <v>166</v>
      </c>
      <c r="M13" s="1">
        <v>176</v>
      </c>
      <c r="N13" s="1">
        <v>597</v>
      </c>
      <c r="O13" s="1">
        <v>325</v>
      </c>
      <c r="P13" s="1">
        <v>272</v>
      </c>
      <c r="Q13" s="1">
        <v>211</v>
      </c>
      <c r="R13" s="1">
        <v>109</v>
      </c>
      <c r="S13" s="1">
        <v>102</v>
      </c>
    </row>
    <row r="14" spans="1:19" x14ac:dyDescent="0.4">
      <c r="A14" s="2" t="s">
        <v>14</v>
      </c>
      <c r="B14" s="1">
        <v>3507</v>
      </c>
      <c r="C14" s="1">
        <v>1138</v>
      </c>
      <c r="D14" s="1">
        <v>2369</v>
      </c>
      <c r="E14" s="1">
        <v>1706</v>
      </c>
      <c r="F14" s="1">
        <v>541</v>
      </c>
      <c r="G14" s="1">
        <v>1165</v>
      </c>
      <c r="H14" s="1">
        <v>593</v>
      </c>
      <c r="I14" s="1">
        <v>198</v>
      </c>
      <c r="J14" s="1">
        <v>395</v>
      </c>
      <c r="K14" s="1">
        <v>347</v>
      </c>
      <c r="L14" s="1">
        <v>109</v>
      </c>
      <c r="M14" s="1">
        <v>238</v>
      </c>
      <c r="N14" s="1">
        <v>620</v>
      </c>
      <c r="O14" s="1">
        <v>208</v>
      </c>
      <c r="P14" s="1">
        <v>412</v>
      </c>
      <c r="Q14" s="1">
        <v>241</v>
      </c>
      <c r="R14" s="1">
        <v>82</v>
      </c>
      <c r="S14" s="1">
        <v>159</v>
      </c>
    </row>
    <row r="15" spans="1:19" x14ac:dyDescent="0.4">
      <c r="A15" s="2" t="s">
        <v>15</v>
      </c>
      <c r="B15" s="1">
        <v>3072</v>
      </c>
      <c r="C15" s="1">
        <v>719</v>
      </c>
      <c r="D15" s="1">
        <v>2353</v>
      </c>
      <c r="E15" s="1">
        <v>1563</v>
      </c>
      <c r="F15" s="1">
        <v>356</v>
      </c>
      <c r="G15" s="1">
        <v>1207</v>
      </c>
      <c r="H15" s="1">
        <v>492</v>
      </c>
      <c r="I15" s="1">
        <v>114</v>
      </c>
      <c r="J15" s="1">
        <v>378</v>
      </c>
      <c r="K15" s="1">
        <v>309</v>
      </c>
      <c r="L15" s="1">
        <v>71</v>
      </c>
      <c r="M15" s="1">
        <v>238</v>
      </c>
      <c r="N15" s="1">
        <v>514</v>
      </c>
      <c r="O15" s="1">
        <v>135</v>
      </c>
      <c r="P15" s="1">
        <v>379</v>
      </c>
      <c r="Q15" s="1">
        <v>194</v>
      </c>
      <c r="R15" s="1">
        <v>43</v>
      </c>
      <c r="S15" s="1">
        <v>151</v>
      </c>
    </row>
    <row r="16" spans="1:19" x14ac:dyDescent="0.4">
      <c r="A16" s="2" t="s">
        <v>16</v>
      </c>
      <c r="B16" s="1">
        <v>2430</v>
      </c>
      <c r="C16" s="1">
        <v>321</v>
      </c>
      <c r="D16" s="1">
        <v>2109</v>
      </c>
      <c r="E16" s="1">
        <v>1222</v>
      </c>
      <c r="F16" s="1">
        <v>150</v>
      </c>
      <c r="G16" s="1">
        <v>1072</v>
      </c>
      <c r="H16" s="1">
        <v>421</v>
      </c>
      <c r="I16" s="1">
        <v>55</v>
      </c>
      <c r="J16" s="1">
        <v>366</v>
      </c>
      <c r="K16" s="1">
        <v>217</v>
      </c>
      <c r="L16" s="1">
        <v>29</v>
      </c>
      <c r="M16" s="1">
        <v>188</v>
      </c>
      <c r="N16" s="1">
        <v>415</v>
      </c>
      <c r="O16" s="1">
        <v>66</v>
      </c>
      <c r="P16" s="1">
        <v>349</v>
      </c>
      <c r="Q16" s="1">
        <v>155</v>
      </c>
      <c r="R16" s="1">
        <v>21</v>
      </c>
      <c r="S16" s="1">
        <v>134</v>
      </c>
    </row>
    <row r="17" spans="1:19" x14ac:dyDescent="0.4">
      <c r="A17" s="2" t="s">
        <v>17</v>
      </c>
      <c r="B17" s="1">
        <v>1961</v>
      </c>
      <c r="C17" s="1">
        <v>197</v>
      </c>
      <c r="D17" s="1">
        <v>1764</v>
      </c>
      <c r="E17" s="1">
        <v>987</v>
      </c>
      <c r="F17" s="1">
        <v>103</v>
      </c>
      <c r="G17" s="1">
        <v>884</v>
      </c>
      <c r="H17" s="1">
        <v>346</v>
      </c>
      <c r="I17" s="1">
        <v>33</v>
      </c>
      <c r="J17" s="1">
        <v>313</v>
      </c>
      <c r="K17" s="1">
        <v>187</v>
      </c>
      <c r="L17" s="1">
        <v>18</v>
      </c>
      <c r="M17" s="1">
        <v>169</v>
      </c>
      <c r="N17" s="1">
        <v>342</v>
      </c>
      <c r="O17" s="1">
        <v>34</v>
      </c>
      <c r="P17" s="1">
        <v>308</v>
      </c>
      <c r="Q17" s="1">
        <v>99</v>
      </c>
      <c r="R17" s="1">
        <v>9</v>
      </c>
      <c r="S17" s="1">
        <v>90</v>
      </c>
    </row>
    <row r="18" spans="1:19" x14ac:dyDescent="0.4">
      <c r="A18" s="2" t="s">
        <v>18</v>
      </c>
      <c r="B18" s="1">
        <v>1599</v>
      </c>
      <c r="C18" s="1">
        <v>181</v>
      </c>
      <c r="D18" s="1">
        <v>1418</v>
      </c>
      <c r="E18" s="1">
        <v>735</v>
      </c>
      <c r="F18" s="1">
        <v>80</v>
      </c>
      <c r="G18" s="1">
        <v>655</v>
      </c>
      <c r="H18" s="1">
        <v>278</v>
      </c>
      <c r="I18" s="1">
        <v>25</v>
      </c>
      <c r="J18" s="1">
        <v>253</v>
      </c>
      <c r="K18" s="1">
        <v>154</v>
      </c>
      <c r="L18" s="1">
        <v>26</v>
      </c>
      <c r="M18" s="1">
        <v>128</v>
      </c>
      <c r="N18" s="1">
        <v>322</v>
      </c>
      <c r="O18" s="1">
        <v>40</v>
      </c>
      <c r="P18" s="1">
        <v>282</v>
      </c>
      <c r="Q18" s="1">
        <v>110</v>
      </c>
      <c r="R18" s="1">
        <v>10</v>
      </c>
      <c r="S18" s="1">
        <v>100</v>
      </c>
    </row>
    <row r="19" spans="1:19" x14ac:dyDescent="0.4">
      <c r="A19" s="2" t="s">
        <v>19</v>
      </c>
      <c r="B19" s="1">
        <v>1098</v>
      </c>
      <c r="C19" s="1">
        <v>104</v>
      </c>
      <c r="D19" s="1">
        <v>994</v>
      </c>
      <c r="E19" s="1">
        <v>487</v>
      </c>
      <c r="F19" s="1">
        <v>50</v>
      </c>
      <c r="G19" s="1">
        <v>437</v>
      </c>
      <c r="H19" s="1">
        <v>201</v>
      </c>
      <c r="I19" s="1">
        <v>20</v>
      </c>
      <c r="J19" s="1">
        <v>181</v>
      </c>
      <c r="K19" s="1">
        <v>113</v>
      </c>
      <c r="L19" s="1">
        <v>14</v>
      </c>
      <c r="M19" s="1">
        <v>99</v>
      </c>
      <c r="N19" s="1">
        <v>213</v>
      </c>
      <c r="O19" s="1">
        <v>20</v>
      </c>
      <c r="P19" s="1">
        <v>193</v>
      </c>
      <c r="Q19" s="1">
        <v>84</v>
      </c>
      <c r="R19" s="1">
        <v>0</v>
      </c>
      <c r="S19" s="1">
        <v>84</v>
      </c>
    </row>
    <row r="20" spans="1:19" x14ac:dyDescent="0.4">
      <c r="A20" s="2" t="s">
        <v>20</v>
      </c>
      <c r="B20" s="1">
        <v>674</v>
      </c>
      <c r="C20" s="1">
        <v>27</v>
      </c>
      <c r="D20" s="1">
        <v>647</v>
      </c>
      <c r="E20" s="1">
        <v>309</v>
      </c>
      <c r="F20" s="1">
        <v>14</v>
      </c>
      <c r="G20" s="1">
        <v>295</v>
      </c>
      <c r="H20" s="1">
        <v>103</v>
      </c>
      <c r="I20" s="1">
        <v>5</v>
      </c>
      <c r="J20" s="1">
        <v>98</v>
      </c>
      <c r="K20" s="1">
        <v>85</v>
      </c>
      <c r="L20" s="1">
        <v>0</v>
      </c>
      <c r="M20" s="1">
        <v>85</v>
      </c>
      <c r="N20" s="1">
        <v>128</v>
      </c>
      <c r="O20" s="1">
        <v>7</v>
      </c>
      <c r="P20" s="1">
        <v>121</v>
      </c>
      <c r="Q20" s="1">
        <v>49</v>
      </c>
      <c r="R20" s="1">
        <v>1</v>
      </c>
      <c r="S20" s="1">
        <v>48</v>
      </c>
    </row>
    <row r="21" spans="1:19" x14ac:dyDescent="0.4">
      <c r="A21" s="2" t="s">
        <v>60</v>
      </c>
      <c r="B21" s="1">
        <v>448</v>
      </c>
      <c r="C21" s="1">
        <v>26</v>
      </c>
      <c r="D21" s="1">
        <v>422</v>
      </c>
      <c r="E21" s="1">
        <v>183</v>
      </c>
      <c r="F21" s="1">
        <v>10</v>
      </c>
      <c r="G21" s="1">
        <v>173</v>
      </c>
      <c r="H21" s="1">
        <v>84</v>
      </c>
      <c r="I21" s="1">
        <v>6</v>
      </c>
      <c r="J21" s="1">
        <v>78</v>
      </c>
      <c r="K21" s="1">
        <v>49</v>
      </c>
      <c r="L21" s="1">
        <v>3</v>
      </c>
      <c r="M21" s="1">
        <v>46</v>
      </c>
      <c r="N21" s="1">
        <v>86</v>
      </c>
      <c r="O21" s="1">
        <v>7</v>
      </c>
      <c r="P21" s="1">
        <v>79</v>
      </c>
      <c r="Q21" s="1">
        <v>46</v>
      </c>
      <c r="R21" s="1">
        <v>0</v>
      </c>
      <c r="S21" s="1">
        <v>46</v>
      </c>
    </row>
    <row r="22" spans="1:19" x14ac:dyDescent="0.4">
      <c r="A22" s="2" t="s">
        <v>61</v>
      </c>
      <c r="B22" s="1">
        <v>297</v>
      </c>
      <c r="C22" s="1">
        <v>54</v>
      </c>
      <c r="D22" s="1">
        <v>243</v>
      </c>
      <c r="E22" s="1">
        <v>122</v>
      </c>
      <c r="F22" s="1">
        <v>26</v>
      </c>
      <c r="G22" s="1">
        <v>96</v>
      </c>
      <c r="H22" s="1">
        <v>57</v>
      </c>
      <c r="I22" s="1">
        <v>8</v>
      </c>
      <c r="J22" s="1">
        <v>49</v>
      </c>
      <c r="K22" s="1">
        <v>36</v>
      </c>
      <c r="L22" s="1">
        <v>4</v>
      </c>
      <c r="M22" s="1">
        <v>32</v>
      </c>
      <c r="N22" s="1">
        <v>55</v>
      </c>
      <c r="O22" s="1">
        <v>11</v>
      </c>
      <c r="P22" s="1">
        <v>44</v>
      </c>
      <c r="Q22" s="1">
        <v>27</v>
      </c>
      <c r="R22" s="1">
        <v>5</v>
      </c>
      <c r="S22" s="1">
        <v>22</v>
      </c>
    </row>
    <row r="23" spans="1:19" x14ac:dyDescent="0.4">
      <c r="A23" s="2" t="s">
        <v>62</v>
      </c>
      <c r="B23" s="1">
        <v>146</v>
      </c>
      <c r="C23" s="1">
        <v>49</v>
      </c>
      <c r="D23" s="1">
        <v>97</v>
      </c>
      <c r="E23" s="1">
        <v>67</v>
      </c>
      <c r="F23" s="1">
        <v>24</v>
      </c>
      <c r="G23" s="1">
        <v>43</v>
      </c>
      <c r="H23" s="1">
        <v>16</v>
      </c>
      <c r="I23" s="1">
        <v>6</v>
      </c>
      <c r="J23" s="1">
        <v>10</v>
      </c>
      <c r="K23" s="1">
        <v>19</v>
      </c>
      <c r="L23" s="1">
        <v>7</v>
      </c>
      <c r="M23" s="1">
        <v>12</v>
      </c>
      <c r="N23" s="1">
        <v>30</v>
      </c>
      <c r="O23" s="1">
        <v>10</v>
      </c>
      <c r="P23" s="1">
        <v>20</v>
      </c>
      <c r="Q23" s="1">
        <v>14</v>
      </c>
      <c r="R23" s="1">
        <v>2</v>
      </c>
      <c r="S23" s="1">
        <v>12</v>
      </c>
    </row>
    <row r="24" spans="1:19" x14ac:dyDescent="0.4">
      <c r="A24" s="2" t="s">
        <v>63</v>
      </c>
      <c r="B24" s="1">
        <v>51</v>
      </c>
      <c r="C24" s="1">
        <v>16</v>
      </c>
      <c r="D24" s="1">
        <v>35</v>
      </c>
      <c r="E24" s="1">
        <v>21</v>
      </c>
      <c r="F24" s="1">
        <v>8</v>
      </c>
      <c r="G24" s="1">
        <v>13</v>
      </c>
      <c r="H24" s="1">
        <v>13</v>
      </c>
      <c r="I24" s="1">
        <v>3</v>
      </c>
      <c r="J24" s="1">
        <v>10</v>
      </c>
      <c r="K24" s="1">
        <v>5</v>
      </c>
      <c r="L24" s="1">
        <v>1</v>
      </c>
      <c r="M24" s="1">
        <v>4</v>
      </c>
      <c r="N24" s="1">
        <v>8</v>
      </c>
      <c r="O24" s="1">
        <v>4</v>
      </c>
      <c r="P24" s="1">
        <v>4</v>
      </c>
      <c r="Q24" s="1">
        <v>4</v>
      </c>
      <c r="R24" s="1">
        <v>0</v>
      </c>
      <c r="S24" s="1">
        <v>4</v>
      </c>
    </row>
    <row r="25" spans="1:19" x14ac:dyDescent="0.4">
      <c r="A25" s="2" t="s">
        <v>64</v>
      </c>
      <c r="B25" s="1">
        <v>22</v>
      </c>
      <c r="C25" s="1">
        <v>7</v>
      </c>
      <c r="D25" s="1">
        <v>15</v>
      </c>
      <c r="E25" s="1">
        <v>10</v>
      </c>
      <c r="F25" s="1">
        <v>4</v>
      </c>
      <c r="G25" s="1">
        <v>6</v>
      </c>
      <c r="H25" s="1">
        <v>1</v>
      </c>
      <c r="I25" s="1">
        <v>0</v>
      </c>
      <c r="J25" s="1">
        <v>1</v>
      </c>
      <c r="K25" s="1">
        <v>2</v>
      </c>
      <c r="L25" s="1">
        <v>0</v>
      </c>
      <c r="M25" s="1">
        <v>2</v>
      </c>
      <c r="N25" s="1">
        <v>4</v>
      </c>
      <c r="O25" s="1">
        <v>2</v>
      </c>
      <c r="P25" s="1">
        <v>2</v>
      </c>
      <c r="Q25" s="1">
        <v>5</v>
      </c>
      <c r="R25" s="1">
        <v>1</v>
      </c>
      <c r="S25" s="1">
        <v>4</v>
      </c>
    </row>
    <row r="26" spans="1:19" x14ac:dyDescent="0.4">
      <c r="A26" s="2" t="s">
        <v>22</v>
      </c>
      <c r="B26" s="4">
        <v>25.9</v>
      </c>
      <c r="C26" s="4">
        <v>16.3</v>
      </c>
      <c r="D26" s="4">
        <v>47.3</v>
      </c>
      <c r="E26" s="4">
        <v>26.7</v>
      </c>
      <c r="F26" s="4">
        <v>17.600000000000001</v>
      </c>
      <c r="G26" s="4">
        <v>46.8</v>
      </c>
      <c r="H26" s="4">
        <v>25.4</v>
      </c>
      <c r="I26" s="4">
        <v>16.5</v>
      </c>
      <c r="J26" s="4">
        <v>47.3</v>
      </c>
      <c r="K26" s="4">
        <v>24.2</v>
      </c>
      <c r="L26" s="4">
        <v>14.3</v>
      </c>
      <c r="M26" s="4">
        <v>47.5</v>
      </c>
      <c r="N26" s="4">
        <v>25.8</v>
      </c>
      <c r="O26" s="4">
        <v>15.2</v>
      </c>
      <c r="P26" s="4">
        <v>48</v>
      </c>
      <c r="Q26" s="4">
        <v>22.2</v>
      </c>
      <c r="R26" s="4">
        <v>13</v>
      </c>
      <c r="S26" s="4">
        <v>48.9</v>
      </c>
    </row>
    <row r="27" spans="1:19" x14ac:dyDescent="0.4">
      <c r="A27" s="2" t="s">
        <v>25</v>
      </c>
    </row>
    <row r="28" spans="1:19" ht="10.8" thickBot="1" x14ac:dyDescent="0.45">
      <c r="A28" s="2" t="s">
        <v>216</v>
      </c>
    </row>
    <row r="29" spans="1:19" s="3" customFormat="1" ht="10.8" thickBot="1" x14ac:dyDescent="0.45">
      <c r="A29" s="11"/>
      <c r="B29" s="9" t="s">
        <v>1</v>
      </c>
      <c r="C29" s="9"/>
      <c r="D29" s="9"/>
      <c r="E29" s="9" t="s">
        <v>2</v>
      </c>
      <c r="F29" s="9"/>
      <c r="G29" s="9"/>
      <c r="H29" s="9" t="s">
        <v>3</v>
      </c>
      <c r="I29" s="9"/>
      <c r="J29" s="9"/>
      <c r="K29" s="9" t="s">
        <v>4</v>
      </c>
      <c r="L29" s="9"/>
      <c r="M29" s="9"/>
      <c r="N29" s="9" t="s">
        <v>5</v>
      </c>
      <c r="O29" s="9"/>
      <c r="P29" s="9"/>
      <c r="Q29" s="9" t="s">
        <v>6</v>
      </c>
      <c r="R29" s="9"/>
      <c r="S29" s="10"/>
    </row>
    <row r="30" spans="1:19" s="3" customFormat="1" ht="10.8" thickBot="1" x14ac:dyDescent="0.45">
      <c r="A30" s="12"/>
      <c r="B30" s="7" t="s">
        <v>1</v>
      </c>
      <c r="C30" s="7" t="s">
        <v>58</v>
      </c>
      <c r="D30" s="7" t="s">
        <v>59</v>
      </c>
      <c r="E30" s="7" t="s">
        <v>1</v>
      </c>
      <c r="F30" s="7" t="s">
        <v>58</v>
      </c>
      <c r="G30" s="7" t="s">
        <v>59</v>
      </c>
      <c r="H30" s="7" t="s">
        <v>1</v>
      </c>
      <c r="I30" s="7" t="s">
        <v>58</v>
      </c>
      <c r="J30" s="7" t="s">
        <v>59</v>
      </c>
      <c r="K30" s="7" t="s">
        <v>1</v>
      </c>
      <c r="L30" s="7" t="s">
        <v>58</v>
      </c>
      <c r="M30" s="7" t="s">
        <v>59</v>
      </c>
      <c r="N30" s="7" t="s">
        <v>1</v>
      </c>
      <c r="O30" s="7" t="s">
        <v>58</v>
      </c>
      <c r="P30" s="7" t="s">
        <v>59</v>
      </c>
      <c r="Q30" s="7" t="s">
        <v>1</v>
      </c>
      <c r="R30" s="7" t="s">
        <v>58</v>
      </c>
      <c r="S30" s="8" t="s">
        <v>59</v>
      </c>
    </row>
    <row r="31" spans="1:19" x14ac:dyDescent="0.4">
      <c r="A31" s="2" t="s">
        <v>23</v>
      </c>
    </row>
    <row r="32" spans="1:19" x14ac:dyDescent="0.4">
      <c r="A32" s="2" t="s">
        <v>1</v>
      </c>
      <c r="B32" s="1">
        <v>26868</v>
      </c>
      <c r="C32" s="1">
        <v>17709</v>
      </c>
      <c r="D32" s="1">
        <v>9159</v>
      </c>
      <c r="E32" s="1">
        <v>12832</v>
      </c>
      <c r="F32" s="1">
        <v>8351</v>
      </c>
      <c r="G32" s="1">
        <v>4481</v>
      </c>
      <c r="H32" s="1">
        <v>4698</v>
      </c>
      <c r="I32" s="1">
        <v>3115</v>
      </c>
      <c r="J32" s="1">
        <v>1583</v>
      </c>
      <c r="K32" s="1">
        <v>2763</v>
      </c>
      <c r="L32" s="1">
        <v>1853</v>
      </c>
      <c r="M32" s="1">
        <v>910</v>
      </c>
      <c r="N32" s="1">
        <v>4758</v>
      </c>
      <c r="O32" s="1">
        <v>3173</v>
      </c>
      <c r="P32" s="1">
        <v>1585</v>
      </c>
      <c r="Q32" s="1">
        <v>1817</v>
      </c>
      <c r="R32" s="1">
        <v>1217</v>
      </c>
      <c r="S32" s="1">
        <v>600</v>
      </c>
    </row>
    <row r="33" spans="1:19" x14ac:dyDescent="0.4">
      <c r="A33" s="2" t="s">
        <v>8</v>
      </c>
      <c r="B33" s="1">
        <v>2995</v>
      </c>
      <c r="C33" s="1">
        <v>2960</v>
      </c>
      <c r="D33" s="1">
        <v>35</v>
      </c>
      <c r="E33" s="1">
        <v>1259</v>
      </c>
      <c r="F33" s="1">
        <v>1242</v>
      </c>
      <c r="G33" s="1">
        <v>17</v>
      </c>
      <c r="H33" s="1">
        <v>548</v>
      </c>
      <c r="I33" s="1">
        <v>548</v>
      </c>
      <c r="J33" s="1">
        <v>0</v>
      </c>
      <c r="K33" s="1">
        <v>351</v>
      </c>
      <c r="L33" s="1">
        <v>345</v>
      </c>
      <c r="M33" s="1">
        <v>6</v>
      </c>
      <c r="N33" s="1">
        <v>584</v>
      </c>
      <c r="O33" s="1">
        <v>574</v>
      </c>
      <c r="P33" s="1">
        <v>10</v>
      </c>
      <c r="Q33" s="1">
        <v>253</v>
      </c>
      <c r="R33" s="1">
        <v>251</v>
      </c>
      <c r="S33" s="1">
        <v>2</v>
      </c>
    </row>
    <row r="34" spans="1:19" x14ac:dyDescent="0.4">
      <c r="A34" s="2" t="s">
        <v>233</v>
      </c>
      <c r="B34" s="1">
        <v>2890</v>
      </c>
      <c r="C34" s="1">
        <v>2816</v>
      </c>
      <c r="D34" s="1">
        <v>74</v>
      </c>
      <c r="E34" s="1">
        <v>1251</v>
      </c>
      <c r="F34" s="1">
        <v>1216</v>
      </c>
      <c r="G34" s="1">
        <v>35</v>
      </c>
      <c r="H34" s="1">
        <v>482</v>
      </c>
      <c r="I34" s="1">
        <v>471</v>
      </c>
      <c r="J34" s="1">
        <v>11</v>
      </c>
      <c r="K34" s="1">
        <v>355</v>
      </c>
      <c r="L34" s="1">
        <v>342</v>
      </c>
      <c r="M34" s="1">
        <v>13</v>
      </c>
      <c r="N34" s="1">
        <v>567</v>
      </c>
      <c r="O34" s="1">
        <v>555</v>
      </c>
      <c r="P34" s="1">
        <v>12</v>
      </c>
      <c r="Q34" s="1">
        <v>235</v>
      </c>
      <c r="R34" s="1">
        <v>232</v>
      </c>
      <c r="S34" s="1">
        <v>3</v>
      </c>
    </row>
    <row r="35" spans="1:19" x14ac:dyDescent="0.4">
      <c r="A35" s="2" t="s">
        <v>234</v>
      </c>
      <c r="B35" s="1">
        <v>2859</v>
      </c>
      <c r="C35" s="1">
        <v>2724</v>
      </c>
      <c r="D35" s="1">
        <v>135</v>
      </c>
      <c r="E35" s="1">
        <v>1308</v>
      </c>
      <c r="F35" s="1">
        <v>1247</v>
      </c>
      <c r="G35" s="1">
        <v>61</v>
      </c>
      <c r="H35" s="1">
        <v>489</v>
      </c>
      <c r="I35" s="1">
        <v>471</v>
      </c>
      <c r="J35" s="1">
        <v>18</v>
      </c>
      <c r="K35" s="1">
        <v>317</v>
      </c>
      <c r="L35" s="1">
        <v>304</v>
      </c>
      <c r="M35" s="1">
        <v>13</v>
      </c>
      <c r="N35" s="1">
        <v>509</v>
      </c>
      <c r="O35" s="1">
        <v>477</v>
      </c>
      <c r="P35" s="1">
        <v>32</v>
      </c>
      <c r="Q35" s="1">
        <v>236</v>
      </c>
      <c r="R35" s="1">
        <v>225</v>
      </c>
      <c r="S35" s="1">
        <v>11</v>
      </c>
    </row>
    <row r="36" spans="1:19" x14ac:dyDescent="0.4">
      <c r="A36" s="2" t="s">
        <v>9</v>
      </c>
      <c r="B36" s="1">
        <v>2390</v>
      </c>
      <c r="C36" s="1">
        <v>2172</v>
      </c>
      <c r="D36" s="1">
        <v>218</v>
      </c>
      <c r="E36" s="1">
        <v>1119</v>
      </c>
      <c r="F36" s="1">
        <v>1006</v>
      </c>
      <c r="G36" s="1">
        <v>113</v>
      </c>
      <c r="H36" s="1">
        <v>464</v>
      </c>
      <c r="I36" s="1">
        <v>426</v>
      </c>
      <c r="J36" s="1">
        <v>38</v>
      </c>
      <c r="K36" s="1">
        <v>249</v>
      </c>
      <c r="L36" s="1">
        <v>227</v>
      </c>
      <c r="M36" s="1">
        <v>22</v>
      </c>
      <c r="N36" s="1">
        <v>387</v>
      </c>
      <c r="O36" s="1">
        <v>359</v>
      </c>
      <c r="P36" s="1">
        <v>28</v>
      </c>
      <c r="Q36" s="1">
        <v>171</v>
      </c>
      <c r="R36" s="1">
        <v>154</v>
      </c>
      <c r="S36" s="1">
        <v>17</v>
      </c>
    </row>
    <row r="37" spans="1:19" x14ac:dyDescent="0.4">
      <c r="A37" s="2" t="s">
        <v>10</v>
      </c>
      <c r="B37" s="1">
        <v>2266</v>
      </c>
      <c r="C37" s="1">
        <v>1923</v>
      </c>
      <c r="D37" s="1">
        <v>343</v>
      </c>
      <c r="E37" s="1">
        <v>1233</v>
      </c>
      <c r="F37" s="1">
        <v>1046</v>
      </c>
      <c r="G37" s="1">
        <v>187</v>
      </c>
      <c r="H37" s="1">
        <v>399</v>
      </c>
      <c r="I37" s="1">
        <v>331</v>
      </c>
      <c r="J37" s="1">
        <v>68</v>
      </c>
      <c r="K37" s="1">
        <v>197</v>
      </c>
      <c r="L37" s="1">
        <v>175</v>
      </c>
      <c r="M37" s="1">
        <v>22</v>
      </c>
      <c r="N37" s="1">
        <v>343</v>
      </c>
      <c r="O37" s="1">
        <v>290</v>
      </c>
      <c r="P37" s="1">
        <v>53</v>
      </c>
      <c r="Q37" s="1">
        <v>94</v>
      </c>
      <c r="R37" s="1">
        <v>81</v>
      </c>
      <c r="S37" s="1">
        <v>13</v>
      </c>
    </row>
    <row r="38" spans="1:19" x14ac:dyDescent="0.4">
      <c r="A38" s="2" t="s">
        <v>11</v>
      </c>
      <c r="B38" s="1">
        <v>1974</v>
      </c>
      <c r="C38" s="1">
        <v>1521</v>
      </c>
      <c r="D38" s="1">
        <v>453</v>
      </c>
      <c r="E38" s="1">
        <v>1071</v>
      </c>
      <c r="F38" s="1">
        <v>828</v>
      </c>
      <c r="G38" s="1">
        <v>243</v>
      </c>
      <c r="H38" s="1">
        <v>346</v>
      </c>
      <c r="I38" s="1">
        <v>252</v>
      </c>
      <c r="J38" s="1">
        <v>94</v>
      </c>
      <c r="K38" s="1">
        <v>160</v>
      </c>
      <c r="L38" s="1">
        <v>125</v>
      </c>
      <c r="M38" s="1">
        <v>35</v>
      </c>
      <c r="N38" s="1">
        <v>306</v>
      </c>
      <c r="O38" s="1">
        <v>244</v>
      </c>
      <c r="P38" s="1">
        <v>62</v>
      </c>
      <c r="Q38" s="1">
        <v>91</v>
      </c>
      <c r="R38" s="1">
        <v>72</v>
      </c>
      <c r="S38" s="1">
        <v>19</v>
      </c>
    </row>
    <row r="39" spans="1:19" x14ac:dyDescent="0.4">
      <c r="A39" s="2" t="s">
        <v>12</v>
      </c>
      <c r="B39" s="1">
        <v>2060</v>
      </c>
      <c r="C39" s="1">
        <v>1340</v>
      </c>
      <c r="D39" s="1">
        <v>720</v>
      </c>
      <c r="E39" s="1">
        <v>1012</v>
      </c>
      <c r="F39" s="1">
        <v>670</v>
      </c>
      <c r="G39" s="1">
        <v>342</v>
      </c>
      <c r="H39" s="1">
        <v>371</v>
      </c>
      <c r="I39" s="1">
        <v>238</v>
      </c>
      <c r="J39" s="1">
        <v>133</v>
      </c>
      <c r="K39" s="1">
        <v>205</v>
      </c>
      <c r="L39" s="1">
        <v>124</v>
      </c>
      <c r="M39" s="1">
        <v>81</v>
      </c>
      <c r="N39" s="1">
        <v>369</v>
      </c>
      <c r="O39" s="1">
        <v>241</v>
      </c>
      <c r="P39" s="1">
        <v>128</v>
      </c>
      <c r="Q39" s="1">
        <v>103</v>
      </c>
      <c r="R39" s="1">
        <v>67</v>
      </c>
      <c r="S39" s="1">
        <v>36</v>
      </c>
    </row>
    <row r="40" spans="1:19" x14ac:dyDescent="0.4">
      <c r="A40" s="2" t="s">
        <v>13</v>
      </c>
      <c r="B40" s="1">
        <v>1738</v>
      </c>
      <c r="C40" s="1">
        <v>831</v>
      </c>
      <c r="D40" s="1">
        <v>907</v>
      </c>
      <c r="E40" s="1">
        <v>866</v>
      </c>
      <c r="F40" s="1">
        <v>400</v>
      </c>
      <c r="G40" s="1">
        <v>466</v>
      </c>
      <c r="H40" s="1">
        <v>299</v>
      </c>
      <c r="I40" s="1">
        <v>145</v>
      </c>
      <c r="J40" s="1">
        <v>154</v>
      </c>
      <c r="K40" s="1">
        <v>167</v>
      </c>
      <c r="L40" s="1">
        <v>82</v>
      </c>
      <c r="M40" s="1">
        <v>85</v>
      </c>
      <c r="N40" s="1">
        <v>305</v>
      </c>
      <c r="O40" s="1">
        <v>155</v>
      </c>
      <c r="P40" s="1">
        <v>150</v>
      </c>
      <c r="Q40" s="1">
        <v>101</v>
      </c>
      <c r="R40" s="1">
        <v>49</v>
      </c>
      <c r="S40" s="1">
        <v>52</v>
      </c>
    </row>
    <row r="41" spans="1:19" x14ac:dyDescent="0.4">
      <c r="A41" s="2" t="s">
        <v>14</v>
      </c>
      <c r="B41" s="1">
        <v>1775</v>
      </c>
      <c r="C41" s="1">
        <v>561</v>
      </c>
      <c r="D41" s="1">
        <v>1214</v>
      </c>
      <c r="E41" s="1">
        <v>871</v>
      </c>
      <c r="F41" s="1">
        <v>271</v>
      </c>
      <c r="G41" s="1">
        <v>600</v>
      </c>
      <c r="H41" s="1">
        <v>299</v>
      </c>
      <c r="I41" s="1">
        <v>101</v>
      </c>
      <c r="J41" s="1">
        <v>198</v>
      </c>
      <c r="K41" s="1">
        <v>185</v>
      </c>
      <c r="L41" s="1">
        <v>51</v>
      </c>
      <c r="M41" s="1">
        <v>134</v>
      </c>
      <c r="N41" s="1">
        <v>300</v>
      </c>
      <c r="O41" s="1">
        <v>99</v>
      </c>
      <c r="P41" s="1">
        <v>201</v>
      </c>
      <c r="Q41" s="1">
        <v>120</v>
      </c>
      <c r="R41" s="1">
        <v>39</v>
      </c>
      <c r="S41" s="1">
        <v>81</v>
      </c>
    </row>
    <row r="42" spans="1:19" x14ac:dyDescent="0.4">
      <c r="A42" s="2" t="s">
        <v>15</v>
      </c>
      <c r="B42" s="1">
        <v>1605</v>
      </c>
      <c r="C42" s="1">
        <v>363</v>
      </c>
      <c r="D42" s="1">
        <v>1242</v>
      </c>
      <c r="E42" s="1">
        <v>810</v>
      </c>
      <c r="F42" s="1">
        <v>180</v>
      </c>
      <c r="G42" s="1">
        <v>630</v>
      </c>
      <c r="H42" s="1">
        <v>266</v>
      </c>
      <c r="I42" s="1">
        <v>60</v>
      </c>
      <c r="J42" s="1">
        <v>206</v>
      </c>
      <c r="K42" s="1">
        <v>166</v>
      </c>
      <c r="L42" s="1">
        <v>32</v>
      </c>
      <c r="M42" s="1">
        <v>134</v>
      </c>
      <c r="N42" s="1">
        <v>265</v>
      </c>
      <c r="O42" s="1">
        <v>69</v>
      </c>
      <c r="P42" s="1">
        <v>196</v>
      </c>
      <c r="Q42" s="1">
        <v>98</v>
      </c>
      <c r="R42" s="1">
        <v>22</v>
      </c>
      <c r="S42" s="1">
        <v>76</v>
      </c>
    </row>
    <row r="43" spans="1:19" x14ac:dyDescent="0.4">
      <c r="A43" s="2" t="s">
        <v>16</v>
      </c>
      <c r="B43" s="1">
        <v>1230</v>
      </c>
      <c r="C43" s="1">
        <v>163</v>
      </c>
      <c r="D43" s="1">
        <v>1067</v>
      </c>
      <c r="E43" s="1">
        <v>605</v>
      </c>
      <c r="F43" s="1">
        <v>74</v>
      </c>
      <c r="G43" s="1">
        <v>531</v>
      </c>
      <c r="H43" s="1">
        <v>218</v>
      </c>
      <c r="I43" s="1">
        <v>29</v>
      </c>
      <c r="J43" s="1">
        <v>189</v>
      </c>
      <c r="K43" s="1">
        <v>107</v>
      </c>
      <c r="L43" s="1">
        <v>13</v>
      </c>
      <c r="M43" s="1">
        <v>94</v>
      </c>
      <c r="N43" s="1">
        <v>214</v>
      </c>
      <c r="O43" s="1">
        <v>36</v>
      </c>
      <c r="P43" s="1">
        <v>178</v>
      </c>
      <c r="Q43" s="1">
        <v>86</v>
      </c>
      <c r="R43" s="1">
        <v>11</v>
      </c>
      <c r="S43" s="1">
        <v>75</v>
      </c>
    </row>
    <row r="44" spans="1:19" x14ac:dyDescent="0.4">
      <c r="A44" s="2" t="s">
        <v>17</v>
      </c>
      <c r="B44" s="1">
        <v>985</v>
      </c>
      <c r="C44" s="1">
        <v>96</v>
      </c>
      <c r="D44" s="1">
        <v>889</v>
      </c>
      <c r="E44" s="1">
        <v>497</v>
      </c>
      <c r="F44" s="1">
        <v>54</v>
      </c>
      <c r="G44" s="1">
        <v>443</v>
      </c>
      <c r="H44" s="1">
        <v>161</v>
      </c>
      <c r="I44" s="1">
        <v>11</v>
      </c>
      <c r="J44" s="1">
        <v>150</v>
      </c>
      <c r="K44" s="1">
        <v>96</v>
      </c>
      <c r="L44" s="1">
        <v>9</v>
      </c>
      <c r="M44" s="1">
        <v>87</v>
      </c>
      <c r="N44" s="1">
        <v>174</v>
      </c>
      <c r="O44" s="1">
        <v>19</v>
      </c>
      <c r="P44" s="1">
        <v>155</v>
      </c>
      <c r="Q44" s="1">
        <v>57</v>
      </c>
      <c r="R44" s="1">
        <v>3</v>
      </c>
      <c r="S44" s="1">
        <v>54</v>
      </c>
    </row>
    <row r="45" spans="1:19" x14ac:dyDescent="0.4">
      <c r="A45" s="2" t="s">
        <v>18</v>
      </c>
      <c r="B45" s="1">
        <v>831</v>
      </c>
      <c r="C45" s="1">
        <v>88</v>
      </c>
      <c r="D45" s="1">
        <v>743</v>
      </c>
      <c r="E45" s="1">
        <v>368</v>
      </c>
      <c r="F45" s="1">
        <v>40</v>
      </c>
      <c r="G45" s="1">
        <v>328</v>
      </c>
      <c r="H45" s="1">
        <v>156</v>
      </c>
      <c r="I45" s="1">
        <v>15</v>
      </c>
      <c r="J45" s="1">
        <v>141</v>
      </c>
      <c r="K45" s="1">
        <v>74</v>
      </c>
      <c r="L45" s="1">
        <v>12</v>
      </c>
      <c r="M45" s="1">
        <v>62</v>
      </c>
      <c r="N45" s="1">
        <v>175</v>
      </c>
      <c r="O45" s="1">
        <v>18</v>
      </c>
      <c r="P45" s="1">
        <v>157</v>
      </c>
      <c r="Q45" s="1">
        <v>58</v>
      </c>
      <c r="R45" s="1">
        <v>3</v>
      </c>
      <c r="S45" s="1">
        <v>55</v>
      </c>
    </row>
    <row r="46" spans="1:19" x14ac:dyDescent="0.4">
      <c r="A46" s="2" t="s">
        <v>19</v>
      </c>
      <c r="B46" s="1">
        <v>549</v>
      </c>
      <c r="C46" s="1">
        <v>51</v>
      </c>
      <c r="D46" s="1">
        <v>498</v>
      </c>
      <c r="E46" s="1">
        <v>238</v>
      </c>
      <c r="F46" s="1">
        <v>24</v>
      </c>
      <c r="G46" s="1">
        <v>214</v>
      </c>
      <c r="H46" s="1">
        <v>99</v>
      </c>
      <c r="I46" s="1">
        <v>7</v>
      </c>
      <c r="J46" s="1">
        <v>92</v>
      </c>
      <c r="K46" s="1">
        <v>54</v>
      </c>
      <c r="L46" s="1">
        <v>4</v>
      </c>
      <c r="M46" s="1">
        <v>50</v>
      </c>
      <c r="N46" s="1">
        <v>114</v>
      </c>
      <c r="O46" s="1">
        <v>16</v>
      </c>
      <c r="P46" s="1">
        <v>98</v>
      </c>
      <c r="Q46" s="1">
        <v>44</v>
      </c>
      <c r="R46" s="1">
        <v>0</v>
      </c>
      <c r="S46" s="1">
        <v>44</v>
      </c>
    </row>
    <row r="47" spans="1:19" x14ac:dyDescent="0.4">
      <c r="A47" s="2" t="s">
        <v>20</v>
      </c>
      <c r="B47" s="1">
        <v>317</v>
      </c>
      <c r="C47" s="1">
        <v>16</v>
      </c>
      <c r="D47" s="1">
        <v>301</v>
      </c>
      <c r="E47" s="1">
        <v>153</v>
      </c>
      <c r="F47" s="1">
        <v>9</v>
      </c>
      <c r="G47" s="1">
        <v>144</v>
      </c>
      <c r="H47" s="1">
        <v>40</v>
      </c>
      <c r="I47" s="1">
        <v>2</v>
      </c>
      <c r="J47" s="1">
        <v>38</v>
      </c>
      <c r="K47" s="1">
        <v>39</v>
      </c>
      <c r="L47" s="1">
        <v>0</v>
      </c>
      <c r="M47" s="1">
        <v>39</v>
      </c>
      <c r="N47" s="1">
        <v>65</v>
      </c>
      <c r="O47" s="1">
        <v>4</v>
      </c>
      <c r="P47" s="1">
        <v>61</v>
      </c>
      <c r="Q47" s="1">
        <v>20</v>
      </c>
      <c r="R47" s="1">
        <v>1</v>
      </c>
      <c r="S47" s="1">
        <v>19</v>
      </c>
    </row>
    <row r="48" spans="1:19" x14ac:dyDescent="0.4">
      <c r="A48" s="2" t="s">
        <v>60</v>
      </c>
      <c r="B48" s="1">
        <v>187</v>
      </c>
      <c r="C48" s="1">
        <v>14</v>
      </c>
      <c r="D48" s="1">
        <v>173</v>
      </c>
      <c r="E48" s="1">
        <v>76</v>
      </c>
      <c r="F48" s="1">
        <v>9</v>
      </c>
      <c r="G48" s="1">
        <v>67</v>
      </c>
      <c r="H48" s="1">
        <v>29</v>
      </c>
      <c r="I48" s="1">
        <v>2</v>
      </c>
      <c r="J48" s="1">
        <v>27</v>
      </c>
      <c r="K48" s="1">
        <v>19</v>
      </c>
      <c r="L48" s="1">
        <v>0</v>
      </c>
      <c r="M48" s="1">
        <v>19</v>
      </c>
      <c r="N48" s="1">
        <v>40</v>
      </c>
      <c r="O48" s="1">
        <v>3</v>
      </c>
      <c r="P48" s="1">
        <v>37</v>
      </c>
      <c r="Q48" s="1">
        <v>23</v>
      </c>
      <c r="R48" s="1">
        <v>0</v>
      </c>
      <c r="S48" s="1">
        <v>23</v>
      </c>
    </row>
    <row r="49" spans="1:19" x14ac:dyDescent="0.4">
      <c r="A49" s="2" t="s">
        <v>61</v>
      </c>
      <c r="B49" s="1">
        <v>124</v>
      </c>
      <c r="C49" s="1">
        <v>32</v>
      </c>
      <c r="D49" s="1">
        <v>92</v>
      </c>
      <c r="E49" s="1">
        <v>54</v>
      </c>
      <c r="F49" s="1">
        <v>19</v>
      </c>
      <c r="G49" s="1">
        <v>35</v>
      </c>
      <c r="H49" s="1">
        <v>21</v>
      </c>
      <c r="I49" s="1">
        <v>3</v>
      </c>
      <c r="J49" s="1">
        <v>18</v>
      </c>
      <c r="K49" s="1">
        <v>12</v>
      </c>
      <c r="L49" s="1">
        <v>2</v>
      </c>
      <c r="M49" s="1">
        <v>10</v>
      </c>
      <c r="N49" s="1">
        <v>23</v>
      </c>
      <c r="O49" s="1">
        <v>4</v>
      </c>
      <c r="P49" s="1">
        <v>19</v>
      </c>
      <c r="Q49" s="1">
        <v>14</v>
      </c>
      <c r="R49" s="1">
        <v>4</v>
      </c>
      <c r="S49" s="1">
        <v>10</v>
      </c>
    </row>
    <row r="50" spans="1:19" x14ac:dyDescent="0.4">
      <c r="A50" s="2" t="s">
        <v>62</v>
      </c>
      <c r="B50" s="1">
        <v>65</v>
      </c>
      <c r="C50" s="1">
        <v>29</v>
      </c>
      <c r="D50" s="1">
        <v>36</v>
      </c>
      <c r="E50" s="1">
        <v>29</v>
      </c>
      <c r="F50" s="1">
        <v>11</v>
      </c>
      <c r="G50" s="1">
        <v>18</v>
      </c>
      <c r="H50" s="1">
        <v>7</v>
      </c>
      <c r="I50" s="1">
        <v>3</v>
      </c>
      <c r="J50" s="1">
        <v>4</v>
      </c>
      <c r="K50" s="1">
        <v>9</v>
      </c>
      <c r="L50" s="1">
        <v>6</v>
      </c>
      <c r="M50" s="1">
        <v>3</v>
      </c>
      <c r="N50" s="1">
        <v>13</v>
      </c>
      <c r="O50" s="1">
        <v>7</v>
      </c>
      <c r="P50" s="1">
        <v>6</v>
      </c>
      <c r="Q50" s="1">
        <v>7</v>
      </c>
      <c r="R50" s="1">
        <v>2</v>
      </c>
      <c r="S50" s="1">
        <v>5</v>
      </c>
    </row>
    <row r="51" spans="1:19" x14ac:dyDescent="0.4">
      <c r="A51" s="2" t="s">
        <v>63</v>
      </c>
      <c r="B51" s="1">
        <v>19</v>
      </c>
      <c r="C51" s="1">
        <v>6</v>
      </c>
      <c r="D51" s="1">
        <v>13</v>
      </c>
      <c r="E51" s="1">
        <v>8</v>
      </c>
      <c r="F51" s="1">
        <v>4</v>
      </c>
      <c r="G51" s="1">
        <v>4</v>
      </c>
      <c r="H51" s="1">
        <v>4</v>
      </c>
      <c r="I51" s="1">
        <v>0</v>
      </c>
      <c r="J51" s="1">
        <v>4</v>
      </c>
      <c r="K51" s="1">
        <v>1</v>
      </c>
      <c r="L51" s="1">
        <v>0</v>
      </c>
      <c r="M51" s="1">
        <v>1</v>
      </c>
      <c r="N51" s="1">
        <v>3</v>
      </c>
      <c r="O51" s="1">
        <v>2</v>
      </c>
      <c r="P51" s="1">
        <v>1</v>
      </c>
      <c r="Q51" s="1">
        <v>3</v>
      </c>
      <c r="R51" s="1">
        <v>0</v>
      </c>
      <c r="S51" s="1">
        <v>3</v>
      </c>
    </row>
    <row r="52" spans="1:19" x14ac:dyDescent="0.4">
      <c r="A52" s="2" t="s">
        <v>64</v>
      </c>
      <c r="B52" s="1">
        <v>9</v>
      </c>
      <c r="C52" s="1">
        <v>3</v>
      </c>
      <c r="D52" s="1">
        <v>6</v>
      </c>
      <c r="E52" s="1">
        <v>4</v>
      </c>
      <c r="F52" s="1">
        <v>1</v>
      </c>
      <c r="G52" s="1">
        <v>3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2</v>
      </c>
      <c r="O52" s="1">
        <v>1</v>
      </c>
      <c r="P52" s="1">
        <v>1</v>
      </c>
      <c r="Q52" s="1">
        <v>3</v>
      </c>
      <c r="R52" s="1">
        <v>1</v>
      </c>
      <c r="S52" s="1">
        <v>2</v>
      </c>
    </row>
    <row r="53" spans="1:19" x14ac:dyDescent="0.4">
      <c r="A53" s="2" t="s">
        <v>22</v>
      </c>
      <c r="B53" s="4">
        <v>25.1</v>
      </c>
      <c r="C53" s="4">
        <v>15.8</v>
      </c>
      <c r="D53" s="4">
        <v>46.9</v>
      </c>
      <c r="E53" s="4">
        <v>26.1</v>
      </c>
      <c r="F53" s="4">
        <v>17.3</v>
      </c>
      <c r="G53" s="4">
        <v>46.4</v>
      </c>
      <c r="H53" s="4">
        <v>24.6</v>
      </c>
      <c r="I53" s="4">
        <v>15.8</v>
      </c>
      <c r="J53" s="4">
        <v>46.9</v>
      </c>
      <c r="K53" s="4">
        <v>22.8</v>
      </c>
      <c r="L53" s="4">
        <v>13.9</v>
      </c>
      <c r="M53" s="4">
        <v>46.6</v>
      </c>
      <c r="N53" s="4">
        <v>24.8</v>
      </c>
      <c r="O53" s="4">
        <v>14.8</v>
      </c>
      <c r="P53" s="4">
        <v>48</v>
      </c>
      <c r="Q53" s="4">
        <v>20.7</v>
      </c>
      <c r="R53" s="4">
        <v>12.8</v>
      </c>
      <c r="S53" s="4">
        <v>49.3</v>
      </c>
    </row>
    <row r="54" spans="1:19" x14ac:dyDescent="0.4">
      <c r="A54" s="2" t="s">
        <v>24</v>
      </c>
    </row>
    <row r="55" spans="1:19" x14ac:dyDescent="0.4">
      <c r="A55" s="2" t="s">
        <v>1</v>
      </c>
      <c r="B55" s="1">
        <v>25515</v>
      </c>
      <c r="C55" s="1">
        <v>16632</v>
      </c>
      <c r="D55" s="1">
        <v>8883</v>
      </c>
      <c r="E55" s="1">
        <v>12372</v>
      </c>
      <c r="F55" s="1">
        <v>7959</v>
      </c>
      <c r="G55" s="1">
        <v>4413</v>
      </c>
      <c r="H55" s="1">
        <v>4474</v>
      </c>
      <c r="I55" s="1">
        <v>2938</v>
      </c>
      <c r="J55" s="1">
        <v>1536</v>
      </c>
      <c r="K55" s="1">
        <v>2531</v>
      </c>
      <c r="L55" s="1">
        <v>1674</v>
      </c>
      <c r="M55" s="1">
        <v>857</v>
      </c>
      <c r="N55" s="1">
        <v>4396</v>
      </c>
      <c r="O55" s="1">
        <v>2874</v>
      </c>
      <c r="P55" s="1">
        <v>1522</v>
      </c>
      <c r="Q55" s="1">
        <v>1742</v>
      </c>
      <c r="R55" s="1">
        <v>1187</v>
      </c>
      <c r="S55" s="1">
        <v>555</v>
      </c>
    </row>
    <row r="56" spans="1:19" x14ac:dyDescent="0.4">
      <c r="A56" s="2" t="s">
        <v>8</v>
      </c>
      <c r="B56" s="1">
        <v>2574</v>
      </c>
      <c r="C56" s="1">
        <v>2536</v>
      </c>
      <c r="D56" s="1">
        <v>38</v>
      </c>
      <c r="E56" s="1">
        <v>1125</v>
      </c>
      <c r="F56" s="1">
        <v>1107</v>
      </c>
      <c r="G56" s="1">
        <v>18</v>
      </c>
      <c r="H56" s="1">
        <v>443</v>
      </c>
      <c r="I56" s="1">
        <v>439</v>
      </c>
      <c r="J56" s="1">
        <v>4</v>
      </c>
      <c r="K56" s="1">
        <v>295</v>
      </c>
      <c r="L56" s="1">
        <v>293</v>
      </c>
      <c r="M56" s="1">
        <v>2</v>
      </c>
      <c r="N56" s="1">
        <v>496</v>
      </c>
      <c r="O56" s="1">
        <v>484</v>
      </c>
      <c r="P56" s="1">
        <v>12</v>
      </c>
      <c r="Q56" s="1">
        <v>215</v>
      </c>
      <c r="R56" s="1">
        <v>213</v>
      </c>
      <c r="S56" s="1">
        <v>2</v>
      </c>
    </row>
    <row r="57" spans="1:19" x14ac:dyDescent="0.4">
      <c r="A57" s="2" t="s">
        <v>233</v>
      </c>
      <c r="B57" s="1">
        <v>2579</v>
      </c>
      <c r="C57" s="1">
        <v>2529</v>
      </c>
      <c r="D57" s="1">
        <v>50</v>
      </c>
      <c r="E57" s="1">
        <v>1135</v>
      </c>
      <c r="F57" s="1">
        <v>1116</v>
      </c>
      <c r="G57" s="1">
        <v>19</v>
      </c>
      <c r="H57" s="1">
        <v>425</v>
      </c>
      <c r="I57" s="1">
        <v>418</v>
      </c>
      <c r="J57" s="1">
        <v>7</v>
      </c>
      <c r="K57" s="1">
        <v>290</v>
      </c>
      <c r="L57" s="1">
        <v>285</v>
      </c>
      <c r="M57" s="1">
        <v>5</v>
      </c>
      <c r="N57" s="1">
        <v>473</v>
      </c>
      <c r="O57" s="1">
        <v>460</v>
      </c>
      <c r="P57" s="1">
        <v>13</v>
      </c>
      <c r="Q57" s="1">
        <v>256</v>
      </c>
      <c r="R57" s="1">
        <v>250</v>
      </c>
      <c r="S57" s="1">
        <v>6</v>
      </c>
    </row>
    <row r="58" spans="1:19" x14ac:dyDescent="0.4">
      <c r="A58" s="2" t="s">
        <v>234</v>
      </c>
      <c r="B58" s="1">
        <v>2672</v>
      </c>
      <c r="C58" s="1">
        <v>2547</v>
      </c>
      <c r="D58" s="1">
        <v>125</v>
      </c>
      <c r="E58" s="1">
        <v>1230</v>
      </c>
      <c r="F58" s="1">
        <v>1174</v>
      </c>
      <c r="G58" s="1">
        <v>56</v>
      </c>
      <c r="H58" s="1">
        <v>467</v>
      </c>
      <c r="I58" s="1">
        <v>448</v>
      </c>
      <c r="J58" s="1">
        <v>19</v>
      </c>
      <c r="K58" s="1">
        <v>293</v>
      </c>
      <c r="L58" s="1">
        <v>278</v>
      </c>
      <c r="M58" s="1">
        <v>15</v>
      </c>
      <c r="N58" s="1">
        <v>469</v>
      </c>
      <c r="O58" s="1">
        <v>444</v>
      </c>
      <c r="P58" s="1">
        <v>25</v>
      </c>
      <c r="Q58" s="1">
        <v>213</v>
      </c>
      <c r="R58" s="1">
        <v>203</v>
      </c>
      <c r="S58" s="1">
        <v>10</v>
      </c>
    </row>
    <row r="59" spans="1:19" x14ac:dyDescent="0.4">
      <c r="A59" s="2" t="s">
        <v>9</v>
      </c>
      <c r="B59" s="1">
        <v>2099</v>
      </c>
      <c r="C59" s="1">
        <v>1925</v>
      </c>
      <c r="D59" s="1">
        <v>174</v>
      </c>
      <c r="E59" s="1">
        <v>1074</v>
      </c>
      <c r="F59" s="1">
        <v>981</v>
      </c>
      <c r="G59" s="1">
        <v>93</v>
      </c>
      <c r="H59" s="1">
        <v>396</v>
      </c>
      <c r="I59" s="1">
        <v>360</v>
      </c>
      <c r="J59" s="1">
        <v>36</v>
      </c>
      <c r="K59" s="1">
        <v>191</v>
      </c>
      <c r="L59" s="1">
        <v>178</v>
      </c>
      <c r="M59" s="1">
        <v>13</v>
      </c>
      <c r="N59" s="1">
        <v>318</v>
      </c>
      <c r="O59" s="1">
        <v>290</v>
      </c>
      <c r="P59" s="1">
        <v>28</v>
      </c>
      <c r="Q59" s="1">
        <v>120</v>
      </c>
      <c r="R59" s="1">
        <v>116</v>
      </c>
      <c r="S59" s="1">
        <v>4</v>
      </c>
    </row>
    <row r="60" spans="1:19" x14ac:dyDescent="0.4">
      <c r="A60" s="2" t="s">
        <v>10</v>
      </c>
      <c r="B60" s="1">
        <v>2148</v>
      </c>
      <c r="C60" s="1">
        <v>1841</v>
      </c>
      <c r="D60" s="1">
        <v>307</v>
      </c>
      <c r="E60" s="1">
        <v>1142</v>
      </c>
      <c r="F60" s="1">
        <v>992</v>
      </c>
      <c r="G60" s="1">
        <v>150</v>
      </c>
      <c r="H60" s="1">
        <v>420</v>
      </c>
      <c r="I60" s="1">
        <v>358</v>
      </c>
      <c r="J60" s="1">
        <v>62</v>
      </c>
      <c r="K60" s="1">
        <v>168</v>
      </c>
      <c r="L60" s="1">
        <v>137</v>
      </c>
      <c r="M60" s="1">
        <v>31</v>
      </c>
      <c r="N60" s="1">
        <v>326</v>
      </c>
      <c r="O60" s="1">
        <v>278</v>
      </c>
      <c r="P60" s="1">
        <v>48</v>
      </c>
      <c r="Q60" s="1">
        <v>92</v>
      </c>
      <c r="R60" s="1">
        <v>76</v>
      </c>
      <c r="S60" s="1">
        <v>16</v>
      </c>
    </row>
    <row r="61" spans="1:19" x14ac:dyDescent="0.4">
      <c r="A61" s="2" t="s">
        <v>11</v>
      </c>
      <c r="B61" s="1">
        <v>2055</v>
      </c>
      <c r="C61" s="1">
        <v>1556</v>
      </c>
      <c r="D61" s="1">
        <v>499</v>
      </c>
      <c r="E61" s="1">
        <v>1110</v>
      </c>
      <c r="F61" s="1">
        <v>816</v>
      </c>
      <c r="G61" s="1">
        <v>294</v>
      </c>
      <c r="H61" s="1">
        <v>345</v>
      </c>
      <c r="I61" s="1">
        <v>261</v>
      </c>
      <c r="J61" s="1">
        <v>84</v>
      </c>
      <c r="K61" s="1">
        <v>171</v>
      </c>
      <c r="L61" s="1">
        <v>150</v>
      </c>
      <c r="M61" s="1">
        <v>21</v>
      </c>
      <c r="N61" s="1">
        <v>313</v>
      </c>
      <c r="O61" s="1">
        <v>238</v>
      </c>
      <c r="P61" s="1">
        <v>75</v>
      </c>
      <c r="Q61" s="1">
        <v>116</v>
      </c>
      <c r="R61" s="1">
        <v>91</v>
      </c>
      <c r="S61" s="1">
        <v>25</v>
      </c>
    </row>
    <row r="62" spans="1:19" x14ac:dyDescent="0.4">
      <c r="A62" s="2" t="s">
        <v>12</v>
      </c>
      <c r="B62" s="1">
        <v>2077</v>
      </c>
      <c r="C62" s="1">
        <v>1389</v>
      </c>
      <c r="D62" s="1">
        <v>688</v>
      </c>
      <c r="E62" s="1">
        <v>1022</v>
      </c>
      <c r="F62" s="1">
        <v>668</v>
      </c>
      <c r="G62" s="1">
        <v>354</v>
      </c>
      <c r="H62" s="1">
        <v>383</v>
      </c>
      <c r="I62" s="1">
        <v>271</v>
      </c>
      <c r="J62" s="1">
        <v>112</v>
      </c>
      <c r="K62" s="1">
        <v>187</v>
      </c>
      <c r="L62" s="1">
        <v>116</v>
      </c>
      <c r="M62" s="1">
        <v>71</v>
      </c>
      <c r="N62" s="1">
        <v>360</v>
      </c>
      <c r="O62" s="1">
        <v>244</v>
      </c>
      <c r="P62" s="1">
        <v>116</v>
      </c>
      <c r="Q62" s="1">
        <v>125</v>
      </c>
      <c r="R62" s="1">
        <v>90</v>
      </c>
      <c r="S62" s="1">
        <v>35</v>
      </c>
    </row>
    <row r="63" spans="1:19" x14ac:dyDescent="0.4">
      <c r="A63" s="2" t="s">
        <v>13</v>
      </c>
      <c r="B63" s="1">
        <v>1702</v>
      </c>
      <c r="C63" s="1">
        <v>892</v>
      </c>
      <c r="D63" s="1">
        <v>810</v>
      </c>
      <c r="E63" s="1">
        <v>835</v>
      </c>
      <c r="F63" s="1">
        <v>435</v>
      </c>
      <c r="G63" s="1">
        <v>400</v>
      </c>
      <c r="H63" s="1">
        <v>290</v>
      </c>
      <c r="I63" s="1">
        <v>143</v>
      </c>
      <c r="J63" s="1">
        <v>147</v>
      </c>
      <c r="K63" s="1">
        <v>175</v>
      </c>
      <c r="L63" s="1">
        <v>84</v>
      </c>
      <c r="M63" s="1">
        <v>91</v>
      </c>
      <c r="N63" s="1">
        <v>292</v>
      </c>
      <c r="O63" s="1">
        <v>170</v>
      </c>
      <c r="P63" s="1">
        <v>122</v>
      </c>
      <c r="Q63" s="1">
        <v>110</v>
      </c>
      <c r="R63" s="1">
        <v>60</v>
      </c>
      <c r="S63" s="1">
        <v>50</v>
      </c>
    </row>
    <row r="64" spans="1:19" x14ac:dyDescent="0.4">
      <c r="A64" s="2" t="s">
        <v>14</v>
      </c>
      <c r="B64" s="1">
        <v>1732</v>
      </c>
      <c r="C64" s="1">
        <v>577</v>
      </c>
      <c r="D64" s="1">
        <v>1155</v>
      </c>
      <c r="E64" s="1">
        <v>835</v>
      </c>
      <c r="F64" s="1">
        <v>270</v>
      </c>
      <c r="G64" s="1">
        <v>565</v>
      </c>
      <c r="H64" s="1">
        <v>294</v>
      </c>
      <c r="I64" s="1">
        <v>97</v>
      </c>
      <c r="J64" s="1">
        <v>197</v>
      </c>
      <c r="K64" s="1">
        <v>162</v>
      </c>
      <c r="L64" s="1">
        <v>58</v>
      </c>
      <c r="M64" s="1">
        <v>104</v>
      </c>
      <c r="N64" s="1">
        <v>320</v>
      </c>
      <c r="O64" s="1">
        <v>109</v>
      </c>
      <c r="P64" s="1">
        <v>211</v>
      </c>
      <c r="Q64" s="1">
        <v>121</v>
      </c>
      <c r="R64" s="1">
        <v>43</v>
      </c>
      <c r="S64" s="1">
        <v>78</v>
      </c>
    </row>
    <row r="65" spans="1:19" x14ac:dyDescent="0.4">
      <c r="A65" s="2" t="s">
        <v>15</v>
      </c>
      <c r="B65" s="1">
        <v>1467</v>
      </c>
      <c r="C65" s="1">
        <v>356</v>
      </c>
      <c r="D65" s="1">
        <v>1111</v>
      </c>
      <c r="E65" s="1">
        <v>753</v>
      </c>
      <c r="F65" s="1">
        <v>176</v>
      </c>
      <c r="G65" s="1">
        <v>577</v>
      </c>
      <c r="H65" s="1">
        <v>226</v>
      </c>
      <c r="I65" s="1">
        <v>54</v>
      </c>
      <c r="J65" s="1">
        <v>172</v>
      </c>
      <c r="K65" s="1">
        <v>143</v>
      </c>
      <c r="L65" s="1">
        <v>39</v>
      </c>
      <c r="M65" s="1">
        <v>104</v>
      </c>
      <c r="N65" s="1">
        <v>249</v>
      </c>
      <c r="O65" s="1">
        <v>66</v>
      </c>
      <c r="P65" s="1">
        <v>183</v>
      </c>
      <c r="Q65" s="1">
        <v>96</v>
      </c>
      <c r="R65" s="1">
        <v>21</v>
      </c>
      <c r="S65" s="1">
        <v>75</v>
      </c>
    </row>
    <row r="66" spans="1:19" x14ac:dyDescent="0.4">
      <c r="A66" s="2" t="s">
        <v>16</v>
      </c>
      <c r="B66" s="1">
        <v>1200</v>
      </c>
      <c r="C66" s="1">
        <v>158</v>
      </c>
      <c r="D66" s="1">
        <v>1042</v>
      </c>
      <c r="E66" s="1">
        <v>617</v>
      </c>
      <c r="F66" s="1">
        <v>76</v>
      </c>
      <c r="G66" s="1">
        <v>541</v>
      </c>
      <c r="H66" s="1">
        <v>203</v>
      </c>
      <c r="I66" s="1">
        <v>26</v>
      </c>
      <c r="J66" s="1">
        <v>177</v>
      </c>
      <c r="K66" s="1">
        <v>110</v>
      </c>
      <c r="L66" s="1">
        <v>16</v>
      </c>
      <c r="M66" s="1">
        <v>94</v>
      </c>
      <c r="N66" s="1">
        <v>201</v>
      </c>
      <c r="O66" s="1">
        <v>30</v>
      </c>
      <c r="P66" s="1">
        <v>171</v>
      </c>
      <c r="Q66" s="1">
        <v>69</v>
      </c>
      <c r="R66" s="1">
        <v>10</v>
      </c>
      <c r="S66" s="1">
        <v>59</v>
      </c>
    </row>
    <row r="67" spans="1:19" x14ac:dyDescent="0.4">
      <c r="A67" s="2" t="s">
        <v>17</v>
      </c>
      <c r="B67" s="1">
        <v>976</v>
      </c>
      <c r="C67" s="1">
        <v>101</v>
      </c>
      <c r="D67" s="1">
        <v>875</v>
      </c>
      <c r="E67" s="1">
        <v>490</v>
      </c>
      <c r="F67" s="1">
        <v>49</v>
      </c>
      <c r="G67" s="1">
        <v>441</v>
      </c>
      <c r="H67" s="1">
        <v>185</v>
      </c>
      <c r="I67" s="1">
        <v>22</v>
      </c>
      <c r="J67" s="1">
        <v>163</v>
      </c>
      <c r="K67" s="1">
        <v>91</v>
      </c>
      <c r="L67" s="1">
        <v>9</v>
      </c>
      <c r="M67" s="1">
        <v>82</v>
      </c>
      <c r="N67" s="1">
        <v>168</v>
      </c>
      <c r="O67" s="1">
        <v>15</v>
      </c>
      <c r="P67" s="1">
        <v>153</v>
      </c>
      <c r="Q67" s="1">
        <v>42</v>
      </c>
      <c r="R67" s="1">
        <v>6</v>
      </c>
      <c r="S67" s="1">
        <v>36</v>
      </c>
    </row>
    <row r="68" spans="1:19" x14ac:dyDescent="0.4">
      <c r="A68" s="2" t="s">
        <v>18</v>
      </c>
      <c r="B68" s="1">
        <v>768</v>
      </c>
      <c r="C68" s="1">
        <v>93</v>
      </c>
      <c r="D68" s="1">
        <v>675</v>
      </c>
      <c r="E68" s="1">
        <v>367</v>
      </c>
      <c r="F68" s="1">
        <v>40</v>
      </c>
      <c r="G68" s="1">
        <v>327</v>
      </c>
      <c r="H68" s="1">
        <v>122</v>
      </c>
      <c r="I68" s="1">
        <v>10</v>
      </c>
      <c r="J68" s="1">
        <v>112</v>
      </c>
      <c r="K68" s="1">
        <v>80</v>
      </c>
      <c r="L68" s="1">
        <v>14</v>
      </c>
      <c r="M68" s="1">
        <v>66</v>
      </c>
      <c r="N68" s="1">
        <v>147</v>
      </c>
      <c r="O68" s="1">
        <v>22</v>
      </c>
      <c r="P68" s="1">
        <v>125</v>
      </c>
      <c r="Q68" s="1">
        <v>52</v>
      </c>
      <c r="R68" s="1">
        <v>7</v>
      </c>
      <c r="S68" s="1">
        <v>45</v>
      </c>
    </row>
    <row r="69" spans="1:19" x14ac:dyDescent="0.4">
      <c r="A69" s="2" t="s">
        <v>19</v>
      </c>
      <c r="B69" s="1">
        <v>549</v>
      </c>
      <c r="C69" s="1">
        <v>53</v>
      </c>
      <c r="D69" s="1">
        <v>496</v>
      </c>
      <c r="E69" s="1">
        <v>249</v>
      </c>
      <c r="F69" s="1">
        <v>26</v>
      </c>
      <c r="G69" s="1">
        <v>223</v>
      </c>
      <c r="H69" s="1">
        <v>102</v>
      </c>
      <c r="I69" s="1">
        <v>13</v>
      </c>
      <c r="J69" s="1">
        <v>89</v>
      </c>
      <c r="K69" s="1">
        <v>59</v>
      </c>
      <c r="L69" s="1">
        <v>10</v>
      </c>
      <c r="M69" s="1">
        <v>49</v>
      </c>
      <c r="N69" s="1">
        <v>99</v>
      </c>
      <c r="O69" s="1">
        <v>4</v>
      </c>
      <c r="P69" s="1">
        <v>95</v>
      </c>
      <c r="Q69" s="1">
        <v>40</v>
      </c>
      <c r="R69" s="1">
        <v>0</v>
      </c>
      <c r="S69" s="1">
        <v>40</v>
      </c>
    </row>
    <row r="70" spans="1:19" x14ac:dyDescent="0.4">
      <c r="A70" s="2" t="s">
        <v>20</v>
      </c>
      <c r="B70" s="1">
        <v>357</v>
      </c>
      <c r="C70" s="1">
        <v>11</v>
      </c>
      <c r="D70" s="1">
        <v>346</v>
      </c>
      <c r="E70" s="1">
        <v>156</v>
      </c>
      <c r="F70" s="1">
        <v>5</v>
      </c>
      <c r="G70" s="1">
        <v>151</v>
      </c>
      <c r="H70" s="1">
        <v>63</v>
      </c>
      <c r="I70" s="1">
        <v>3</v>
      </c>
      <c r="J70" s="1">
        <v>60</v>
      </c>
      <c r="K70" s="1">
        <v>46</v>
      </c>
      <c r="L70" s="1">
        <v>0</v>
      </c>
      <c r="M70" s="1">
        <v>46</v>
      </c>
      <c r="N70" s="1">
        <v>63</v>
      </c>
      <c r="O70" s="1">
        <v>3</v>
      </c>
      <c r="P70" s="1">
        <v>60</v>
      </c>
      <c r="Q70" s="1">
        <v>29</v>
      </c>
      <c r="R70" s="1">
        <v>0</v>
      </c>
      <c r="S70" s="1">
        <v>29</v>
      </c>
    </row>
    <row r="71" spans="1:19" x14ac:dyDescent="0.4">
      <c r="A71" s="2" t="s">
        <v>60</v>
      </c>
      <c r="B71" s="1">
        <v>261</v>
      </c>
      <c r="C71" s="1">
        <v>12</v>
      </c>
      <c r="D71" s="1">
        <v>249</v>
      </c>
      <c r="E71" s="1">
        <v>107</v>
      </c>
      <c r="F71" s="1">
        <v>1</v>
      </c>
      <c r="G71" s="1">
        <v>106</v>
      </c>
      <c r="H71" s="1">
        <v>55</v>
      </c>
      <c r="I71" s="1">
        <v>4</v>
      </c>
      <c r="J71" s="1">
        <v>51</v>
      </c>
      <c r="K71" s="1">
        <v>30</v>
      </c>
      <c r="L71" s="1">
        <v>3</v>
      </c>
      <c r="M71" s="1">
        <v>27</v>
      </c>
      <c r="N71" s="1">
        <v>46</v>
      </c>
      <c r="O71" s="1">
        <v>4</v>
      </c>
      <c r="P71" s="1">
        <v>42</v>
      </c>
      <c r="Q71" s="1">
        <v>23</v>
      </c>
      <c r="R71" s="1">
        <v>0</v>
      </c>
      <c r="S71" s="1">
        <v>23</v>
      </c>
    </row>
    <row r="72" spans="1:19" x14ac:dyDescent="0.4">
      <c r="A72" s="2" t="s">
        <v>61</v>
      </c>
      <c r="B72" s="1">
        <v>173</v>
      </c>
      <c r="C72" s="1">
        <v>22</v>
      </c>
      <c r="D72" s="1">
        <v>151</v>
      </c>
      <c r="E72" s="1">
        <v>68</v>
      </c>
      <c r="F72" s="1">
        <v>7</v>
      </c>
      <c r="G72" s="1">
        <v>61</v>
      </c>
      <c r="H72" s="1">
        <v>36</v>
      </c>
      <c r="I72" s="1">
        <v>5</v>
      </c>
      <c r="J72" s="1">
        <v>31</v>
      </c>
      <c r="K72" s="1">
        <v>24</v>
      </c>
      <c r="L72" s="1">
        <v>2</v>
      </c>
      <c r="M72" s="1">
        <v>22</v>
      </c>
      <c r="N72" s="1">
        <v>32</v>
      </c>
      <c r="O72" s="1">
        <v>7</v>
      </c>
      <c r="P72" s="1">
        <v>25</v>
      </c>
      <c r="Q72" s="1">
        <v>13</v>
      </c>
      <c r="R72" s="1">
        <v>1</v>
      </c>
      <c r="S72" s="1">
        <v>12</v>
      </c>
    </row>
    <row r="73" spans="1:19" x14ac:dyDescent="0.4">
      <c r="A73" s="2" t="s">
        <v>62</v>
      </c>
      <c r="B73" s="1">
        <v>81</v>
      </c>
      <c r="C73" s="1">
        <v>20</v>
      </c>
      <c r="D73" s="1">
        <v>61</v>
      </c>
      <c r="E73" s="1">
        <v>38</v>
      </c>
      <c r="F73" s="1">
        <v>13</v>
      </c>
      <c r="G73" s="1">
        <v>25</v>
      </c>
      <c r="H73" s="1">
        <v>9</v>
      </c>
      <c r="I73" s="1">
        <v>3</v>
      </c>
      <c r="J73" s="1">
        <v>6</v>
      </c>
      <c r="K73" s="1">
        <v>10</v>
      </c>
      <c r="L73" s="1">
        <v>1</v>
      </c>
      <c r="M73" s="1">
        <v>9</v>
      </c>
      <c r="N73" s="1">
        <v>17</v>
      </c>
      <c r="O73" s="1">
        <v>3</v>
      </c>
      <c r="P73" s="1">
        <v>14</v>
      </c>
      <c r="Q73" s="1">
        <v>7</v>
      </c>
      <c r="R73" s="1">
        <v>0</v>
      </c>
      <c r="S73" s="1">
        <v>7</v>
      </c>
    </row>
    <row r="74" spans="1:19" x14ac:dyDescent="0.4">
      <c r="A74" s="2" t="s">
        <v>63</v>
      </c>
      <c r="B74" s="1">
        <v>32</v>
      </c>
      <c r="C74" s="1">
        <v>10</v>
      </c>
      <c r="D74" s="1">
        <v>22</v>
      </c>
      <c r="E74" s="1">
        <v>13</v>
      </c>
      <c r="F74" s="1">
        <v>4</v>
      </c>
      <c r="G74" s="1">
        <v>9</v>
      </c>
      <c r="H74" s="1">
        <v>9</v>
      </c>
      <c r="I74" s="1">
        <v>3</v>
      </c>
      <c r="J74" s="1">
        <v>6</v>
      </c>
      <c r="K74" s="1">
        <v>4</v>
      </c>
      <c r="L74" s="1">
        <v>1</v>
      </c>
      <c r="M74" s="1">
        <v>3</v>
      </c>
      <c r="N74" s="1">
        <v>5</v>
      </c>
      <c r="O74" s="1">
        <v>2</v>
      </c>
      <c r="P74" s="1">
        <v>3</v>
      </c>
      <c r="Q74" s="1">
        <v>1</v>
      </c>
      <c r="R74" s="1">
        <v>0</v>
      </c>
      <c r="S74" s="1">
        <v>1</v>
      </c>
    </row>
    <row r="75" spans="1:19" x14ac:dyDescent="0.4">
      <c r="A75" s="2" t="s">
        <v>64</v>
      </c>
      <c r="B75" s="1">
        <v>13</v>
      </c>
      <c r="C75" s="1">
        <v>4</v>
      </c>
      <c r="D75" s="1">
        <v>9</v>
      </c>
      <c r="E75" s="1">
        <v>6</v>
      </c>
      <c r="F75" s="1">
        <v>3</v>
      </c>
      <c r="G75" s="1">
        <v>3</v>
      </c>
      <c r="H75" s="1">
        <v>1</v>
      </c>
      <c r="I75" s="1">
        <v>0</v>
      </c>
      <c r="J75" s="1">
        <v>1</v>
      </c>
      <c r="K75" s="1">
        <v>2</v>
      </c>
      <c r="L75" s="1">
        <v>0</v>
      </c>
      <c r="M75" s="1">
        <v>2</v>
      </c>
      <c r="N75" s="1">
        <v>2</v>
      </c>
      <c r="O75" s="1">
        <v>1</v>
      </c>
      <c r="P75" s="1">
        <v>1</v>
      </c>
      <c r="Q75" s="1">
        <v>2</v>
      </c>
      <c r="R75" s="1">
        <v>0</v>
      </c>
      <c r="S75" s="1">
        <v>2</v>
      </c>
    </row>
    <row r="76" spans="1:19" x14ac:dyDescent="0.4">
      <c r="A76" s="2" t="s">
        <v>22</v>
      </c>
      <c r="B76" s="4">
        <v>26.7</v>
      </c>
      <c r="C76" s="4">
        <v>16.8</v>
      </c>
      <c r="D76" s="4">
        <v>47.7</v>
      </c>
      <c r="E76" s="4">
        <v>27.2</v>
      </c>
      <c r="F76" s="4">
        <v>18</v>
      </c>
      <c r="G76" s="4">
        <v>47.2</v>
      </c>
      <c r="H76" s="4">
        <v>26.2</v>
      </c>
      <c r="I76" s="4">
        <v>17.3</v>
      </c>
      <c r="J76" s="4">
        <v>47.9</v>
      </c>
      <c r="K76" s="4">
        <v>25.8</v>
      </c>
      <c r="L76" s="4">
        <v>14.7</v>
      </c>
      <c r="M76" s="4">
        <v>48.6</v>
      </c>
      <c r="N76" s="4">
        <v>26.9</v>
      </c>
      <c r="O76" s="4">
        <v>15.8</v>
      </c>
      <c r="P76" s="4">
        <v>48</v>
      </c>
      <c r="Q76" s="4">
        <v>23.6</v>
      </c>
      <c r="R76" s="4">
        <v>13.2</v>
      </c>
      <c r="S76" s="4">
        <v>48.4</v>
      </c>
    </row>
    <row r="77" spans="1:19" x14ac:dyDescent="0.4">
      <c r="A77" s="2" t="s">
        <v>25</v>
      </c>
    </row>
  </sheetData>
  <mergeCells count="12">
    <mergeCell ref="B29:D29"/>
    <mergeCell ref="E29:G29"/>
    <mergeCell ref="H29:J29"/>
    <mergeCell ref="K29:M29"/>
    <mergeCell ref="N29:P29"/>
    <mergeCell ref="Q29:S29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pageSetup orientation="portrait" r:id="rId1"/>
  <rowBreaks count="1" manualBreakCount="1">
    <brk id="2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3EF50-80A5-4CEA-827C-00C49A07807A}">
  <dimension ref="A1:G42"/>
  <sheetViews>
    <sheetView view="pageBreakPreview" zoomScale="125" zoomScaleNormal="100" zoomScaleSheetLayoutView="125" workbookViewId="0">
      <selection activeCell="A2" sqref="A2:G2"/>
    </sheetView>
  </sheetViews>
  <sheetFormatPr defaultRowHeight="10.5" x14ac:dyDescent="0.4"/>
  <cols>
    <col min="1" max="1" width="26.05078125" style="2" customWidth="1"/>
    <col min="2" max="7" width="9.68359375" style="1" customWidth="1"/>
    <col min="8" max="16384" width="8.83984375" style="1"/>
  </cols>
  <sheetData>
    <row r="1" spans="1:7" ht="10.8" thickBot="1" x14ac:dyDescent="0.45">
      <c r="A1" s="2" t="s">
        <v>217</v>
      </c>
    </row>
    <row r="2" spans="1:7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6</v>
      </c>
    </row>
    <row r="3" spans="1:7" x14ac:dyDescent="0.4">
      <c r="A3" s="2" t="s">
        <v>7</v>
      </c>
    </row>
    <row r="4" spans="1:7" x14ac:dyDescent="0.4">
      <c r="A4" s="2" t="s">
        <v>1</v>
      </c>
      <c r="B4" s="1">
        <v>52383</v>
      </c>
      <c r="C4" s="1">
        <v>25204</v>
      </c>
      <c r="D4" s="1">
        <v>9172</v>
      </c>
      <c r="E4" s="1">
        <v>5294</v>
      </c>
      <c r="F4" s="1">
        <v>9154</v>
      </c>
      <c r="G4" s="1">
        <v>3559</v>
      </c>
    </row>
    <row r="5" spans="1:7" x14ac:dyDescent="0.4">
      <c r="A5" s="2" t="s">
        <v>65</v>
      </c>
      <c r="B5" s="1">
        <v>38700</v>
      </c>
      <c r="C5" s="1">
        <v>14360</v>
      </c>
      <c r="D5" s="1">
        <v>7496</v>
      </c>
      <c r="E5" s="1">
        <v>4956</v>
      </c>
      <c r="F5" s="1">
        <v>8340</v>
      </c>
      <c r="G5" s="1">
        <v>3548</v>
      </c>
    </row>
    <row r="6" spans="1:7" x14ac:dyDescent="0.4">
      <c r="A6" s="2" t="s">
        <v>66</v>
      </c>
      <c r="B6" s="1">
        <v>11239</v>
      </c>
      <c r="C6" s="1">
        <v>8867</v>
      </c>
      <c r="D6" s="1">
        <v>1449</v>
      </c>
      <c r="E6" s="1">
        <v>147</v>
      </c>
      <c r="F6" s="1">
        <v>767</v>
      </c>
      <c r="G6" s="1">
        <v>9</v>
      </c>
    </row>
    <row r="7" spans="1:7" x14ac:dyDescent="0.4">
      <c r="A7" s="2" t="s">
        <v>67</v>
      </c>
      <c r="B7" s="1">
        <v>2315</v>
      </c>
      <c r="C7" s="1">
        <v>1855</v>
      </c>
      <c r="D7" s="1">
        <v>226</v>
      </c>
      <c r="E7" s="1">
        <v>189</v>
      </c>
      <c r="F7" s="1">
        <v>43</v>
      </c>
      <c r="G7" s="1">
        <v>2</v>
      </c>
    </row>
    <row r="8" spans="1:7" x14ac:dyDescent="0.4">
      <c r="A8" s="2" t="s">
        <v>68</v>
      </c>
      <c r="B8" s="1">
        <v>129</v>
      </c>
      <c r="C8" s="1">
        <v>122</v>
      </c>
      <c r="D8" s="1">
        <v>1</v>
      </c>
      <c r="E8" s="1">
        <v>2</v>
      </c>
      <c r="F8" s="1">
        <v>4</v>
      </c>
      <c r="G8" s="1">
        <v>0</v>
      </c>
    </row>
    <row r="9" spans="1:7" x14ac:dyDescent="0.4">
      <c r="A9" s="2" t="s">
        <v>23</v>
      </c>
    </row>
    <row r="10" spans="1:7" x14ac:dyDescent="0.4">
      <c r="A10" s="2" t="s">
        <v>1</v>
      </c>
      <c r="B10" s="1">
        <v>26868</v>
      </c>
      <c r="C10" s="1">
        <v>12832</v>
      </c>
      <c r="D10" s="1">
        <v>4698</v>
      </c>
      <c r="E10" s="1">
        <v>2763</v>
      </c>
      <c r="F10" s="1">
        <v>4758</v>
      </c>
      <c r="G10" s="1">
        <v>1817</v>
      </c>
    </row>
    <row r="11" spans="1:7" x14ac:dyDescent="0.4">
      <c r="A11" s="2" t="s">
        <v>65</v>
      </c>
      <c r="B11" s="1">
        <v>19810</v>
      </c>
      <c r="C11" s="1">
        <v>7249</v>
      </c>
      <c r="D11" s="1">
        <v>3837</v>
      </c>
      <c r="E11" s="1">
        <v>2580</v>
      </c>
      <c r="F11" s="1">
        <v>4335</v>
      </c>
      <c r="G11" s="1">
        <v>1809</v>
      </c>
    </row>
    <row r="12" spans="1:7" x14ac:dyDescent="0.4">
      <c r="A12" s="2" t="s">
        <v>66</v>
      </c>
      <c r="B12" s="1">
        <v>5828</v>
      </c>
      <c r="C12" s="1">
        <v>4600</v>
      </c>
      <c r="D12" s="1">
        <v>743</v>
      </c>
      <c r="E12" s="1">
        <v>77</v>
      </c>
      <c r="F12" s="1">
        <v>402</v>
      </c>
      <c r="G12" s="1">
        <v>6</v>
      </c>
    </row>
    <row r="13" spans="1:7" x14ac:dyDescent="0.4">
      <c r="A13" s="2" t="s">
        <v>67</v>
      </c>
      <c r="B13" s="1">
        <v>1159</v>
      </c>
      <c r="C13" s="1">
        <v>915</v>
      </c>
      <c r="D13" s="1">
        <v>117</v>
      </c>
      <c r="E13" s="1">
        <v>105</v>
      </c>
      <c r="F13" s="1">
        <v>20</v>
      </c>
      <c r="G13" s="1">
        <v>2</v>
      </c>
    </row>
    <row r="14" spans="1:7" x14ac:dyDescent="0.4">
      <c r="A14" s="2" t="s">
        <v>68</v>
      </c>
      <c r="B14" s="1">
        <v>71</v>
      </c>
      <c r="C14" s="1">
        <v>68</v>
      </c>
      <c r="D14" s="1">
        <v>1</v>
      </c>
      <c r="E14" s="1">
        <v>1</v>
      </c>
      <c r="F14" s="1">
        <v>1</v>
      </c>
      <c r="G14" s="1">
        <v>0</v>
      </c>
    </row>
    <row r="15" spans="1:7" x14ac:dyDescent="0.4">
      <c r="A15" s="2" t="s">
        <v>24</v>
      </c>
    </row>
    <row r="16" spans="1:7" x14ac:dyDescent="0.4">
      <c r="A16" s="2" t="s">
        <v>1</v>
      </c>
      <c r="B16" s="1">
        <v>25515</v>
      </c>
      <c r="C16" s="1">
        <v>12372</v>
      </c>
      <c r="D16" s="1">
        <v>4474</v>
      </c>
      <c r="E16" s="1">
        <v>2531</v>
      </c>
      <c r="F16" s="1">
        <v>4396</v>
      </c>
      <c r="G16" s="1">
        <v>1742</v>
      </c>
    </row>
    <row r="17" spans="1:7" x14ac:dyDescent="0.4">
      <c r="A17" s="2" t="s">
        <v>65</v>
      </c>
      <c r="B17" s="1">
        <v>18890</v>
      </c>
      <c r="C17" s="1">
        <v>7111</v>
      </c>
      <c r="D17" s="1">
        <v>3659</v>
      </c>
      <c r="E17" s="1">
        <v>2376</v>
      </c>
      <c r="F17" s="1">
        <v>4005</v>
      </c>
      <c r="G17" s="1">
        <v>1739</v>
      </c>
    </row>
    <row r="18" spans="1:7" x14ac:dyDescent="0.4">
      <c r="A18" s="2" t="s">
        <v>66</v>
      </c>
      <c r="B18" s="1">
        <v>5411</v>
      </c>
      <c r="C18" s="1">
        <v>4267</v>
      </c>
      <c r="D18" s="1">
        <v>706</v>
      </c>
      <c r="E18" s="1">
        <v>70</v>
      </c>
      <c r="F18" s="1">
        <v>365</v>
      </c>
      <c r="G18" s="1">
        <v>3</v>
      </c>
    </row>
    <row r="19" spans="1:7" x14ac:dyDescent="0.4">
      <c r="A19" s="2" t="s">
        <v>67</v>
      </c>
      <c r="B19" s="1">
        <v>1156</v>
      </c>
      <c r="C19" s="1">
        <v>940</v>
      </c>
      <c r="D19" s="1">
        <v>109</v>
      </c>
      <c r="E19" s="1">
        <v>84</v>
      </c>
      <c r="F19" s="1">
        <v>23</v>
      </c>
      <c r="G19" s="1">
        <v>0</v>
      </c>
    </row>
    <row r="20" spans="1:7" x14ac:dyDescent="0.4">
      <c r="A20" s="2" t="s">
        <v>68</v>
      </c>
      <c r="B20" s="1">
        <v>58</v>
      </c>
      <c r="C20" s="1">
        <v>54</v>
      </c>
      <c r="D20" s="1">
        <v>0</v>
      </c>
      <c r="E20" s="1">
        <v>1</v>
      </c>
      <c r="F20" s="1">
        <v>3</v>
      </c>
      <c r="G20" s="1">
        <v>0</v>
      </c>
    </row>
    <row r="21" spans="1:7" x14ac:dyDescent="0.4">
      <c r="A21" s="2" t="s">
        <v>69</v>
      </c>
    </row>
    <row r="22" spans="1:7" x14ac:dyDescent="0.4">
      <c r="A22" s="2" t="s">
        <v>1</v>
      </c>
      <c r="B22" s="1">
        <v>52383</v>
      </c>
      <c r="C22" s="1">
        <v>25204</v>
      </c>
      <c r="D22" s="1">
        <v>9172</v>
      </c>
      <c r="E22" s="1">
        <v>5294</v>
      </c>
      <c r="F22" s="1">
        <v>9154</v>
      </c>
      <c r="G22" s="1">
        <v>3559</v>
      </c>
    </row>
    <row r="23" spans="1:7" x14ac:dyDescent="0.4">
      <c r="A23" s="2" t="s">
        <v>70</v>
      </c>
      <c r="B23" s="1">
        <v>24203</v>
      </c>
      <c r="C23" s="1">
        <v>8921</v>
      </c>
      <c r="D23" s="1">
        <v>4515</v>
      </c>
      <c r="E23" s="1">
        <v>3315</v>
      </c>
      <c r="F23" s="1">
        <v>5537</v>
      </c>
      <c r="G23" s="1">
        <v>1915</v>
      </c>
    </row>
    <row r="24" spans="1:7" x14ac:dyDescent="0.4">
      <c r="A24" s="2" t="s">
        <v>71</v>
      </c>
      <c r="B24" s="1">
        <v>2659</v>
      </c>
      <c r="C24" s="1">
        <v>543</v>
      </c>
      <c r="D24" s="1">
        <v>665</v>
      </c>
      <c r="E24" s="1">
        <v>811</v>
      </c>
      <c r="F24" s="1">
        <v>447</v>
      </c>
      <c r="G24" s="1">
        <v>193</v>
      </c>
    </row>
    <row r="25" spans="1:7" x14ac:dyDescent="0.4">
      <c r="A25" s="2" t="s">
        <v>72</v>
      </c>
      <c r="B25" s="1">
        <v>2823</v>
      </c>
      <c r="C25" s="1">
        <v>739</v>
      </c>
      <c r="D25" s="1">
        <v>305</v>
      </c>
      <c r="E25" s="1">
        <v>142</v>
      </c>
      <c r="F25" s="1">
        <v>639</v>
      </c>
      <c r="G25" s="1">
        <v>998</v>
      </c>
    </row>
    <row r="26" spans="1:7" x14ac:dyDescent="0.4">
      <c r="A26" s="2" t="s">
        <v>73</v>
      </c>
      <c r="B26" s="1">
        <v>3517</v>
      </c>
      <c r="C26" s="1">
        <v>1779</v>
      </c>
      <c r="D26" s="1">
        <v>781</v>
      </c>
      <c r="E26" s="1">
        <v>202</v>
      </c>
      <c r="F26" s="1">
        <v>629</v>
      </c>
      <c r="G26" s="1">
        <v>126</v>
      </c>
    </row>
    <row r="27" spans="1:7" x14ac:dyDescent="0.4">
      <c r="A27" s="2" t="s">
        <v>74</v>
      </c>
      <c r="B27" s="1">
        <v>1254</v>
      </c>
      <c r="C27" s="1">
        <v>425</v>
      </c>
      <c r="D27" s="1">
        <v>195</v>
      </c>
      <c r="E27" s="1">
        <v>143</v>
      </c>
      <c r="F27" s="1">
        <v>381</v>
      </c>
      <c r="G27" s="1">
        <v>110</v>
      </c>
    </row>
    <row r="28" spans="1:7" x14ac:dyDescent="0.4">
      <c r="A28" s="2" t="s">
        <v>75</v>
      </c>
      <c r="B28" s="1">
        <v>45</v>
      </c>
      <c r="C28" s="1">
        <v>16</v>
      </c>
      <c r="D28" s="1">
        <v>6</v>
      </c>
      <c r="E28" s="1">
        <v>7</v>
      </c>
      <c r="F28" s="1">
        <v>8</v>
      </c>
      <c r="G28" s="1">
        <v>8</v>
      </c>
    </row>
    <row r="29" spans="1:7" x14ac:dyDescent="0.4">
      <c r="A29" s="2" t="s">
        <v>76</v>
      </c>
      <c r="B29" s="1">
        <v>360</v>
      </c>
      <c r="C29" s="1">
        <v>175</v>
      </c>
      <c r="D29" s="1">
        <v>89</v>
      </c>
      <c r="E29" s="1">
        <v>19</v>
      </c>
      <c r="F29" s="1">
        <v>71</v>
      </c>
      <c r="G29" s="1">
        <v>6</v>
      </c>
    </row>
    <row r="30" spans="1:7" x14ac:dyDescent="0.4">
      <c r="A30" s="2" t="s">
        <v>77</v>
      </c>
      <c r="B30" s="1">
        <v>85</v>
      </c>
      <c r="C30" s="1">
        <v>47</v>
      </c>
      <c r="D30" s="1">
        <v>7</v>
      </c>
      <c r="E30" s="1">
        <v>9</v>
      </c>
      <c r="F30" s="1">
        <v>22</v>
      </c>
      <c r="G30" s="1">
        <v>0</v>
      </c>
    </row>
    <row r="31" spans="1:7" x14ac:dyDescent="0.4">
      <c r="A31" s="2" t="s">
        <v>78</v>
      </c>
      <c r="B31" s="1">
        <v>187</v>
      </c>
      <c r="C31" s="1">
        <v>29</v>
      </c>
      <c r="D31" s="1">
        <v>127</v>
      </c>
      <c r="E31" s="1">
        <v>18</v>
      </c>
      <c r="F31" s="1">
        <v>13</v>
      </c>
      <c r="G31" s="1">
        <v>0</v>
      </c>
    </row>
    <row r="32" spans="1:7" x14ac:dyDescent="0.4">
      <c r="A32" s="2" t="s">
        <v>79</v>
      </c>
      <c r="B32" s="1">
        <v>488</v>
      </c>
      <c r="C32" s="1">
        <v>203</v>
      </c>
      <c r="D32" s="1">
        <v>85</v>
      </c>
      <c r="E32" s="1">
        <v>63</v>
      </c>
      <c r="F32" s="1">
        <v>113</v>
      </c>
      <c r="G32" s="1">
        <v>24</v>
      </c>
    </row>
    <row r="33" spans="1:7" x14ac:dyDescent="0.4">
      <c r="A33" s="2" t="s">
        <v>80</v>
      </c>
      <c r="B33" s="1">
        <v>172</v>
      </c>
      <c r="C33" s="1">
        <v>79</v>
      </c>
      <c r="D33" s="1">
        <v>36</v>
      </c>
      <c r="E33" s="1">
        <v>3</v>
      </c>
      <c r="F33" s="1">
        <v>54</v>
      </c>
      <c r="G33" s="1">
        <v>0</v>
      </c>
    </row>
    <row r="34" spans="1:7" x14ac:dyDescent="0.4">
      <c r="A34" s="2" t="s">
        <v>81</v>
      </c>
      <c r="B34" s="1">
        <v>356</v>
      </c>
      <c r="C34" s="1">
        <v>163</v>
      </c>
      <c r="D34" s="1">
        <v>40</v>
      </c>
      <c r="E34" s="1">
        <v>52</v>
      </c>
      <c r="F34" s="1">
        <v>86</v>
      </c>
      <c r="G34" s="1">
        <v>15</v>
      </c>
    </row>
    <row r="35" spans="1:7" x14ac:dyDescent="0.4">
      <c r="A35" s="2" t="s">
        <v>82</v>
      </c>
      <c r="B35" s="1">
        <v>457</v>
      </c>
      <c r="C35" s="1">
        <v>225</v>
      </c>
      <c r="D35" s="1">
        <v>88</v>
      </c>
      <c r="E35" s="1">
        <v>19</v>
      </c>
      <c r="F35" s="1">
        <v>92</v>
      </c>
      <c r="G35" s="1">
        <v>33</v>
      </c>
    </row>
    <row r="36" spans="1:7" x14ac:dyDescent="0.4">
      <c r="A36" s="2" t="s">
        <v>83</v>
      </c>
      <c r="B36" s="1">
        <v>147</v>
      </c>
      <c r="C36" s="1">
        <v>110</v>
      </c>
      <c r="D36" s="1">
        <v>20</v>
      </c>
      <c r="E36" s="1">
        <v>2</v>
      </c>
      <c r="F36" s="1">
        <v>13</v>
      </c>
      <c r="G36" s="1">
        <v>2</v>
      </c>
    </row>
    <row r="37" spans="1:7" x14ac:dyDescent="0.4">
      <c r="A37" s="2" t="s">
        <v>84</v>
      </c>
      <c r="B37" s="1">
        <v>22</v>
      </c>
      <c r="C37" s="1">
        <v>14</v>
      </c>
      <c r="D37" s="1">
        <v>4</v>
      </c>
      <c r="E37" s="1">
        <v>0</v>
      </c>
      <c r="F37" s="1">
        <v>3</v>
      </c>
      <c r="G37" s="1">
        <v>1</v>
      </c>
    </row>
    <row r="38" spans="1:7" x14ac:dyDescent="0.4">
      <c r="A38" s="2" t="s">
        <v>85</v>
      </c>
      <c r="B38" s="1">
        <v>1925</v>
      </c>
      <c r="C38" s="1">
        <v>892</v>
      </c>
      <c r="D38" s="1">
        <v>533</v>
      </c>
      <c r="E38" s="1">
        <v>151</v>
      </c>
      <c r="F38" s="1">
        <v>232</v>
      </c>
      <c r="G38" s="1">
        <v>117</v>
      </c>
    </row>
    <row r="39" spans="1:7" x14ac:dyDescent="0.4">
      <c r="A39" s="2" t="s">
        <v>66</v>
      </c>
      <c r="B39" s="1">
        <v>11239</v>
      </c>
      <c r="C39" s="1">
        <v>8867</v>
      </c>
      <c r="D39" s="1">
        <v>1449</v>
      </c>
      <c r="E39" s="1">
        <v>147</v>
      </c>
      <c r="F39" s="1">
        <v>767</v>
      </c>
      <c r="G39" s="1">
        <v>9</v>
      </c>
    </row>
    <row r="40" spans="1:7" x14ac:dyDescent="0.4">
      <c r="A40" s="2" t="s">
        <v>67</v>
      </c>
      <c r="B40" s="1">
        <v>2315</v>
      </c>
      <c r="C40" s="1">
        <v>1855</v>
      </c>
      <c r="D40" s="1">
        <v>226</v>
      </c>
      <c r="E40" s="1">
        <v>189</v>
      </c>
      <c r="F40" s="1">
        <v>43</v>
      </c>
      <c r="G40" s="1">
        <v>2</v>
      </c>
    </row>
    <row r="41" spans="1:7" x14ac:dyDescent="0.4">
      <c r="A41" s="2" t="s">
        <v>68</v>
      </c>
      <c r="B41" s="1">
        <v>129</v>
      </c>
      <c r="C41" s="1">
        <v>122</v>
      </c>
      <c r="D41" s="1">
        <v>1</v>
      </c>
      <c r="E41" s="1">
        <v>2</v>
      </c>
      <c r="F41" s="1">
        <v>4</v>
      </c>
      <c r="G41" s="1">
        <v>0</v>
      </c>
    </row>
    <row r="42" spans="1:7" x14ac:dyDescent="0.4">
      <c r="A42" s="2" t="s">
        <v>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Fiji 2007 Tailevu</vt:lpstr>
      <vt:lpstr>Age Sex</vt:lpstr>
      <vt:lpstr>Single Age</vt:lpstr>
      <vt:lpstr>Relationship</vt:lpstr>
      <vt:lpstr>Ethnicity</vt:lpstr>
      <vt:lpstr>SMAM</vt:lpstr>
      <vt:lpstr>Mo VS</vt:lpstr>
      <vt:lpstr>Fa VS</vt:lpstr>
      <vt:lpstr>Religion</vt:lpstr>
      <vt:lpstr>Birthplace</vt:lpstr>
      <vt:lpstr>Usual Res</vt:lpstr>
      <vt:lpstr>Origin</vt:lpstr>
      <vt:lpstr>Res 2002</vt:lpstr>
      <vt:lpstr>Schooling</vt:lpstr>
      <vt:lpstr>Educ Attn</vt:lpstr>
      <vt:lpstr>Educ level</vt:lpstr>
      <vt:lpstr>Transport</vt:lpstr>
      <vt:lpstr>Work</vt:lpstr>
      <vt:lpstr>Occupation</vt:lpstr>
      <vt:lpstr>Industry</vt:lpstr>
      <vt:lpstr>Sector</vt:lpstr>
      <vt:lpstr>Employ Status</vt:lpstr>
      <vt:lpstr>Why not looking</vt:lpstr>
      <vt:lpstr>BP Current</vt:lpstr>
      <vt:lpstr>BP Res5 Current</vt:lpstr>
      <vt:lpstr>BP 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2024-08-28T20:18:44Z</dcterms:created>
  <dcterms:modified xsi:type="dcterms:W3CDTF">2025-01-21T18:47:17Z</dcterms:modified>
</cp:coreProperties>
</file>