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433fc77fb0b554db/Documents/Hawaii/"/>
    </mc:Choice>
  </mc:AlternateContent>
  <xr:revisionPtr revIDLastSave="63" documentId="8_{1454E6F4-0CDE-4787-920B-FAEE6394D995}" xr6:coauthVersionLast="47" xr6:coauthVersionMax="47" xr10:uidLastSave="{5DDE1844-9582-4A2A-90A2-4322C21A8118}"/>
  <bookViews>
    <workbookView xWindow="-108" yWindow="-108" windowWidth="23256" windowHeight="12456" xr2:uid="{00000000-000D-0000-FFFF-FFFF00000000}"/>
  </bookViews>
  <sheets>
    <sheet name="Age and Sex" sheetId="7" r:id="rId1"/>
    <sheet name="Compiled_Standardized" sheetId="1" r:id="rId2"/>
    <sheet name="Period of Entry" sheetId="2" r:id="rId3"/>
    <sheet name="Citizenship" sheetId="3" r:id="rId4"/>
    <sheet name="School Enrollment" sheetId="4" r:id="rId5"/>
    <sheet name="Education Attainment" sheetId="5" r:id="rId6"/>
    <sheet name="Language Spoken" sheetId="6" r:id="rId7"/>
  </sheets>
  <definedNames>
    <definedName name="_xlchart.v2.0" hidden="1">'Age and Sex'!$A$87:$A$104</definedName>
    <definedName name="_xlchart.v2.1" hidden="1">'Age and Sex'!$B$87:$B$104</definedName>
    <definedName name="_xlchart.v2.2" hidden="1">'Age and Sex'!$C$87:$C$104</definedName>
    <definedName name="_xlchart.v2.3" hidden="1">'Age and Sex'!$D$87:$D$104</definedName>
    <definedName name="_xlchart.v2.4" hidden="1">'Age and Sex'!$A$87:$A$104</definedName>
    <definedName name="_xlchart.v2.5" hidden="1">'Age and Sex'!$B$87:$B$104</definedName>
    <definedName name="_xlchart.v2.6" hidden="1">'Age and Sex'!$C$87:$C$104</definedName>
    <definedName name="_xlchart.v2.7" hidden="1">'Age and Sex'!$D$87:$D$104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C3" i="7"/>
  <c r="D3" i="7"/>
  <c r="B3" i="7"/>
  <c r="C64" i="5"/>
  <c r="D64" i="5"/>
  <c r="B64" i="5"/>
  <c r="C68" i="5"/>
  <c r="D68" i="5"/>
  <c r="B68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C3" i="5"/>
  <c r="D3" i="5"/>
  <c r="B3" i="5"/>
  <c r="D20" i="4"/>
  <c r="D21" i="4"/>
  <c r="D22" i="4"/>
  <c r="D23" i="4"/>
  <c r="D24" i="4"/>
  <c r="D25" i="4"/>
  <c r="C20" i="4"/>
  <c r="C21" i="4"/>
  <c r="C22" i="4"/>
  <c r="C23" i="4"/>
  <c r="C24" i="4"/>
  <c r="C25" i="4"/>
  <c r="B20" i="4"/>
  <c r="B21" i="4"/>
  <c r="B22" i="4"/>
  <c r="B23" i="4"/>
  <c r="B24" i="4"/>
  <c r="B25" i="4"/>
  <c r="D19" i="4"/>
  <c r="C19" i="4"/>
  <c r="B19" i="4"/>
  <c r="F22" i="1"/>
  <c r="F21" i="1"/>
  <c r="G21" i="1"/>
  <c r="H21" i="1"/>
  <c r="F20" i="1"/>
  <c r="G20" i="1"/>
  <c r="H20" i="1"/>
</calcChain>
</file>

<file path=xl/sharedStrings.xml><?xml version="1.0" encoding="utf-8"?>
<sst xmlns="http://schemas.openxmlformats.org/spreadsheetml/2006/main" count="342" uniqueCount="99">
  <si>
    <t>Period of Entry</t>
  </si>
  <si>
    <t>Total</t>
  </si>
  <si>
    <t>Native</t>
  </si>
  <si>
    <t>Foreign Born</t>
  </si>
  <si>
    <t>Naturalized U.S. Citizen</t>
  </si>
  <si>
    <t>Not a U.S. Citizen</t>
  </si>
  <si>
    <t>Entered 2010 or later</t>
  </si>
  <si>
    <t>Entered 2000 to 2009</t>
  </si>
  <si>
    <t>Entered 1990 to 1999</t>
  </si>
  <si>
    <t>Entered before 1990</t>
  </si>
  <si>
    <t>Entered 2000 or later</t>
  </si>
  <si>
    <t>Entered 1980 to 1989</t>
  </si>
  <si>
    <t>Entered before 1980</t>
  </si>
  <si>
    <t>Marshallese in Hawaii</t>
  </si>
  <si>
    <t>US Citizens</t>
  </si>
  <si>
    <t>2021</t>
  </si>
  <si>
    <t>2015</t>
  </si>
  <si>
    <t>2010</t>
  </si>
  <si>
    <t xml:space="preserve"> </t>
  </si>
  <si>
    <t>Source: US Census Bureau</t>
  </si>
  <si>
    <t>1980-1989</t>
  </si>
  <si>
    <t>Before 1980</t>
  </si>
  <si>
    <t>1990-1999</t>
  </si>
  <si>
    <t>2000-2009</t>
  </si>
  <si>
    <t>2010 or later</t>
  </si>
  <si>
    <t>Year of Survey</t>
  </si>
  <si>
    <t>Total:</t>
  </si>
  <si>
    <t>Enrolled in school:</t>
  </si>
  <si>
    <t>Enrolled in nursery school, preschool</t>
  </si>
  <si>
    <t>Enrolled in kindergarten</t>
  </si>
  <si>
    <t>Enrolled in grade 1 to grade 4</t>
  </si>
  <si>
    <t>Enrolled in grade 5 to grade 8</t>
  </si>
  <si>
    <t>Enrolled in grade 9 to grade 12</t>
  </si>
  <si>
    <t>Not enrolled in school</t>
  </si>
  <si>
    <t>Education Enrollment 3 Years and Older</t>
  </si>
  <si>
    <t>Source: US Census Bureau ACS</t>
  </si>
  <si>
    <t>Enrolled in College, Graduate School</t>
  </si>
  <si>
    <t>Male:</t>
  </si>
  <si>
    <t>No schooling completed</t>
  </si>
  <si>
    <t>Nursery to 4th grade</t>
  </si>
  <si>
    <t>5th and 6th grade</t>
  </si>
  <si>
    <t>7th and 8th grade</t>
  </si>
  <si>
    <t>9th grade</t>
  </si>
  <si>
    <t>10th grade</t>
  </si>
  <si>
    <t>11th grade</t>
  </si>
  <si>
    <t>12th grade, no diploma</t>
  </si>
  <si>
    <t>High school graduate, GED, or alternative</t>
  </si>
  <si>
    <t>Some college, less than 1 year</t>
  </si>
  <si>
    <t>Some college, 1 or more years, no degree</t>
  </si>
  <si>
    <t>Associate's degree</t>
  </si>
  <si>
    <t>Bachelor's degree</t>
  </si>
  <si>
    <t>Master's degree</t>
  </si>
  <si>
    <t>Professional school degree</t>
  </si>
  <si>
    <t>Doctorate degree</t>
  </si>
  <si>
    <t>Female:</t>
  </si>
  <si>
    <t>Education Attainment 25 Years and Older</t>
  </si>
  <si>
    <t>College Degrees</t>
  </si>
  <si>
    <t>Selected Education Attainment 25+</t>
  </si>
  <si>
    <t>Language Spoken at Home</t>
  </si>
  <si>
    <t>5 to 17 years:</t>
  </si>
  <si>
    <t>Speak only English</t>
  </si>
  <si>
    <t>Speak English "very well"</t>
  </si>
  <si>
    <t>Speak English "well"</t>
  </si>
  <si>
    <t>Speak English "not well"</t>
  </si>
  <si>
    <t>Speak English "not at all"</t>
  </si>
  <si>
    <t>Speak Asian and Pacific Island languages:</t>
  </si>
  <si>
    <t>Speak other languages:</t>
  </si>
  <si>
    <t>18 to 64 years:</t>
  </si>
  <si>
    <t>65 years and over:</t>
  </si>
  <si>
    <t>5 to 17 Years Old</t>
  </si>
  <si>
    <t>Speak Asian and Pacific Island languages</t>
  </si>
  <si>
    <t>Speak Asian/Pacific Island languages</t>
  </si>
  <si>
    <t>Speaks English</t>
  </si>
  <si>
    <t>English Spoken at Home</t>
  </si>
  <si>
    <t>Speaks No to Limited English</t>
  </si>
  <si>
    <t>Under 5 years</t>
  </si>
  <si>
    <t>5 to 9 years</t>
  </si>
  <si>
    <t>10 to 14 years</t>
  </si>
  <si>
    <t>15 to 17 years</t>
  </si>
  <si>
    <t>18 and 19 years</t>
  </si>
  <si>
    <t>20 years</t>
  </si>
  <si>
    <t>21 years</t>
  </si>
  <si>
    <t>22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</si>
  <si>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</si>
  <si>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</si>
  <si>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</si>
  <si>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</si>
  <si>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</si>
  <si>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</si>
  <si>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</si>
  <si>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and 61 years</t>
  </si>
  <si>
    <t>62 to 64 years</t>
  </si>
  <si>
    <t>65 and 66 years</t>
  </si>
  <si>
    <t>67 to 69 years</t>
  </si>
  <si>
    <t>70 to 74 years</t>
  </si>
  <si>
    <t>75 to 79 years</t>
  </si>
  <si>
    <t>80 to 84 years</t>
  </si>
  <si>
    <t>85 years and over</t>
  </si>
  <si>
    <t>65 and 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</si>
</sst>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0" borderId="3" xfId="1" applyNumberFormat="1" applyFont="1" applyBorder="1"/>
    <xf numFmtId="164" fontId="0" fillId="0" borderId="0" xfId="1" applyNumberFormat="1" applyFont="1" applyBorder="1"/>
    <xf numFmtId="164" fontId="0" fillId="0" borderId="1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9" fontId="0" fillId="0" borderId="0" xfId="2" applyFont="1" applyAlignment="1"/>
    <xf numFmtId="0" fontId="2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0" fillId="0" borderId="0" xfId="0" applyAlignment="1"/>
    <xf numFmtId="3" fontId="0" fillId="0" borderId="0" xfId="0" applyNumberFormat="1" applyAlignment="1"/>
    <xf numFmtId="0" fontId="0" fillId="0" borderId="1" xfId="0" applyBorder="1" applyAlignment="1"/>
    <xf numFmtId="0" fontId="0" fillId="0" borderId="0" xfId="0" applyFill="1" applyBorder="1" applyAlignment="1"/>
    <xf numFmtId="164" fontId="0" fillId="0" borderId="0" xfId="1" applyNumberFormat="1" applyFont="1" applyAlignment="1"/>
    <xf numFmtId="164" fontId="0" fillId="0" borderId="0" xfId="0" applyNumberFormat="1" applyAlignment="1"/>
    <xf numFmtId="0" fontId="3" fillId="0" borderId="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Population by Gender</a:t>
            </a:r>
            <a:r>
              <a:rPr lang="en-US" sz="1600" baseline="0"/>
              <a:t> in Hawaii: Marshallese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and Sex'!$I$2</c:f>
              <c:strCache>
                <c:ptCount val="1"/>
                <c:pt idx="0">
                  <c:v>Total: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'Age and Sex'!$J$1:$L$1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'Age and Sex'!$J$2:$L$2</c:f>
              <c:numCache>
                <c:formatCode>_(* #,##0_);_(* \(#,##0\);_(* "-"??_);_(@_)</c:formatCode>
                <c:ptCount val="3"/>
                <c:pt idx="0">
                  <c:v>5162</c:v>
                </c:pt>
                <c:pt idx="1">
                  <c:v>9215</c:v>
                </c:pt>
                <c:pt idx="2">
                  <c:v>8682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2-4B16-9814-0D99BF2483AF}"/>
            </c:ext>
          </c:extLst>
        </c:ser>
        <c:ser>
          <c:idx val="1"/>
          <c:order val="1"/>
          <c:tx>
            <c:strRef>
              <c:f>'Age and Sex'!$I$3</c:f>
              <c:strCache>
                <c:ptCount val="1"/>
                <c:pt idx="0">
                  <c:v>Male: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'Age and Sex'!$J$1:$L$1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'Age and Sex'!$J$3:$L$3</c:f>
              <c:numCache>
                <c:formatCode>#,##0</c:formatCode>
                <c:ptCount val="3"/>
                <c:pt idx="0">
                  <c:v>2602</c:v>
                </c:pt>
                <c:pt idx="1">
                  <c:v>4461</c:v>
                </c:pt>
                <c:pt idx="2">
                  <c:v>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2-4B16-9814-0D99BF2483AF}"/>
            </c:ext>
          </c:extLst>
        </c:ser>
        <c:ser>
          <c:idx val="2"/>
          <c:order val="2"/>
          <c:tx>
            <c:strRef>
              <c:f>'Age and Sex'!$I$4</c:f>
              <c:strCache>
                <c:ptCount val="1"/>
                <c:pt idx="0">
                  <c:v>Female: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'Age and Sex'!$J$1:$L$1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'Age and Sex'!$J$4:$L$4</c:f>
              <c:numCache>
                <c:formatCode>#,##0</c:formatCode>
                <c:ptCount val="3"/>
                <c:pt idx="0">
                  <c:v>2560</c:v>
                </c:pt>
                <c:pt idx="1">
                  <c:v>4754</c:v>
                </c:pt>
                <c:pt idx="2">
                  <c:v>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2-4B16-9814-0D99BF2483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94583664"/>
        <c:axId val="1194584624"/>
      </c:barChart>
      <c:catAx>
        <c:axId val="119458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584624"/>
        <c:crosses val="autoZero"/>
        <c:auto val="1"/>
        <c:lblAlgn val="ctr"/>
        <c:lblOffset val="100"/>
        <c:noMultiLvlLbl val="0"/>
      </c:catAx>
      <c:valAx>
        <c:axId val="1194584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19458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Marshallese in Hawaii: Foreign Born and Citizenship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Compiled_Standardized!$E$19</c:f>
              <c:strCache>
                <c:ptCount val="1"/>
                <c:pt idx="0">
                  <c:v>Marshallese in Hawaii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Compiled_Standardized!$F$18:$H$18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Compiled_Standardized!$F$19:$H$19</c:f>
              <c:numCache>
                <c:formatCode>_(* #,##0_);_(* \(#,##0\);_(* "-"??_);_(@_)</c:formatCode>
                <c:ptCount val="3"/>
                <c:pt idx="0">
                  <c:v>3575</c:v>
                </c:pt>
                <c:pt idx="1">
                  <c:v>5864</c:v>
                </c:pt>
                <c:pt idx="2">
                  <c:v>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5AE-9C17-EF24211B4CE7}"/>
            </c:ext>
          </c:extLst>
        </c:ser>
        <c:ser>
          <c:idx val="2"/>
          <c:order val="1"/>
          <c:tx>
            <c:strRef>
              <c:f>Compiled_Standardized!$E$21</c:f>
              <c:strCache>
                <c:ptCount val="1"/>
                <c:pt idx="0">
                  <c:v>Foreign Born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Compiled_Standardized!$F$18:$H$18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Compiled_Standardized!$F$21:$H$21</c:f>
              <c:numCache>
                <c:formatCode>_(* #,##0_);_(* \(#,##0\);_(* "-"??_);_(@_)</c:formatCode>
                <c:ptCount val="3"/>
                <c:pt idx="0">
                  <c:v>3536</c:v>
                </c:pt>
                <c:pt idx="1">
                  <c:v>5643</c:v>
                </c:pt>
                <c:pt idx="2">
                  <c:v>5080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7-45AE-9C17-EF24211B4CE7}"/>
            </c:ext>
          </c:extLst>
        </c:ser>
        <c:ser>
          <c:idx val="1"/>
          <c:order val="2"/>
          <c:tx>
            <c:strRef>
              <c:f>Compiled_Standardized!$E$20</c:f>
              <c:strCache>
                <c:ptCount val="1"/>
                <c:pt idx="0">
                  <c:v>US Citizens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gradFill flip="none" rotWithShape="1">
                <a:gsLst>
                  <a:gs pos="0">
                    <a:schemeClr val="accent2">
                      <a:lumMod val="89000"/>
                    </a:schemeClr>
                  </a:gs>
                  <a:gs pos="23000">
                    <a:schemeClr val="accent2">
                      <a:lumMod val="89000"/>
                    </a:schemeClr>
                  </a:gs>
                  <a:gs pos="69000">
                    <a:schemeClr val="accent2">
                      <a:lumMod val="75000"/>
                    </a:schemeClr>
                  </a:gs>
                  <a:gs pos="97000">
                    <a:schemeClr val="accent2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Compiled_Standardized!$F$18:$H$18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Compiled_Standardized!$F$20:$H$20</c:f>
              <c:numCache>
                <c:formatCode>_(* #,##0_);_(* \(#,##0\);_(* "-"??_);_(@_)</c:formatCode>
                <c:ptCount val="3"/>
                <c:pt idx="0">
                  <c:v>154</c:v>
                </c:pt>
                <c:pt idx="1">
                  <c:v>192</c:v>
                </c:pt>
                <c:pt idx="2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7-45AE-9C17-EF24211B4C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26581599"/>
        <c:axId val="1026582079"/>
      </c:barChart>
      <c:catAx>
        <c:axId val="102658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582079"/>
        <c:crosses val="autoZero"/>
        <c:auto val="1"/>
        <c:lblAlgn val="ctr"/>
        <c:lblOffset val="100"/>
        <c:noMultiLvlLbl val="0"/>
      </c:catAx>
      <c:valAx>
        <c:axId val="1026582079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1026581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Marshallese in Hawaii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Citizenship!$A$2</c:f>
              <c:strCache>
                <c:ptCount val="1"/>
                <c:pt idx="0">
                  <c:v>Marshallese in Hawaii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Citizenship!$B$1:$D$1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Citizenship!$B$2:$D$2</c:f>
              <c:numCache>
                <c:formatCode>_(* #,##0_);_(* \(#,##0\);_(* "-"??_);_(@_)</c:formatCode>
                <c:ptCount val="3"/>
                <c:pt idx="0">
                  <c:v>3575</c:v>
                </c:pt>
                <c:pt idx="1">
                  <c:v>5864</c:v>
                </c:pt>
                <c:pt idx="2">
                  <c:v>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B-4390-8852-2E8D9E27D3FC}"/>
            </c:ext>
          </c:extLst>
        </c:ser>
        <c:ser>
          <c:idx val="1"/>
          <c:order val="1"/>
          <c:tx>
            <c:strRef>
              <c:f>Citizenship!$A$3</c:f>
              <c:strCache>
                <c:ptCount val="1"/>
                <c:pt idx="0">
                  <c:v>US Citizens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Citizenship!$B$1:$D$1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Citizenship!$B$3:$D$3</c:f>
              <c:numCache>
                <c:formatCode>_(* #,##0_);_(* \(#,##0\);_(* "-"??_);_(@_)</c:formatCode>
                <c:ptCount val="3"/>
                <c:pt idx="0">
                  <c:v>154</c:v>
                </c:pt>
                <c:pt idx="1">
                  <c:v>192</c:v>
                </c:pt>
                <c:pt idx="2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B-4390-8852-2E8D9E27D3FC}"/>
            </c:ext>
          </c:extLst>
        </c:ser>
        <c:ser>
          <c:idx val="2"/>
          <c:order val="2"/>
          <c:tx>
            <c:strRef>
              <c:f>Citizenship!$A$4</c:f>
              <c:strCache>
                <c:ptCount val="1"/>
                <c:pt idx="0">
                  <c:v>Foreign Born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Citizenship!$B$1:$D$1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Citizenship!$B$4:$D$4</c:f>
              <c:numCache>
                <c:formatCode>_(* #,##0_);_(* \(#,##0\);_(* "-"??_);_(@_)</c:formatCode>
                <c:ptCount val="3"/>
                <c:pt idx="0">
                  <c:v>3536</c:v>
                </c:pt>
                <c:pt idx="1">
                  <c:v>5643</c:v>
                </c:pt>
                <c:pt idx="2">
                  <c:v>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B-4390-8852-2E8D9E27D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116256"/>
        <c:axId val="1707118176"/>
      </c:lineChart>
      <c:catAx>
        <c:axId val="17071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118176"/>
        <c:crosses val="autoZero"/>
        <c:auto val="1"/>
        <c:lblAlgn val="ctr"/>
        <c:lblOffset val="100"/>
        <c:noMultiLvlLbl val="0"/>
      </c:catAx>
      <c:valAx>
        <c:axId val="170711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1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School</a:t>
            </a:r>
            <a:r>
              <a:rPr lang="en-US" baseline="0"/>
              <a:t> Enrollment in Hawaii: Marshallese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'School Enrollment'!$A$20</c:f>
              <c:strCache>
                <c:ptCount val="1"/>
                <c:pt idx="0">
                  <c:v>Enrolled in nursery school, preschool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'School Enrollment'!$B$18:$D$18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'School Enrollment'!$B$20:$D$20</c:f>
              <c:numCache>
                <c:formatCode>0%</c:formatCode>
                <c:ptCount val="3"/>
                <c:pt idx="0">
                  <c:v>2.5100401606425703E-2</c:v>
                </c:pt>
                <c:pt idx="1">
                  <c:v>5.199781061850027E-2</c:v>
                </c:pt>
                <c:pt idx="2">
                  <c:v>3.9202657807308972E-2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7-4621-B4D9-3F3ECC39159E}"/>
            </c:ext>
          </c:extLst>
        </c:ser>
        <c:ser>
          <c:idx val="2"/>
          <c:order val="2"/>
          <c:tx>
            <c:strRef>
              <c:f>'School Enrollment'!$A$21</c:f>
              <c:strCache>
                <c:ptCount val="1"/>
                <c:pt idx="0">
                  <c:v>Enrolled in kindergarten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'School Enrollment'!$B$18:$D$18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'School Enrollment'!$B$21:$D$21</c:f>
              <c:numCache>
                <c:formatCode>0%</c:formatCode>
                <c:ptCount val="3"/>
                <c:pt idx="0">
                  <c:v>4.4176706827309238E-2</c:v>
                </c:pt>
                <c:pt idx="1">
                  <c:v>7.7723043240284617E-2</c:v>
                </c:pt>
                <c:pt idx="2">
                  <c:v>8.272425249169435E-2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67-4621-B4D9-3F3ECC39159E}"/>
            </c:ext>
          </c:extLst>
        </c:ser>
        <c:ser>
          <c:idx val="3"/>
          <c:order val="3"/>
          <c:tx>
            <c:strRef>
              <c:f>'School Enrollment'!$A$22</c:f>
              <c:strCache>
                <c:ptCount val="1"/>
                <c:pt idx="0">
                  <c:v>Enrolled in grade 1 to grade 4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'School Enrollment'!$B$18:$D$18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'School Enrollment'!$B$22:$D$22</c:f>
              <c:numCache>
                <c:formatCode>0%</c:formatCode>
                <c:ptCount val="3"/>
                <c:pt idx="0">
                  <c:v>0.31224899598393574</c:v>
                </c:pt>
                <c:pt idx="1">
                  <c:v>0.35358511220580185</c:v>
                </c:pt>
                <c:pt idx="2">
                  <c:v>0.2893687707641196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67-4621-B4D9-3F3ECC39159E}"/>
            </c:ext>
          </c:extLst>
        </c:ser>
        <c:ser>
          <c:idx val="4"/>
          <c:order val="4"/>
          <c:tx>
            <c:strRef>
              <c:f>'School Enrollment'!$A$23</c:f>
              <c:strCache>
                <c:ptCount val="1"/>
                <c:pt idx="0">
                  <c:v>Enrolled in grade 5 to grade 8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'School Enrollment'!$B$18:$D$18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'School Enrollment'!$B$23:$D$23</c:f>
              <c:numCache>
                <c:formatCode>0%</c:formatCode>
                <c:ptCount val="3"/>
                <c:pt idx="0">
                  <c:v>0.30973895582329319</c:v>
                </c:pt>
                <c:pt idx="1">
                  <c:v>0.25834701696770662</c:v>
                </c:pt>
                <c:pt idx="2">
                  <c:v>0.34418604651162793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67-4621-B4D9-3F3ECC39159E}"/>
            </c:ext>
          </c:extLst>
        </c:ser>
        <c:ser>
          <c:idx val="5"/>
          <c:order val="5"/>
          <c:tx>
            <c:strRef>
              <c:f>'School Enrollment'!$A$24</c:f>
              <c:strCache>
                <c:ptCount val="1"/>
                <c:pt idx="0">
                  <c:v>Enrolled in grade 9 to grade 12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'School Enrollment'!$B$18:$D$18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'School Enrollment'!$B$24:$D$24</c:f>
              <c:numCache>
                <c:formatCode>0%</c:formatCode>
                <c:ptCount val="3"/>
                <c:pt idx="0">
                  <c:v>0.11897590361445783</c:v>
                </c:pt>
                <c:pt idx="1">
                  <c:v>0.15873015873015872</c:v>
                </c:pt>
                <c:pt idx="2">
                  <c:v>0.18172757475083057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67-4621-B4D9-3F3ECC39159E}"/>
            </c:ext>
          </c:extLst>
        </c:ser>
        <c:ser>
          <c:idx val="6"/>
          <c:order val="6"/>
          <c:tx>
            <c:strRef>
              <c:f>'School Enrollment'!$A$25</c:f>
              <c:strCache>
                <c:ptCount val="1"/>
                <c:pt idx="0">
                  <c:v>Enrolled in College, Graduate School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'School Enrollment'!$B$18:$D$18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'School Enrollment'!$B$25:$D$25</c:f>
              <c:numCache>
                <c:formatCode>0%</c:formatCode>
                <c:ptCount val="3"/>
                <c:pt idx="0">
                  <c:v>0.18975903614457831</c:v>
                </c:pt>
                <c:pt idx="1">
                  <c:v>9.9616858237547887E-2</c:v>
                </c:pt>
                <c:pt idx="2">
                  <c:v>6.2790697674418611E-2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67-4621-B4D9-3F3ECC3915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50719776"/>
        <c:axId val="5507140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'School Enrollment'!$A$19</c15:sqref>
                        </c15:formulaRef>
                      </c:ext>
                    </c:extLst>
                    <c:strCache>
                      <c:ptCount val="1"/>
                      <c:pt idx="0">
                        <c:v>Enrolled in school: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'School Enrollment'!$B$18:$D$18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2010</c:v>
                      </c:pt>
                      <c:pt idx="1">
                        <c:v>2015</c:v>
                      </c:pt>
                      <c:pt idx="2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'School Enrollment'!$B$19:$D$19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567-4621-B4D9-3F3ECC39159E}"/>
                  </c:ext>
                </c:extLst>
              </c15:ser>
            </c15:filteredLineSeries>
          </c:ext>
        </c:extLst>
      </c:lineChart>
      <c:catAx>
        <c:axId val="55071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14016"/>
        <c:crosses val="autoZero"/>
        <c:auto val="1"/>
        <c:lblAlgn val="ctr"/>
        <c:lblOffset val="100"/>
        <c:noMultiLvlLbl val="0"/>
      </c:catAx>
      <c:valAx>
        <c:axId val="5507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1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Selected Education Attainment 25+: Marshallese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 Attainment'!$A$64</c:f>
              <c:strCache>
                <c:ptCount val="1"/>
                <c:pt idx="0">
                  <c:v>Total: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'Education Attainment'!$B$63:$D$63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'Education Attainment'!$B$64:$D$64</c:f>
              <c:numCache>
                <c:formatCode>#,##0</c:formatCode>
                <c:ptCount val="3"/>
                <c:pt idx="0">
                  <c:v>1584</c:v>
                </c:pt>
                <c:pt idx="1">
                  <c:v>2596</c:v>
                </c:pt>
                <c:pt idx="2">
                  <c:v>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7-4586-85F3-C389E9B0FC86}"/>
            </c:ext>
          </c:extLst>
        </c:ser>
        <c:ser>
          <c:idx val="1"/>
          <c:order val="1"/>
          <c:tx>
            <c:strRef>
              <c:f>'Education Attainment'!$A$65</c:f>
              <c:strCache>
                <c:ptCount val="1"/>
                <c:pt idx="0">
                  <c:v>High school graduate, GED, or alternative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'Education Attainment'!$B$63:$D$63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'Education Attainment'!$B$65:$D$65</c:f>
              <c:numCache>
                <c:formatCode>#,##0</c:formatCode>
                <c:ptCount val="3"/>
                <c:pt idx="0">
                  <c:v>879</c:v>
                </c:pt>
                <c:pt idx="1">
                  <c:v>1968</c:v>
                </c:pt>
                <c:pt idx="2">
                  <c:v>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7-4586-85F3-C389E9B0FC86}"/>
            </c:ext>
          </c:extLst>
        </c:ser>
        <c:ser>
          <c:idx val="2"/>
          <c:order val="2"/>
          <c:tx>
            <c:strRef>
              <c:f>'Education Attainment'!$A$66</c:f>
              <c:strCache>
                <c:ptCount val="1"/>
                <c:pt idx="0">
                  <c:v>Some college, 1 or more years, no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'Education Attainment'!$B$63:$D$63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'Education Attainment'!$B$66:$D$66</c:f>
              <c:numCache>
                <c:formatCode>#,##0</c:formatCode>
                <c:ptCount val="3"/>
                <c:pt idx="0">
                  <c:v>233</c:v>
                </c:pt>
                <c:pt idx="1">
                  <c:v>342</c:v>
                </c:pt>
                <c:pt idx="2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A7-4586-85F3-C389E9B0FC86}"/>
            </c:ext>
          </c:extLst>
        </c:ser>
        <c:ser>
          <c:idx val="3"/>
          <c:order val="3"/>
          <c:tx>
            <c:strRef>
              <c:f>'Education Attainment'!$A$67</c:f>
              <c:strCache>
                <c:ptCount val="1"/>
                <c:pt idx="0">
                  <c:v>Associate's degree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'Education Attainment'!$B$63:$D$63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'Education Attainment'!$B$67:$D$67</c:f>
              <c:numCache>
                <c:formatCode>#,##0</c:formatCode>
                <c:ptCount val="3"/>
                <c:pt idx="0">
                  <c:v>425</c:v>
                </c:pt>
                <c:pt idx="1">
                  <c:v>189</c:v>
                </c:pt>
                <c:pt idx="2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A7-4586-85F3-C389E9B0FC86}"/>
            </c:ext>
          </c:extLst>
        </c:ser>
        <c:ser>
          <c:idx val="4"/>
          <c:order val="4"/>
          <c:tx>
            <c:strRef>
              <c:f>'Education Attainment'!$A$68</c:f>
              <c:strCache>
                <c:ptCount val="1"/>
                <c:pt idx="0">
                  <c:v>College Degrees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'Education Attainment'!$B$63:$D$63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'Education Attainment'!$B$68:$D$68</c:f>
              <c:numCache>
                <c:formatCode>#,##0</c:formatCode>
                <c:ptCount val="3"/>
                <c:pt idx="0">
                  <c:v>47</c:v>
                </c:pt>
                <c:pt idx="1">
                  <c:v>97</c:v>
                </c:pt>
                <c:pt idx="2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A7-4586-85F3-C389E9B0FC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63440640"/>
        <c:axId val="1963439680"/>
      </c:barChart>
      <c:catAx>
        <c:axId val="19634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439680"/>
        <c:crosses val="autoZero"/>
        <c:auto val="1"/>
        <c:lblAlgn val="ctr"/>
        <c:lblOffset val="100"/>
        <c:noMultiLvlLbl val="0"/>
      </c:catAx>
      <c:valAx>
        <c:axId val="196343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44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English Spoken at Home: Marshallese in Hawai`i</a:t>
            </a:r>
            <a:r>
              <a:rPr lang="en-US" sz="1100" baseline="0"/>
              <a:t> </a:t>
            </a:r>
            <a:r>
              <a:rPr lang="en-US" sz="1100"/>
              <a:t> Age 5-17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'Language Spoken'!$O$16</c:f>
              <c:strCache>
                <c:ptCount val="1"/>
                <c:pt idx="0">
                  <c:v>Speak only English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numRef>
              <c:f>'Language Spoken'!$N$17:$N$19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'Language Spoken'!$O$17:$O$19</c:f>
              <c:numCache>
                <c:formatCode>General</c:formatCode>
                <c:ptCount val="3"/>
                <c:pt idx="0">
                  <c:v>395</c:v>
                </c:pt>
                <c:pt idx="1">
                  <c:v>515</c:v>
                </c:pt>
                <c:pt idx="2" formatCode="#,##0">
                  <c:v>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C-4991-B79F-E689B4EF57ED}"/>
            </c:ext>
          </c:extLst>
        </c:ser>
        <c:ser>
          <c:idx val="1"/>
          <c:order val="1"/>
          <c:tx>
            <c:strRef>
              <c:f>'Language Spoken'!$P$16</c:f>
              <c:strCache>
                <c:ptCount val="1"/>
                <c:pt idx="0">
                  <c:v>Speak Asian/Pacific Island languages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  <a:effectLst/>
          </c:spPr>
          <c:invertIfNegative val="0"/>
          <c:cat>
            <c:numRef>
              <c:f>'Language Spoken'!$N$17:$N$19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'Language Spoken'!$P$17:$P$19</c:f>
              <c:numCache>
                <c:formatCode>#,##0</c:formatCode>
                <c:ptCount val="3"/>
                <c:pt idx="0">
                  <c:v>1209</c:v>
                </c:pt>
                <c:pt idx="1">
                  <c:v>2756</c:v>
                </c:pt>
                <c:pt idx="2">
                  <c:v>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C-4991-B79F-E689B4EF57ED}"/>
            </c:ext>
          </c:extLst>
        </c:ser>
        <c:ser>
          <c:idx val="2"/>
          <c:order val="2"/>
          <c:tx>
            <c:strRef>
              <c:f>'Language Spoken'!$Q$16</c:f>
              <c:strCache>
                <c:ptCount val="1"/>
                <c:pt idx="0">
                  <c:v>Speak English "very well"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  <a:effectLst/>
          </c:spPr>
          <c:invertIfNegative val="0"/>
          <c:cat>
            <c:numRef>
              <c:f>'Language Spoken'!$N$17:$N$19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'Language Spoken'!$Q$17:$Q$19</c:f>
              <c:numCache>
                <c:formatCode>#,##0</c:formatCode>
                <c:ptCount val="3"/>
                <c:pt idx="0" formatCode="General">
                  <c:v>659</c:v>
                </c:pt>
                <c:pt idx="1">
                  <c:v>1780</c:v>
                </c:pt>
                <c:pt idx="2">
                  <c:v>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CC-4991-B79F-E689B4EF57ED}"/>
            </c:ext>
          </c:extLst>
        </c:ser>
        <c:ser>
          <c:idx val="3"/>
          <c:order val="3"/>
          <c:tx>
            <c:strRef>
              <c:f>'Language Spoken'!$R$16</c:f>
              <c:strCache>
                <c:ptCount val="1"/>
                <c:pt idx="0">
                  <c:v>Speak English "well"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'Language Spoken'!$N$17:$N$19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'Language Spoken'!$R$17:$R$19</c:f>
              <c:numCache>
                <c:formatCode>General</c:formatCode>
                <c:ptCount val="3"/>
                <c:pt idx="0">
                  <c:v>440</c:v>
                </c:pt>
                <c:pt idx="1">
                  <c:v>813</c:v>
                </c:pt>
                <c:pt idx="2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CC-4991-B79F-E689B4EF57ED}"/>
            </c:ext>
          </c:extLst>
        </c:ser>
        <c:ser>
          <c:idx val="4"/>
          <c:order val="4"/>
          <c:tx>
            <c:strRef>
              <c:f>'Language Spoken'!$S$16</c:f>
              <c:strCache>
                <c:ptCount val="1"/>
                <c:pt idx="0">
                  <c:v>Speak English "not well"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'Language Spoken'!$N$17:$N$19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'Language Spoken'!$S$17:$S$19</c:f>
              <c:numCache>
                <c:formatCode>General</c:formatCode>
                <c:ptCount val="3"/>
                <c:pt idx="0">
                  <c:v>110</c:v>
                </c:pt>
                <c:pt idx="1">
                  <c:v>155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CC-4991-B79F-E689B4EF57ED}"/>
            </c:ext>
          </c:extLst>
        </c:ser>
        <c:ser>
          <c:idx val="5"/>
          <c:order val="5"/>
          <c:tx>
            <c:strRef>
              <c:f>'Language Spoken'!$T$16</c:f>
              <c:strCache>
                <c:ptCount val="1"/>
                <c:pt idx="0">
                  <c:v>Speak English "not at all"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'Language Spoken'!$N$17:$N$19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'Language Spoken'!$T$17:$T$19</c:f>
              <c:numCache>
                <c:formatCode>General</c:formatCode>
                <c:ptCount val="3"/>
                <c:pt idx="0">
                  <c:v>0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CC-4991-B79F-E689B4EF5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0621919"/>
        <c:axId val="1280623359"/>
      </c:barChart>
      <c:catAx>
        <c:axId val="1280621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623359"/>
        <c:crosses val="autoZero"/>
        <c:auto val="1"/>
        <c:lblAlgn val="ctr"/>
        <c:lblOffset val="100"/>
        <c:noMultiLvlLbl val="0"/>
      </c:catAx>
      <c:valAx>
        <c:axId val="128062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621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English Spoken at Home</a:t>
            </a:r>
            <a:r>
              <a:rPr lang="en-US" baseline="0"/>
              <a:t> in Hawaii: Marshallese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'Language Spoken'!$I$66</c:f>
              <c:strCache>
                <c:ptCount val="1"/>
                <c:pt idx="0">
                  <c:v>Speaks English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'Language Spoken'!$J$65:$L$65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'Language Spoken'!$J$66:$L$66</c:f>
              <c:numCache>
                <c:formatCode>0%</c:formatCode>
                <c:ptCount val="3"/>
                <c:pt idx="0">
                  <c:v>0.7780898876404494</c:v>
                </c:pt>
                <c:pt idx="1">
                  <c:v>0.88454282480191171</c:v>
                </c:pt>
                <c:pt idx="2">
                  <c:v>0.86722644975072161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2-4928-BBC6-710240C0D3C6}"/>
            </c:ext>
          </c:extLst>
        </c:ser>
        <c:ser>
          <c:idx val="1"/>
          <c:order val="1"/>
          <c:tx>
            <c:strRef>
              <c:f>'Language Spoken'!$I$67</c:f>
              <c:strCache>
                <c:ptCount val="1"/>
                <c:pt idx="0">
                  <c:v>Speak Asian and Pacific Island languages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'Language Spoken'!$J$65:$L$65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'Language Spoken'!$J$67:$L$67</c:f>
              <c:numCache>
                <c:formatCode>0%</c:formatCode>
                <c:ptCount val="3"/>
                <c:pt idx="0">
                  <c:v>0.86300777873811585</c:v>
                </c:pt>
                <c:pt idx="1">
                  <c:v>0.88907055716262107</c:v>
                </c:pt>
                <c:pt idx="2">
                  <c:v>0.73353450537916554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2-4928-BBC6-710240C0D3C6}"/>
            </c:ext>
          </c:extLst>
        </c:ser>
        <c:ser>
          <c:idx val="2"/>
          <c:order val="2"/>
          <c:tx>
            <c:strRef>
              <c:f>'Language Spoken'!$I$68</c:f>
              <c:strCache>
                <c:ptCount val="1"/>
                <c:pt idx="0">
                  <c:v>Speaks No to Limited English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'Language Spoken'!$J$65:$L$65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'Language Spoken'!$J$68:$L$68</c:f>
              <c:numCache>
                <c:formatCode>0%</c:formatCode>
                <c:ptCount val="3"/>
                <c:pt idx="0">
                  <c:v>0.22191011235955055</c:v>
                </c:pt>
                <c:pt idx="1">
                  <c:v>0.11545717519808829</c:v>
                </c:pt>
                <c:pt idx="2">
                  <c:v>0.13133035948569929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C2-4928-BBC6-710240C0D3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3767888"/>
        <c:axId val="1273769808"/>
      </c:barChart>
      <c:catAx>
        <c:axId val="127376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3769808"/>
        <c:crosses val="autoZero"/>
        <c:auto val="1"/>
        <c:lblAlgn val="ctr"/>
        <c:lblOffset val="100"/>
        <c:noMultiLvlLbl val="0"/>
      </c:catAx>
      <c:valAx>
        <c:axId val="127376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376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</xdr:colOff>
      <xdr:row>8</xdr:row>
      <xdr:rowOff>87630</xdr:rowOff>
    </xdr:from>
    <xdr:to>
      <xdr:col>14</xdr:col>
      <xdr:colOff>594360</xdr:colOff>
      <xdr:row>23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87A62B-7A58-C05B-34F9-E62027CD9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220980</xdr:colOff>
      <xdr:row>7</xdr:row>
      <xdr:rowOff>57150</xdr:rowOff>
    </xdr:from>
    <xdr:to>
      <xdr:col>16</xdr:col>
      <xdr:colOff>449580</xdr:colOff>
      <xdr:row>22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619A73-41D0-9661-1AE8-A3C614B6B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289560</xdr:colOff>
      <xdr:row>5</xdr:row>
      <xdr:rowOff>91440</xdr:rowOff>
    </xdr:from>
    <xdr:to>
      <xdr:col>13</xdr:col>
      <xdr:colOff>160020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C0EF6C-8FAE-83BD-394D-F8DEFFBE8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320990</xdr:colOff>
      <xdr:row>8</xdr:row>
      <xdr:rowOff>26670</xdr:rowOff>
    </xdr:from>
    <xdr:to>
      <xdr:col>15</xdr:col>
      <xdr:colOff>457199</xdr:colOff>
      <xdr:row>27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5A485E-4193-0ED6-F48B-8BADF9710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565785</xdr:colOff>
      <xdr:row>54</xdr:row>
      <xdr:rowOff>19050</xdr:rowOff>
    </xdr:from>
    <xdr:to>
      <xdr:col>14</xdr:col>
      <xdr:colOff>571500</xdr:colOff>
      <xdr:row>69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735E42-7BC1-4C9F-8908-FC298FD5B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213360</xdr:colOff>
      <xdr:row>1</xdr:row>
      <xdr:rowOff>114300</xdr:rowOff>
    </xdr:from>
    <xdr:to>
      <xdr:col>32</xdr:col>
      <xdr:colOff>45720</xdr:colOff>
      <xdr:row>22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40DA3C-518E-9C2A-DDFB-BF070D8F6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188595</xdr:colOff>
      <xdr:row>53</xdr:row>
      <xdr:rowOff>163830</xdr:rowOff>
    </xdr:from>
    <xdr:to>
      <xdr:col>15</xdr:col>
      <xdr:colOff>1586865</xdr:colOff>
      <xdr:row>69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AAF53A7-6F22-DFA1-80DF-8E5FFECCD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3241-0A9C-4903-B192-48BCBAF620C2}">
  <dimension ref="A1:L104"/>
  <sheetViews>
    <sheetView tabSelected="1" workbookViewId="0">
      <selection activeCell="P4" sqref="P4"/>
    </sheetView>
  </sheetViews>
  <sheetFormatPr defaultRowHeight="15" x14ac:dyDescent="0.25"/>
  <cols>
    <col min="1" max="1" width="28.140625" style="25" bestFit="1" customWidth="1"/>
    <col min="2" max="4" width="9.5703125" style="25" bestFit="1" customWidth="1"/>
    <col min="5" max="16384" width="9.140625" style="25"/>
  </cols>
  <sheetData>
    <row r="1" spans="1:12" x14ac:dyDescent="0.25">
      <c r="A1" s="24" t="s">
        <v>13</v>
      </c>
      <c r="B1" s="31">
        <v>2010</v>
      </c>
      <c r="C1" s="31">
        <v>2015</v>
      </c>
      <c r="D1" s="31">
        <v>2021</v>
      </c>
      <c r="I1" s="24" t="s">
        <v>13</v>
      </c>
      <c r="J1" s="31">
        <v>2010</v>
      </c>
      <c r="K1" s="31">
        <v>2015</v>
      </c>
      <c r="L1" s="31">
        <v>2021</v>
      </c>
    </row>
    <row r="2" spans="1:12" x14ac:dyDescent="0.25">
      <c r="A2" s="25" t="s">
        <v>26</v>
      </c>
      <c r="B2" s="29">
        <v>5162</v>
      </c>
      <c r="C2" s="29">
        <v>9215</v>
      </c>
      <c r="D2" s="29">
        <v>8682</v>
      </c>
      <c r="I2" s="25" t="s">
        <v>26</v>
      </c>
      <c r="J2" s="29">
        <v>5162</v>
      </c>
      <c r="K2" s="29">
        <v>9215</v>
      </c>
      <c r="L2" s="29">
        <v>8682</v>
      </c>
    </row>
    <row r="3" spans="1:12" x14ac:dyDescent="0.25">
      <c r="A3" s="25" t="s">
        <v>75</v>
      </c>
      <c r="B3" s="29">
        <f>SUM(B27,B51)</f>
        <v>534</v>
      </c>
      <c r="C3" s="29">
        <f t="shared" ref="C3:D3" si="0">SUM(C27,C51)</f>
        <v>1264</v>
      </c>
      <c r="D3" s="29">
        <f t="shared" si="0"/>
        <v>1060</v>
      </c>
      <c r="I3" s="25" t="s">
        <v>37</v>
      </c>
      <c r="J3" s="26">
        <v>2602</v>
      </c>
      <c r="K3" s="26">
        <v>4461</v>
      </c>
      <c r="L3" s="26">
        <v>4229</v>
      </c>
    </row>
    <row r="4" spans="1:12" x14ac:dyDescent="0.25">
      <c r="A4" s="25" t="s">
        <v>76</v>
      </c>
      <c r="B4" s="29">
        <f t="shared" ref="B4:D25" si="1">SUM(B28,B52)</f>
        <v>789</v>
      </c>
      <c r="C4" s="29">
        <f t="shared" si="1"/>
        <v>1628</v>
      </c>
      <c r="D4" s="29">
        <f t="shared" si="1"/>
        <v>1178</v>
      </c>
      <c r="I4" s="25" t="s">
        <v>54</v>
      </c>
      <c r="J4" s="26">
        <v>2560</v>
      </c>
      <c r="K4" s="26">
        <v>4754</v>
      </c>
      <c r="L4" s="26">
        <v>4453</v>
      </c>
    </row>
    <row r="5" spans="1:12" x14ac:dyDescent="0.25">
      <c r="A5" s="25" t="s">
        <v>77</v>
      </c>
      <c r="B5" s="29">
        <f t="shared" si="1"/>
        <v>634</v>
      </c>
      <c r="C5" s="29">
        <f t="shared" si="1"/>
        <v>1200</v>
      </c>
      <c r="D5" s="29">
        <f t="shared" si="1"/>
        <v>1221</v>
      </c>
    </row>
    <row r="6" spans="1:12" x14ac:dyDescent="0.25">
      <c r="A6" s="25" t="s">
        <v>78</v>
      </c>
      <c r="B6" s="29">
        <f t="shared" si="1"/>
        <v>181</v>
      </c>
      <c r="C6" s="29">
        <f t="shared" si="1"/>
        <v>443</v>
      </c>
      <c r="D6" s="29">
        <f t="shared" si="1"/>
        <v>424</v>
      </c>
    </row>
    <row r="7" spans="1:12" x14ac:dyDescent="0.25">
      <c r="A7" s="25" t="s">
        <v>79</v>
      </c>
      <c r="B7" s="29">
        <f t="shared" si="1"/>
        <v>35</v>
      </c>
      <c r="C7" s="29">
        <f t="shared" si="1"/>
        <v>245</v>
      </c>
      <c r="D7" s="29">
        <f t="shared" si="1"/>
        <v>112</v>
      </c>
    </row>
    <row r="8" spans="1:12" x14ac:dyDescent="0.25">
      <c r="A8" s="25" t="s">
        <v>80</v>
      </c>
      <c r="B8" s="29">
        <f t="shared" si="1"/>
        <v>146</v>
      </c>
      <c r="C8" s="29">
        <f t="shared" si="1"/>
        <v>139</v>
      </c>
      <c r="D8" s="29">
        <f t="shared" si="1"/>
        <v>162</v>
      </c>
    </row>
    <row r="9" spans="1:12" x14ac:dyDescent="0.25">
      <c r="A9" s="25" t="s">
        <v>81</v>
      </c>
      <c r="B9" s="29">
        <f t="shared" si="1"/>
        <v>103</v>
      </c>
      <c r="C9" s="29">
        <f t="shared" si="1"/>
        <v>80</v>
      </c>
      <c r="D9" s="29">
        <f t="shared" si="1"/>
        <v>46</v>
      </c>
    </row>
    <row r="10" spans="1:12" x14ac:dyDescent="0.25">
      <c r="A10" s="25" t="s">
        <v>82</v>
      </c>
      <c r="B10" s="29">
        <f t="shared" si="1"/>
        <v>450</v>
      </c>
      <c r="C10" s="29">
        <f t="shared" si="1"/>
        <v>537</v>
      </c>
      <c r="D10" s="29">
        <f t="shared" si="1"/>
        <v>210</v>
      </c>
    </row>
    <row r="11" spans="1:12" x14ac:dyDescent="0.25">
      <c r="A11" s="25" t="s">
        <v>83</v>
      </c>
      <c r="B11" s="29">
        <f t="shared" si="1"/>
        <v>881</v>
      </c>
      <c r="C11" s="29">
        <f t="shared" si="1"/>
        <v>980</v>
      </c>
      <c r="D11" s="29">
        <f t="shared" si="1"/>
        <v>593</v>
      </c>
    </row>
    <row r="12" spans="1:12" x14ac:dyDescent="0.25">
      <c r="A12" s="25" t="s">
        <v>84</v>
      </c>
      <c r="B12" s="29">
        <f t="shared" si="1"/>
        <v>297</v>
      </c>
      <c r="C12" s="29">
        <f t="shared" si="1"/>
        <v>638</v>
      </c>
      <c r="D12" s="29">
        <f t="shared" si="1"/>
        <v>944</v>
      </c>
    </row>
    <row r="13" spans="1:12" x14ac:dyDescent="0.25">
      <c r="A13" s="25" t="s">
        <v>85</v>
      </c>
      <c r="B13" s="29">
        <f t="shared" si="1"/>
        <v>439</v>
      </c>
      <c r="C13" s="29">
        <f t="shared" si="1"/>
        <v>712</v>
      </c>
      <c r="D13" s="29">
        <f t="shared" si="1"/>
        <v>863</v>
      </c>
    </row>
    <row r="14" spans="1:12" x14ac:dyDescent="0.25">
      <c r="A14" s="25" t="s">
        <v>86</v>
      </c>
      <c r="B14" s="29">
        <f t="shared" si="1"/>
        <v>166</v>
      </c>
      <c r="C14" s="29">
        <f t="shared" si="1"/>
        <v>458</v>
      </c>
      <c r="D14" s="29">
        <f t="shared" si="1"/>
        <v>624</v>
      </c>
    </row>
    <row r="15" spans="1:12" x14ac:dyDescent="0.25">
      <c r="A15" s="25" t="s">
        <v>87</v>
      </c>
      <c r="B15" s="29">
        <f t="shared" si="1"/>
        <v>77</v>
      </c>
      <c r="C15" s="29">
        <f t="shared" si="1"/>
        <v>345</v>
      </c>
      <c r="D15" s="29">
        <f t="shared" si="1"/>
        <v>368</v>
      </c>
    </row>
    <row r="16" spans="1:12" x14ac:dyDescent="0.25">
      <c r="A16" s="25" t="s">
        <v>88</v>
      </c>
      <c r="B16" s="29">
        <f t="shared" si="1"/>
        <v>180</v>
      </c>
      <c r="C16" s="29">
        <f t="shared" si="1"/>
        <v>120</v>
      </c>
      <c r="D16" s="29">
        <f t="shared" si="1"/>
        <v>303</v>
      </c>
    </row>
    <row r="17" spans="1:4" x14ac:dyDescent="0.25">
      <c r="A17" s="25" t="s">
        <v>89</v>
      </c>
      <c r="B17" s="29">
        <f t="shared" si="1"/>
        <v>82</v>
      </c>
      <c r="C17" s="29">
        <f t="shared" si="1"/>
        <v>112</v>
      </c>
      <c r="D17" s="29">
        <f t="shared" si="1"/>
        <v>179</v>
      </c>
    </row>
    <row r="18" spans="1:4" x14ac:dyDescent="0.25">
      <c r="A18" s="25" t="s">
        <v>90</v>
      </c>
      <c r="B18" s="29">
        <f t="shared" si="1"/>
        <v>14</v>
      </c>
      <c r="C18" s="29">
        <f t="shared" si="1"/>
        <v>17</v>
      </c>
      <c r="D18" s="29">
        <f t="shared" si="1"/>
        <v>13</v>
      </c>
    </row>
    <row r="19" spans="1:4" x14ac:dyDescent="0.25">
      <c r="A19" s="25" t="s">
        <v>91</v>
      </c>
      <c r="B19" s="29">
        <f t="shared" si="1"/>
        <v>36</v>
      </c>
      <c r="C19" s="29">
        <f t="shared" si="1"/>
        <v>105</v>
      </c>
      <c r="D19" s="29">
        <f t="shared" si="1"/>
        <v>39</v>
      </c>
    </row>
    <row r="20" spans="1:4" x14ac:dyDescent="0.25">
      <c r="A20" s="25" t="s">
        <v>92</v>
      </c>
      <c r="B20" s="29">
        <f t="shared" si="1"/>
        <v>40</v>
      </c>
      <c r="C20" s="29">
        <f t="shared" si="1"/>
        <v>67</v>
      </c>
      <c r="D20" s="29">
        <f t="shared" si="1"/>
        <v>39</v>
      </c>
    </row>
    <row r="21" spans="1:4" x14ac:dyDescent="0.25">
      <c r="A21" s="25" t="s">
        <v>93</v>
      </c>
      <c r="B21" s="29">
        <f t="shared" si="1"/>
        <v>47</v>
      </c>
      <c r="C21" s="29">
        <f t="shared" si="1"/>
        <v>33</v>
      </c>
      <c r="D21" s="29">
        <f t="shared" si="1"/>
        <v>85</v>
      </c>
    </row>
    <row r="22" spans="1:4" x14ac:dyDescent="0.25">
      <c r="A22" s="25" t="s">
        <v>94</v>
      </c>
      <c r="B22" s="29">
        <f t="shared" si="1"/>
        <v>9</v>
      </c>
      <c r="C22" s="29">
        <f t="shared" si="1"/>
        <v>92</v>
      </c>
      <c r="D22" s="29">
        <f t="shared" si="1"/>
        <v>94</v>
      </c>
    </row>
    <row r="23" spans="1:4" x14ac:dyDescent="0.25">
      <c r="A23" s="25" t="s">
        <v>95</v>
      </c>
      <c r="B23" s="29">
        <f t="shared" si="1"/>
        <v>22</v>
      </c>
      <c r="C23" s="29">
        <f t="shared" si="1"/>
        <v>0</v>
      </c>
      <c r="D23" s="29">
        <f t="shared" si="1"/>
        <v>81</v>
      </c>
    </row>
    <row r="24" spans="1:4" x14ac:dyDescent="0.25">
      <c r="A24" s="25" t="s">
        <v>96</v>
      </c>
      <c r="B24" s="29">
        <f t="shared" si="1"/>
        <v>0</v>
      </c>
      <c r="C24" s="29">
        <f t="shared" si="1"/>
        <v>0</v>
      </c>
      <c r="D24" s="29">
        <f t="shared" si="1"/>
        <v>17</v>
      </c>
    </row>
    <row r="25" spans="1:4" x14ac:dyDescent="0.25">
      <c r="A25" s="25" t="s">
        <v>97</v>
      </c>
      <c r="B25" s="29">
        <f t="shared" si="1"/>
        <v>0</v>
      </c>
      <c r="C25" s="29">
        <f t="shared" si="1"/>
        <v>0</v>
      </c>
      <c r="D25" s="29">
        <f t="shared" si="1"/>
        <v>27</v>
      </c>
    </row>
    <row r="26" spans="1:4" x14ac:dyDescent="0.25">
      <c r="A26" s="25" t="s">
        <v>37</v>
      </c>
      <c r="B26" s="26">
        <v>2602</v>
      </c>
      <c r="C26" s="26">
        <v>4461</v>
      </c>
      <c r="D26" s="26">
        <v>4229</v>
      </c>
    </row>
    <row r="27" spans="1:4" x14ac:dyDescent="0.25">
      <c r="A27" s="25" t="s">
        <v>75</v>
      </c>
      <c r="B27" s="25">
        <v>299</v>
      </c>
      <c r="C27" s="25">
        <v>555</v>
      </c>
      <c r="D27" s="25">
        <v>564</v>
      </c>
    </row>
    <row r="28" spans="1:4" x14ac:dyDescent="0.25">
      <c r="A28" s="25" t="s">
        <v>76</v>
      </c>
      <c r="B28" s="25">
        <v>352</v>
      </c>
      <c r="C28" s="25">
        <v>801</v>
      </c>
      <c r="D28" s="25">
        <v>588</v>
      </c>
    </row>
    <row r="29" spans="1:4" x14ac:dyDescent="0.25">
      <c r="A29" s="25" t="s">
        <v>77</v>
      </c>
      <c r="B29" s="25">
        <v>230</v>
      </c>
      <c r="C29" s="25">
        <v>708</v>
      </c>
      <c r="D29" s="25">
        <v>613</v>
      </c>
    </row>
    <row r="30" spans="1:4" x14ac:dyDescent="0.25">
      <c r="A30" s="25" t="s">
        <v>78</v>
      </c>
      <c r="B30" s="25">
        <v>96</v>
      </c>
      <c r="C30" s="25">
        <v>234</v>
      </c>
      <c r="D30" s="25">
        <v>280</v>
      </c>
    </row>
    <row r="31" spans="1:4" x14ac:dyDescent="0.25">
      <c r="A31" s="25" t="s">
        <v>79</v>
      </c>
      <c r="B31" s="25">
        <v>15</v>
      </c>
      <c r="C31" s="25">
        <v>125</v>
      </c>
      <c r="D31" s="25">
        <v>67</v>
      </c>
    </row>
    <row r="32" spans="1:4" x14ac:dyDescent="0.25">
      <c r="A32" s="25" t="s">
        <v>80</v>
      </c>
      <c r="B32" s="25">
        <v>94</v>
      </c>
      <c r="C32" s="25">
        <v>86</v>
      </c>
      <c r="D32" s="25">
        <v>101</v>
      </c>
    </row>
    <row r="33" spans="1:4" x14ac:dyDescent="0.25">
      <c r="A33" s="25" t="s">
        <v>81</v>
      </c>
      <c r="B33" s="25">
        <v>74</v>
      </c>
      <c r="C33" s="25">
        <v>6</v>
      </c>
      <c r="D33" s="25">
        <v>8</v>
      </c>
    </row>
    <row r="34" spans="1:4" x14ac:dyDescent="0.25">
      <c r="A34" s="25" t="s">
        <v>82</v>
      </c>
      <c r="B34" s="25">
        <v>368</v>
      </c>
      <c r="C34" s="25">
        <v>272</v>
      </c>
      <c r="D34" s="25">
        <v>103</v>
      </c>
    </row>
    <row r="35" spans="1:4" x14ac:dyDescent="0.25">
      <c r="A35" s="25" t="s">
        <v>83</v>
      </c>
      <c r="B35" s="25">
        <v>403</v>
      </c>
      <c r="C35" s="25">
        <v>442</v>
      </c>
      <c r="D35" s="25">
        <v>266</v>
      </c>
    </row>
    <row r="36" spans="1:4" x14ac:dyDescent="0.25">
      <c r="A36" s="25" t="s">
        <v>84</v>
      </c>
      <c r="B36" s="25">
        <v>69</v>
      </c>
      <c r="C36" s="25">
        <v>323</v>
      </c>
      <c r="D36" s="25">
        <v>386</v>
      </c>
    </row>
    <row r="37" spans="1:4" x14ac:dyDescent="0.25">
      <c r="A37" s="25" t="s">
        <v>85</v>
      </c>
      <c r="B37" s="25">
        <v>277</v>
      </c>
      <c r="C37" s="25">
        <v>208</v>
      </c>
      <c r="D37" s="25">
        <v>359</v>
      </c>
    </row>
    <row r="38" spans="1:4" x14ac:dyDescent="0.25">
      <c r="A38" s="25" t="s">
        <v>86</v>
      </c>
      <c r="B38" s="25">
        <v>108</v>
      </c>
      <c r="C38" s="25">
        <v>275</v>
      </c>
      <c r="D38" s="25">
        <v>285</v>
      </c>
    </row>
    <row r="39" spans="1:4" x14ac:dyDescent="0.25">
      <c r="A39" s="25" t="s">
        <v>87</v>
      </c>
      <c r="B39" s="25">
        <v>35</v>
      </c>
      <c r="C39" s="25">
        <v>185</v>
      </c>
      <c r="D39" s="25">
        <v>223</v>
      </c>
    </row>
    <row r="40" spans="1:4" x14ac:dyDescent="0.25">
      <c r="A40" s="25" t="s">
        <v>88</v>
      </c>
      <c r="B40" s="25">
        <v>83</v>
      </c>
      <c r="C40" s="25">
        <v>66</v>
      </c>
      <c r="D40" s="25">
        <v>90</v>
      </c>
    </row>
    <row r="41" spans="1:4" x14ac:dyDescent="0.25">
      <c r="A41" s="25" t="s">
        <v>89</v>
      </c>
      <c r="B41" s="25">
        <v>38</v>
      </c>
      <c r="C41" s="25">
        <v>26</v>
      </c>
      <c r="D41" s="25">
        <v>119</v>
      </c>
    </row>
    <row r="42" spans="1:4" x14ac:dyDescent="0.25">
      <c r="A42" s="25" t="s">
        <v>90</v>
      </c>
      <c r="B42" s="25">
        <v>14</v>
      </c>
      <c r="C42" s="25">
        <v>12</v>
      </c>
      <c r="D42" s="25">
        <v>13</v>
      </c>
    </row>
    <row r="43" spans="1:4" x14ac:dyDescent="0.25">
      <c r="A43" s="25" t="s">
        <v>91</v>
      </c>
      <c r="B43" s="25">
        <v>0</v>
      </c>
      <c r="C43" s="25">
        <v>84</v>
      </c>
      <c r="D43" s="25">
        <v>17</v>
      </c>
    </row>
    <row r="44" spans="1:4" x14ac:dyDescent="0.25">
      <c r="A44" s="25" t="s">
        <v>92</v>
      </c>
      <c r="B44" s="25">
        <v>0</v>
      </c>
      <c r="C44" s="25">
        <v>31</v>
      </c>
      <c r="D44" s="25">
        <v>3</v>
      </c>
    </row>
    <row r="45" spans="1:4" x14ac:dyDescent="0.25">
      <c r="A45" s="25" t="s">
        <v>93</v>
      </c>
      <c r="B45" s="25">
        <v>47</v>
      </c>
      <c r="C45" s="25">
        <v>10</v>
      </c>
      <c r="D45" s="25">
        <v>39</v>
      </c>
    </row>
    <row r="46" spans="1:4" x14ac:dyDescent="0.25">
      <c r="A46" s="25" t="s">
        <v>94</v>
      </c>
      <c r="B46" s="25">
        <v>0</v>
      </c>
      <c r="C46" s="25">
        <v>12</v>
      </c>
      <c r="D46" s="25">
        <v>61</v>
      </c>
    </row>
    <row r="47" spans="1:4" x14ac:dyDescent="0.25">
      <c r="A47" s="25" t="s">
        <v>95</v>
      </c>
      <c r="B47" s="25">
        <v>0</v>
      </c>
      <c r="C47" s="25">
        <v>0</v>
      </c>
      <c r="D47" s="25">
        <v>0</v>
      </c>
    </row>
    <row r="48" spans="1:4" x14ac:dyDescent="0.25">
      <c r="A48" s="25" t="s">
        <v>96</v>
      </c>
      <c r="B48" s="25">
        <v>0</v>
      </c>
      <c r="C48" s="25">
        <v>0</v>
      </c>
      <c r="D48" s="25">
        <v>17</v>
      </c>
    </row>
    <row r="49" spans="1:4" x14ac:dyDescent="0.25">
      <c r="A49" s="25" t="s">
        <v>97</v>
      </c>
      <c r="B49" s="25">
        <v>0</v>
      </c>
      <c r="C49" s="25">
        <v>0</v>
      </c>
      <c r="D49" s="25">
        <v>27</v>
      </c>
    </row>
    <row r="50" spans="1:4" x14ac:dyDescent="0.25">
      <c r="A50" s="25" t="s">
        <v>54</v>
      </c>
      <c r="B50" s="26">
        <v>2560</v>
      </c>
      <c r="C50" s="26">
        <v>4754</v>
      </c>
      <c r="D50" s="26">
        <v>4453</v>
      </c>
    </row>
    <row r="51" spans="1:4" x14ac:dyDescent="0.25">
      <c r="A51" s="25" t="s">
        <v>75</v>
      </c>
      <c r="B51" s="25">
        <v>235</v>
      </c>
      <c r="C51" s="25">
        <v>709</v>
      </c>
      <c r="D51" s="25">
        <v>496</v>
      </c>
    </row>
    <row r="52" spans="1:4" x14ac:dyDescent="0.25">
      <c r="A52" s="25" t="s">
        <v>76</v>
      </c>
      <c r="B52" s="25">
        <v>437</v>
      </c>
      <c r="C52" s="25">
        <v>827</v>
      </c>
      <c r="D52" s="25">
        <v>590</v>
      </c>
    </row>
    <row r="53" spans="1:4" x14ac:dyDescent="0.25">
      <c r="A53" s="25" t="s">
        <v>77</v>
      </c>
      <c r="B53" s="25">
        <v>404</v>
      </c>
      <c r="C53" s="25">
        <v>492</v>
      </c>
      <c r="D53" s="25">
        <v>608</v>
      </c>
    </row>
    <row r="54" spans="1:4" x14ac:dyDescent="0.25">
      <c r="A54" s="25" t="s">
        <v>78</v>
      </c>
      <c r="B54" s="25">
        <v>85</v>
      </c>
      <c r="C54" s="25">
        <v>209</v>
      </c>
      <c r="D54" s="25">
        <v>144</v>
      </c>
    </row>
    <row r="55" spans="1:4" x14ac:dyDescent="0.25">
      <c r="A55" s="25" t="s">
        <v>79</v>
      </c>
      <c r="B55" s="25">
        <v>20</v>
      </c>
      <c r="C55" s="25">
        <v>120</v>
      </c>
      <c r="D55" s="25">
        <v>45</v>
      </c>
    </row>
    <row r="56" spans="1:4" x14ac:dyDescent="0.25">
      <c r="A56" s="25" t="s">
        <v>80</v>
      </c>
      <c r="B56" s="25">
        <v>52</v>
      </c>
      <c r="C56" s="25">
        <v>53</v>
      </c>
      <c r="D56" s="25">
        <v>61</v>
      </c>
    </row>
    <row r="57" spans="1:4" x14ac:dyDescent="0.25">
      <c r="A57" s="25" t="s">
        <v>81</v>
      </c>
      <c r="B57" s="25">
        <v>29</v>
      </c>
      <c r="C57" s="25">
        <v>74</v>
      </c>
      <c r="D57" s="25">
        <v>38</v>
      </c>
    </row>
    <row r="58" spans="1:4" x14ac:dyDescent="0.25">
      <c r="A58" s="25" t="s">
        <v>82</v>
      </c>
      <c r="B58" s="25">
        <v>82</v>
      </c>
      <c r="C58" s="25">
        <v>265</v>
      </c>
      <c r="D58" s="25">
        <v>107</v>
      </c>
    </row>
    <row r="59" spans="1:4" x14ac:dyDescent="0.25">
      <c r="A59" s="25" t="s">
        <v>83</v>
      </c>
      <c r="B59" s="25">
        <v>478</v>
      </c>
      <c r="C59" s="25">
        <v>538</v>
      </c>
      <c r="D59" s="25">
        <v>327</v>
      </c>
    </row>
    <row r="60" spans="1:4" x14ac:dyDescent="0.25">
      <c r="A60" s="25" t="s">
        <v>84</v>
      </c>
      <c r="B60" s="25">
        <v>228</v>
      </c>
      <c r="C60" s="25">
        <v>315</v>
      </c>
      <c r="D60" s="25">
        <v>558</v>
      </c>
    </row>
    <row r="61" spans="1:4" x14ac:dyDescent="0.25">
      <c r="A61" s="25" t="s">
        <v>85</v>
      </c>
      <c r="B61" s="25">
        <v>162</v>
      </c>
      <c r="C61" s="25">
        <v>504</v>
      </c>
      <c r="D61" s="25">
        <v>504</v>
      </c>
    </row>
    <row r="62" spans="1:4" x14ac:dyDescent="0.25">
      <c r="A62" s="25" t="s">
        <v>86</v>
      </c>
      <c r="B62" s="25">
        <v>58</v>
      </c>
      <c r="C62" s="25">
        <v>183</v>
      </c>
      <c r="D62" s="25">
        <v>339</v>
      </c>
    </row>
    <row r="63" spans="1:4" x14ac:dyDescent="0.25">
      <c r="A63" s="25" t="s">
        <v>87</v>
      </c>
      <c r="B63" s="25">
        <v>42</v>
      </c>
      <c r="C63" s="25">
        <v>160</v>
      </c>
      <c r="D63" s="25">
        <v>145</v>
      </c>
    </row>
    <row r="64" spans="1:4" x14ac:dyDescent="0.25">
      <c r="A64" s="25" t="s">
        <v>88</v>
      </c>
      <c r="B64" s="25">
        <v>97</v>
      </c>
      <c r="C64" s="25">
        <v>54</v>
      </c>
      <c r="D64" s="25">
        <v>213</v>
      </c>
    </row>
    <row r="65" spans="1:4" x14ac:dyDescent="0.25">
      <c r="A65" s="25" t="s">
        <v>89</v>
      </c>
      <c r="B65" s="25">
        <v>44</v>
      </c>
      <c r="C65" s="25">
        <v>86</v>
      </c>
      <c r="D65" s="25">
        <v>60</v>
      </c>
    </row>
    <row r="66" spans="1:4" x14ac:dyDescent="0.25">
      <c r="A66" s="25" t="s">
        <v>90</v>
      </c>
      <c r="B66" s="25">
        <v>0</v>
      </c>
      <c r="C66" s="25">
        <v>5</v>
      </c>
      <c r="D66" s="25">
        <v>0</v>
      </c>
    </row>
    <row r="67" spans="1:4" x14ac:dyDescent="0.25">
      <c r="A67" s="25" t="s">
        <v>91</v>
      </c>
      <c r="B67" s="25">
        <v>36</v>
      </c>
      <c r="C67" s="25">
        <v>21</v>
      </c>
      <c r="D67" s="25">
        <v>22</v>
      </c>
    </row>
    <row r="68" spans="1:4" x14ac:dyDescent="0.25">
      <c r="A68" s="25" t="s">
        <v>92</v>
      </c>
      <c r="B68" s="25">
        <v>40</v>
      </c>
      <c r="C68" s="25">
        <v>36</v>
      </c>
      <c r="D68" s="25">
        <v>36</v>
      </c>
    </row>
    <row r="69" spans="1:4" x14ac:dyDescent="0.25">
      <c r="A69" s="25" t="s">
        <v>93</v>
      </c>
      <c r="B69" s="25">
        <v>0</v>
      </c>
      <c r="C69" s="25">
        <v>23</v>
      </c>
      <c r="D69" s="25">
        <v>46</v>
      </c>
    </row>
    <row r="70" spans="1:4" x14ac:dyDescent="0.25">
      <c r="A70" s="25" t="s">
        <v>94</v>
      </c>
      <c r="B70" s="25">
        <v>9</v>
      </c>
      <c r="C70" s="25">
        <v>80</v>
      </c>
      <c r="D70" s="25">
        <v>33</v>
      </c>
    </row>
    <row r="71" spans="1:4" x14ac:dyDescent="0.25">
      <c r="A71" s="25" t="s">
        <v>95</v>
      </c>
      <c r="B71" s="25">
        <v>22</v>
      </c>
      <c r="C71" s="25">
        <v>0</v>
      </c>
      <c r="D71" s="25">
        <v>81</v>
      </c>
    </row>
    <row r="72" spans="1:4" x14ac:dyDescent="0.25">
      <c r="A72" s="25" t="s">
        <v>96</v>
      </c>
      <c r="B72" s="25">
        <v>0</v>
      </c>
      <c r="C72" s="25">
        <v>0</v>
      </c>
      <c r="D72" s="25">
        <v>0</v>
      </c>
    </row>
    <row r="73" spans="1:4" x14ac:dyDescent="0.25">
      <c r="A73" s="27" t="s">
        <v>97</v>
      </c>
      <c r="B73" s="27">
        <v>0</v>
      </c>
      <c r="C73" s="27">
        <v>0</v>
      </c>
      <c r="D73" s="27">
        <v>0</v>
      </c>
    </row>
    <row r="74" spans="1:4" x14ac:dyDescent="0.25">
      <c r="A74" s="28" t="s">
        <v>19</v>
      </c>
    </row>
    <row r="85" spans="1:4" x14ac:dyDescent="0.25">
      <c r="A85" s="25" t="s">
        <v>13</v>
      </c>
      <c r="B85" s="25">
        <v>2010</v>
      </c>
      <c r="C85" s="25">
        <v>2015</v>
      </c>
      <c r="D85" s="25">
        <v>2021</v>
      </c>
    </row>
    <row r="86" spans="1:4" x14ac:dyDescent="0.25">
      <c r="A86" s="25" t="s">
        <v>26</v>
      </c>
      <c r="B86" s="25">
        <v>5162</v>
      </c>
      <c r="C86" s="25">
        <v>9215</v>
      </c>
      <c r="D86" s="25">
        <v>8682</v>
      </c>
    </row>
    <row r="87" spans="1:4" x14ac:dyDescent="0.25">
      <c r="A87" s="25" t="s">
        <v>75</v>
      </c>
      <c r="B87" s="25">
        <v>534</v>
      </c>
      <c r="C87" s="25">
        <v>1264</v>
      </c>
      <c r="D87" s="25">
        <v>1060</v>
      </c>
    </row>
    <row r="88" spans="1:4" x14ac:dyDescent="0.25">
      <c r="A88" s="25" t="s">
        <v>76</v>
      </c>
      <c r="B88" s="25">
        <v>789</v>
      </c>
      <c r="C88" s="25">
        <v>1628</v>
      </c>
      <c r="D88" s="25">
        <v>1178</v>
      </c>
    </row>
    <row r="89" spans="1:4" x14ac:dyDescent="0.25">
      <c r="A89" s="25" t="s">
        <v>77</v>
      </c>
      <c r="B89" s="25">
        <v>634</v>
      </c>
      <c r="C89" s="25">
        <v>1200</v>
      </c>
      <c r="D89" s="25">
        <v>1221</v>
      </c>
    </row>
    <row r="90" spans="1:4" x14ac:dyDescent="0.25">
      <c r="A90" s="25" t="s">
        <v>78</v>
      </c>
      <c r="B90" s="25">
        <v>181</v>
      </c>
      <c r="C90" s="25">
        <v>443</v>
      </c>
      <c r="D90" s="25">
        <v>424</v>
      </c>
    </row>
    <row r="91" spans="1:4" x14ac:dyDescent="0.25">
      <c r="A91" s="25" t="s">
        <v>79</v>
      </c>
      <c r="B91" s="25">
        <v>35</v>
      </c>
      <c r="C91" s="25">
        <v>245</v>
      </c>
      <c r="D91" s="25">
        <v>112</v>
      </c>
    </row>
    <row r="92" spans="1:4" x14ac:dyDescent="0.25">
      <c r="A92" s="25" t="s">
        <v>80</v>
      </c>
      <c r="B92" s="25">
        <v>146</v>
      </c>
      <c r="C92" s="25">
        <v>139</v>
      </c>
      <c r="D92" s="25">
        <v>162</v>
      </c>
    </row>
    <row r="93" spans="1:4" x14ac:dyDescent="0.25">
      <c r="A93" s="25" t="s">
        <v>81</v>
      </c>
      <c r="B93" s="25">
        <v>103</v>
      </c>
      <c r="C93" s="25">
        <v>80</v>
      </c>
      <c r="D93" s="25">
        <v>46</v>
      </c>
    </row>
    <row r="94" spans="1:4" x14ac:dyDescent="0.25">
      <c r="A94" s="25" t="s">
        <v>82</v>
      </c>
      <c r="B94" s="25">
        <v>450</v>
      </c>
      <c r="C94" s="25">
        <v>537</v>
      </c>
      <c r="D94" s="25">
        <v>210</v>
      </c>
    </row>
    <row r="95" spans="1:4" x14ac:dyDescent="0.25">
      <c r="A95" s="25" t="s">
        <v>83</v>
      </c>
      <c r="B95" s="25">
        <v>881</v>
      </c>
      <c r="C95" s="25">
        <v>980</v>
      </c>
      <c r="D95" s="25">
        <v>593</v>
      </c>
    </row>
    <row r="96" spans="1:4" x14ac:dyDescent="0.25">
      <c r="A96" s="25" t="s">
        <v>84</v>
      </c>
      <c r="B96" s="25">
        <v>297</v>
      </c>
      <c r="C96" s="25">
        <v>638</v>
      </c>
      <c r="D96" s="25">
        <v>944</v>
      </c>
    </row>
    <row r="97" spans="1:4" x14ac:dyDescent="0.25">
      <c r="A97" s="25" t="s">
        <v>85</v>
      </c>
      <c r="B97" s="25">
        <v>439</v>
      </c>
      <c r="C97" s="25">
        <v>712</v>
      </c>
      <c r="D97" s="25">
        <v>863</v>
      </c>
    </row>
    <row r="98" spans="1:4" x14ac:dyDescent="0.25">
      <c r="A98" s="25" t="s">
        <v>86</v>
      </c>
      <c r="B98" s="25">
        <v>166</v>
      </c>
      <c r="C98" s="25">
        <v>458</v>
      </c>
      <c r="D98" s="25">
        <v>624</v>
      </c>
    </row>
    <row r="99" spans="1:4" x14ac:dyDescent="0.25">
      <c r="A99" s="25" t="s">
        <v>87</v>
      </c>
      <c r="B99" s="25">
        <v>77</v>
      </c>
      <c r="C99" s="25">
        <v>345</v>
      </c>
      <c r="D99" s="25">
        <v>368</v>
      </c>
    </row>
    <row r="100" spans="1:4" x14ac:dyDescent="0.25">
      <c r="A100" s="25" t="s">
        <v>88</v>
      </c>
      <c r="B100" s="25">
        <v>180</v>
      </c>
      <c r="C100" s="25">
        <v>120</v>
      </c>
      <c r="D100" s="25">
        <v>303</v>
      </c>
    </row>
    <row r="101" spans="1:4" x14ac:dyDescent="0.25">
      <c r="A101" s="25" t="s">
        <v>89</v>
      </c>
      <c r="B101" s="25">
        <v>82</v>
      </c>
      <c r="C101" s="25">
        <v>112</v>
      </c>
      <c r="D101" s="25">
        <v>179</v>
      </c>
    </row>
    <row r="102" spans="1:4" x14ac:dyDescent="0.25">
      <c r="A102" s="25" t="s">
        <v>90</v>
      </c>
      <c r="B102" s="25">
        <v>14</v>
      </c>
      <c r="C102" s="25">
        <v>17</v>
      </c>
      <c r="D102" s="25">
        <v>13</v>
      </c>
    </row>
    <row r="103" spans="1:4" x14ac:dyDescent="0.25">
      <c r="A103" s="25" t="s">
        <v>91</v>
      </c>
      <c r="B103" s="25">
        <v>36</v>
      </c>
      <c r="C103" s="25">
        <v>105</v>
      </c>
      <c r="D103" s="25">
        <v>39</v>
      </c>
    </row>
    <row r="104" spans="1:4" x14ac:dyDescent="0.25">
      <c r="A104" s="25" t="s">
        <v>98</v>
      </c>
      <c r="B104" s="25">
        <v>118</v>
      </c>
      <c r="C104" s="25">
        <v>192</v>
      </c>
      <c r="D104" s="25">
        <v>343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1"/>
  <sheetViews>
    <sheetView topLeftCell="D1" workbookViewId="0">
      <selection activeCell="B6" sqref="B6"/>
    </sheetView>
  </sheetViews>
  <sheetFormatPr defaultRowHeight="15" x14ac:dyDescent="0.25"/>
  <cols>
    <col min="1" max="1" width="12.7109375" bestFit="1" customWidth="1"/>
    <col min="2" max="2" width="18.7109375" bestFit="1" customWidth="1"/>
    <col min="4" max="4" width="6.7109375" bestFit="1" customWidth="1"/>
    <col min="5" max="5" width="11.85546875" bestFit="1" customWidth="1"/>
    <col min="6" max="6" width="21.7109375" bestFit="1" customWidth="1"/>
    <col min="7" max="7" width="15.85546875" bestFit="1" customWidth="1"/>
    <col min="8" max="8" width="9.28515625" bestFit="1" customWidth="1"/>
    <col min="12" max="12" width="18.85546875" bestFit="1" customWidth="1"/>
  </cols>
  <sheetData>
    <row r="2" spans="1:15" x14ac:dyDescent="0.25">
      <c r="A2" s="11" t="s">
        <v>25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M2">
        <v>2021</v>
      </c>
      <c r="N2">
        <v>2015</v>
      </c>
      <c r="O2">
        <v>2010</v>
      </c>
    </row>
    <row r="3" spans="1:15" x14ac:dyDescent="0.25">
      <c r="A3" s="9">
        <v>2021</v>
      </c>
      <c r="B3" t="s">
        <v>6</v>
      </c>
      <c r="C3">
        <v>2012</v>
      </c>
      <c r="D3">
        <v>14</v>
      </c>
      <c r="E3">
        <v>1998</v>
      </c>
      <c r="F3">
        <v>92</v>
      </c>
      <c r="G3">
        <v>1906</v>
      </c>
      <c r="L3" t="s">
        <v>13</v>
      </c>
      <c r="M3" s="1">
        <v>5116</v>
      </c>
      <c r="N3" s="1">
        <v>5864</v>
      </c>
      <c r="O3" s="1">
        <v>3575</v>
      </c>
    </row>
    <row r="4" spans="1:15" x14ac:dyDescent="0.25">
      <c r="A4" s="9">
        <v>2021</v>
      </c>
      <c r="B4" t="s">
        <v>7</v>
      </c>
      <c r="C4">
        <v>1759</v>
      </c>
      <c r="D4">
        <v>13</v>
      </c>
      <c r="E4">
        <v>1746</v>
      </c>
      <c r="F4">
        <v>127</v>
      </c>
      <c r="G4">
        <v>1619</v>
      </c>
    </row>
    <row r="5" spans="1:15" x14ac:dyDescent="0.25">
      <c r="A5" s="9">
        <v>2021</v>
      </c>
      <c r="B5" t="s">
        <v>8</v>
      </c>
      <c r="C5">
        <v>996</v>
      </c>
      <c r="D5">
        <v>0</v>
      </c>
      <c r="E5">
        <v>996</v>
      </c>
      <c r="F5">
        <v>85</v>
      </c>
      <c r="G5">
        <v>911</v>
      </c>
    </row>
    <row r="6" spans="1:15" x14ac:dyDescent="0.25">
      <c r="A6" s="9">
        <v>2021</v>
      </c>
      <c r="B6" t="s">
        <v>9</v>
      </c>
      <c r="C6">
        <v>349</v>
      </c>
      <c r="D6">
        <v>9</v>
      </c>
      <c r="E6">
        <v>340</v>
      </c>
      <c r="F6">
        <v>87</v>
      </c>
      <c r="G6">
        <v>253</v>
      </c>
    </row>
    <row r="7" spans="1:15" x14ac:dyDescent="0.25">
      <c r="A7" s="9">
        <v>2015</v>
      </c>
      <c r="B7" t="s">
        <v>6</v>
      </c>
      <c r="C7">
        <v>814</v>
      </c>
      <c r="D7">
        <v>31</v>
      </c>
      <c r="E7">
        <v>783</v>
      </c>
      <c r="F7">
        <v>0</v>
      </c>
      <c r="G7">
        <v>783</v>
      </c>
    </row>
    <row r="8" spans="1:15" x14ac:dyDescent="0.25">
      <c r="A8" s="9">
        <v>2015</v>
      </c>
      <c r="B8" t="s">
        <v>7</v>
      </c>
      <c r="C8">
        <v>3144</v>
      </c>
      <c r="D8">
        <v>148</v>
      </c>
      <c r="E8">
        <v>2996</v>
      </c>
      <c r="F8">
        <v>93</v>
      </c>
      <c r="G8">
        <v>2903</v>
      </c>
    </row>
    <row r="9" spans="1:15" x14ac:dyDescent="0.25">
      <c r="A9" s="9">
        <v>2015</v>
      </c>
      <c r="B9" t="s">
        <v>8</v>
      </c>
      <c r="C9">
        <v>1539</v>
      </c>
      <c r="D9">
        <v>12</v>
      </c>
      <c r="E9">
        <v>1527</v>
      </c>
      <c r="F9">
        <v>66</v>
      </c>
      <c r="G9">
        <v>1461</v>
      </c>
    </row>
    <row r="10" spans="1:15" x14ac:dyDescent="0.25">
      <c r="A10" s="9">
        <v>2015</v>
      </c>
      <c r="B10" t="s">
        <v>9</v>
      </c>
      <c r="C10">
        <v>367</v>
      </c>
      <c r="D10">
        <v>30</v>
      </c>
      <c r="E10">
        <v>337</v>
      </c>
      <c r="F10">
        <v>33</v>
      </c>
      <c r="G10">
        <v>304</v>
      </c>
    </row>
    <row r="11" spans="1:15" x14ac:dyDescent="0.25">
      <c r="A11" s="9">
        <v>2010</v>
      </c>
      <c r="B11" t="s">
        <v>10</v>
      </c>
      <c r="C11">
        <v>2588</v>
      </c>
      <c r="D11">
        <v>0</v>
      </c>
      <c r="E11">
        <v>2588</v>
      </c>
      <c r="F11">
        <v>65</v>
      </c>
      <c r="G11">
        <v>2523</v>
      </c>
    </row>
    <row r="12" spans="1:15" x14ac:dyDescent="0.25">
      <c r="A12" s="9">
        <v>2010</v>
      </c>
      <c r="B12" t="s">
        <v>8</v>
      </c>
      <c r="C12">
        <v>687</v>
      </c>
      <c r="D12">
        <v>0</v>
      </c>
      <c r="E12">
        <v>687</v>
      </c>
      <c r="F12">
        <v>65</v>
      </c>
      <c r="G12">
        <v>622</v>
      </c>
    </row>
    <row r="13" spans="1:15" x14ac:dyDescent="0.25">
      <c r="A13" s="9">
        <v>2010</v>
      </c>
      <c r="B13" t="s">
        <v>11</v>
      </c>
      <c r="C13">
        <v>192</v>
      </c>
      <c r="D13">
        <v>39</v>
      </c>
      <c r="E13">
        <v>153</v>
      </c>
      <c r="F13">
        <v>24</v>
      </c>
      <c r="G13">
        <v>129</v>
      </c>
    </row>
    <row r="14" spans="1:15" x14ac:dyDescent="0.25">
      <c r="A14" s="10">
        <v>2010</v>
      </c>
      <c r="B14" s="3" t="s">
        <v>12</v>
      </c>
      <c r="C14" s="3">
        <v>108</v>
      </c>
      <c r="D14" s="3">
        <v>0</v>
      </c>
      <c r="E14" s="3">
        <v>108</v>
      </c>
      <c r="F14" s="3">
        <v>0</v>
      </c>
      <c r="G14" s="3">
        <v>108</v>
      </c>
    </row>
    <row r="18" spans="2:16" x14ac:dyDescent="0.25">
      <c r="F18">
        <v>2010</v>
      </c>
      <c r="G18">
        <v>2015</v>
      </c>
      <c r="H18">
        <v>2021</v>
      </c>
    </row>
    <row r="19" spans="2:16" x14ac:dyDescent="0.25">
      <c r="E19" t="s">
        <v>13</v>
      </c>
      <c r="F19" s="1">
        <v>3575</v>
      </c>
      <c r="G19" s="1">
        <v>5864</v>
      </c>
      <c r="H19" s="1">
        <v>5116</v>
      </c>
    </row>
    <row r="20" spans="2:16" x14ac:dyDescent="0.25">
      <c r="B20" s="1"/>
      <c r="E20" t="s">
        <v>14</v>
      </c>
      <c r="F20" s="1">
        <f>SUM(F11:F14)</f>
        <v>154</v>
      </c>
      <c r="G20" s="1">
        <f>SUM(F7:F10)</f>
        <v>192</v>
      </c>
      <c r="H20" s="1">
        <f>SUM(F3:F6)</f>
        <v>391</v>
      </c>
    </row>
    <row r="21" spans="2:16" x14ac:dyDescent="0.25">
      <c r="B21" s="1"/>
      <c r="E21" t="s">
        <v>3</v>
      </c>
      <c r="F21" s="1">
        <f>SUM(E11:E14)</f>
        <v>3536</v>
      </c>
      <c r="G21" s="1">
        <f>SUM(E7:E10)</f>
        <v>5643</v>
      </c>
      <c r="H21" s="1">
        <f>SUM(E3:E6)</f>
        <v>5080</v>
      </c>
    </row>
    <row r="22" spans="2:16" x14ac:dyDescent="0.25">
      <c r="B22" s="1"/>
      <c r="F22">
        <f>SUM(D3:D6)</f>
        <v>36</v>
      </c>
    </row>
    <row r="23" spans="2:16" x14ac:dyDescent="0.25">
      <c r="F23" s="2" t="s">
        <v>18</v>
      </c>
    </row>
    <row r="29" spans="2:16" x14ac:dyDescent="0.25">
      <c r="E29" s="22">
        <v>2021</v>
      </c>
      <c r="F29" s="22"/>
      <c r="G29" s="22"/>
      <c r="H29" s="22"/>
      <c r="I29" s="22">
        <v>2015</v>
      </c>
      <c r="J29" s="22"/>
      <c r="K29" s="22"/>
      <c r="L29" s="22"/>
      <c r="M29" s="22">
        <v>2010</v>
      </c>
      <c r="N29" s="22"/>
      <c r="O29" s="22"/>
      <c r="P29" s="22"/>
    </row>
    <row r="30" spans="2:16" x14ac:dyDescent="0.25">
      <c r="E30" t="s">
        <v>6</v>
      </c>
      <c r="F30" t="s">
        <v>7</v>
      </c>
      <c r="G30" t="s">
        <v>8</v>
      </c>
      <c r="H30" t="s">
        <v>9</v>
      </c>
      <c r="I30" t="s">
        <v>6</v>
      </c>
      <c r="J30" t="s">
        <v>7</v>
      </c>
      <c r="K30" t="s">
        <v>8</v>
      </c>
      <c r="L30" t="s">
        <v>9</v>
      </c>
      <c r="M30" t="s">
        <v>10</v>
      </c>
      <c r="N30" t="s">
        <v>8</v>
      </c>
      <c r="O30" t="s">
        <v>11</v>
      </c>
      <c r="P30" t="s">
        <v>12</v>
      </c>
    </row>
    <row r="31" spans="2:16" x14ac:dyDescent="0.25">
      <c r="E31">
        <v>2012</v>
      </c>
      <c r="F31">
        <v>1759</v>
      </c>
      <c r="G31">
        <v>996</v>
      </c>
      <c r="H31">
        <v>349</v>
      </c>
      <c r="I31">
        <v>814</v>
      </c>
      <c r="J31">
        <v>3144</v>
      </c>
      <c r="K31">
        <v>1539</v>
      </c>
      <c r="L31">
        <v>367</v>
      </c>
      <c r="M31">
        <v>2588</v>
      </c>
      <c r="N31">
        <v>687</v>
      </c>
      <c r="O31">
        <v>192</v>
      </c>
      <c r="P31">
        <v>108</v>
      </c>
    </row>
  </sheetData>
  <mergeCells count="3">
    <mergeCell ref="E29:H29"/>
    <mergeCell ref="I29:L29"/>
    <mergeCell ref="M29:P29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2EFE-145F-4273-AA34-A5630A568EEE}">
  <dimension ref="A1:F14"/>
  <sheetViews>
    <sheetView workbookViewId="0">
      <selection activeCell="E33" sqref="E33"/>
    </sheetView>
  </sheetViews>
  <sheetFormatPr defaultColWidth="9" defaultRowHeight="15" x14ac:dyDescent="0.25"/>
  <cols>
    <col min="1" max="1" width="18.7109375" bestFit="1" customWidth="1"/>
    <col min="2" max="4" width="9.140625" bestFit="1" customWidth="1"/>
  </cols>
  <sheetData>
    <row r="1" spans="1:6" x14ac:dyDescent="0.25">
      <c r="A1" t="s">
        <v>0</v>
      </c>
      <c r="B1" t="s">
        <v>15</v>
      </c>
      <c r="C1" t="s">
        <v>16</v>
      </c>
      <c r="D1" t="s">
        <v>17</v>
      </c>
    </row>
    <row r="2" spans="1:6" x14ac:dyDescent="0.25">
      <c r="A2" t="s">
        <v>6</v>
      </c>
      <c r="B2" s="1">
        <v>2012</v>
      </c>
      <c r="C2" s="1">
        <v>814</v>
      </c>
      <c r="D2" s="1"/>
    </row>
    <row r="3" spans="1:6" x14ac:dyDescent="0.25">
      <c r="A3" t="s">
        <v>7</v>
      </c>
      <c r="B3" s="1">
        <v>1759</v>
      </c>
      <c r="C3" s="1">
        <v>3144</v>
      </c>
      <c r="D3" s="1"/>
    </row>
    <row r="4" spans="1:6" x14ac:dyDescent="0.25">
      <c r="A4" t="s">
        <v>8</v>
      </c>
      <c r="B4" s="1">
        <v>996</v>
      </c>
      <c r="C4" s="1">
        <v>1539</v>
      </c>
      <c r="D4" s="1">
        <v>687</v>
      </c>
    </row>
    <row r="5" spans="1:6" x14ac:dyDescent="0.25">
      <c r="A5" t="s">
        <v>9</v>
      </c>
      <c r="B5" s="1">
        <v>349</v>
      </c>
      <c r="C5" s="1">
        <v>367</v>
      </c>
      <c r="D5" s="1"/>
    </row>
    <row r="6" spans="1:6" x14ac:dyDescent="0.25">
      <c r="A6" t="s">
        <v>10</v>
      </c>
      <c r="B6" s="1"/>
      <c r="C6" s="1"/>
      <c r="D6" s="1">
        <v>2588</v>
      </c>
    </row>
    <row r="7" spans="1:6" x14ac:dyDescent="0.25">
      <c r="A7" t="s">
        <v>11</v>
      </c>
      <c r="B7" s="1"/>
      <c r="C7" s="1"/>
      <c r="D7" s="1">
        <v>192</v>
      </c>
    </row>
    <row r="8" spans="1:6" x14ac:dyDescent="0.25">
      <c r="A8" t="s">
        <v>12</v>
      </c>
      <c r="B8" s="1"/>
      <c r="C8" s="1"/>
      <c r="D8" s="1">
        <v>108</v>
      </c>
    </row>
    <row r="13" spans="1:6" x14ac:dyDescent="0.25">
      <c r="B13" t="s">
        <v>21</v>
      </c>
      <c r="C13" t="s">
        <v>20</v>
      </c>
      <c r="D13" t="s">
        <v>22</v>
      </c>
      <c r="E13" t="s">
        <v>23</v>
      </c>
      <c r="F13" t="s">
        <v>24</v>
      </c>
    </row>
    <row r="14" spans="1:6" x14ac:dyDescent="0.25">
      <c r="B14">
        <v>108</v>
      </c>
      <c r="C14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9A1D-1489-42CD-BF11-BEB3CBE462AC}">
  <dimension ref="A1:D5"/>
  <sheetViews>
    <sheetView workbookViewId="0">
      <selection activeCell="Q18" sqref="Q18"/>
    </sheetView>
  </sheetViews>
  <sheetFormatPr defaultRowHeight="15" x14ac:dyDescent="0.25"/>
  <cols>
    <col min="1" max="1" width="18.85546875" bestFit="1" customWidth="1"/>
    <col min="2" max="3" width="18.85546875" customWidth="1"/>
    <col min="4" max="4" width="9.140625" bestFit="1" customWidth="1"/>
  </cols>
  <sheetData>
    <row r="1" spans="1:4" x14ac:dyDescent="0.25">
      <c r="B1" s="3">
        <v>2010</v>
      </c>
      <c r="C1" s="3">
        <v>2015</v>
      </c>
      <c r="D1" s="3">
        <v>2021</v>
      </c>
    </row>
    <row r="2" spans="1:4" x14ac:dyDescent="0.25">
      <c r="A2" s="3" t="s">
        <v>13</v>
      </c>
      <c r="B2" s="4">
        <v>3575</v>
      </c>
      <c r="C2" s="4">
        <v>5864</v>
      </c>
      <c r="D2" s="4">
        <v>5116</v>
      </c>
    </row>
    <row r="3" spans="1:4" x14ac:dyDescent="0.25">
      <c r="A3" s="7" t="s">
        <v>14</v>
      </c>
      <c r="B3" s="5">
        <v>154</v>
      </c>
      <c r="C3" s="5">
        <v>192</v>
      </c>
      <c r="D3" s="5">
        <v>391</v>
      </c>
    </row>
    <row r="4" spans="1:4" x14ac:dyDescent="0.25">
      <c r="A4" s="8" t="s">
        <v>3</v>
      </c>
      <c r="B4" s="6">
        <v>3536</v>
      </c>
      <c r="C4" s="6">
        <v>5643</v>
      </c>
      <c r="D4" s="6">
        <v>5080</v>
      </c>
    </row>
    <row r="5" spans="1:4" x14ac:dyDescent="0.25">
      <c r="A5" t="s">
        <v>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A5BB-FA1C-4064-B8A0-D995A5BE7141}">
  <dimension ref="A1:F25"/>
  <sheetViews>
    <sheetView workbookViewId="0">
      <selection activeCell="A18" sqref="A18:D25"/>
    </sheetView>
  </sheetViews>
  <sheetFormatPr defaultColWidth="8.85546875" defaultRowHeight="15" x14ac:dyDescent="0.25"/>
  <cols>
    <col min="1" max="1" width="36.5703125" bestFit="1" customWidth="1"/>
  </cols>
  <sheetData>
    <row r="1" spans="1:4" x14ac:dyDescent="0.25">
      <c r="B1" s="18">
        <v>2010</v>
      </c>
      <c r="C1" s="3">
        <v>2015</v>
      </c>
      <c r="D1" s="3">
        <v>2021</v>
      </c>
    </row>
    <row r="2" spans="1:4" x14ac:dyDescent="0.25">
      <c r="A2" s="18" t="s">
        <v>34</v>
      </c>
      <c r="B2" s="13">
        <v>4931</v>
      </c>
      <c r="C2" s="15">
        <v>8545</v>
      </c>
      <c r="D2" s="15">
        <v>8119</v>
      </c>
    </row>
    <row r="3" spans="1:4" x14ac:dyDescent="0.25">
      <c r="A3" t="s">
        <v>27</v>
      </c>
      <c r="B3" s="13">
        <v>1992</v>
      </c>
      <c r="C3" s="15">
        <v>3654</v>
      </c>
      <c r="D3" s="15">
        <v>3010</v>
      </c>
    </row>
    <row r="4" spans="1:4" x14ac:dyDescent="0.25">
      <c r="A4" t="s">
        <v>28</v>
      </c>
      <c r="B4">
        <v>50</v>
      </c>
      <c r="C4" s="14">
        <v>190</v>
      </c>
      <c r="D4" s="14">
        <v>118</v>
      </c>
    </row>
    <row r="5" spans="1:4" x14ac:dyDescent="0.25">
      <c r="A5" t="s">
        <v>29</v>
      </c>
      <c r="B5">
        <v>88</v>
      </c>
      <c r="C5" s="14">
        <v>284</v>
      </c>
      <c r="D5" s="14">
        <v>249</v>
      </c>
    </row>
    <row r="6" spans="1:4" x14ac:dyDescent="0.25">
      <c r="A6" t="s">
        <v>30</v>
      </c>
      <c r="B6">
        <v>622</v>
      </c>
      <c r="C6" s="15">
        <v>1292</v>
      </c>
      <c r="D6" s="14">
        <v>871</v>
      </c>
    </row>
    <row r="7" spans="1:4" x14ac:dyDescent="0.25">
      <c r="A7" t="s">
        <v>31</v>
      </c>
      <c r="B7">
        <v>617</v>
      </c>
      <c r="C7" s="14">
        <v>944</v>
      </c>
      <c r="D7" s="15">
        <v>1036</v>
      </c>
    </row>
    <row r="8" spans="1:4" x14ac:dyDescent="0.25">
      <c r="A8" t="s">
        <v>32</v>
      </c>
      <c r="B8">
        <v>237</v>
      </c>
      <c r="C8" s="14">
        <v>580</v>
      </c>
      <c r="D8" s="14">
        <v>547</v>
      </c>
    </row>
    <row r="9" spans="1:4" x14ac:dyDescent="0.25">
      <c r="A9" t="s">
        <v>36</v>
      </c>
      <c r="B9">
        <v>378</v>
      </c>
      <c r="C9" s="14">
        <v>364</v>
      </c>
      <c r="D9" s="14">
        <v>189</v>
      </c>
    </row>
    <row r="10" spans="1:4" x14ac:dyDescent="0.25">
      <c r="A10" s="3" t="s">
        <v>33</v>
      </c>
      <c r="B10" s="16">
        <v>2939</v>
      </c>
      <c r="C10" s="17">
        <v>4891</v>
      </c>
      <c r="D10" s="17">
        <v>5109</v>
      </c>
    </row>
    <row r="11" spans="1:4" x14ac:dyDescent="0.25">
      <c r="A11" t="s">
        <v>35</v>
      </c>
    </row>
    <row r="18" spans="1:6" x14ac:dyDescent="0.25">
      <c r="B18">
        <v>2010</v>
      </c>
      <c r="C18">
        <v>2015</v>
      </c>
      <c r="D18">
        <v>2021</v>
      </c>
    </row>
    <row r="19" spans="1:6" x14ac:dyDescent="0.25">
      <c r="A19" t="s">
        <v>27</v>
      </c>
      <c r="B19" s="19">
        <f>B3/$B$3</f>
        <v>1</v>
      </c>
      <c r="C19" s="19">
        <f>C3/$C$3</f>
        <v>1</v>
      </c>
      <c r="D19" s="19">
        <f>D3/$D$3</f>
        <v>1</v>
      </c>
      <c r="F19" s="15"/>
    </row>
    <row r="20" spans="1:6" x14ac:dyDescent="0.25">
      <c r="A20" t="s">
        <v>28</v>
      </c>
      <c r="B20" s="19">
        <f t="shared" ref="B20:B25" si="0">B4/$B$3</f>
        <v>2.5100401606425703E-2</v>
      </c>
      <c r="C20" s="19">
        <f t="shared" ref="C20:C25" si="1">C4/$C$3</f>
        <v>5.199781061850027E-2</v>
      </c>
      <c r="D20" s="19">
        <f t="shared" ref="D20:D25" si="2">D4/$D$3</f>
        <v>3.9202657807308972E-2</v>
      </c>
      <c r="F20" s="14"/>
    </row>
    <row r="21" spans="1:6" x14ac:dyDescent="0.25">
      <c r="A21" t="s">
        <v>29</v>
      </c>
      <c r="B21" s="19">
        <f t="shared" si="0"/>
        <v>4.4176706827309238E-2</v>
      </c>
      <c r="C21" s="19">
        <f t="shared" si="1"/>
        <v>7.7723043240284617E-2</v>
      </c>
      <c r="D21" s="19">
        <f t="shared" si="2"/>
        <v>8.272425249169435E-2</v>
      </c>
      <c r="F21" s="14"/>
    </row>
    <row r="22" spans="1:6" x14ac:dyDescent="0.25">
      <c r="A22" t="s">
        <v>30</v>
      </c>
      <c r="B22" s="19">
        <f t="shared" si="0"/>
        <v>0.31224899598393574</v>
      </c>
      <c r="C22" s="19">
        <f t="shared" si="1"/>
        <v>0.35358511220580185</v>
      </c>
      <c r="D22" s="19">
        <f t="shared" si="2"/>
        <v>0.2893687707641196</v>
      </c>
      <c r="F22" s="14"/>
    </row>
    <row r="23" spans="1:6" x14ac:dyDescent="0.25">
      <c r="A23" t="s">
        <v>31</v>
      </c>
      <c r="B23" s="19">
        <f t="shared" si="0"/>
        <v>0.30973895582329319</v>
      </c>
      <c r="C23" s="19">
        <f t="shared" si="1"/>
        <v>0.25834701696770662</v>
      </c>
      <c r="D23" s="19">
        <f t="shared" si="2"/>
        <v>0.34418604651162793</v>
      </c>
      <c r="F23" s="15"/>
    </row>
    <row r="24" spans="1:6" x14ac:dyDescent="0.25">
      <c r="A24" t="s">
        <v>32</v>
      </c>
      <c r="B24" s="19">
        <f t="shared" si="0"/>
        <v>0.11897590361445783</v>
      </c>
      <c r="C24" s="19">
        <f t="shared" si="1"/>
        <v>0.15873015873015872</v>
      </c>
      <c r="D24" s="19">
        <f t="shared" si="2"/>
        <v>0.18172757475083057</v>
      </c>
      <c r="F24" s="14"/>
    </row>
    <row r="25" spans="1:6" x14ac:dyDescent="0.25">
      <c r="A25" t="s">
        <v>36</v>
      </c>
      <c r="B25" s="19">
        <f t="shared" si="0"/>
        <v>0.18975903614457831</v>
      </c>
      <c r="C25" s="19">
        <f t="shared" si="1"/>
        <v>9.9616858237547887E-2</v>
      </c>
      <c r="D25" s="19">
        <f t="shared" si="2"/>
        <v>6.2790697674418611E-2</v>
      </c>
      <c r="F25" s="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098C-FF9C-408D-8F65-2B8B07DC3FC2}">
  <dimension ref="A1:I71"/>
  <sheetViews>
    <sheetView topLeftCell="A49" workbookViewId="0">
      <selection activeCell="O73" sqref="O73"/>
    </sheetView>
  </sheetViews>
  <sheetFormatPr defaultRowHeight="15" x14ac:dyDescent="0.25"/>
  <cols>
    <col min="1" max="1" width="35.140625" bestFit="1" customWidth="1"/>
  </cols>
  <sheetData>
    <row r="1" spans="1:7" x14ac:dyDescent="0.25">
      <c r="A1" s="18" t="s">
        <v>55</v>
      </c>
      <c r="B1" s="18">
        <v>2010</v>
      </c>
      <c r="C1" s="20">
        <v>2015</v>
      </c>
      <c r="D1" s="20">
        <v>2021</v>
      </c>
    </row>
    <row r="2" spans="1:7" x14ac:dyDescent="0.25">
      <c r="A2" t="s">
        <v>26</v>
      </c>
      <c r="B2" s="13">
        <v>2290</v>
      </c>
      <c r="C2" s="15">
        <v>3679</v>
      </c>
      <c r="D2" s="15">
        <v>4269</v>
      </c>
      <c r="E2" s="13"/>
      <c r="F2" s="13"/>
      <c r="G2" s="13"/>
    </row>
    <row r="3" spans="1:7" x14ac:dyDescent="0.25">
      <c r="A3" t="s">
        <v>38</v>
      </c>
      <c r="B3" s="13">
        <f>SUM(B20,B37)</f>
        <v>23</v>
      </c>
      <c r="C3" s="13">
        <f t="shared" ref="C3:D3" si="0">SUM(C20,C37)</f>
        <v>70</v>
      </c>
      <c r="D3" s="13">
        <f t="shared" si="0"/>
        <v>135</v>
      </c>
    </row>
    <row r="4" spans="1:7" x14ac:dyDescent="0.25">
      <c r="A4" t="s">
        <v>39</v>
      </c>
      <c r="B4" s="13">
        <f t="shared" ref="B4:D18" si="1">SUM(B21,B38)</f>
        <v>0</v>
      </c>
      <c r="C4" s="13">
        <f t="shared" si="1"/>
        <v>0</v>
      </c>
      <c r="D4" s="13">
        <f t="shared" si="1"/>
        <v>47</v>
      </c>
    </row>
    <row r="5" spans="1:7" x14ac:dyDescent="0.25">
      <c r="A5" t="s">
        <v>40</v>
      </c>
      <c r="B5" s="13">
        <f t="shared" si="1"/>
        <v>9</v>
      </c>
      <c r="C5" s="13">
        <f t="shared" si="1"/>
        <v>14</v>
      </c>
      <c r="D5" s="13">
        <f t="shared" si="1"/>
        <v>64</v>
      </c>
    </row>
    <row r="6" spans="1:7" x14ac:dyDescent="0.25">
      <c r="A6" t="s">
        <v>41</v>
      </c>
      <c r="B6" s="13">
        <f t="shared" si="1"/>
        <v>35</v>
      </c>
      <c r="C6" s="13">
        <f t="shared" si="1"/>
        <v>72</v>
      </c>
      <c r="D6" s="13">
        <f t="shared" si="1"/>
        <v>281</v>
      </c>
    </row>
    <row r="7" spans="1:7" x14ac:dyDescent="0.25">
      <c r="A7" t="s">
        <v>42</v>
      </c>
      <c r="B7" s="13">
        <f t="shared" si="1"/>
        <v>40</v>
      </c>
      <c r="C7" s="13">
        <f t="shared" si="1"/>
        <v>71</v>
      </c>
      <c r="D7" s="13">
        <f t="shared" si="1"/>
        <v>163</v>
      </c>
    </row>
    <row r="8" spans="1:7" x14ac:dyDescent="0.25">
      <c r="A8" t="s">
        <v>43</v>
      </c>
      <c r="B8" s="13">
        <f t="shared" si="1"/>
        <v>158</v>
      </c>
      <c r="C8" s="13">
        <f t="shared" si="1"/>
        <v>51</v>
      </c>
      <c r="D8" s="13">
        <f t="shared" si="1"/>
        <v>105</v>
      </c>
    </row>
    <row r="9" spans="1:7" x14ac:dyDescent="0.25">
      <c r="A9" t="s">
        <v>44</v>
      </c>
      <c r="B9" s="13">
        <f t="shared" si="1"/>
        <v>153</v>
      </c>
      <c r="C9" s="13">
        <f t="shared" si="1"/>
        <v>399</v>
      </c>
      <c r="D9" s="13">
        <f t="shared" si="1"/>
        <v>201</v>
      </c>
    </row>
    <row r="10" spans="1:7" x14ac:dyDescent="0.25">
      <c r="A10" t="s">
        <v>45</v>
      </c>
      <c r="B10" s="13">
        <f t="shared" si="1"/>
        <v>125</v>
      </c>
      <c r="C10" s="13">
        <f t="shared" si="1"/>
        <v>206</v>
      </c>
      <c r="D10" s="13">
        <f t="shared" si="1"/>
        <v>86</v>
      </c>
    </row>
    <row r="11" spans="1:7" x14ac:dyDescent="0.25">
      <c r="A11" t="s">
        <v>46</v>
      </c>
      <c r="B11" s="13">
        <f t="shared" si="1"/>
        <v>879</v>
      </c>
      <c r="C11" s="13">
        <f t="shared" si="1"/>
        <v>1968</v>
      </c>
      <c r="D11" s="13">
        <f t="shared" si="1"/>
        <v>1911</v>
      </c>
    </row>
    <row r="12" spans="1:7" x14ac:dyDescent="0.25">
      <c r="A12" t="s">
        <v>47</v>
      </c>
      <c r="B12" s="13">
        <f t="shared" si="1"/>
        <v>163</v>
      </c>
      <c r="C12" s="13">
        <f t="shared" si="1"/>
        <v>200</v>
      </c>
      <c r="D12" s="13">
        <f t="shared" si="1"/>
        <v>283</v>
      </c>
    </row>
    <row r="13" spans="1:7" x14ac:dyDescent="0.25">
      <c r="A13" t="s">
        <v>48</v>
      </c>
      <c r="B13" s="13">
        <f t="shared" si="1"/>
        <v>233</v>
      </c>
      <c r="C13" s="13">
        <f t="shared" si="1"/>
        <v>342</v>
      </c>
      <c r="D13" s="13">
        <f t="shared" si="1"/>
        <v>469</v>
      </c>
    </row>
    <row r="14" spans="1:7" x14ac:dyDescent="0.25">
      <c r="A14" t="s">
        <v>49</v>
      </c>
      <c r="B14" s="13">
        <f t="shared" si="1"/>
        <v>425</v>
      </c>
      <c r="C14" s="13">
        <f t="shared" si="1"/>
        <v>189</v>
      </c>
      <c r="D14" s="13">
        <f t="shared" si="1"/>
        <v>148</v>
      </c>
    </row>
    <row r="15" spans="1:7" x14ac:dyDescent="0.25">
      <c r="A15" t="s">
        <v>50</v>
      </c>
      <c r="B15" s="13">
        <f t="shared" si="1"/>
        <v>38</v>
      </c>
      <c r="C15" s="13">
        <f t="shared" si="1"/>
        <v>86</v>
      </c>
      <c r="D15" s="13">
        <f t="shared" si="1"/>
        <v>265</v>
      </c>
    </row>
    <row r="16" spans="1:7" x14ac:dyDescent="0.25">
      <c r="A16" t="s">
        <v>51</v>
      </c>
      <c r="B16" s="13">
        <f t="shared" si="1"/>
        <v>9</v>
      </c>
      <c r="C16" s="13">
        <f t="shared" si="1"/>
        <v>11</v>
      </c>
      <c r="D16" s="13">
        <f t="shared" si="1"/>
        <v>111</v>
      </c>
    </row>
    <row r="17" spans="1:4" x14ac:dyDescent="0.25">
      <c r="A17" t="s">
        <v>52</v>
      </c>
      <c r="B17" s="13">
        <f t="shared" si="1"/>
        <v>0</v>
      </c>
      <c r="C17" s="13">
        <f t="shared" si="1"/>
        <v>0</v>
      </c>
      <c r="D17" s="13">
        <f t="shared" si="1"/>
        <v>0</v>
      </c>
    </row>
    <row r="18" spans="1:4" x14ac:dyDescent="0.25">
      <c r="A18" t="s">
        <v>53</v>
      </c>
      <c r="B18" s="13">
        <f t="shared" si="1"/>
        <v>0</v>
      </c>
      <c r="C18" s="13">
        <f t="shared" si="1"/>
        <v>0</v>
      </c>
      <c r="D18" s="13">
        <f t="shared" si="1"/>
        <v>0</v>
      </c>
    </row>
    <row r="19" spans="1:4" x14ac:dyDescent="0.25">
      <c r="A19" t="s">
        <v>37</v>
      </c>
      <c r="B19" s="13">
        <v>1074</v>
      </c>
      <c r="C19" s="15">
        <v>1674</v>
      </c>
      <c r="D19" s="15">
        <v>1905</v>
      </c>
    </row>
    <row r="20" spans="1:4" x14ac:dyDescent="0.25">
      <c r="A20" t="s">
        <v>38</v>
      </c>
      <c r="B20">
        <v>11</v>
      </c>
      <c r="C20" s="14">
        <v>20</v>
      </c>
      <c r="D20" s="14">
        <v>15</v>
      </c>
    </row>
    <row r="21" spans="1:4" x14ac:dyDescent="0.25">
      <c r="A21" t="s">
        <v>39</v>
      </c>
      <c r="B21">
        <v>0</v>
      </c>
      <c r="C21" s="14">
        <v>0</v>
      </c>
      <c r="D21" s="14">
        <v>26</v>
      </c>
    </row>
    <row r="22" spans="1:4" x14ac:dyDescent="0.25">
      <c r="A22" t="s">
        <v>40</v>
      </c>
      <c r="B22">
        <v>9</v>
      </c>
      <c r="C22" s="14">
        <v>5</v>
      </c>
      <c r="D22" s="14">
        <v>64</v>
      </c>
    </row>
    <row r="23" spans="1:4" x14ac:dyDescent="0.25">
      <c r="A23" t="s">
        <v>41</v>
      </c>
      <c r="B23">
        <v>0</v>
      </c>
      <c r="C23" s="14">
        <v>13</v>
      </c>
      <c r="D23" s="14">
        <v>65</v>
      </c>
    </row>
    <row r="24" spans="1:4" x14ac:dyDescent="0.25">
      <c r="A24" t="s">
        <v>42</v>
      </c>
      <c r="B24">
        <v>0</v>
      </c>
      <c r="C24" s="14">
        <v>35</v>
      </c>
      <c r="D24" s="14">
        <v>56</v>
      </c>
    </row>
    <row r="25" spans="1:4" x14ac:dyDescent="0.25">
      <c r="A25" t="s">
        <v>43</v>
      </c>
      <c r="B25">
        <v>92</v>
      </c>
      <c r="C25" s="14">
        <v>3</v>
      </c>
      <c r="D25" s="14">
        <v>0</v>
      </c>
    </row>
    <row r="26" spans="1:4" x14ac:dyDescent="0.25">
      <c r="A26" t="s">
        <v>44</v>
      </c>
      <c r="B26">
        <v>81</v>
      </c>
      <c r="C26" s="14">
        <v>105</v>
      </c>
      <c r="D26" s="14">
        <v>70</v>
      </c>
    </row>
    <row r="27" spans="1:4" x14ac:dyDescent="0.25">
      <c r="A27" t="s">
        <v>45</v>
      </c>
      <c r="B27">
        <v>69</v>
      </c>
      <c r="C27" s="14">
        <v>23</v>
      </c>
      <c r="D27" s="14">
        <v>47</v>
      </c>
    </row>
    <row r="28" spans="1:4" x14ac:dyDescent="0.25">
      <c r="A28" t="s">
        <v>46</v>
      </c>
      <c r="B28">
        <v>522</v>
      </c>
      <c r="C28" s="15">
        <v>1064</v>
      </c>
      <c r="D28" s="14">
        <v>972</v>
      </c>
    </row>
    <row r="29" spans="1:4" x14ac:dyDescent="0.25">
      <c r="A29" t="s">
        <v>47</v>
      </c>
      <c r="B29">
        <v>0</v>
      </c>
      <c r="C29" s="14">
        <v>75</v>
      </c>
      <c r="D29" s="14">
        <v>161</v>
      </c>
    </row>
    <row r="30" spans="1:4" x14ac:dyDescent="0.25">
      <c r="A30" t="s">
        <v>48</v>
      </c>
      <c r="B30">
        <v>121</v>
      </c>
      <c r="C30" s="14">
        <v>202</v>
      </c>
      <c r="D30" s="14">
        <v>158</v>
      </c>
    </row>
    <row r="31" spans="1:4" x14ac:dyDescent="0.25">
      <c r="A31" t="s">
        <v>49</v>
      </c>
      <c r="B31">
        <v>146</v>
      </c>
      <c r="C31" s="14">
        <v>64</v>
      </c>
      <c r="D31" s="14">
        <v>93</v>
      </c>
    </row>
    <row r="32" spans="1:4" x14ac:dyDescent="0.25">
      <c r="A32" t="s">
        <v>50</v>
      </c>
      <c r="B32">
        <v>23</v>
      </c>
      <c r="C32" s="14">
        <v>65</v>
      </c>
      <c r="D32" s="14">
        <v>128</v>
      </c>
    </row>
    <row r="33" spans="1:4" x14ac:dyDescent="0.25">
      <c r="A33" t="s">
        <v>51</v>
      </c>
      <c r="B33">
        <v>0</v>
      </c>
      <c r="C33" s="14">
        <v>0</v>
      </c>
      <c r="D33" s="14">
        <v>50</v>
      </c>
    </row>
    <row r="34" spans="1:4" x14ac:dyDescent="0.25">
      <c r="A34" t="s">
        <v>52</v>
      </c>
      <c r="B34">
        <v>0</v>
      </c>
      <c r="C34" s="14">
        <v>0</v>
      </c>
      <c r="D34" s="14">
        <v>0</v>
      </c>
    </row>
    <row r="35" spans="1:4" x14ac:dyDescent="0.25">
      <c r="A35" t="s">
        <v>53</v>
      </c>
      <c r="B35">
        <v>0</v>
      </c>
      <c r="C35" s="14">
        <v>0</v>
      </c>
      <c r="D35" s="14">
        <v>0</v>
      </c>
    </row>
    <row r="36" spans="1:4" x14ac:dyDescent="0.25">
      <c r="A36" t="s">
        <v>54</v>
      </c>
      <c r="B36" s="13">
        <v>1216</v>
      </c>
      <c r="C36" s="15">
        <v>2005</v>
      </c>
      <c r="D36" s="15">
        <v>2364</v>
      </c>
    </row>
    <row r="37" spans="1:4" x14ac:dyDescent="0.25">
      <c r="A37" t="s">
        <v>38</v>
      </c>
      <c r="B37">
        <v>12</v>
      </c>
      <c r="C37" s="14">
        <v>50</v>
      </c>
      <c r="D37" s="14">
        <v>120</v>
      </c>
    </row>
    <row r="38" spans="1:4" x14ac:dyDescent="0.25">
      <c r="A38" t="s">
        <v>39</v>
      </c>
      <c r="B38">
        <v>0</v>
      </c>
      <c r="C38" s="14">
        <v>0</v>
      </c>
      <c r="D38" s="14">
        <v>21</v>
      </c>
    </row>
    <row r="39" spans="1:4" x14ac:dyDescent="0.25">
      <c r="A39" t="s">
        <v>40</v>
      </c>
      <c r="B39">
        <v>0</v>
      </c>
      <c r="C39" s="14">
        <v>9</v>
      </c>
      <c r="D39" s="14">
        <v>0</v>
      </c>
    </row>
    <row r="40" spans="1:4" x14ac:dyDescent="0.25">
      <c r="A40" t="s">
        <v>41</v>
      </c>
      <c r="B40">
        <v>35</v>
      </c>
      <c r="C40" s="14">
        <v>59</v>
      </c>
      <c r="D40" s="14">
        <v>216</v>
      </c>
    </row>
    <row r="41" spans="1:4" x14ac:dyDescent="0.25">
      <c r="A41" t="s">
        <v>42</v>
      </c>
      <c r="B41">
        <v>40</v>
      </c>
      <c r="C41" s="14">
        <v>36</v>
      </c>
      <c r="D41" s="14">
        <v>107</v>
      </c>
    </row>
    <row r="42" spans="1:4" x14ac:dyDescent="0.25">
      <c r="A42" t="s">
        <v>43</v>
      </c>
      <c r="B42">
        <v>66</v>
      </c>
      <c r="C42" s="14">
        <v>48</v>
      </c>
      <c r="D42" s="14">
        <v>105</v>
      </c>
    </row>
    <row r="43" spans="1:4" x14ac:dyDescent="0.25">
      <c r="A43" t="s">
        <v>44</v>
      </c>
      <c r="B43">
        <v>72</v>
      </c>
      <c r="C43" s="14">
        <v>294</v>
      </c>
      <c r="D43" s="14">
        <v>131</v>
      </c>
    </row>
    <row r="44" spans="1:4" x14ac:dyDescent="0.25">
      <c r="A44" t="s">
        <v>45</v>
      </c>
      <c r="B44">
        <v>56</v>
      </c>
      <c r="C44" s="14">
        <v>183</v>
      </c>
      <c r="D44" s="14">
        <v>39</v>
      </c>
    </row>
    <row r="45" spans="1:4" x14ac:dyDescent="0.25">
      <c r="A45" t="s">
        <v>46</v>
      </c>
      <c r="B45">
        <v>357</v>
      </c>
      <c r="C45" s="14">
        <v>904</v>
      </c>
      <c r="D45" s="14">
        <v>939</v>
      </c>
    </row>
    <row r="46" spans="1:4" x14ac:dyDescent="0.25">
      <c r="A46" t="s">
        <v>47</v>
      </c>
      <c r="B46">
        <v>163</v>
      </c>
      <c r="C46" s="14">
        <v>125</v>
      </c>
      <c r="D46" s="14">
        <v>122</v>
      </c>
    </row>
    <row r="47" spans="1:4" x14ac:dyDescent="0.25">
      <c r="A47" t="s">
        <v>48</v>
      </c>
      <c r="B47">
        <v>112</v>
      </c>
      <c r="C47" s="14">
        <v>140</v>
      </c>
      <c r="D47" s="14">
        <v>311</v>
      </c>
    </row>
    <row r="48" spans="1:4" x14ac:dyDescent="0.25">
      <c r="A48" t="s">
        <v>49</v>
      </c>
      <c r="B48">
        <v>279</v>
      </c>
      <c r="C48" s="14">
        <v>125</v>
      </c>
      <c r="D48" s="14">
        <v>55</v>
      </c>
    </row>
    <row r="49" spans="1:4" x14ac:dyDescent="0.25">
      <c r="A49" t="s">
        <v>50</v>
      </c>
      <c r="B49">
        <v>15</v>
      </c>
      <c r="C49" s="14">
        <v>21</v>
      </c>
      <c r="D49" s="14">
        <v>137</v>
      </c>
    </row>
    <row r="50" spans="1:4" x14ac:dyDescent="0.25">
      <c r="A50" t="s">
        <v>51</v>
      </c>
      <c r="B50">
        <v>9</v>
      </c>
      <c r="C50" s="14">
        <v>11</v>
      </c>
      <c r="D50" s="14">
        <v>61</v>
      </c>
    </row>
    <row r="51" spans="1:4" x14ac:dyDescent="0.25">
      <c r="A51" t="s">
        <v>52</v>
      </c>
      <c r="B51">
        <v>0</v>
      </c>
      <c r="C51" s="14">
        <v>0</v>
      </c>
      <c r="D51" s="14">
        <v>0</v>
      </c>
    </row>
    <row r="52" spans="1:4" x14ac:dyDescent="0.25">
      <c r="A52" s="3" t="s">
        <v>53</v>
      </c>
      <c r="B52" s="3">
        <v>0</v>
      </c>
      <c r="C52" s="21">
        <v>0</v>
      </c>
      <c r="D52" s="21">
        <v>0</v>
      </c>
    </row>
    <row r="53" spans="1:4" x14ac:dyDescent="0.25">
      <c r="A53" s="23" t="s">
        <v>35</v>
      </c>
      <c r="B53" s="23"/>
      <c r="C53" s="23"/>
    </row>
    <row r="63" spans="1:4" x14ac:dyDescent="0.25">
      <c r="A63" s="3" t="s">
        <v>57</v>
      </c>
      <c r="B63" s="3">
        <v>2010</v>
      </c>
      <c r="C63" s="3">
        <v>2015</v>
      </c>
      <c r="D63" s="3">
        <v>2021</v>
      </c>
    </row>
    <row r="64" spans="1:4" x14ac:dyDescent="0.25">
      <c r="A64" t="s">
        <v>26</v>
      </c>
      <c r="B64" s="13">
        <f>SUM(B65:B68)</f>
        <v>1584</v>
      </c>
      <c r="C64" s="13">
        <f t="shared" ref="C64:D64" si="2">SUM(C65:C68)</f>
        <v>2596</v>
      </c>
      <c r="D64" s="13">
        <f t="shared" si="2"/>
        <v>2904</v>
      </c>
    </row>
    <row r="65" spans="1:9" x14ac:dyDescent="0.25">
      <c r="A65" t="s">
        <v>46</v>
      </c>
      <c r="B65" s="13">
        <v>879</v>
      </c>
      <c r="C65" s="13">
        <v>1968</v>
      </c>
      <c r="D65" s="13">
        <v>1911</v>
      </c>
    </row>
    <row r="66" spans="1:9" x14ac:dyDescent="0.25">
      <c r="A66" t="s">
        <v>48</v>
      </c>
      <c r="B66" s="13">
        <v>233</v>
      </c>
      <c r="C66" s="13">
        <v>342</v>
      </c>
      <c r="D66" s="13">
        <v>469</v>
      </c>
    </row>
    <row r="67" spans="1:9" x14ac:dyDescent="0.25">
      <c r="A67" t="s">
        <v>49</v>
      </c>
      <c r="B67" s="13">
        <v>425</v>
      </c>
      <c r="C67" s="13">
        <v>189</v>
      </c>
      <c r="D67" s="13">
        <v>148</v>
      </c>
    </row>
    <row r="68" spans="1:9" x14ac:dyDescent="0.25">
      <c r="A68" t="s">
        <v>56</v>
      </c>
      <c r="B68" s="13">
        <f>SUM(G68:G71)</f>
        <v>47</v>
      </c>
      <c r="C68" s="13">
        <f t="shared" ref="C68:D68" si="3">SUM(H68:H71)</f>
        <v>97</v>
      </c>
      <c r="D68" s="16">
        <f t="shared" si="3"/>
        <v>376</v>
      </c>
      <c r="G68" s="13">
        <v>38</v>
      </c>
      <c r="H68" s="13">
        <v>86</v>
      </c>
      <c r="I68" s="13">
        <v>265</v>
      </c>
    </row>
    <row r="69" spans="1:9" x14ac:dyDescent="0.25">
      <c r="A69" s="23" t="s">
        <v>35</v>
      </c>
      <c r="B69" s="23"/>
      <c r="C69" s="23"/>
      <c r="G69" s="13">
        <v>9</v>
      </c>
      <c r="H69" s="13">
        <v>11</v>
      </c>
      <c r="I69" s="13">
        <v>111</v>
      </c>
    </row>
    <row r="70" spans="1:9" x14ac:dyDescent="0.25">
      <c r="G70" s="13">
        <v>0</v>
      </c>
      <c r="H70" s="13">
        <v>0</v>
      </c>
      <c r="I70" s="13">
        <v>0</v>
      </c>
    </row>
    <row r="71" spans="1:9" x14ac:dyDescent="0.25">
      <c r="G71" s="13">
        <v>0</v>
      </c>
      <c r="H71" s="13">
        <v>0</v>
      </c>
      <c r="I71" s="13">
        <v>0</v>
      </c>
    </row>
  </sheetData>
  <mergeCells count="2">
    <mergeCell ref="A53:C53"/>
    <mergeCell ref="A69:C6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5867-9FFA-48E6-821A-3693A8655387}">
  <dimension ref="A1:T68"/>
  <sheetViews>
    <sheetView topLeftCell="H49" workbookViewId="0">
      <selection activeCell="P53" sqref="P53"/>
    </sheetView>
  </sheetViews>
  <sheetFormatPr defaultRowHeight="15" x14ac:dyDescent="0.25"/>
  <cols>
    <col min="1" max="1" width="38" style="25" bestFit="1" customWidth="1"/>
    <col min="2" max="8" width="9.140625" style="25"/>
    <col min="9" max="9" width="38" style="25" bestFit="1" customWidth="1"/>
    <col min="10" max="12" width="9.5703125" style="25" bestFit="1" customWidth="1"/>
    <col min="13" max="13" width="9.140625" style="25"/>
    <col min="14" max="14" width="38" style="25" bestFit="1" customWidth="1"/>
    <col min="15" max="15" width="17.5703125" style="25" bestFit="1" customWidth="1"/>
    <col min="16" max="16" width="38" style="25" bestFit="1" customWidth="1"/>
    <col min="17" max="16384" width="9.140625" style="25"/>
  </cols>
  <sheetData>
    <row r="1" spans="1:20" x14ac:dyDescent="0.25">
      <c r="A1" s="24" t="s">
        <v>58</v>
      </c>
      <c r="B1" s="24">
        <v>2010</v>
      </c>
      <c r="C1" s="24">
        <v>2015</v>
      </c>
      <c r="D1" s="24">
        <v>2021</v>
      </c>
    </row>
    <row r="2" spans="1:20" x14ac:dyDescent="0.25">
      <c r="A2" s="25" t="s">
        <v>26</v>
      </c>
      <c r="B2" s="26">
        <v>4628</v>
      </c>
      <c r="C2" s="26">
        <v>7951</v>
      </c>
      <c r="D2" s="26">
        <v>7622</v>
      </c>
      <c r="J2" s="24">
        <v>2010</v>
      </c>
      <c r="K2" s="24">
        <v>2015</v>
      </c>
      <c r="L2" s="24">
        <v>2021</v>
      </c>
      <c r="O2" s="24">
        <v>2010</v>
      </c>
      <c r="P2" s="24">
        <v>2015</v>
      </c>
      <c r="Q2" s="24">
        <v>2021</v>
      </c>
    </row>
    <row r="3" spans="1:20" x14ac:dyDescent="0.25">
      <c r="A3" s="25" t="s">
        <v>59</v>
      </c>
      <c r="B3" s="26">
        <v>1604</v>
      </c>
      <c r="C3" s="26">
        <v>3271</v>
      </c>
      <c r="D3" s="26">
        <v>2823</v>
      </c>
      <c r="I3" s="24" t="s">
        <v>58</v>
      </c>
      <c r="J3" s="26">
        <v>4628</v>
      </c>
      <c r="K3" s="26">
        <v>7951</v>
      </c>
      <c r="L3" s="26">
        <v>7622</v>
      </c>
      <c r="N3" s="24" t="s">
        <v>58</v>
      </c>
      <c r="O3" s="26">
        <v>4628</v>
      </c>
      <c r="P3" s="26">
        <v>7951</v>
      </c>
      <c r="Q3" s="26">
        <v>7622</v>
      </c>
    </row>
    <row r="4" spans="1:20" x14ac:dyDescent="0.25">
      <c r="A4" s="25" t="s">
        <v>60</v>
      </c>
      <c r="B4" s="25">
        <v>395</v>
      </c>
      <c r="C4" s="25">
        <v>515</v>
      </c>
      <c r="D4" s="26">
        <v>1097</v>
      </c>
      <c r="I4" s="25" t="s">
        <v>59</v>
      </c>
      <c r="J4" s="26">
        <v>1604</v>
      </c>
      <c r="K4" s="26">
        <v>3271</v>
      </c>
      <c r="L4" s="26">
        <v>2823</v>
      </c>
      <c r="N4" s="25" t="s">
        <v>59</v>
      </c>
      <c r="O4" s="26">
        <v>1604</v>
      </c>
      <c r="P4" s="26">
        <v>3271</v>
      </c>
      <c r="Q4" s="26">
        <v>2823</v>
      </c>
    </row>
    <row r="5" spans="1:20" x14ac:dyDescent="0.25">
      <c r="A5" s="25" t="s">
        <v>65</v>
      </c>
      <c r="B5" s="26">
        <v>1209</v>
      </c>
      <c r="C5" s="26">
        <v>2756</v>
      </c>
      <c r="D5" s="26">
        <v>1724</v>
      </c>
      <c r="I5" s="25" t="s">
        <v>60</v>
      </c>
      <c r="J5" s="25">
        <v>395</v>
      </c>
      <c r="K5" s="25">
        <v>515</v>
      </c>
      <c r="L5" s="26">
        <v>1097</v>
      </c>
      <c r="N5" s="25" t="s">
        <v>60</v>
      </c>
      <c r="O5" s="25">
        <v>395</v>
      </c>
      <c r="P5" s="25">
        <v>515</v>
      </c>
      <c r="Q5" s="26">
        <v>1097</v>
      </c>
    </row>
    <row r="6" spans="1:20" x14ac:dyDescent="0.25">
      <c r="A6" s="25" t="s">
        <v>61</v>
      </c>
      <c r="B6" s="25">
        <v>659</v>
      </c>
      <c r="C6" s="26">
        <v>1780</v>
      </c>
      <c r="D6" s="26">
        <v>1113</v>
      </c>
      <c r="I6" s="25" t="s">
        <v>65</v>
      </c>
      <c r="J6" s="26">
        <v>1209</v>
      </c>
      <c r="K6" s="26">
        <v>2756</v>
      </c>
      <c r="L6" s="26">
        <v>1724</v>
      </c>
      <c r="N6" s="25" t="s">
        <v>65</v>
      </c>
      <c r="O6" s="26">
        <v>1209</v>
      </c>
      <c r="P6" s="26">
        <v>2756</v>
      </c>
      <c r="Q6" s="26">
        <v>1724</v>
      </c>
    </row>
    <row r="7" spans="1:20" x14ac:dyDescent="0.25">
      <c r="A7" s="25" t="s">
        <v>62</v>
      </c>
      <c r="B7" s="25">
        <v>440</v>
      </c>
      <c r="C7" s="25">
        <v>813</v>
      </c>
      <c r="D7" s="25">
        <v>516</v>
      </c>
      <c r="I7" s="25" t="s">
        <v>61</v>
      </c>
      <c r="J7" s="25">
        <v>659</v>
      </c>
      <c r="K7" s="26">
        <v>1780</v>
      </c>
      <c r="L7" s="26">
        <v>1113</v>
      </c>
      <c r="N7" s="25" t="s">
        <v>61</v>
      </c>
      <c r="O7" s="25">
        <v>659</v>
      </c>
      <c r="P7" s="26">
        <v>1780</v>
      </c>
      <c r="Q7" s="26">
        <v>1113</v>
      </c>
    </row>
    <row r="8" spans="1:20" x14ac:dyDescent="0.25">
      <c r="A8" s="25" t="s">
        <v>63</v>
      </c>
      <c r="B8" s="25">
        <v>110</v>
      </c>
      <c r="C8" s="25">
        <v>155</v>
      </c>
      <c r="D8" s="25">
        <v>94</v>
      </c>
      <c r="I8" s="25" t="s">
        <v>62</v>
      </c>
      <c r="J8" s="25">
        <v>440</v>
      </c>
      <c r="K8" s="25">
        <v>813</v>
      </c>
      <c r="L8" s="25">
        <v>516</v>
      </c>
      <c r="N8" s="25" t="s">
        <v>62</v>
      </c>
      <c r="O8" s="25">
        <v>440</v>
      </c>
      <c r="P8" s="25">
        <v>813</v>
      </c>
      <c r="Q8" s="25">
        <v>516</v>
      </c>
    </row>
    <row r="9" spans="1:20" x14ac:dyDescent="0.25">
      <c r="A9" s="25" t="s">
        <v>64</v>
      </c>
      <c r="B9" s="25">
        <v>0</v>
      </c>
      <c r="C9" s="25">
        <v>8</v>
      </c>
      <c r="D9" s="25">
        <v>1</v>
      </c>
      <c r="I9" s="25" t="s">
        <v>63</v>
      </c>
      <c r="J9" s="25">
        <v>110</v>
      </c>
      <c r="K9" s="25">
        <v>155</v>
      </c>
      <c r="L9" s="25">
        <v>94</v>
      </c>
      <c r="N9" s="25" t="s">
        <v>63</v>
      </c>
      <c r="O9" s="25">
        <v>110</v>
      </c>
      <c r="P9" s="25">
        <v>155</v>
      </c>
      <c r="Q9" s="25">
        <v>94</v>
      </c>
    </row>
    <row r="10" spans="1:20" x14ac:dyDescent="0.25">
      <c r="A10" s="25" t="s">
        <v>66</v>
      </c>
      <c r="B10" s="25">
        <v>0</v>
      </c>
      <c r="C10" s="25">
        <v>0</v>
      </c>
      <c r="D10" s="25">
        <v>2</v>
      </c>
      <c r="I10" s="25" t="s">
        <v>64</v>
      </c>
      <c r="J10" s="25">
        <v>0</v>
      </c>
      <c r="K10" s="25">
        <v>8</v>
      </c>
      <c r="L10" s="25">
        <v>1</v>
      </c>
      <c r="N10" s="25" t="s">
        <v>64</v>
      </c>
      <c r="O10" s="25">
        <v>0</v>
      </c>
      <c r="P10" s="25">
        <v>8</v>
      </c>
      <c r="Q10" s="25">
        <v>1</v>
      </c>
    </row>
    <row r="11" spans="1:20" x14ac:dyDescent="0.25">
      <c r="A11" s="25" t="s">
        <v>61</v>
      </c>
      <c r="B11" s="25">
        <v>0</v>
      </c>
      <c r="C11" s="25">
        <v>0</v>
      </c>
      <c r="D11" s="25">
        <v>2</v>
      </c>
      <c r="I11" s="25" t="s">
        <v>67</v>
      </c>
      <c r="J11" s="26">
        <v>2906</v>
      </c>
      <c r="K11" s="26">
        <v>4488</v>
      </c>
      <c r="L11" s="26">
        <v>4456</v>
      </c>
    </row>
    <row r="12" spans="1:20" x14ac:dyDescent="0.25">
      <c r="A12" s="25" t="s">
        <v>62</v>
      </c>
      <c r="B12" s="25">
        <v>0</v>
      </c>
      <c r="C12" s="25">
        <v>0</v>
      </c>
      <c r="D12" s="25">
        <v>0</v>
      </c>
      <c r="I12" s="25" t="s">
        <v>60</v>
      </c>
      <c r="J12" s="25">
        <v>239</v>
      </c>
      <c r="K12" s="25">
        <v>349</v>
      </c>
      <c r="L12" s="25">
        <v>844</v>
      </c>
    </row>
    <row r="13" spans="1:20" x14ac:dyDescent="0.25">
      <c r="A13" s="25" t="s">
        <v>63</v>
      </c>
      <c r="B13" s="25">
        <v>0</v>
      </c>
      <c r="C13" s="25">
        <v>0</v>
      </c>
      <c r="D13" s="25">
        <v>0</v>
      </c>
      <c r="I13" s="25" t="s">
        <v>65</v>
      </c>
      <c r="J13" s="26">
        <v>2667</v>
      </c>
      <c r="K13" s="26">
        <v>4139</v>
      </c>
      <c r="L13" s="26">
        <v>3603</v>
      </c>
    </row>
    <row r="14" spans="1:20" x14ac:dyDescent="0.25">
      <c r="A14" s="25" t="s">
        <v>64</v>
      </c>
      <c r="B14" s="25">
        <v>0</v>
      </c>
      <c r="C14" s="25">
        <v>0</v>
      </c>
      <c r="D14" s="25">
        <v>0</v>
      </c>
      <c r="I14" s="25" t="s">
        <v>61</v>
      </c>
      <c r="J14" s="26">
        <v>1154</v>
      </c>
      <c r="K14" s="26">
        <v>1716</v>
      </c>
      <c r="L14" s="26">
        <v>1561</v>
      </c>
    </row>
    <row r="15" spans="1:20" x14ac:dyDescent="0.25">
      <c r="A15" s="25" t="s">
        <v>67</v>
      </c>
      <c r="B15" s="26">
        <v>2906</v>
      </c>
      <c r="C15" s="26">
        <v>4488</v>
      </c>
      <c r="D15" s="26">
        <v>4456</v>
      </c>
      <c r="I15" s="25" t="s">
        <v>62</v>
      </c>
      <c r="J15" s="25">
        <v>663</v>
      </c>
      <c r="K15" s="26">
        <v>1753</v>
      </c>
      <c r="L15" s="26">
        <v>1314</v>
      </c>
    </row>
    <row r="16" spans="1:20" x14ac:dyDescent="0.25">
      <c r="A16" s="25" t="s">
        <v>60</v>
      </c>
      <c r="B16" s="25">
        <v>239</v>
      </c>
      <c r="C16" s="25">
        <v>349</v>
      </c>
      <c r="D16" s="25">
        <v>844</v>
      </c>
      <c r="I16" s="25" t="s">
        <v>63</v>
      </c>
      <c r="J16" s="25">
        <v>818</v>
      </c>
      <c r="K16" s="25">
        <v>589</v>
      </c>
      <c r="L16" s="25">
        <v>713</v>
      </c>
      <c r="N16" s="25" t="s">
        <v>69</v>
      </c>
      <c r="O16" s="25" t="s">
        <v>60</v>
      </c>
      <c r="P16" s="25" t="s">
        <v>71</v>
      </c>
      <c r="Q16" s="25" t="s">
        <v>61</v>
      </c>
      <c r="R16" s="25" t="s">
        <v>62</v>
      </c>
      <c r="S16" s="25" t="s">
        <v>63</v>
      </c>
      <c r="T16" s="25" t="s">
        <v>64</v>
      </c>
    </row>
    <row r="17" spans="1:20" x14ac:dyDescent="0.25">
      <c r="A17" s="25" t="s">
        <v>65</v>
      </c>
      <c r="B17" s="26">
        <v>2667</v>
      </c>
      <c r="C17" s="26">
        <v>4139</v>
      </c>
      <c r="D17" s="26">
        <v>3603</v>
      </c>
      <c r="I17" s="25" t="s">
        <v>64</v>
      </c>
      <c r="J17" s="25">
        <v>32</v>
      </c>
      <c r="K17" s="25">
        <v>81</v>
      </c>
      <c r="L17" s="25">
        <v>15</v>
      </c>
      <c r="N17" s="24">
        <v>2010</v>
      </c>
      <c r="O17" s="25">
        <v>395</v>
      </c>
      <c r="P17" s="26">
        <v>1209</v>
      </c>
      <c r="Q17" s="25">
        <v>659</v>
      </c>
      <c r="R17" s="25">
        <v>440</v>
      </c>
      <c r="S17" s="25">
        <v>110</v>
      </c>
      <c r="T17" s="25">
        <v>0</v>
      </c>
    </row>
    <row r="18" spans="1:20" x14ac:dyDescent="0.25">
      <c r="A18" s="25" t="s">
        <v>61</v>
      </c>
      <c r="B18" s="26">
        <v>1154</v>
      </c>
      <c r="C18" s="26">
        <v>1716</v>
      </c>
      <c r="D18" s="26">
        <v>1561</v>
      </c>
      <c r="I18" s="25" t="s">
        <v>68</v>
      </c>
      <c r="J18" s="25">
        <v>118</v>
      </c>
      <c r="K18" s="25">
        <v>192</v>
      </c>
      <c r="L18" s="25">
        <v>343</v>
      </c>
      <c r="N18" s="24">
        <v>2015</v>
      </c>
      <c r="O18" s="25">
        <v>515</v>
      </c>
      <c r="P18" s="26">
        <v>2756</v>
      </c>
      <c r="Q18" s="26">
        <v>1780</v>
      </c>
      <c r="R18" s="25">
        <v>813</v>
      </c>
      <c r="S18" s="25">
        <v>155</v>
      </c>
      <c r="T18" s="25">
        <v>8</v>
      </c>
    </row>
    <row r="19" spans="1:20" x14ac:dyDescent="0.25">
      <c r="A19" s="25" t="s">
        <v>62</v>
      </c>
      <c r="B19" s="25">
        <v>663</v>
      </c>
      <c r="C19" s="26">
        <v>1753</v>
      </c>
      <c r="D19" s="26">
        <v>1314</v>
      </c>
      <c r="I19" s="25" t="s">
        <v>60</v>
      </c>
      <c r="J19" s="25">
        <v>0</v>
      </c>
      <c r="K19" s="25">
        <v>18</v>
      </c>
      <c r="L19" s="25">
        <v>79</v>
      </c>
      <c r="N19" s="24">
        <v>2021</v>
      </c>
      <c r="O19" s="26">
        <v>1097</v>
      </c>
      <c r="P19" s="26">
        <v>1724</v>
      </c>
      <c r="Q19" s="26">
        <v>1113</v>
      </c>
      <c r="R19" s="25">
        <v>516</v>
      </c>
      <c r="S19" s="25">
        <v>94</v>
      </c>
      <c r="T19" s="25">
        <v>1</v>
      </c>
    </row>
    <row r="20" spans="1:20" x14ac:dyDescent="0.25">
      <c r="A20" s="25" t="s">
        <v>63</v>
      </c>
      <c r="B20" s="25">
        <v>818</v>
      </c>
      <c r="C20" s="25">
        <v>589</v>
      </c>
      <c r="D20" s="25">
        <v>713</v>
      </c>
      <c r="I20" s="25" t="s">
        <v>65</v>
      </c>
      <c r="J20" s="25">
        <v>118</v>
      </c>
      <c r="K20" s="25">
        <v>174</v>
      </c>
      <c r="L20" s="25">
        <v>264</v>
      </c>
    </row>
    <row r="21" spans="1:20" x14ac:dyDescent="0.25">
      <c r="A21" s="25" t="s">
        <v>64</v>
      </c>
      <c r="B21" s="25">
        <v>32</v>
      </c>
      <c r="C21" s="25">
        <v>81</v>
      </c>
      <c r="D21" s="25">
        <v>15</v>
      </c>
      <c r="I21" s="25" t="s">
        <v>61</v>
      </c>
      <c r="J21" s="25">
        <v>40</v>
      </c>
      <c r="K21" s="25">
        <v>30</v>
      </c>
      <c r="L21" s="25">
        <v>66</v>
      </c>
    </row>
    <row r="22" spans="1:20" x14ac:dyDescent="0.25">
      <c r="A22" s="25" t="s">
        <v>66</v>
      </c>
      <c r="B22" s="25">
        <v>0</v>
      </c>
      <c r="C22" s="25">
        <v>0</v>
      </c>
      <c r="D22" s="25">
        <v>9</v>
      </c>
      <c r="I22" s="25" t="s">
        <v>62</v>
      </c>
      <c r="J22" s="25">
        <v>11</v>
      </c>
      <c r="K22" s="25">
        <v>59</v>
      </c>
      <c r="L22" s="25">
        <v>20</v>
      </c>
    </row>
    <row r="23" spans="1:20" x14ac:dyDescent="0.25">
      <c r="A23" s="25" t="s">
        <v>61</v>
      </c>
      <c r="B23" s="25">
        <v>0</v>
      </c>
      <c r="C23" s="25">
        <v>0</v>
      </c>
      <c r="D23" s="25">
        <v>9</v>
      </c>
      <c r="I23" s="25" t="s">
        <v>63</v>
      </c>
      <c r="J23" s="25">
        <v>45</v>
      </c>
      <c r="K23" s="25">
        <v>57</v>
      </c>
      <c r="L23" s="25">
        <v>178</v>
      </c>
    </row>
    <row r="24" spans="1:20" x14ac:dyDescent="0.25">
      <c r="A24" s="25" t="s">
        <v>62</v>
      </c>
      <c r="B24" s="25">
        <v>0</v>
      </c>
      <c r="C24" s="25">
        <v>0</v>
      </c>
      <c r="D24" s="25">
        <v>0</v>
      </c>
      <c r="I24" s="25" t="s">
        <v>64</v>
      </c>
      <c r="J24" s="25">
        <v>22</v>
      </c>
      <c r="K24" s="25">
        <v>28</v>
      </c>
      <c r="L24" s="25">
        <v>0</v>
      </c>
    </row>
    <row r="25" spans="1:20" x14ac:dyDescent="0.25">
      <c r="A25" s="25" t="s">
        <v>63</v>
      </c>
      <c r="B25" s="25">
        <v>0</v>
      </c>
      <c r="C25" s="25">
        <v>0</v>
      </c>
      <c r="D25" s="25">
        <v>0</v>
      </c>
    </row>
    <row r="26" spans="1:20" x14ac:dyDescent="0.25">
      <c r="A26" s="25" t="s">
        <v>64</v>
      </c>
      <c r="B26" s="25">
        <v>0</v>
      </c>
      <c r="C26" s="25">
        <v>0</v>
      </c>
      <c r="D26" s="25">
        <v>0</v>
      </c>
    </row>
    <row r="27" spans="1:20" x14ac:dyDescent="0.25">
      <c r="A27" s="25" t="s">
        <v>68</v>
      </c>
      <c r="B27" s="25">
        <v>118</v>
      </c>
      <c r="C27" s="25">
        <v>192</v>
      </c>
      <c r="D27" s="25">
        <v>343</v>
      </c>
    </row>
    <row r="28" spans="1:20" x14ac:dyDescent="0.25">
      <c r="A28" s="25" t="s">
        <v>60</v>
      </c>
      <c r="B28" s="25">
        <v>0</v>
      </c>
      <c r="C28" s="25">
        <v>18</v>
      </c>
      <c r="D28" s="25">
        <v>79</v>
      </c>
    </row>
    <row r="29" spans="1:20" x14ac:dyDescent="0.25">
      <c r="A29" s="25" t="s">
        <v>65</v>
      </c>
      <c r="B29" s="25">
        <v>118</v>
      </c>
      <c r="C29" s="25">
        <v>174</v>
      </c>
      <c r="D29" s="25">
        <v>264</v>
      </c>
    </row>
    <row r="30" spans="1:20" x14ac:dyDescent="0.25">
      <c r="A30" s="25" t="s">
        <v>61</v>
      </c>
      <c r="B30" s="25">
        <v>40</v>
      </c>
      <c r="C30" s="25">
        <v>30</v>
      </c>
      <c r="D30" s="25">
        <v>66</v>
      </c>
    </row>
    <row r="31" spans="1:20" x14ac:dyDescent="0.25">
      <c r="A31" s="25" t="s">
        <v>62</v>
      </c>
      <c r="B31" s="25">
        <v>11</v>
      </c>
      <c r="C31" s="25">
        <v>59</v>
      </c>
      <c r="D31" s="25">
        <v>20</v>
      </c>
    </row>
    <row r="32" spans="1:20" x14ac:dyDescent="0.25">
      <c r="A32" s="25" t="s">
        <v>63</v>
      </c>
      <c r="B32" s="25">
        <v>45</v>
      </c>
      <c r="C32" s="25">
        <v>57</v>
      </c>
      <c r="D32" s="25">
        <v>178</v>
      </c>
    </row>
    <row r="33" spans="1:17" x14ac:dyDescent="0.25">
      <c r="A33" s="25" t="s">
        <v>64</v>
      </c>
      <c r="B33" s="25">
        <v>22</v>
      </c>
      <c r="C33" s="25">
        <v>28</v>
      </c>
      <c r="D33" s="25">
        <v>0</v>
      </c>
    </row>
    <row r="34" spans="1:17" x14ac:dyDescent="0.25">
      <c r="A34" s="25" t="s">
        <v>66</v>
      </c>
      <c r="B34" s="25">
        <v>0</v>
      </c>
      <c r="C34" s="25">
        <v>0</v>
      </c>
      <c r="D34" s="25">
        <v>0</v>
      </c>
    </row>
    <row r="35" spans="1:17" x14ac:dyDescent="0.25">
      <c r="A35" s="25" t="s">
        <v>61</v>
      </c>
      <c r="B35" s="25">
        <v>0</v>
      </c>
      <c r="C35" s="25">
        <v>0</v>
      </c>
      <c r="D35" s="25">
        <v>0</v>
      </c>
    </row>
    <row r="36" spans="1:17" x14ac:dyDescent="0.25">
      <c r="A36" s="25" t="s">
        <v>62</v>
      </c>
      <c r="B36" s="25">
        <v>0</v>
      </c>
      <c r="C36" s="25">
        <v>0</v>
      </c>
      <c r="D36" s="25">
        <v>0</v>
      </c>
    </row>
    <row r="37" spans="1:17" x14ac:dyDescent="0.25">
      <c r="A37" s="25" t="s">
        <v>63</v>
      </c>
      <c r="B37" s="25">
        <v>0</v>
      </c>
      <c r="C37" s="25">
        <v>0</v>
      </c>
      <c r="D37" s="25">
        <v>0</v>
      </c>
      <c r="J37" s="24">
        <v>2010</v>
      </c>
      <c r="K37" s="24">
        <v>2015</v>
      </c>
      <c r="L37" s="24">
        <v>2021</v>
      </c>
      <c r="O37" s="24">
        <v>2010</v>
      </c>
      <c r="P37" s="24">
        <v>2015</v>
      </c>
      <c r="Q37" s="24">
        <v>2021</v>
      </c>
    </row>
    <row r="38" spans="1:17" x14ac:dyDescent="0.25">
      <c r="A38" s="27" t="s">
        <v>64</v>
      </c>
      <c r="B38" s="27">
        <v>0</v>
      </c>
      <c r="C38" s="27">
        <v>0</v>
      </c>
      <c r="D38" s="27">
        <v>0</v>
      </c>
      <c r="I38" s="24" t="s">
        <v>58</v>
      </c>
      <c r="J38" s="26">
        <v>4628</v>
      </c>
      <c r="K38" s="26">
        <v>7951</v>
      </c>
      <c r="L38" s="26">
        <v>7622</v>
      </c>
      <c r="N38" s="24" t="s">
        <v>58</v>
      </c>
      <c r="O38" s="26">
        <v>4628</v>
      </c>
      <c r="P38" s="26">
        <v>7951</v>
      </c>
      <c r="Q38" s="26">
        <v>7622</v>
      </c>
    </row>
    <row r="39" spans="1:17" x14ac:dyDescent="0.25">
      <c r="A39" s="28" t="s">
        <v>35</v>
      </c>
      <c r="I39" s="25" t="s">
        <v>59</v>
      </c>
      <c r="J39" s="26">
        <v>1604</v>
      </c>
      <c r="K39" s="26">
        <v>3271</v>
      </c>
      <c r="L39" s="26">
        <v>2823</v>
      </c>
      <c r="N39" s="25" t="s">
        <v>59</v>
      </c>
      <c r="O39" s="26">
        <v>1604</v>
      </c>
      <c r="P39" s="26">
        <v>3271</v>
      </c>
      <c r="Q39" s="26">
        <v>2823</v>
      </c>
    </row>
    <row r="40" spans="1:17" x14ac:dyDescent="0.25">
      <c r="I40" s="25" t="s">
        <v>72</v>
      </c>
      <c r="J40" s="29">
        <v>1494</v>
      </c>
      <c r="K40" s="29">
        <v>3108</v>
      </c>
      <c r="L40" s="29">
        <v>2726</v>
      </c>
      <c r="N40" s="25" t="s">
        <v>72</v>
      </c>
      <c r="O40" s="29">
        <v>1494</v>
      </c>
      <c r="P40" s="29">
        <v>3108</v>
      </c>
      <c r="Q40" s="29">
        <v>2726</v>
      </c>
    </row>
    <row r="41" spans="1:17" x14ac:dyDescent="0.25">
      <c r="I41" s="25" t="s">
        <v>65</v>
      </c>
      <c r="J41" s="26">
        <v>1209</v>
      </c>
      <c r="K41" s="26">
        <v>2756</v>
      </c>
      <c r="L41" s="26">
        <v>1724</v>
      </c>
      <c r="N41" s="25" t="s">
        <v>65</v>
      </c>
      <c r="O41" s="26">
        <v>1209</v>
      </c>
      <c r="P41" s="26">
        <v>2756</v>
      </c>
      <c r="Q41" s="26">
        <v>1724</v>
      </c>
    </row>
    <row r="42" spans="1:17" x14ac:dyDescent="0.25">
      <c r="I42" s="25" t="s">
        <v>63</v>
      </c>
      <c r="J42" s="25">
        <v>110</v>
      </c>
      <c r="K42" s="25">
        <v>155</v>
      </c>
      <c r="L42" s="25">
        <v>94</v>
      </c>
      <c r="N42" s="25" t="s">
        <v>67</v>
      </c>
      <c r="O42" s="26">
        <v>2906</v>
      </c>
      <c r="P42" s="26">
        <v>4488</v>
      </c>
      <c r="Q42" s="26">
        <v>4456</v>
      </c>
    </row>
    <row r="43" spans="1:17" x14ac:dyDescent="0.25">
      <c r="I43" s="25" t="s">
        <v>64</v>
      </c>
      <c r="J43" s="25">
        <v>0</v>
      </c>
      <c r="K43" s="25">
        <v>8</v>
      </c>
      <c r="L43" s="25">
        <v>1</v>
      </c>
      <c r="N43" s="25" t="s">
        <v>72</v>
      </c>
      <c r="O43" s="25">
        <v>2056</v>
      </c>
      <c r="P43" s="25">
        <v>3818</v>
      </c>
      <c r="Q43" s="25">
        <v>3719</v>
      </c>
    </row>
    <row r="44" spans="1:17" x14ac:dyDescent="0.25">
      <c r="I44" s="25" t="s">
        <v>67</v>
      </c>
      <c r="J44" s="26">
        <v>2906</v>
      </c>
      <c r="K44" s="26">
        <v>4488</v>
      </c>
      <c r="L44" s="26">
        <v>4456</v>
      </c>
      <c r="N44" s="25" t="s">
        <v>65</v>
      </c>
      <c r="O44" s="26">
        <v>2667</v>
      </c>
      <c r="P44" s="26">
        <v>4139</v>
      </c>
      <c r="Q44" s="26">
        <v>3603</v>
      </c>
    </row>
    <row r="45" spans="1:17" x14ac:dyDescent="0.25">
      <c r="I45" s="25" t="s">
        <v>72</v>
      </c>
      <c r="J45" s="25">
        <v>2056</v>
      </c>
      <c r="K45" s="25">
        <v>3818</v>
      </c>
      <c r="L45" s="25">
        <v>3719</v>
      </c>
      <c r="M45" s="26"/>
      <c r="N45" s="25" t="s">
        <v>68</v>
      </c>
      <c r="O45" s="25">
        <v>118</v>
      </c>
      <c r="P45" s="25">
        <v>192</v>
      </c>
      <c r="Q45" s="25">
        <v>343</v>
      </c>
    </row>
    <row r="46" spans="1:17" x14ac:dyDescent="0.25">
      <c r="I46" s="25" t="s">
        <v>65</v>
      </c>
      <c r="J46" s="26">
        <v>2667</v>
      </c>
      <c r="K46" s="26">
        <v>4139</v>
      </c>
      <c r="L46" s="26">
        <v>3603</v>
      </c>
      <c r="N46" s="25" t="s">
        <v>72</v>
      </c>
      <c r="O46" s="25">
        <v>51</v>
      </c>
      <c r="P46" s="25">
        <v>107</v>
      </c>
      <c r="Q46" s="25">
        <v>165</v>
      </c>
    </row>
    <row r="47" spans="1:17" x14ac:dyDescent="0.25">
      <c r="I47" s="25" t="s">
        <v>63</v>
      </c>
      <c r="J47" s="25">
        <v>818</v>
      </c>
      <c r="K47" s="25">
        <v>589</v>
      </c>
      <c r="L47" s="25">
        <v>713</v>
      </c>
      <c r="N47" s="25" t="s">
        <v>65</v>
      </c>
      <c r="O47" s="25">
        <v>118</v>
      </c>
      <c r="P47" s="25">
        <v>174</v>
      </c>
      <c r="Q47" s="25">
        <v>264</v>
      </c>
    </row>
    <row r="48" spans="1:17" x14ac:dyDescent="0.25">
      <c r="I48" s="25" t="s">
        <v>64</v>
      </c>
      <c r="J48" s="25">
        <v>32</v>
      </c>
      <c r="K48" s="25">
        <v>81</v>
      </c>
      <c r="L48" s="25">
        <v>15</v>
      </c>
    </row>
    <row r="49" spans="9:15" x14ac:dyDescent="0.25">
      <c r="I49" s="25" t="s">
        <v>68</v>
      </c>
      <c r="J49" s="25">
        <v>118</v>
      </c>
      <c r="K49" s="25">
        <v>192</v>
      </c>
      <c r="L49" s="25">
        <v>343</v>
      </c>
    </row>
    <row r="50" spans="9:15" x14ac:dyDescent="0.25">
      <c r="I50" s="25" t="s">
        <v>72</v>
      </c>
      <c r="J50" s="25">
        <v>51</v>
      </c>
      <c r="K50" s="25">
        <v>107</v>
      </c>
      <c r="L50" s="25">
        <v>165</v>
      </c>
    </row>
    <row r="51" spans="9:15" x14ac:dyDescent="0.25">
      <c r="I51" s="25" t="s">
        <v>65</v>
      </c>
      <c r="J51" s="25">
        <v>118</v>
      </c>
      <c r="K51" s="25">
        <v>174</v>
      </c>
      <c r="L51" s="25">
        <v>264</v>
      </c>
    </row>
    <row r="52" spans="9:15" x14ac:dyDescent="0.25">
      <c r="I52" s="25" t="s">
        <v>63</v>
      </c>
      <c r="J52" s="25">
        <v>45</v>
      </c>
      <c r="K52" s="25">
        <v>57</v>
      </c>
      <c r="L52" s="25">
        <v>178</v>
      </c>
    </row>
    <row r="53" spans="9:15" x14ac:dyDescent="0.25">
      <c r="I53" s="25" t="s">
        <v>64</v>
      </c>
      <c r="J53" s="25">
        <v>22</v>
      </c>
      <c r="K53" s="25">
        <v>28</v>
      </c>
      <c r="L53" s="25">
        <v>0</v>
      </c>
    </row>
    <row r="58" spans="9:15" x14ac:dyDescent="0.25">
      <c r="I58" s="24" t="s">
        <v>73</v>
      </c>
      <c r="J58" s="24">
        <v>2010</v>
      </c>
      <c r="K58" s="24">
        <v>2015</v>
      </c>
      <c r="L58" s="24">
        <v>2021</v>
      </c>
    </row>
    <row r="59" spans="9:15" x14ac:dyDescent="0.25">
      <c r="I59" s="25" t="s">
        <v>1</v>
      </c>
      <c r="J59" s="26">
        <v>4628</v>
      </c>
      <c r="K59" s="26">
        <v>7951</v>
      </c>
      <c r="L59" s="26">
        <v>7622</v>
      </c>
    </row>
    <row r="60" spans="9:15" x14ac:dyDescent="0.25">
      <c r="I60" s="25" t="s">
        <v>72</v>
      </c>
      <c r="J60" s="29">
        <v>3601</v>
      </c>
      <c r="K60" s="29">
        <v>7033</v>
      </c>
      <c r="L60" s="29">
        <v>6610</v>
      </c>
      <c r="M60" s="30"/>
      <c r="N60" s="30"/>
      <c r="O60" s="30"/>
    </row>
    <row r="61" spans="9:15" x14ac:dyDescent="0.25">
      <c r="I61" s="25" t="s">
        <v>65</v>
      </c>
      <c r="J61" s="26">
        <v>3994</v>
      </c>
      <c r="K61" s="26">
        <v>7069</v>
      </c>
      <c r="L61" s="26">
        <v>5591</v>
      </c>
      <c r="M61" s="30"/>
      <c r="N61" s="30"/>
      <c r="O61" s="30"/>
    </row>
    <row r="62" spans="9:15" x14ac:dyDescent="0.25">
      <c r="I62" s="25" t="s">
        <v>74</v>
      </c>
      <c r="J62" s="25">
        <v>1027</v>
      </c>
      <c r="K62" s="25">
        <v>918</v>
      </c>
      <c r="L62" s="25">
        <v>1001</v>
      </c>
      <c r="M62" s="30"/>
      <c r="N62" s="30"/>
      <c r="O62" s="30"/>
    </row>
    <row r="65" spans="9:12" x14ac:dyDescent="0.25">
      <c r="I65" s="24" t="s">
        <v>73</v>
      </c>
      <c r="J65" s="24">
        <v>2010</v>
      </c>
      <c r="K65" s="24">
        <v>2015</v>
      </c>
      <c r="L65" s="24">
        <v>2021</v>
      </c>
    </row>
    <row r="66" spans="9:12" x14ac:dyDescent="0.25">
      <c r="I66" s="25" t="s">
        <v>72</v>
      </c>
      <c r="J66" s="19">
        <v>0.7780898876404494</v>
      </c>
      <c r="K66" s="19">
        <v>0.88454282480191171</v>
      </c>
      <c r="L66" s="19">
        <v>0.86722644975072161</v>
      </c>
    </row>
    <row r="67" spans="9:12" x14ac:dyDescent="0.25">
      <c r="I67" s="25" t="s">
        <v>70</v>
      </c>
      <c r="J67" s="19">
        <v>0.86300777873811585</v>
      </c>
      <c r="K67" s="19">
        <v>0.88907055716262107</v>
      </c>
      <c r="L67" s="19">
        <v>0.73353450537916554</v>
      </c>
    </row>
    <row r="68" spans="9:12" x14ac:dyDescent="0.25">
      <c r="I68" s="25" t="s">
        <v>74</v>
      </c>
      <c r="J68" s="19">
        <v>0.22191011235955055</v>
      </c>
      <c r="K68" s="19">
        <v>0.11545717519808829</v>
      </c>
      <c r="L68" s="19">
        <v>0.13133035948569929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Age and Sex</vt:lpstr>
      <vt:lpstr>Compiled_Standardized</vt:lpstr>
      <vt:lpstr>Period of Entry</vt:lpstr>
      <vt:lpstr>Citizenship</vt:lpstr>
      <vt:lpstr>School Enrollment</vt:lpstr>
      <vt:lpstr>Education Attainment</vt:lpstr>
      <vt:lpstr>Language Spoken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Bradley Patris</cp:lastModifiedBy>
  <dcterms:created xsi:type="dcterms:W3CDTF">2026-01-12T22:54:47Z</dcterms:created>
  <dcterms:modified xsi:type="dcterms:W3CDTF">2026-01-14T23:01:15Z</dcterms:modified>
</cp:coreProperties>
</file>