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1990\"/>
    </mc:Choice>
  </mc:AlternateContent>
  <xr:revisionPtr revIDLastSave="0" documentId="13_ncr:1_{385500BC-147B-4A8B-9E40-2EEAB26E56BB}" xr6:coauthVersionLast="45" xr6:coauthVersionMax="45" xr10:uidLastSave="{00000000-0000-0000-0000-000000000000}"/>
  <bookViews>
    <workbookView xWindow="-108" yWindow="-108" windowWidth="23256" windowHeight="12576" xr2:uid="{13A156E8-8DFC-476C-B92E-D1BD308E912C}"/>
  </bookViews>
  <sheets>
    <sheet name="Palau 1990 Housing" sheetId="1" r:id="rId1"/>
    <sheet name="Units Year built" sheetId="2" r:id="rId2"/>
    <sheet name="Rooms" sheetId="3" r:id="rId3"/>
    <sheet name="Plumbing" sheetId="4" r:id="rId4"/>
    <sheet name="Equipment" sheetId="5" r:id="rId5"/>
    <sheet name="Construction" sheetId="6" r:id="rId6"/>
    <sheet name="Year moved and Value" sheetId="7" r:id="rId7"/>
    <sheet name="Income and Poverty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3" l="1"/>
  <c r="D30" i="3"/>
  <c r="I30" i="3"/>
  <c r="J30" i="3"/>
  <c r="O30" i="3"/>
  <c r="P30" i="3"/>
  <c r="R30" i="3"/>
  <c r="B17" i="6"/>
  <c r="B9" i="6"/>
  <c r="B10" i="6"/>
  <c r="B11" i="6"/>
  <c r="B12" i="6"/>
  <c r="B16" i="6"/>
  <c r="B18" i="6"/>
  <c r="B19" i="6"/>
  <c r="B20" i="6"/>
  <c r="B24" i="6"/>
  <c r="B25" i="6"/>
  <c r="B26" i="6"/>
  <c r="B30" i="6"/>
  <c r="B31" i="6"/>
  <c r="B32" i="6"/>
  <c r="B33" i="6"/>
  <c r="B34" i="6"/>
  <c r="B35" i="6"/>
  <c r="B37" i="6"/>
  <c r="B38" i="6"/>
  <c r="B39" i="6"/>
  <c r="B40" i="6"/>
  <c r="B41" i="6"/>
  <c r="B43" i="6"/>
  <c r="B44" i="6"/>
  <c r="B45" i="6"/>
  <c r="B46" i="6"/>
  <c r="B47" i="6"/>
  <c r="B51" i="6"/>
  <c r="B52" i="6"/>
  <c r="B53" i="6"/>
  <c r="B54" i="6"/>
  <c r="B55" i="6"/>
  <c r="B56" i="6"/>
  <c r="B58" i="6"/>
  <c r="B59" i="6"/>
  <c r="B60" i="6"/>
  <c r="B61" i="6"/>
  <c r="B62" i="6"/>
  <c r="B64" i="6"/>
  <c r="B65" i="6"/>
  <c r="B66" i="6"/>
  <c r="B67" i="6"/>
  <c r="B68" i="6"/>
  <c r="B8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C34" i="5"/>
  <c r="C27" i="5"/>
  <c r="R20" i="5"/>
  <c r="R18" i="5" s="1"/>
  <c r="Q20" i="5"/>
  <c r="Q18" i="5" s="1"/>
  <c r="P20" i="5"/>
  <c r="P18" i="5" s="1"/>
  <c r="O20" i="5"/>
  <c r="O18" i="5" s="1"/>
  <c r="N20" i="5"/>
  <c r="N18" i="5" s="1"/>
  <c r="M20" i="5"/>
  <c r="M18" i="5" s="1"/>
  <c r="L20" i="5"/>
  <c r="L18" i="5" s="1"/>
  <c r="K20" i="5"/>
  <c r="K18" i="5" s="1"/>
  <c r="J20" i="5"/>
  <c r="J18" i="5" s="1"/>
  <c r="I20" i="5"/>
  <c r="I18" i="5" s="1"/>
  <c r="H20" i="5"/>
  <c r="H18" i="5" s="1"/>
  <c r="G20" i="5"/>
  <c r="G18" i="5" s="1"/>
  <c r="F20" i="5"/>
  <c r="F18" i="5" s="1"/>
  <c r="E20" i="5"/>
  <c r="E18" i="5" s="1"/>
  <c r="D20" i="5"/>
  <c r="D18" i="5" s="1"/>
  <c r="C20" i="5"/>
  <c r="R14" i="5"/>
  <c r="R12" i="5" s="1"/>
  <c r="Q14" i="5"/>
  <c r="Q12" i="5" s="1"/>
  <c r="P14" i="5"/>
  <c r="P12" i="5" s="1"/>
  <c r="O14" i="5"/>
  <c r="O12" i="5" s="1"/>
  <c r="N14" i="5"/>
  <c r="N12" i="5" s="1"/>
  <c r="M14" i="5"/>
  <c r="M12" i="5" s="1"/>
  <c r="L14" i="5"/>
  <c r="L12" i="5" s="1"/>
  <c r="K14" i="5"/>
  <c r="K12" i="5" s="1"/>
  <c r="J14" i="5"/>
  <c r="J12" i="5" s="1"/>
  <c r="I14" i="5"/>
  <c r="I12" i="5" s="1"/>
  <c r="H14" i="5"/>
  <c r="H12" i="5" s="1"/>
  <c r="G14" i="5"/>
  <c r="G12" i="5" s="1"/>
  <c r="F14" i="5"/>
  <c r="F12" i="5" s="1"/>
  <c r="E14" i="5"/>
  <c r="E12" i="5" s="1"/>
  <c r="D14" i="5"/>
  <c r="D12" i="5" s="1"/>
  <c r="C14" i="5"/>
  <c r="C12" i="5" s="1"/>
  <c r="G6" i="5"/>
  <c r="H6" i="5"/>
  <c r="D8" i="5"/>
  <c r="D6" i="5" s="1"/>
  <c r="E8" i="5"/>
  <c r="E6" i="5" s="1"/>
  <c r="F8" i="5"/>
  <c r="F6" i="5" s="1"/>
  <c r="G8" i="5"/>
  <c r="H8" i="5"/>
  <c r="I8" i="5"/>
  <c r="I6" i="5" s="1"/>
  <c r="J8" i="5"/>
  <c r="J6" i="5" s="1"/>
  <c r="K8" i="5"/>
  <c r="K6" i="5" s="1"/>
  <c r="L8" i="5"/>
  <c r="L6" i="5" s="1"/>
  <c r="M8" i="5"/>
  <c r="M6" i="5" s="1"/>
  <c r="N8" i="5"/>
  <c r="N6" i="5" s="1"/>
  <c r="O8" i="5"/>
  <c r="O6" i="5" s="1"/>
  <c r="P8" i="5"/>
  <c r="P6" i="5" s="1"/>
  <c r="Q8" i="5"/>
  <c r="Q6" i="5" s="1"/>
  <c r="R8" i="5"/>
  <c r="R6" i="5" s="1"/>
  <c r="C8" i="5"/>
  <c r="C6" i="5" s="1"/>
  <c r="B7" i="5"/>
  <c r="B9" i="5"/>
  <c r="B10" i="5"/>
  <c r="B13" i="5"/>
  <c r="B15" i="5"/>
  <c r="B16" i="5"/>
  <c r="B19" i="5"/>
  <c r="B21" i="5"/>
  <c r="B22" i="5"/>
  <c r="B28" i="5"/>
  <c r="B29" i="5"/>
  <c r="B30" i="5"/>
  <c r="B31" i="5"/>
  <c r="B32" i="5"/>
  <c r="B33" i="5"/>
  <c r="B35" i="5"/>
  <c r="B36" i="5"/>
  <c r="B37" i="5"/>
  <c r="B38" i="5"/>
  <c r="B39" i="5"/>
  <c r="B40" i="5"/>
  <c r="B41" i="5"/>
  <c r="B49" i="5"/>
  <c r="B50" i="5"/>
  <c r="B51" i="5"/>
  <c r="B55" i="5"/>
  <c r="B56" i="5"/>
  <c r="B57" i="5"/>
  <c r="B58" i="5"/>
  <c r="B59" i="5"/>
  <c r="B60" i="5"/>
  <c r="B64" i="5"/>
  <c r="B65" i="5"/>
  <c r="B66" i="5"/>
  <c r="B70" i="5"/>
  <c r="B71" i="5"/>
  <c r="B75" i="5"/>
  <c r="B76" i="5"/>
  <c r="B77" i="5"/>
  <c r="B78" i="5"/>
  <c r="B82" i="5"/>
  <c r="B83" i="5"/>
  <c r="B84" i="5"/>
  <c r="B85" i="5"/>
  <c r="B86" i="5"/>
  <c r="B90" i="5"/>
  <c r="B91" i="5"/>
  <c r="B92" i="5"/>
  <c r="B93" i="5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B44" i="4"/>
  <c r="B45" i="4"/>
  <c r="B7" i="4"/>
  <c r="B8" i="4"/>
  <c r="B9" i="4"/>
  <c r="B10" i="4"/>
  <c r="B11" i="4"/>
  <c r="B12" i="4"/>
  <c r="B13" i="4"/>
  <c r="B14" i="4"/>
  <c r="B15" i="4"/>
  <c r="B16" i="4"/>
  <c r="B18" i="4"/>
  <c r="B19" i="4"/>
  <c r="B20" i="4"/>
  <c r="B21" i="4"/>
  <c r="B22" i="4"/>
  <c r="B23" i="4"/>
  <c r="B24" i="4"/>
  <c r="B25" i="4"/>
  <c r="B26" i="4"/>
  <c r="B27" i="4"/>
  <c r="B28" i="4"/>
  <c r="B30" i="4"/>
  <c r="B31" i="4"/>
  <c r="B32" i="4"/>
  <c r="B33" i="4"/>
  <c r="B34" i="4"/>
  <c r="B35" i="4"/>
  <c r="B36" i="4"/>
  <c r="B37" i="4"/>
  <c r="B38" i="4"/>
  <c r="B39" i="4"/>
  <c r="B40" i="4"/>
  <c r="B46" i="4"/>
  <c r="B48" i="4"/>
  <c r="B49" i="4"/>
  <c r="B51" i="4"/>
  <c r="B52" i="4"/>
  <c r="B53" i="4"/>
  <c r="B54" i="4"/>
  <c r="B58" i="4"/>
  <c r="B57" i="4" s="1"/>
  <c r="B59" i="4"/>
  <c r="B60" i="4"/>
  <c r="B61" i="4"/>
  <c r="B62" i="4"/>
  <c r="B6" i="4"/>
  <c r="B67" i="4"/>
  <c r="B68" i="4"/>
  <c r="B69" i="4"/>
  <c r="B70" i="4"/>
  <c r="B71" i="4"/>
  <c r="D66" i="4"/>
  <c r="D65" i="4" s="1"/>
  <c r="E66" i="4"/>
  <c r="E65" i="4" s="1"/>
  <c r="F66" i="4"/>
  <c r="F65" i="4" s="1"/>
  <c r="G66" i="4"/>
  <c r="G65" i="4" s="1"/>
  <c r="H66" i="4"/>
  <c r="H65" i="4" s="1"/>
  <c r="I66" i="4"/>
  <c r="I65" i="4" s="1"/>
  <c r="J66" i="4"/>
  <c r="J65" i="4" s="1"/>
  <c r="K66" i="4"/>
  <c r="K65" i="4" s="1"/>
  <c r="L66" i="4"/>
  <c r="L65" i="4" s="1"/>
  <c r="M66" i="4"/>
  <c r="M65" i="4" s="1"/>
  <c r="N66" i="4"/>
  <c r="N65" i="4" s="1"/>
  <c r="O66" i="4"/>
  <c r="O65" i="4" s="1"/>
  <c r="P66" i="4"/>
  <c r="P65" i="4" s="1"/>
  <c r="Q66" i="4"/>
  <c r="Q65" i="4" s="1"/>
  <c r="R66" i="4"/>
  <c r="R65" i="4" s="1"/>
  <c r="C66" i="4"/>
  <c r="B66" i="3"/>
  <c r="B67" i="3"/>
  <c r="B68" i="3"/>
  <c r="B69" i="3"/>
  <c r="B70" i="3"/>
  <c r="B71" i="3"/>
  <c r="B72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C65" i="3"/>
  <c r="B60" i="3"/>
  <c r="B59" i="3"/>
  <c r="B58" i="3"/>
  <c r="B57" i="3"/>
  <c r="B56" i="3"/>
  <c r="B55" i="3"/>
  <c r="B54" i="3"/>
  <c r="B53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C41" i="3"/>
  <c r="B49" i="3"/>
  <c r="B48" i="3"/>
  <c r="B47" i="3"/>
  <c r="B46" i="3"/>
  <c r="B45" i="3"/>
  <c r="B44" i="3"/>
  <c r="B43" i="3"/>
  <c r="B42" i="3"/>
  <c r="B35" i="3"/>
  <c r="B34" i="3"/>
  <c r="B33" i="3"/>
  <c r="B32" i="3"/>
  <c r="B31" i="3"/>
  <c r="Q30" i="3"/>
  <c r="N30" i="3"/>
  <c r="M30" i="3"/>
  <c r="L30" i="3"/>
  <c r="K30" i="3"/>
  <c r="H30" i="3"/>
  <c r="G30" i="3"/>
  <c r="F30" i="3"/>
  <c r="E30" i="3"/>
  <c r="B27" i="3"/>
  <c r="B26" i="3"/>
  <c r="B25" i="3"/>
  <c r="B24" i="3"/>
  <c r="B23" i="3"/>
  <c r="B22" i="3"/>
  <c r="B21" i="3"/>
  <c r="B20" i="3"/>
  <c r="B19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7" i="3"/>
  <c r="B8" i="3"/>
  <c r="B9" i="3"/>
  <c r="B10" i="3"/>
  <c r="B11" i="3"/>
  <c r="B12" i="3"/>
  <c r="B13" i="3"/>
  <c r="B14" i="3"/>
  <c r="B15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C6" i="3"/>
  <c r="B4" i="6" l="1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C26" i="5"/>
  <c r="B27" i="5"/>
  <c r="D26" i="5"/>
  <c r="B34" i="5"/>
  <c r="B20" i="5"/>
  <c r="C18" i="5"/>
  <c r="B18" i="5" s="1"/>
  <c r="B12" i="5"/>
  <c r="B14" i="5"/>
  <c r="B8" i="5"/>
  <c r="B6" i="5"/>
  <c r="B66" i="4"/>
  <c r="C65" i="4"/>
  <c r="B65" i="4" s="1"/>
  <c r="B65" i="3"/>
  <c r="B52" i="3"/>
  <c r="B30" i="3"/>
  <c r="B18" i="3"/>
  <c r="B6" i="3"/>
  <c r="B41" i="3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C24" i="7"/>
  <c r="B20" i="7"/>
  <c r="B19" i="7"/>
  <c r="B18" i="7"/>
  <c r="B17" i="7"/>
  <c r="B16" i="7"/>
  <c r="B15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7" i="7"/>
  <c r="B8" i="7"/>
  <c r="B9" i="7"/>
  <c r="B10" i="7"/>
  <c r="B11" i="7"/>
  <c r="B12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C6" i="7"/>
  <c r="B7" i="2"/>
  <c r="B8" i="2"/>
  <c r="B9" i="2"/>
  <c r="B10" i="2"/>
  <c r="B11" i="2"/>
  <c r="B12" i="2"/>
  <c r="B13" i="2"/>
  <c r="B14" i="2"/>
  <c r="B15" i="2"/>
  <c r="B16" i="2"/>
  <c r="B19" i="2"/>
  <c r="B20" i="2"/>
  <c r="B21" i="2"/>
  <c r="B22" i="2"/>
  <c r="B23" i="2"/>
  <c r="B24" i="2"/>
  <c r="B25" i="2"/>
  <c r="B28" i="2"/>
  <c r="B29" i="2"/>
  <c r="B30" i="2"/>
  <c r="B31" i="2"/>
  <c r="B32" i="2"/>
  <c r="B33" i="2"/>
  <c r="B34" i="2"/>
  <c r="B35" i="2"/>
  <c r="B36" i="2"/>
  <c r="B37" i="2"/>
  <c r="B42" i="2"/>
  <c r="B43" i="2"/>
  <c r="B44" i="2"/>
  <c r="B45" i="2"/>
  <c r="B46" i="2"/>
  <c r="B47" i="2"/>
  <c r="B48" i="2"/>
  <c r="B49" i="2"/>
  <c r="B52" i="2"/>
  <c r="B53" i="2"/>
  <c r="B54" i="2"/>
  <c r="B55" i="2"/>
  <c r="B56" i="2"/>
  <c r="B57" i="2"/>
  <c r="B58" i="2"/>
  <c r="B59" i="2"/>
  <c r="B62" i="2"/>
  <c r="B63" i="2"/>
  <c r="B64" i="2"/>
  <c r="B65" i="2"/>
  <c r="B66" i="2"/>
  <c r="B67" i="2"/>
  <c r="B68" i="2"/>
  <c r="B69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C41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C18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C6" i="2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C16" i="1"/>
  <c r="B17" i="1"/>
  <c r="B18" i="1"/>
  <c r="R38" i="1"/>
  <c r="Q38" i="1"/>
  <c r="P38" i="1"/>
  <c r="R30" i="1"/>
  <c r="Q30" i="1"/>
  <c r="P30" i="1"/>
  <c r="Q22" i="1"/>
  <c r="R22" i="1"/>
  <c r="B44" i="1"/>
  <c r="B43" i="1"/>
  <c r="B42" i="1"/>
  <c r="B41" i="1"/>
  <c r="B40" i="1"/>
  <c r="B39" i="1"/>
  <c r="B36" i="1"/>
  <c r="B35" i="1"/>
  <c r="B34" i="1"/>
  <c r="B33" i="1"/>
  <c r="B32" i="1"/>
  <c r="B31" i="1"/>
  <c r="B28" i="1"/>
  <c r="B27" i="1"/>
  <c r="B26" i="1"/>
  <c r="B25" i="1"/>
  <c r="B24" i="1"/>
  <c r="B23" i="1"/>
  <c r="B12" i="1"/>
  <c r="B11" i="1"/>
  <c r="B9" i="1"/>
  <c r="B8" i="1"/>
  <c r="B4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C22" i="1"/>
  <c r="B26" i="5" l="1"/>
  <c r="B24" i="7"/>
  <c r="B6" i="7"/>
  <c r="B14" i="7"/>
  <c r="B51" i="2"/>
  <c r="B41" i="2"/>
  <c r="B61" i="2"/>
  <c r="B27" i="2"/>
  <c r="B18" i="2"/>
  <c r="B6" i="2"/>
  <c r="B16" i="1"/>
  <c r="B22" i="1"/>
  <c r="B38" i="1"/>
  <c r="B30" i="1"/>
</calcChain>
</file>

<file path=xl/sharedStrings.xml><?xml version="1.0" encoding="utf-8"?>
<sst xmlns="http://schemas.openxmlformats.org/spreadsheetml/2006/main" count="654" uniqueCount="244">
  <si>
    <t>Total</t>
  </si>
  <si>
    <t>Aime-</t>
  </si>
  <si>
    <t>liik</t>
  </si>
  <si>
    <t>Airai</t>
  </si>
  <si>
    <t>Anguar</t>
  </si>
  <si>
    <t>Hato-</t>
  </si>
  <si>
    <t>hobei</t>
  </si>
  <si>
    <t>Kay-</t>
  </si>
  <si>
    <t>angel</t>
  </si>
  <si>
    <t>Koror</t>
  </si>
  <si>
    <t>Mele-</t>
  </si>
  <si>
    <t>keok</t>
  </si>
  <si>
    <t>Ngar-</t>
  </si>
  <si>
    <t>aard</t>
  </si>
  <si>
    <t>chelong</t>
  </si>
  <si>
    <t>mau</t>
  </si>
  <si>
    <t>Ngard-</t>
  </si>
  <si>
    <t>Ngche-</t>
  </si>
  <si>
    <t>sar</t>
  </si>
  <si>
    <t>Ngerem-</t>
  </si>
  <si>
    <t>lengui</t>
  </si>
  <si>
    <t>Ngiwal</t>
  </si>
  <si>
    <t>Peleliu</t>
  </si>
  <si>
    <t>Son-</t>
  </si>
  <si>
    <t>sorol</t>
  </si>
  <si>
    <t xml:space="preserve">     All housing units</t>
  </si>
  <si>
    <t>POPULATION</t>
  </si>
  <si>
    <t xml:space="preserve">    All persons</t>
  </si>
  <si>
    <t>Persons in occupied housing units</t>
  </si>
  <si>
    <t xml:space="preserve">      Per occupied housing unit</t>
  </si>
  <si>
    <t xml:space="preserve">   Owner occupied housing units</t>
  </si>
  <si>
    <t xml:space="preserve">   Renter-occupied housing units</t>
  </si>
  <si>
    <t>BEDROOMS</t>
  </si>
  <si>
    <t xml:space="preserve">    All housing units</t>
  </si>
  <si>
    <t>No bedroom</t>
  </si>
  <si>
    <t>1 bedroom</t>
  </si>
  <si>
    <t>2 bedrooms</t>
  </si>
  <si>
    <t>3 bedrooms</t>
  </si>
  <si>
    <t>4 bedrooms</t>
  </si>
  <si>
    <t>5 or more bedrooms</t>
  </si>
  <si>
    <t xml:space="preserve">    Renter-occupied housing units</t>
  </si>
  <si>
    <t xml:space="preserve">    Owner-occupied housing units</t>
  </si>
  <si>
    <t>Ngat-</t>
  </si>
  <si>
    <t>pang</t>
  </si>
  <si>
    <t>TENURE</t>
  </si>
  <si>
    <t xml:space="preserve">    Occupied housing units</t>
  </si>
  <si>
    <t>Owner-occupied housing units</t>
  </si>
  <si>
    <t>Renter-occupied housing units</t>
  </si>
  <si>
    <t>UNITS IN STRUCTURE</t>
  </si>
  <si>
    <t>1, detached</t>
  </si>
  <si>
    <t>1, attached</t>
  </si>
  <si>
    <t>3 or 4</t>
  </si>
  <si>
    <t>5 to 9</t>
  </si>
  <si>
    <t>10 to 19</t>
  </si>
  <si>
    <t>20 to 49</t>
  </si>
  <si>
    <t>50 or more</t>
  </si>
  <si>
    <t>Mobile home or trailer</t>
  </si>
  <si>
    <t>Other</t>
  </si>
  <si>
    <t xml:space="preserve">   Owner-occupied units</t>
  </si>
  <si>
    <t xml:space="preserve">    Renter occupied units</t>
  </si>
  <si>
    <t>YEAR STRUCTURE BUILT</t>
  </si>
  <si>
    <t>1989 to March 1990</t>
  </si>
  <si>
    <t>1985 to 1988</t>
  </si>
  <si>
    <t>1980 to 1984</t>
  </si>
  <si>
    <t>1970 to 1979</t>
  </si>
  <si>
    <t>1960 to 1969</t>
  </si>
  <si>
    <t>1950 to 1959</t>
  </si>
  <si>
    <t>1940 to 1949</t>
  </si>
  <si>
    <t>1939 or earlier</t>
  </si>
  <si>
    <t xml:space="preserve">    Owner occupied units</t>
  </si>
  <si>
    <t xml:space="preserve">    Renter occipied units</t>
  </si>
  <si>
    <t>5 or more</t>
  </si>
  <si>
    <t>ROOMS</t>
  </si>
  <si>
    <t>1 room</t>
  </si>
  <si>
    <t>2 rooms</t>
  </si>
  <si>
    <t>3 rooms</t>
  </si>
  <si>
    <t>4 rooms</t>
  </si>
  <si>
    <t>5 rooms</t>
  </si>
  <si>
    <t>6 rooms</t>
  </si>
  <si>
    <t>7 rooms</t>
  </si>
  <si>
    <t>8 rooms</t>
  </si>
  <si>
    <t>9 or more rooms</t>
  </si>
  <si>
    <t>Median</t>
  </si>
  <si>
    <t xml:space="preserve">    Renter-occupied units</t>
  </si>
  <si>
    <t xml:space="preserve">    Owner-occupied units</t>
  </si>
  <si>
    <t>PERSONS IN UNIT</t>
  </si>
  <si>
    <t>1 person</t>
  </si>
  <si>
    <t>2 persons</t>
  </si>
  <si>
    <t>3 persons</t>
  </si>
  <si>
    <t>4 persons</t>
  </si>
  <si>
    <t>5 persons</t>
  </si>
  <si>
    <t>6 persons</t>
  </si>
  <si>
    <t xml:space="preserve">7 persons </t>
  </si>
  <si>
    <t>8 or more persons</t>
  </si>
  <si>
    <t>PERSONS PER ROOM</t>
  </si>
  <si>
    <t>0.50 or less</t>
  </si>
  <si>
    <t>0.51 to 0.75</t>
  </si>
  <si>
    <t>0.76 to 1.00</t>
  </si>
  <si>
    <t>1.01 to 1.50</t>
  </si>
  <si>
    <t>1.51 to 2.00</t>
  </si>
  <si>
    <t>2.01 to 3.00</t>
  </si>
  <si>
    <t xml:space="preserve">3.01 or more </t>
  </si>
  <si>
    <t>Mean</t>
  </si>
  <si>
    <t>PLUMBING FACILITIES</t>
  </si>
  <si>
    <t>Complete plumbing facilities</t>
  </si>
  <si>
    <t xml:space="preserve">   In this unit</t>
  </si>
  <si>
    <t xml:space="preserve">      With hot and cold piped water</t>
  </si>
  <si>
    <t xml:space="preserve">      With only cold piped water</t>
  </si>
  <si>
    <t xml:space="preserve">   In the building, but not unit</t>
  </si>
  <si>
    <t>Lackin g complete plumbing faciltiies</t>
  </si>
  <si>
    <t xml:space="preserve">   Some but not all plumbing facilties</t>
  </si>
  <si>
    <t xml:space="preserve">     Owner-occupied units</t>
  </si>
  <si>
    <t>No plumbing facilities</t>
  </si>
  <si>
    <t>WATER SUPPLY</t>
  </si>
  <si>
    <t xml:space="preserve">   Heated by electricity</t>
  </si>
  <si>
    <t xml:space="preserve">   Heated by other fuels</t>
  </si>
  <si>
    <t>Only cold water in this unit</t>
  </si>
  <si>
    <t>Only cold water in this building</t>
  </si>
  <si>
    <t>Only cold water outside this building</t>
  </si>
  <si>
    <t>No piped water</t>
  </si>
  <si>
    <t>BATHTUB OR SHOWER</t>
  </si>
  <si>
    <t>With bathtub or shower</t>
  </si>
  <si>
    <t xml:space="preserve">   In this building</t>
  </si>
  <si>
    <t xml:space="preserve">   Outside this building</t>
  </si>
  <si>
    <t>TOILET FACILITIES</t>
  </si>
  <si>
    <t>Flush toilet</t>
  </si>
  <si>
    <t>Outhouse or privy</t>
  </si>
  <si>
    <t>Other or none</t>
  </si>
  <si>
    <t>KITHCEN FACILITIES</t>
  </si>
  <si>
    <t>Complete kitchen facilties in this building</t>
  </si>
  <si>
    <t>Lacking complete kitchen facilities in this building</t>
  </si>
  <si>
    <t xml:space="preserve">   Some but not all kitchen facilities</t>
  </si>
  <si>
    <t xml:space="preserve">   No kitchen facilities</t>
  </si>
  <si>
    <t xml:space="preserve">      Owner occupied units</t>
  </si>
  <si>
    <t>COOKING FACILITIES</t>
  </si>
  <si>
    <t>Cooking facilities inside this building</t>
  </si>
  <si>
    <t xml:space="preserve">   Electric stove</t>
  </si>
  <si>
    <t xml:space="preserve">   Kerosene stove</t>
  </si>
  <si>
    <t xml:space="preserve">   Gas stove</t>
  </si>
  <si>
    <t xml:space="preserve">   Microwave oven and portable burners</t>
  </si>
  <si>
    <t xml:space="preserve">   Microwave only</t>
  </si>
  <si>
    <t xml:space="preserve">   Other</t>
  </si>
  <si>
    <t>Cooking facilities outside this building</t>
  </si>
  <si>
    <t>No cooking facilities</t>
  </si>
  <si>
    <t>REFRIGERATOR</t>
  </si>
  <si>
    <t>Electric</t>
  </si>
  <si>
    <t xml:space="preserve">Gas </t>
  </si>
  <si>
    <t>No refrigerator</t>
  </si>
  <si>
    <t>SOURCE OF WATER</t>
  </si>
  <si>
    <t>Public system only</t>
  </si>
  <si>
    <t>Public system and catchment</t>
  </si>
  <si>
    <t>Individual well</t>
  </si>
  <si>
    <t>Catchment, tanks or drums only</t>
  </si>
  <si>
    <t>Public standpipe or street hydrant</t>
  </si>
  <si>
    <t>Some other source</t>
  </si>
  <si>
    <t>SEWAGE DISPOSAL</t>
  </si>
  <si>
    <t>Public sewer</t>
  </si>
  <si>
    <t>Septic tank or cesspool</t>
  </si>
  <si>
    <t>Other means</t>
  </si>
  <si>
    <t>ELECTRIC POWER</t>
  </si>
  <si>
    <t>With electric power in unit</t>
  </si>
  <si>
    <t>No electric power in unit</t>
  </si>
  <si>
    <t>AIR CONDITIONING</t>
  </si>
  <si>
    <t>Central system</t>
  </si>
  <si>
    <t>1 individual room unit</t>
  </si>
  <si>
    <t>2 or more individual units</t>
  </si>
  <si>
    <t>None</t>
  </si>
  <si>
    <t>SELECTED CHARACTERISTICS</t>
  </si>
  <si>
    <t>No telephone in unit</t>
  </si>
  <si>
    <t>No battery operated radio</t>
  </si>
  <si>
    <t>No television set</t>
  </si>
  <si>
    <t>VEHICLES AVAILABLE</t>
  </si>
  <si>
    <t>3 or mopre</t>
  </si>
  <si>
    <t>TYPE OF MATERIAL FOR OUTSIDE WALLS</t>
  </si>
  <si>
    <t>Poured concrete</t>
  </si>
  <si>
    <t>Concrete blocks</t>
  </si>
  <si>
    <t>Metal</t>
  </si>
  <si>
    <t>Wood</t>
  </si>
  <si>
    <t>TYPE OF MATERIALS FOR ROOF</t>
  </si>
  <si>
    <t>Thatch</t>
  </si>
  <si>
    <t>TYPE OF MATERIAL FOR FOUNDATION</t>
  </si>
  <si>
    <t>Concrete</t>
  </si>
  <si>
    <t>Wood pier or pilings</t>
  </si>
  <si>
    <t>TYPE OF WALLS BY TYPE OF ROOF</t>
  </si>
  <si>
    <t>Concrete walls</t>
  </si>
  <si>
    <t xml:space="preserve">   With concrete roof</t>
  </si>
  <si>
    <t xml:space="preserve">   With metal roof</t>
  </si>
  <si>
    <t xml:space="preserve">   With wood roof</t>
  </si>
  <si>
    <t xml:space="preserve">   With thatch roof</t>
  </si>
  <si>
    <t xml:space="preserve">   With other roof</t>
  </si>
  <si>
    <t>Wood walls</t>
  </si>
  <si>
    <t>Other walls (inlc metal)</t>
  </si>
  <si>
    <t>TYPE OF FOUNDATION BY TYPE OF WALLS</t>
  </si>
  <si>
    <t>Concrete foundation</t>
  </si>
  <si>
    <t>Wood pier or pilings foundation</t>
  </si>
  <si>
    <t>Other foundation</t>
  </si>
  <si>
    <t>YEAR HOUSEHOLDER MOVED INTO UNIT</t>
  </si>
  <si>
    <t>1959 or earlier</t>
  </si>
  <si>
    <t>VALUE</t>
  </si>
  <si>
    <t xml:space="preserve">   Specified owner-occupied units</t>
  </si>
  <si>
    <t>Less than $10,000</t>
  </si>
  <si>
    <t>$10,000 to $14,999</t>
  </si>
  <si>
    <t>$15,000 to $19,999</t>
  </si>
  <si>
    <t>$20,000 to $29,999</t>
  </si>
  <si>
    <t>$30,000 to $39,999</t>
  </si>
  <si>
    <t>$40,000 to $49,999</t>
  </si>
  <si>
    <t>$50,000 to $59,999</t>
  </si>
  <si>
    <t>$60,000 to $69,999</t>
  </si>
  <si>
    <t>$70,000 to $79,999</t>
  </si>
  <si>
    <t>$80,000 to $89,999</t>
  </si>
  <si>
    <t>$90,000 to $99,999</t>
  </si>
  <si>
    <t>$100,000 to $149,999</t>
  </si>
  <si>
    <t>$150,000 to $199,999</t>
  </si>
  <si>
    <t>$200,000 to $299,999</t>
  </si>
  <si>
    <t>$300,000 to $399,999</t>
  </si>
  <si>
    <t>$400,000 to $499,999</t>
  </si>
  <si>
    <t>$500,000 or more</t>
  </si>
  <si>
    <t>Median (dollars)</t>
  </si>
  <si>
    <t>Mean (dollars)</t>
  </si>
  <si>
    <t>No bathtub or shower</t>
  </si>
  <si>
    <t>Hot and cold piped water in this unit</t>
  </si>
  <si>
    <t>Hot and cold piped water in this building</t>
  </si>
  <si>
    <t xml:space="preserve">Poured concrete </t>
  </si>
  <si>
    <t>HOUSEHOLD INCOME IN 1989</t>
  </si>
  <si>
    <t xml:space="preserve">     Occupied housing units</t>
  </si>
  <si>
    <t xml:space="preserve">         Median (dollars)</t>
  </si>
  <si>
    <t xml:space="preserve">HOUSEHOLDS WITH INCOME IN 1989 </t>
  </si>
  <si>
    <t xml:space="preserve">  BELOW POVERTY LEVEL</t>
  </si>
  <si>
    <t xml:space="preserve">      Owner-occupied housing units</t>
  </si>
  <si>
    <t xml:space="preserve">          Percent below poverty level</t>
  </si>
  <si>
    <t>Complete plumbing facilities in this building</t>
  </si>
  <si>
    <t xml:space="preserve">   1.01 or more persons per room</t>
  </si>
  <si>
    <t>Lacking complete plumbing</t>
  </si>
  <si>
    <t xml:space="preserve">      Renter-occupied housing units</t>
  </si>
  <si>
    <t>Table H08. Household Income and Poverty Status in 1989 by State, Palau: 1990</t>
  </si>
  <si>
    <t>Table H07. Year Householder Moved into Unit and Value by State, Palau: 1990</t>
  </si>
  <si>
    <t>Table H06. Type of Construction Materials by State, Palau: 1990</t>
  </si>
  <si>
    <t>Table H05. Equipment and Facilities by State, Palau: 1990</t>
  </si>
  <si>
    <t>Table H01. Occupancy, Tenure and Bedrooms by State, Palau: 1990</t>
  </si>
  <si>
    <t>Table H02. Units in Structure and Year Structure Built by State, Palau: 1990</t>
  </si>
  <si>
    <t>Table H03. Rooms by State, Palau: 1990</t>
  </si>
  <si>
    <t>Table H04. Plumbing Characteristics by State, Palau: 1990</t>
  </si>
  <si>
    <t>Source: 1990 Palau Census of Population and Housing</t>
  </si>
  <si>
    <t>6 or more 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</si>
</sst>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left"/>
    </xf>
    <xf numFmtId="3" fontId="1" fillId="0" borderId="1" xfId="0" applyNumberFormat="1" applyFont="1" applyBorder="1"/>
    <xf numFmtId="3" fontId="1" fillId="0" borderId="4" xfId="0" applyNumberFormat="1" applyFont="1" applyBorder="1"/>
    <xf numFmtId="164" fontId="1" fillId="0" borderId="0" xfId="0" applyNumberFormat="1" applyFont="1"/>
    <xf numFmtId="4" fontId="1" fillId="0" borderId="0" xfId="0" applyNumberFormat="1" applyFont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CCE24-479E-4B8B-9241-87A5F29F9341}">
  <dimension ref="A1:R45"/>
  <sheetViews>
    <sheetView tabSelected="1" view="pageBreakPreview" topLeftCell="A22" zoomScale="125" zoomScaleNormal="100" zoomScaleSheetLayoutView="125" workbookViewId="0">
      <selection activeCell="D17" sqref="D17"/>
    </sheetView>
  </sheetViews>
  <sheetFormatPr defaultColWidth="4.109375" defaultRowHeight="9.6" x14ac:dyDescent="0.2"/>
  <cols>
    <col min="1" max="1" width="17.77734375" style="2" customWidth="1"/>
    <col min="2" max="2" width="4.44140625" style="2" bestFit="1" customWidth="1"/>
    <col min="3" max="7" width="4.21875" style="2" bestFit="1" customWidth="1"/>
    <col min="8" max="8" width="4.44140625" style="2" bestFit="1" customWidth="1"/>
    <col min="9" max="18" width="4.21875" style="2" bestFit="1" customWidth="1"/>
    <col min="19" max="16384" width="4.109375" style="2"/>
  </cols>
  <sheetData>
    <row r="1" spans="1:18" x14ac:dyDescent="0.2">
      <c r="A1" s="2" t="s">
        <v>238</v>
      </c>
    </row>
    <row r="2" spans="1:18" x14ac:dyDescent="0.2">
      <c r="A2" s="10"/>
      <c r="B2" s="4"/>
      <c r="C2" s="4" t="s">
        <v>1</v>
      </c>
      <c r="D2" s="4"/>
      <c r="E2" s="4"/>
      <c r="F2" s="4" t="s">
        <v>5</v>
      </c>
      <c r="G2" s="4" t="s">
        <v>7</v>
      </c>
      <c r="H2" s="4"/>
      <c r="I2" s="4" t="s">
        <v>10</v>
      </c>
      <c r="J2" s="4" t="s">
        <v>12</v>
      </c>
      <c r="K2" s="4" t="s">
        <v>12</v>
      </c>
      <c r="L2" s="4" t="s">
        <v>16</v>
      </c>
      <c r="M2" s="4" t="s">
        <v>42</v>
      </c>
      <c r="N2" s="4" t="s">
        <v>17</v>
      </c>
      <c r="O2" s="4" t="s">
        <v>19</v>
      </c>
      <c r="P2" s="4"/>
      <c r="Q2" s="4"/>
      <c r="R2" s="5" t="s">
        <v>23</v>
      </c>
    </row>
    <row r="3" spans="1:18" x14ac:dyDescent="0.2">
      <c r="A3" s="11"/>
      <c r="B3" s="7" t="s">
        <v>0</v>
      </c>
      <c r="C3" s="7" t="s">
        <v>2</v>
      </c>
      <c r="D3" s="7" t="s">
        <v>3</v>
      </c>
      <c r="E3" s="7" t="s">
        <v>4</v>
      </c>
      <c r="F3" s="7" t="s">
        <v>6</v>
      </c>
      <c r="G3" s="7" t="s">
        <v>8</v>
      </c>
      <c r="H3" s="7" t="s">
        <v>9</v>
      </c>
      <c r="I3" s="7" t="s">
        <v>11</v>
      </c>
      <c r="J3" s="7" t="s">
        <v>13</v>
      </c>
      <c r="K3" s="7" t="s">
        <v>14</v>
      </c>
      <c r="L3" s="7" t="s">
        <v>15</v>
      </c>
      <c r="M3" s="7" t="s">
        <v>43</v>
      </c>
      <c r="N3" s="7" t="s">
        <v>18</v>
      </c>
      <c r="O3" s="7" t="s">
        <v>20</v>
      </c>
      <c r="P3" s="7" t="s">
        <v>21</v>
      </c>
      <c r="Q3" s="7" t="s">
        <v>22</v>
      </c>
      <c r="R3" s="8" t="s">
        <v>24</v>
      </c>
    </row>
    <row r="4" spans="1:18" x14ac:dyDescent="0.2">
      <c r="A4" s="2" t="s">
        <v>25</v>
      </c>
      <c r="B4" s="2">
        <f>SUM(C4:R4)</f>
        <v>3312</v>
      </c>
      <c r="C4" s="2">
        <v>100</v>
      </c>
      <c r="D4" s="2">
        <v>283</v>
      </c>
      <c r="E4" s="2">
        <v>63</v>
      </c>
      <c r="F4" s="2">
        <v>16</v>
      </c>
      <c r="G4" s="2">
        <v>42</v>
      </c>
      <c r="H4" s="2">
        <v>2096</v>
      </c>
      <c r="I4" s="2">
        <v>71</v>
      </c>
      <c r="J4" s="2">
        <v>108</v>
      </c>
      <c r="K4" s="2">
        <v>100</v>
      </c>
      <c r="L4" s="2">
        <v>34</v>
      </c>
      <c r="M4" s="2">
        <v>21</v>
      </c>
      <c r="N4" s="2">
        <v>81</v>
      </c>
      <c r="O4" s="2">
        <v>64</v>
      </c>
      <c r="P4" s="2">
        <v>59</v>
      </c>
      <c r="Q4" s="2">
        <v>156</v>
      </c>
      <c r="R4" s="2">
        <v>18</v>
      </c>
    </row>
    <row r="6" spans="1:18" x14ac:dyDescent="0.2">
      <c r="A6" s="2" t="s">
        <v>26</v>
      </c>
    </row>
    <row r="8" spans="1:18" x14ac:dyDescent="0.2">
      <c r="A8" s="2" t="s">
        <v>27</v>
      </c>
      <c r="B8" s="2">
        <f t="shared" ref="B8:B12" si="0">SUM(C8:R8)</f>
        <v>15122</v>
      </c>
      <c r="C8" s="2">
        <v>439</v>
      </c>
      <c r="D8" s="2">
        <v>1234</v>
      </c>
      <c r="E8" s="2">
        <v>206</v>
      </c>
      <c r="F8" s="2">
        <v>22</v>
      </c>
      <c r="G8" s="2">
        <v>137</v>
      </c>
      <c r="H8" s="2">
        <v>10501</v>
      </c>
      <c r="I8" s="2">
        <v>244</v>
      </c>
      <c r="J8" s="2">
        <v>310</v>
      </c>
      <c r="K8" s="2">
        <v>354</v>
      </c>
      <c r="L8" s="2">
        <v>149</v>
      </c>
      <c r="M8" s="2">
        <v>62</v>
      </c>
      <c r="N8" s="2">
        <v>287</v>
      </c>
      <c r="O8" s="2">
        <v>281</v>
      </c>
      <c r="P8" s="2">
        <v>234</v>
      </c>
      <c r="Q8" s="2">
        <v>601</v>
      </c>
      <c r="R8" s="2">
        <v>61</v>
      </c>
    </row>
    <row r="9" spans="1:18" x14ac:dyDescent="0.2">
      <c r="A9" s="2" t="s">
        <v>28</v>
      </c>
      <c r="B9" s="2">
        <f t="shared" si="0"/>
        <v>14440</v>
      </c>
      <c r="C9" s="2">
        <v>439</v>
      </c>
      <c r="D9" s="2">
        <v>1234</v>
      </c>
      <c r="E9" s="2">
        <v>206</v>
      </c>
      <c r="F9" s="2">
        <v>22</v>
      </c>
      <c r="G9" s="2">
        <v>137</v>
      </c>
      <c r="H9" s="2">
        <v>9819</v>
      </c>
      <c r="I9" s="2">
        <v>244</v>
      </c>
      <c r="J9" s="2">
        <v>310</v>
      </c>
      <c r="K9" s="2">
        <v>354</v>
      </c>
      <c r="L9" s="2">
        <v>149</v>
      </c>
      <c r="M9" s="2">
        <v>62</v>
      </c>
      <c r="N9" s="2">
        <v>287</v>
      </c>
      <c r="O9" s="2">
        <v>281</v>
      </c>
      <c r="P9" s="2">
        <v>234</v>
      </c>
      <c r="Q9" s="2">
        <v>601</v>
      </c>
      <c r="R9" s="2">
        <v>61</v>
      </c>
    </row>
    <row r="10" spans="1:18" x14ac:dyDescent="0.2">
      <c r="A10" s="2" t="s">
        <v>29</v>
      </c>
      <c r="B10" s="13">
        <v>5.01</v>
      </c>
      <c r="C10" s="13">
        <v>5.42</v>
      </c>
      <c r="D10" s="13">
        <v>4.82</v>
      </c>
      <c r="E10" s="13">
        <v>4.12</v>
      </c>
      <c r="F10" s="13">
        <v>5.5</v>
      </c>
      <c r="G10" s="13">
        <v>4.42</v>
      </c>
      <c r="H10" s="13">
        <v>5.14</v>
      </c>
      <c r="I10" s="13">
        <v>4.9800000000000004</v>
      </c>
      <c r="J10" s="13">
        <v>4.37</v>
      </c>
      <c r="K10" s="13">
        <v>4.54</v>
      </c>
      <c r="L10" s="13">
        <v>5.14</v>
      </c>
      <c r="M10" s="13">
        <v>4.43</v>
      </c>
      <c r="N10" s="13">
        <v>4.7</v>
      </c>
      <c r="O10" s="13">
        <v>5.1100000000000003</v>
      </c>
      <c r="P10" s="13">
        <v>4.5</v>
      </c>
      <c r="Q10" s="13">
        <v>4.59</v>
      </c>
      <c r="R10" s="13">
        <v>5.55</v>
      </c>
    </row>
    <row r="11" spans="1:18" x14ac:dyDescent="0.2">
      <c r="A11" s="2" t="s">
        <v>30</v>
      </c>
      <c r="B11" s="2">
        <f t="shared" si="0"/>
        <v>12082</v>
      </c>
      <c r="C11" s="2">
        <v>367</v>
      </c>
      <c r="D11" s="2">
        <v>1067</v>
      </c>
      <c r="E11" s="2">
        <v>201</v>
      </c>
      <c r="F11" s="2">
        <v>22</v>
      </c>
      <c r="G11" s="2">
        <v>136</v>
      </c>
      <c r="H11" s="2">
        <v>7858</v>
      </c>
      <c r="I11" s="2">
        <v>239</v>
      </c>
      <c r="J11" s="2">
        <v>305</v>
      </c>
      <c r="K11" s="2">
        <v>345</v>
      </c>
      <c r="L11" s="2">
        <v>149</v>
      </c>
      <c r="M11" s="2">
        <v>57</v>
      </c>
      <c r="N11" s="2">
        <v>258</v>
      </c>
      <c r="O11" s="2">
        <v>259</v>
      </c>
      <c r="P11" s="2">
        <v>211</v>
      </c>
      <c r="Q11" s="2">
        <v>572</v>
      </c>
      <c r="R11" s="2">
        <v>36</v>
      </c>
    </row>
    <row r="12" spans="1:18" x14ac:dyDescent="0.2">
      <c r="A12" s="2" t="s">
        <v>31</v>
      </c>
      <c r="B12" s="2">
        <f t="shared" si="0"/>
        <v>2358</v>
      </c>
      <c r="C12" s="2">
        <v>72</v>
      </c>
      <c r="D12" s="2">
        <v>167</v>
      </c>
      <c r="E12" s="2">
        <v>5</v>
      </c>
      <c r="F12" s="2">
        <v>0</v>
      </c>
      <c r="G12" s="2">
        <v>1</v>
      </c>
      <c r="H12" s="2">
        <v>1961</v>
      </c>
      <c r="I12" s="2">
        <v>5</v>
      </c>
      <c r="J12" s="2">
        <v>5</v>
      </c>
      <c r="K12" s="2">
        <v>9</v>
      </c>
      <c r="L12" s="2">
        <v>0</v>
      </c>
      <c r="M12" s="2">
        <v>5</v>
      </c>
      <c r="N12" s="2">
        <v>29</v>
      </c>
      <c r="O12" s="2">
        <v>22</v>
      </c>
      <c r="P12" s="2">
        <v>23</v>
      </c>
      <c r="Q12" s="2">
        <v>29</v>
      </c>
      <c r="R12" s="2">
        <v>25</v>
      </c>
    </row>
    <row r="14" spans="1:18" x14ac:dyDescent="0.2">
      <c r="A14" s="2" t="s">
        <v>44</v>
      </c>
    </row>
    <row r="16" spans="1:18" x14ac:dyDescent="0.2">
      <c r="A16" s="2" t="s">
        <v>45</v>
      </c>
      <c r="B16" s="2">
        <f>SUM(C16:R16)</f>
        <v>2885</v>
      </c>
      <c r="C16" s="2">
        <f>C17+C18</f>
        <v>81</v>
      </c>
      <c r="D16" s="2">
        <f t="shared" ref="D16:R16" si="1">D17+D18</f>
        <v>256</v>
      </c>
      <c r="E16" s="2">
        <f t="shared" si="1"/>
        <v>50</v>
      </c>
      <c r="F16" s="2">
        <f t="shared" si="1"/>
        <v>4</v>
      </c>
      <c r="G16" s="2">
        <f t="shared" si="1"/>
        <v>31</v>
      </c>
      <c r="H16" s="2">
        <f t="shared" si="1"/>
        <v>1912</v>
      </c>
      <c r="I16" s="2">
        <f t="shared" si="1"/>
        <v>49</v>
      </c>
      <c r="J16" s="2">
        <f t="shared" si="1"/>
        <v>71</v>
      </c>
      <c r="K16" s="2">
        <f t="shared" si="1"/>
        <v>78</v>
      </c>
      <c r="L16" s="2">
        <f t="shared" si="1"/>
        <v>29</v>
      </c>
      <c r="M16" s="2">
        <f t="shared" si="1"/>
        <v>14</v>
      </c>
      <c r="N16" s="2">
        <f t="shared" si="1"/>
        <v>61</v>
      </c>
      <c r="O16" s="2">
        <f t="shared" si="1"/>
        <v>55</v>
      </c>
      <c r="P16" s="2">
        <f t="shared" si="1"/>
        <v>52</v>
      </c>
      <c r="Q16" s="2">
        <f t="shared" si="1"/>
        <v>131</v>
      </c>
      <c r="R16" s="2">
        <f t="shared" si="1"/>
        <v>11</v>
      </c>
    </row>
    <row r="17" spans="1:18" x14ac:dyDescent="0.2">
      <c r="A17" s="2" t="s">
        <v>46</v>
      </c>
      <c r="B17" s="2">
        <f t="shared" ref="B17:B18" si="2">SUM(C17:R17)</f>
        <v>2204</v>
      </c>
      <c r="C17" s="2">
        <v>64</v>
      </c>
      <c r="D17" s="2">
        <v>209</v>
      </c>
      <c r="E17" s="2">
        <v>48</v>
      </c>
      <c r="F17" s="2">
        <v>4</v>
      </c>
      <c r="G17" s="2">
        <v>30</v>
      </c>
      <c r="H17" s="2">
        <v>1335</v>
      </c>
      <c r="I17" s="2">
        <v>48</v>
      </c>
      <c r="J17" s="2">
        <v>69</v>
      </c>
      <c r="K17" s="2">
        <v>77</v>
      </c>
      <c r="L17" s="2">
        <v>29</v>
      </c>
      <c r="M17" s="2">
        <v>13</v>
      </c>
      <c r="N17" s="2">
        <v>54</v>
      </c>
      <c r="O17" s="2">
        <v>51</v>
      </c>
      <c r="P17" s="2">
        <v>45</v>
      </c>
      <c r="Q17" s="2">
        <v>121</v>
      </c>
      <c r="R17" s="2">
        <v>7</v>
      </c>
    </row>
    <row r="18" spans="1:18" x14ac:dyDescent="0.2">
      <c r="A18" s="2" t="s">
        <v>47</v>
      </c>
      <c r="B18" s="2">
        <f t="shared" si="2"/>
        <v>681</v>
      </c>
      <c r="C18" s="2">
        <v>17</v>
      </c>
      <c r="D18" s="2">
        <v>47</v>
      </c>
      <c r="E18" s="2">
        <v>2</v>
      </c>
      <c r="F18" s="2">
        <v>0</v>
      </c>
      <c r="G18" s="2">
        <v>1</v>
      </c>
      <c r="H18" s="2">
        <v>577</v>
      </c>
      <c r="I18" s="2">
        <v>1</v>
      </c>
      <c r="J18" s="2">
        <v>2</v>
      </c>
      <c r="K18" s="2">
        <v>1</v>
      </c>
      <c r="L18" s="2">
        <v>0</v>
      </c>
      <c r="M18" s="2">
        <v>1</v>
      </c>
      <c r="N18" s="2">
        <v>7</v>
      </c>
      <c r="O18" s="2">
        <v>4</v>
      </c>
      <c r="P18" s="2">
        <v>7</v>
      </c>
      <c r="Q18" s="2">
        <v>10</v>
      </c>
      <c r="R18" s="2">
        <v>4</v>
      </c>
    </row>
    <row r="20" spans="1:18" x14ac:dyDescent="0.2">
      <c r="A20" s="2" t="s">
        <v>32</v>
      </c>
    </row>
    <row r="22" spans="1:18" x14ac:dyDescent="0.2">
      <c r="A22" s="2" t="s">
        <v>33</v>
      </c>
      <c r="B22" s="2">
        <f t="shared" ref="B22:B44" si="3">SUM(C22:R22)</f>
        <v>3312</v>
      </c>
      <c r="C22" s="2">
        <f>SUM(C23:C28)</f>
        <v>100</v>
      </c>
      <c r="D22" s="2">
        <f t="shared" ref="D22:P22" si="4">SUM(D23:D28)</f>
        <v>283</v>
      </c>
      <c r="E22" s="2">
        <f t="shared" si="4"/>
        <v>63</v>
      </c>
      <c r="F22" s="2">
        <f t="shared" si="4"/>
        <v>16</v>
      </c>
      <c r="G22" s="2">
        <f t="shared" si="4"/>
        <v>42</v>
      </c>
      <c r="H22" s="2">
        <f t="shared" si="4"/>
        <v>2096</v>
      </c>
      <c r="I22" s="2">
        <f t="shared" si="4"/>
        <v>71</v>
      </c>
      <c r="J22" s="2">
        <f t="shared" si="4"/>
        <v>108</v>
      </c>
      <c r="K22" s="2">
        <f t="shared" si="4"/>
        <v>100</v>
      </c>
      <c r="L22" s="2">
        <f t="shared" si="4"/>
        <v>34</v>
      </c>
      <c r="M22" s="2">
        <f t="shared" si="4"/>
        <v>21</v>
      </c>
      <c r="N22" s="2">
        <f t="shared" si="4"/>
        <v>81</v>
      </c>
      <c r="O22" s="2">
        <f t="shared" si="4"/>
        <v>64</v>
      </c>
      <c r="P22" s="2">
        <f t="shared" si="4"/>
        <v>59</v>
      </c>
      <c r="Q22" s="2">
        <f t="shared" ref="Q22" si="5">SUM(Q23:Q28)</f>
        <v>156</v>
      </c>
      <c r="R22" s="2">
        <f t="shared" ref="R22" si="6">SUM(R23:R28)</f>
        <v>18</v>
      </c>
    </row>
    <row r="23" spans="1:18" x14ac:dyDescent="0.2">
      <c r="A23" s="2" t="s">
        <v>34</v>
      </c>
      <c r="B23" s="2">
        <f t="shared" si="3"/>
        <v>252</v>
      </c>
      <c r="C23" s="2">
        <v>0</v>
      </c>
      <c r="D23" s="2">
        <v>30</v>
      </c>
      <c r="E23" s="2">
        <v>0</v>
      </c>
      <c r="F23" s="2">
        <v>10</v>
      </c>
      <c r="G23" s="2">
        <v>6</v>
      </c>
      <c r="H23" s="2">
        <v>117</v>
      </c>
      <c r="I23" s="2">
        <v>4</v>
      </c>
      <c r="J23" s="2">
        <v>27</v>
      </c>
      <c r="K23" s="2">
        <v>12</v>
      </c>
      <c r="L23" s="2">
        <v>0</v>
      </c>
      <c r="M23" s="2">
        <v>0</v>
      </c>
      <c r="N23" s="2">
        <v>25</v>
      </c>
      <c r="O23" s="2">
        <v>6</v>
      </c>
      <c r="P23" s="2">
        <v>1</v>
      </c>
      <c r="Q23" s="2">
        <v>6</v>
      </c>
      <c r="R23" s="2">
        <v>8</v>
      </c>
    </row>
    <row r="24" spans="1:18" x14ac:dyDescent="0.2">
      <c r="A24" s="2" t="s">
        <v>35</v>
      </c>
      <c r="B24" s="2">
        <f t="shared" si="3"/>
        <v>634</v>
      </c>
      <c r="C24" s="2">
        <v>26</v>
      </c>
      <c r="D24" s="2">
        <v>71</v>
      </c>
      <c r="E24" s="2">
        <v>18</v>
      </c>
      <c r="F24" s="2">
        <v>2</v>
      </c>
      <c r="G24" s="2">
        <v>15</v>
      </c>
      <c r="H24" s="2">
        <v>336</v>
      </c>
      <c r="I24" s="2">
        <v>19</v>
      </c>
      <c r="J24" s="2">
        <v>21</v>
      </c>
      <c r="K24" s="2">
        <v>22</v>
      </c>
      <c r="L24" s="2">
        <v>15</v>
      </c>
      <c r="M24" s="2">
        <v>8</v>
      </c>
      <c r="N24" s="2">
        <v>29</v>
      </c>
      <c r="O24" s="2">
        <v>14</v>
      </c>
      <c r="P24" s="2">
        <v>13</v>
      </c>
      <c r="Q24" s="2">
        <v>22</v>
      </c>
      <c r="R24" s="2">
        <v>3</v>
      </c>
    </row>
    <row r="25" spans="1:18" x14ac:dyDescent="0.2">
      <c r="A25" s="2" t="s">
        <v>36</v>
      </c>
      <c r="B25" s="2">
        <f t="shared" si="3"/>
        <v>1126</v>
      </c>
      <c r="C25" s="2">
        <v>43</v>
      </c>
      <c r="D25" s="2">
        <v>107</v>
      </c>
      <c r="E25" s="2">
        <v>27</v>
      </c>
      <c r="F25" s="2">
        <v>1</v>
      </c>
      <c r="G25" s="2">
        <v>11</v>
      </c>
      <c r="H25" s="2">
        <v>660</v>
      </c>
      <c r="I25" s="2">
        <v>37</v>
      </c>
      <c r="J25" s="2">
        <v>40</v>
      </c>
      <c r="K25" s="2">
        <v>40</v>
      </c>
      <c r="L25" s="2">
        <v>13</v>
      </c>
      <c r="M25" s="2">
        <v>10</v>
      </c>
      <c r="N25" s="2">
        <v>17</v>
      </c>
      <c r="O25" s="2">
        <v>20</v>
      </c>
      <c r="P25" s="2">
        <v>26</v>
      </c>
      <c r="Q25" s="2">
        <v>69</v>
      </c>
      <c r="R25" s="2">
        <v>5</v>
      </c>
    </row>
    <row r="26" spans="1:18" x14ac:dyDescent="0.2">
      <c r="A26" s="2" t="s">
        <v>37</v>
      </c>
      <c r="B26" s="2">
        <f t="shared" si="3"/>
        <v>898</v>
      </c>
      <c r="C26" s="2">
        <v>23</v>
      </c>
      <c r="D26" s="2">
        <v>48</v>
      </c>
      <c r="E26" s="2">
        <v>18</v>
      </c>
      <c r="F26" s="2">
        <v>3</v>
      </c>
      <c r="G26" s="2">
        <v>9</v>
      </c>
      <c r="H26" s="2">
        <v>651</v>
      </c>
      <c r="I26" s="2">
        <v>9</v>
      </c>
      <c r="J26" s="2">
        <v>16</v>
      </c>
      <c r="K26" s="2">
        <v>20</v>
      </c>
      <c r="L26" s="2">
        <v>6</v>
      </c>
      <c r="M26" s="2">
        <v>2</v>
      </c>
      <c r="N26" s="2">
        <v>10</v>
      </c>
      <c r="O26" s="2">
        <v>15</v>
      </c>
      <c r="P26" s="2">
        <v>18</v>
      </c>
      <c r="Q26" s="2">
        <v>48</v>
      </c>
      <c r="R26" s="2">
        <v>2</v>
      </c>
    </row>
    <row r="27" spans="1:18" x14ac:dyDescent="0.2">
      <c r="A27" s="2" t="s">
        <v>38</v>
      </c>
      <c r="B27" s="2">
        <f t="shared" si="3"/>
        <v>257</v>
      </c>
      <c r="C27" s="2">
        <v>6</v>
      </c>
      <c r="D27" s="2">
        <v>20</v>
      </c>
      <c r="E27" s="2">
        <v>0</v>
      </c>
      <c r="F27" s="2">
        <v>0</v>
      </c>
      <c r="G27" s="2">
        <v>1</v>
      </c>
      <c r="H27" s="2">
        <v>207</v>
      </c>
      <c r="I27" s="2">
        <v>1</v>
      </c>
      <c r="J27" s="2">
        <v>1</v>
      </c>
      <c r="K27" s="2">
        <v>5</v>
      </c>
      <c r="L27" s="2">
        <v>0</v>
      </c>
      <c r="M27" s="2">
        <v>1</v>
      </c>
      <c r="N27" s="2">
        <v>0</v>
      </c>
      <c r="O27" s="2">
        <v>6</v>
      </c>
      <c r="P27" s="2">
        <v>1</v>
      </c>
      <c r="Q27" s="2">
        <v>8</v>
      </c>
      <c r="R27" s="2">
        <v>0</v>
      </c>
    </row>
    <row r="28" spans="1:18" x14ac:dyDescent="0.2">
      <c r="A28" s="2" t="s">
        <v>39</v>
      </c>
      <c r="B28" s="2">
        <f t="shared" si="3"/>
        <v>145</v>
      </c>
      <c r="C28" s="2">
        <v>2</v>
      </c>
      <c r="D28" s="2">
        <v>7</v>
      </c>
      <c r="E28" s="2">
        <v>0</v>
      </c>
      <c r="F28" s="2">
        <v>0</v>
      </c>
      <c r="G28" s="2">
        <v>0</v>
      </c>
      <c r="H28" s="2">
        <v>125</v>
      </c>
      <c r="I28" s="2">
        <v>1</v>
      </c>
      <c r="J28" s="2">
        <v>3</v>
      </c>
      <c r="K28" s="2">
        <v>1</v>
      </c>
      <c r="L28" s="2">
        <v>0</v>
      </c>
      <c r="M28" s="2">
        <v>0</v>
      </c>
      <c r="N28" s="2">
        <v>0</v>
      </c>
      <c r="O28" s="2">
        <v>3</v>
      </c>
      <c r="P28" s="2">
        <v>0</v>
      </c>
      <c r="Q28" s="2">
        <v>3</v>
      </c>
      <c r="R28" s="2">
        <v>0</v>
      </c>
    </row>
    <row r="30" spans="1:18" x14ac:dyDescent="0.2">
      <c r="A30" s="2" t="s">
        <v>41</v>
      </c>
      <c r="B30" s="2">
        <f t="shared" si="3"/>
        <v>2204</v>
      </c>
      <c r="C30" s="2">
        <f>SUM(C31:C36)</f>
        <v>64</v>
      </c>
      <c r="D30" s="2">
        <f t="shared" ref="D30" si="7">SUM(D31:D36)</f>
        <v>209</v>
      </c>
      <c r="E30" s="2">
        <f t="shared" ref="E30" si="8">SUM(E31:E36)</f>
        <v>48</v>
      </c>
      <c r="F30" s="2">
        <f t="shared" ref="F30" si="9">SUM(F31:F36)</f>
        <v>4</v>
      </c>
      <c r="G30" s="2">
        <f t="shared" ref="G30" si="10">SUM(G31:G36)</f>
        <v>30</v>
      </c>
      <c r="H30" s="2">
        <f t="shared" ref="H30" si="11">SUM(H31:H36)</f>
        <v>1335</v>
      </c>
      <c r="I30" s="2">
        <f t="shared" ref="I30" si="12">SUM(I31:I36)</f>
        <v>48</v>
      </c>
      <c r="J30" s="2">
        <f t="shared" ref="J30" si="13">SUM(J31:J36)</f>
        <v>69</v>
      </c>
      <c r="K30" s="2">
        <f t="shared" ref="K30" si="14">SUM(K31:K36)</f>
        <v>77</v>
      </c>
      <c r="L30" s="2">
        <f t="shared" ref="L30" si="15">SUM(L31:L36)</f>
        <v>29</v>
      </c>
      <c r="M30" s="2">
        <f t="shared" ref="M30" si="16">SUM(M31:M36)</f>
        <v>13</v>
      </c>
      <c r="N30" s="2">
        <f t="shared" ref="N30" si="17">SUM(N31:N36)</f>
        <v>54</v>
      </c>
      <c r="O30" s="2">
        <f t="shared" ref="O30" si="18">SUM(O31:O36)</f>
        <v>51</v>
      </c>
      <c r="P30" s="2">
        <f t="shared" ref="P30" si="19">SUM(P31:P36)</f>
        <v>45</v>
      </c>
      <c r="Q30" s="2">
        <f t="shared" ref="Q30" si="20">SUM(Q31:Q36)</f>
        <v>121</v>
      </c>
      <c r="R30" s="2">
        <f t="shared" ref="R30" si="21">SUM(R31:R36)</f>
        <v>7</v>
      </c>
    </row>
    <row r="31" spans="1:18" x14ac:dyDescent="0.2">
      <c r="A31" s="2" t="s">
        <v>34</v>
      </c>
      <c r="B31" s="2">
        <f t="shared" si="3"/>
        <v>85</v>
      </c>
      <c r="C31" s="2">
        <v>0</v>
      </c>
      <c r="D31" s="2">
        <v>7</v>
      </c>
      <c r="E31" s="2">
        <v>0</v>
      </c>
      <c r="F31" s="2">
        <v>2</v>
      </c>
      <c r="G31" s="2">
        <v>4</v>
      </c>
      <c r="H31" s="2">
        <v>26</v>
      </c>
      <c r="I31" s="2">
        <v>2</v>
      </c>
      <c r="J31" s="2">
        <v>13</v>
      </c>
      <c r="K31" s="2">
        <v>8</v>
      </c>
      <c r="L31" s="2">
        <v>0</v>
      </c>
      <c r="M31" s="2">
        <v>0</v>
      </c>
      <c r="N31" s="2">
        <v>11</v>
      </c>
      <c r="O31" s="2">
        <v>5</v>
      </c>
      <c r="P31" s="2">
        <v>1</v>
      </c>
      <c r="Q31" s="2">
        <v>2</v>
      </c>
      <c r="R31" s="2">
        <v>4</v>
      </c>
    </row>
    <row r="32" spans="1:18" x14ac:dyDescent="0.2">
      <c r="A32" s="2" t="s">
        <v>35</v>
      </c>
      <c r="B32" s="2">
        <f t="shared" si="3"/>
        <v>338</v>
      </c>
      <c r="C32" s="2">
        <v>16</v>
      </c>
      <c r="D32" s="2">
        <v>55</v>
      </c>
      <c r="E32" s="2">
        <v>12</v>
      </c>
      <c r="F32" s="2">
        <v>0</v>
      </c>
      <c r="G32" s="2">
        <v>7</v>
      </c>
      <c r="H32" s="2">
        <v>138</v>
      </c>
      <c r="I32" s="2">
        <v>11</v>
      </c>
      <c r="J32" s="2">
        <v>11</v>
      </c>
      <c r="K32" s="2">
        <v>18</v>
      </c>
      <c r="L32" s="2">
        <v>11</v>
      </c>
      <c r="M32" s="2">
        <v>2</v>
      </c>
      <c r="N32" s="2">
        <v>22</v>
      </c>
      <c r="O32" s="2">
        <v>13</v>
      </c>
      <c r="P32" s="2">
        <v>9</v>
      </c>
      <c r="Q32" s="2">
        <v>12</v>
      </c>
      <c r="R32" s="2">
        <v>1</v>
      </c>
    </row>
    <row r="33" spans="1:18" x14ac:dyDescent="0.2">
      <c r="A33" s="2" t="s">
        <v>36</v>
      </c>
      <c r="B33" s="2">
        <f t="shared" si="3"/>
        <v>775</v>
      </c>
      <c r="C33" s="2">
        <v>30</v>
      </c>
      <c r="D33" s="2">
        <v>84</v>
      </c>
      <c r="E33" s="2">
        <v>20</v>
      </c>
      <c r="F33" s="2">
        <v>0</v>
      </c>
      <c r="G33" s="2">
        <v>10</v>
      </c>
      <c r="H33" s="2">
        <v>422</v>
      </c>
      <c r="I33" s="2">
        <v>27</v>
      </c>
      <c r="J33" s="2">
        <v>29</v>
      </c>
      <c r="K33" s="2">
        <v>31</v>
      </c>
      <c r="L33" s="2">
        <v>12</v>
      </c>
      <c r="M33" s="2">
        <v>9</v>
      </c>
      <c r="N33" s="2">
        <v>12</v>
      </c>
      <c r="O33" s="2">
        <v>14</v>
      </c>
      <c r="P33" s="2">
        <v>19</v>
      </c>
      <c r="Q33" s="2">
        <v>56</v>
      </c>
      <c r="R33" s="2">
        <v>0</v>
      </c>
    </row>
    <row r="34" spans="1:18" x14ac:dyDescent="0.2">
      <c r="A34" s="2" t="s">
        <v>37</v>
      </c>
      <c r="B34" s="2">
        <f t="shared" si="3"/>
        <v>685</v>
      </c>
      <c r="C34" s="2">
        <v>13</v>
      </c>
      <c r="D34" s="2">
        <v>43</v>
      </c>
      <c r="E34" s="2">
        <v>16</v>
      </c>
      <c r="F34" s="2">
        <v>2</v>
      </c>
      <c r="G34" s="2">
        <v>9</v>
      </c>
      <c r="H34" s="2">
        <v>481</v>
      </c>
      <c r="I34" s="2">
        <v>7</v>
      </c>
      <c r="J34" s="2">
        <v>12</v>
      </c>
      <c r="K34" s="2">
        <v>16</v>
      </c>
      <c r="L34" s="2">
        <v>6</v>
      </c>
      <c r="M34" s="2">
        <v>2</v>
      </c>
      <c r="N34" s="2">
        <v>9</v>
      </c>
      <c r="O34" s="2">
        <v>10</v>
      </c>
      <c r="P34" s="2">
        <v>15</v>
      </c>
      <c r="Q34" s="2">
        <v>42</v>
      </c>
      <c r="R34" s="2">
        <v>2</v>
      </c>
    </row>
    <row r="35" spans="1:18" x14ac:dyDescent="0.2">
      <c r="A35" s="2" t="s">
        <v>38</v>
      </c>
      <c r="B35" s="2">
        <f t="shared" si="3"/>
        <v>214</v>
      </c>
      <c r="C35" s="2">
        <v>5</v>
      </c>
      <c r="D35" s="2">
        <v>17</v>
      </c>
      <c r="E35" s="2">
        <v>0</v>
      </c>
      <c r="F35" s="2">
        <v>0</v>
      </c>
      <c r="G35" s="2">
        <v>0</v>
      </c>
      <c r="H35" s="2">
        <v>173</v>
      </c>
      <c r="I35" s="2">
        <v>0</v>
      </c>
      <c r="J35" s="2">
        <v>1</v>
      </c>
      <c r="K35" s="2">
        <v>4</v>
      </c>
      <c r="L35" s="2">
        <v>0</v>
      </c>
      <c r="M35" s="2">
        <v>0</v>
      </c>
      <c r="N35" s="2">
        <v>0</v>
      </c>
      <c r="O35" s="2">
        <v>6</v>
      </c>
      <c r="P35" s="2">
        <v>1</v>
      </c>
      <c r="Q35" s="2">
        <v>7</v>
      </c>
      <c r="R35" s="2">
        <v>0</v>
      </c>
    </row>
    <row r="36" spans="1:18" x14ac:dyDescent="0.2">
      <c r="A36" s="2" t="s">
        <v>39</v>
      </c>
      <c r="B36" s="2">
        <f t="shared" si="3"/>
        <v>107</v>
      </c>
      <c r="C36" s="2">
        <v>0</v>
      </c>
      <c r="D36" s="2">
        <v>3</v>
      </c>
      <c r="E36" s="2">
        <v>0</v>
      </c>
      <c r="F36" s="2">
        <v>0</v>
      </c>
      <c r="G36" s="2">
        <v>0</v>
      </c>
      <c r="H36" s="2">
        <v>95</v>
      </c>
      <c r="I36" s="2">
        <v>1</v>
      </c>
      <c r="J36" s="2">
        <v>3</v>
      </c>
      <c r="K36" s="2">
        <v>0</v>
      </c>
      <c r="L36" s="2">
        <v>0</v>
      </c>
      <c r="M36" s="2">
        <v>0</v>
      </c>
      <c r="N36" s="2">
        <v>0</v>
      </c>
      <c r="O36" s="2">
        <v>3</v>
      </c>
      <c r="P36" s="2">
        <v>0</v>
      </c>
      <c r="Q36" s="2">
        <v>2</v>
      </c>
      <c r="R36" s="2">
        <v>0</v>
      </c>
    </row>
    <row r="38" spans="1:18" x14ac:dyDescent="0.2">
      <c r="A38" s="2" t="s">
        <v>40</v>
      </c>
      <c r="B38" s="2">
        <f t="shared" si="3"/>
        <v>681</v>
      </c>
      <c r="C38" s="2">
        <f>SUM(C39:C44)</f>
        <v>17</v>
      </c>
      <c r="D38" s="2">
        <f t="shared" ref="D38" si="22">SUM(D39:D44)</f>
        <v>47</v>
      </c>
      <c r="E38" s="2">
        <f t="shared" ref="E38" si="23">SUM(E39:E44)</f>
        <v>2</v>
      </c>
      <c r="F38" s="2">
        <f t="shared" ref="F38" si="24">SUM(F39:F44)</f>
        <v>0</v>
      </c>
      <c r="G38" s="2">
        <f t="shared" ref="G38" si="25">SUM(G39:G44)</f>
        <v>1</v>
      </c>
      <c r="H38" s="2">
        <f t="shared" ref="H38" si="26">SUM(H39:H44)</f>
        <v>577</v>
      </c>
      <c r="I38" s="2">
        <f t="shared" ref="I38" si="27">SUM(I39:I44)</f>
        <v>1</v>
      </c>
      <c r="J38" s="2">
        <f t="shared" ref="J38" si="28">SUM(J39:J44)</f>
        <v>2</v>
      </c>
      <c r="K38" s="2">
        <f t="shared" ref="K38" si="29">SUM(K39:K44)</f>
        <v>1</v>
      </c>
      <c r="L38" s="2">
        <f t="shared" ref="L38" si="30">SUM(L39:L44)</f>
        <v>0</v>
      </c>
      <c r="M38" s="2">
        <f t="shared" ref="M38" si="31">SUM(M39:M44)</f>
        <v>1</v>
      </c>
      <c r="N38" s="2">
        <f t="shared" ref="N38" si="32">SUM(N39:N44)</f>
        <v>7</v>
      </c>
      <c r="O38" s="2">
        <f t="shared" ref="O38" si="33">SUM(O39:O44)</f>
        <v>4</v>
      </c>
      <c r="P38" s="2">
        <f t="shared" ref="P38" si="34">SUM(P39:P44)</f>
        <v>7</v>
      </c>
      <c r="Q38" s="2">
        <f t="shared" ref="Q38" si="35">SUM(Q39:Q44)</f>
        <v>10</v>
      </c>
      <c r="R38" s="2">
        <f t="shared" ref="R38" si="36">SUM(R39:R44)</f>
        <v>4</v>
      </c>
    </row>
    <row r="39" spans="1:18" x14ac:dyDescent="0.2">
      <c r="A39" s="2" t="s">
        <v>34</v>
      </c>
      <c r="B39" s="2">
        <f t="shared" si="3"/>
        <v>81</v>
      </c>
      <c r="C39" s="2">
        <v>0</v>
      </c>
      <c r="D39" s="2">
        <v>15</v>
      </c>
      <c r="E39" s="2">
        <v>0</v>
      </c>
      <c r="F39" s="2">
        <v>0</v>
      </c>
      <c r="G39" s="2">
        <v>0</v>
      </c>
      <c r="H39" s="2">
        <v>62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2">
        <v>3</v>
      </c>
      <c r="O39" s="2">
        <v>0</v>
      </c>
      <c r="P39" s="2">
        <v>0</v>
      </c>
      <c r="Q39" s="2">
        <v>0</v>
      </c>
      <c r="R39" s="2">
        <v>0</v>
      </c>
    </row>
    <row r="40" spans="1:18" x14ac:dyDescent="0.2">
      <c r="A40" s="2" t="s">
        <v>35</v>
      </c>
      <c r="B40" s="2">
        <f t="shared" si="3"/>
        <v>176</v>
      </c>
      <c r="C40" s="2">
        <v>2</v>
      </c>
      <c r="D40" s="2">
        <v>10</v>
      </c>
      <c r="E40" s="2">
        <v>1</v>
      </c>
      <c r="F40" s="2">
        <v>0</v>
      </c>
      <c r="G40" s="2">
        <v>1</v>
      </c>
      <c r="H40" s="2">
        <v>153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2</v>
      </c>
      <c r="O40" s="2">
        <v>0</v>
      </c>
      <c r="P40" s="2">
        <v>2</v>
      </c>
      <c r="Q40" s="2">
        <v>4</v>
      </c>
      <c r="R40" s="2">
        <v>1</v>
      </c>
    </row>
    <row r="41" spans="1:18" x14ac:dyDescent="0.2">
      <c r="A41" s="2" t="s">
        <v>36</v>
      </c>
      <c r="B41" s="2">
        <f t="shared" si="3"/>
        <v>214</v>
      </c>
      <c r="C41" s="2">
        <v>7</v>
      </c>
      <c r="D41" s="2">
        <v>14</v>
      </c>
      <c r="E41" s="2">
        <v>0</v>
      </c>
      <c r="F41" s="2">
        <v>0</v>
      </c>
      <c r="G41" s="2">
        <v>0</v>
      </c>
      <c r="H41" s="2">
        <v>179</v>
      </c>
      <c r="I41" s="2">
        <v>1</v>
      </c>
      <c r="J41" s="2">
        <v>1</v>
      </c>
      <c r="K41" s="2">
        <v>1</v>
      </c>
      <c r="L41" s="2">
        <v>0</v>
      </c>
      <c r="M41" s="2">
        <v>0</v>
      </c>
      <c r="N41" s="2">
        <v>2</v>
      </c>
      <c r="O41" s="2">
        <v>1</v>
      </c>
      <c r="P41" s="2">
        <v>3</v>
      </c>
      <c r="Q41" s="2">
        <v>2</v>
      </c>
      <c r="R41" s="2">
        <v>3</v>
      </c>
    </row>
    <row r="42" spans="1:18" x14ac:dyDescent="0.2">
      <c r="A42" s="2" t="s">
        <v>37</v>
      </c>
      <c r="B42" s="2">
        <f t="shared" si="3"/>
        <v>148</v>
      </c>
      <c r="C42" s="2">
        <v>5</v>
      </c>
      <c r="D42" s="2">
        <v>2</v>
      </c>
      <c r="E42" s="2">
        <v>1</v>
      </c>
      <c r="F42" s="2">
        <v>0</v>
      </c>
      <c r="G42" s="2">
        <v>0</v>
      </c>
      <c r="H42" s="2">
        <v>133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3</v>
      </c>
      <c r="P42" s="2">
        <v>2</v>
      </c>
      <c r="Q42" s="2">
        <v>2</v>
      </c>
      <c r="R42" s="2">
        <v>0</v>
      </c>
    </row>
    <row r="43" spans="1:18" x14ac:dyDescent="0.2">
      <c r="A43" s="2" t="s">
        <v>38</v>
      </c>
      <c r="B43" s="2">
        <f t="shared" si="3"/>
        <v>31</v>
      </c>
      <c r="C43" s="2">
        <v>1</v>
      </c>
      <c r="D43" s="2">
        <v>2</v>
      </c>
      <c r="E43" s="2">
        <v>0</v>
      </c>
      <c r="F43" s="2">
        <v>0</v>
      </c>
      <c r="G43" s="2">
        <v>0</v>
      </c>
      <c r="H43" s="2">
        <v>26</v>
      </c>
      <c r="I43" s="2">
        <v>0</v>
      </c>
      <c r="J43" s="2">
        <v>0</v>
      </c>
      <c r="K43" s="2">
        <v>0</v>
      </c>
      <c r="L43" s="2">
        <v>0</v>
      </c>
      <c r="M43" s="2">
        <v>1</v>
      </c>
      <c r="N43" s="2">
        <v>0</v>
      </c>
      <c r="O43" s="2">
        <v>0</v>
      </c>
      <c r="P43" s="2">
        <v>0</v>
      </c>
      <c r="Q43" s="2">
        <v>1</v>
      </c>
      <c r="R43" s="2">
        <v>0</v>
      </c>
    </row>
    <row r="44" spans="1:18" x14ac:dyDescent="0.2">
      <c r="A44" s="2" t="s">
        <v>39</v>
      </c>
      <c r="B44" s="2">
        <f t="shared" si="3"/>
        <v>31</v>
      </c>
      <c r="C44" s="2">
        <v>2</v>
      </c>
      <c r="D44" s="2">
        <v>4</v>
      </c>
      <c r="E44" s="2">
        <v>0</v>
      </c>
      <c r="F44" s="2">
        <v>0</v>
      </c>
      <c r="G44" s="2">
        <v>0</v>
      </c>
      <c r="H44" s="2">
        <v>24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1</v>
      </c>
      <c r="R44" s="2">
        <v>0</v>
      </c>
    </row>
    <row r="45" spans="1:18" x14ac:dyDescent="0.2">
      <c r="A45" s="9" t="s">
        <v>242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</sheetData>
  <mergeCells count="1">
    <mergeCell ref="A45:R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10CCC-03A9-46E4-BA3B-071FC4E41784}">
  <dimension ref="A1:R70"/>
  <sheetViews>
    <sheetView view="pageBreakPreview" zoomScale="125" zoomScaleNormal="125" zoomScaleSheetLayoutView="125" workbookViewId="0">
      <selection activeCell="Q10" sqref="Q10"/>
    </sheetView>
  </sheetViews>
  <sheetFormatPr defaultRowHeight="9.6" x14ac:dyDescent="0.2"/>
  <cols>
    <col min="1" max="1" width="13.6640625" style="1" customWidth="1"/>
    <col min="2" max="18" width="3.88671875" style="2" customWidth="1"/>
    <col min="19" max="16384" width="8.88671875" style="2"/>
  </cols>
  <sheetData>
    <row r="1" spans="1:18" x14ac:dyDescent="0.2">
      <c r="A1" s="1" t="s">
        <v>239</v>
      </c>
    </row>
    <row r="2" spans="1:18" x14ac:dyDescent="0.2">
      <c r="A2" s="3"/>
      <c r="B2" s="4"/>
      <c r="C2" s="4" t="s">
        <v>1</v>
      </c>
      <c r="D2" s="4"/>
      <c r="E2" s="4"/>
      <c r="F2" s="4" t="s">
        <v>5</v>
      </c>
      <c r="G2" s="4" t="s">
        <v>7</v>
      </c>
      <c r="H2" s="4"/>
      <c r="I2" s="4" t="s">
        <v>10</v>
      </c>
      <c r="J2" s="4" t="s">
        <v>12</v>
      </c>
      <c r="K2" s="4" t="s">
        <v>12</v>
      </c>
      <c r="L2" s="4" t="s">
        <v>16</v>
      </c>
      <c r="M2" s="4" t="s">
        <v>42</v>
      </c>
      <c r="N2" s="4" t="s">
        <v>17</v>
      </c>
      <c r="O2" s="4" t="s">
        <v>19</v>
      </c>
      <c r="P2" s="4"/>
      <c r="Q2" s="4"/>
      <c r="R2" s="5" t="s">
        <v>23</v>
      </c>
    </row>
    <row r="3" spans="1:18" x14ac:dyDescent="0.2">
      <c r="A3" s="6"/>
      <c r="B3" s="7" t="s">
        <v>0</v>
      </c>
      <c r="C3" s="7" t="s">
        <v>2</v>
      </c>
      <c r="D3" s="7" t="s">
        <v>3</v>
      </c>
      <c r="E3" s="7" t="s">
        <v>4</v>
      </c>
      <c r="F3" s="7" t="s">
        <v>6</v>
      </c>
      <c r="G3" s="7" t="s">
        <v>8</v>
      </c>
      <c r="H3" s="7" t="s">
        <v>9</v>
      </c>
      <c r="I3" s="7" t="s">
        <v>11</v>
      </c>
      <c r="J3" s="7" t="s">
        <v>13</v>
      </c>
      <c r="K3" s="7" t="s">
        <v>14</v>
      </c>
      <c r="L3" s="7" t="s">
        <v>15</v>
      </c>
      <c r="M3" s="7" t="s">
        <v>43</v>
      </c>
      <c r="N3" s="7" t="s">
        <v>18</v>
      </c>
      <c r="O3" s="7" t="s">
        <v>20</v>
      </c>
      <c r="P3" s="7" t="s">
        <v>21</v>
      </c>
      <c r="Q3" s="7" t="s">
        <v>22</v>
      </c>
      <c r="R3" s="8" t="s">
        <v>24</v>
      </c>
    </row>
    <row r="4" spans="1:18" x14ac:dyDescent="0.2">
      <c r="A4" s="1" t="s">
        <v>48</v>
      </c>
    </row>
    <row r="6" spans="1:18" x14ac:dyDescent="0.2">
      <c r="A6" s="1" t="s">
        <v>25</v>
      </c>
      <c r="B6" s="2">
        <f>SUM(C6:R6)</f>
        <v>3312</v>
      </c>
      <c r="C6" s="2">
        <f>SUM(C7:C16)</f>
        <v>100</v>
      </c>
      <c r="D6" s="2">
        <f t="shared" ref="D6:R6" si="0">SUM(D7:D16)</f>
        <v>283</v>
      </c>
      <c r="E6" s="2">
        <f t="shared" si="0"/>
        <v>63</v>
      </c>
      <c r="F6" s="2">
        <f t="shared" si="0"/>
        <v>16</v>
      </c>
      <c r="G6" s="2">
        <f t="shared" si="0"/>
        <v>42</v>
      </c>
      <c r="H6" s="2">
        <f t="shared" si="0"/>
        <v>2096</v>
      </c>
      <c r="I6" s="2">
        <f t="shared" si="0"/>
        <v>71</v>
      </c>
      <c r="J6" s="2">
        <f t="shared" si="0"/>
        <v>108</v>
      </c>
      <c r="K6" s="2">
        <f t="shared" si="0"/>
        <v>100</v>
      </c>
      <c r="L6" s="2">
        <f t="shared" si="0"/>
        <v>34</v>
      </c>
      <c r="M6" s="2">
        <f t="shared" si="0"/>
        <v>21</v>
      </c>
      <c r="N6" s="2">
        <f t="shared" si="0"/>
        <v>81</v>
      </c>
      <c r="O6" s="2">
        <f t="shared" si="0"/>
        <v>64</v>
      </c>
      <c r="P6" s="2">
        <f t="shared" si="0"/>
        <v>59</v>
      </c>
      <c r="Q6" s="2">
        <f t="shared" si="0"/>
        <v>156</v>
      </c>
      <c r="R6" s="2">
        <f t="shared" si="0"/>
        <v>18</v>
      </c>
    </row>
    <row r="7" spans="1:18" x14ac:dyDescent="0.2">
      <c r="A7" s="1" t="s">
        <v>49</v>
      </c>
      <c r="B7" s="2">
        <f t="shared" ref="B7:B69" si="1">SUM(C7:R7)</f>
        <v>2730</v>
      </c>
      <c r="C7" s="2">
        <v>91</v>
      </c>
      <c r="D7" s="2">
        <v>252</v>
      </c>
      <c r="E7" s="2">
        <v>62</v>
      </c>
      <c r="F7" s="2">
        <v>16</v>
      </c>
      <c r="G7" s="2">
        <v>42</v>
      </c>
      <c r="H7" s="2">
        <v>1613</v>
      </c>
      <c r="I7" s="2">
        <v>69</v>
      </c>
      <c r="J7" s="2">
        <v>106</v>
      </c>
      <c r="K7" s="2">
        <v>88</v>
      </c>
      <c r="L7" s="2">
        <v>30</v>
      </c>
      <c r="M7" s="2">
        <v>21</v>
      </c>
      <c r="N7" s="2">
        <v>81</v>
      </c>
      <c r="O7" s="2">
        <v>64</v>
      </c>
      <c r="P7" s="2">
        <v>59</v>
      </c>
      <c r="Q7" s="2">
        <v>120</v>
      </c>
      <c r="R7" s="2">
        <v>16</v>
      </c>
    </row>
    <row r="8" spans="1:18" x14ac:dyDescent="0.2">
      <c r="A8" s="1" t="s">
        <v>50</v>
      </c>
      <c r="B8" s="2">
        <f t="shared" si="1"/>
        <v>277</v>
      </c>
      <c r="C8" s="2">
        <v>6</v>
      </c>
      <c r="D8" s="2">
        <v>16</v>
      </c>
      <c r="H8" s="2">
        <v>204</v>
      </c>
      <c r="I8" s="2">
        <v>0</v>
      </c>
      <c r="J8" s="2">
        <v>0</v>
      </c>
      <c r="K8" s="2">
        <v>12</v>
      </c>
      <c r="L8" s="2">
        <v>3</v>
      </c>
      <c r="Q8" s="2">
        <v>34</v>
      </c>
      <c r="R8" s="2">
        <v>2</v>
      </c>
    </row>
    <row r="9" spans="1:18" x14ac:dyDescent="0.2">
      <c r="A9" s="1">
        <v>2</v>
      </c>
      <c r="B9" s="2">
        <f t="shared" si="1"/>
        <v>36</v>
      </c>
      <c r="H9" s="2">
        <v>34</v>
      </c>
      <c r="I9" s="2">
        <v>0</v>
      </c>
      <c r="J9" s="2">
        <v>2</v>
      </c>
      <c r="Q9" s="2">
        <v>0</v>
      </c>
    </row>
    <row r="10" spans="1:18" x14ac:dyDescent="0.2">
      <c r="A10" s="1" t="s">
        <v>51</v>
      </c>
      <c r="B10" s="2">
        <f t="shared" si="1"/>
        <v>64</v>
      </c>
      <c r="D10" s="2">
        <v>3</v>
      </c>
      <c r="H10" s="2">
        <v>61</v>
      </c>
      <c r="I10" s="2">
        <v>0</v>
      </c>
      <c r="Q10" s="2">
        <v>0</v>
      </c>
    </row>
    <row r="11" spans="1:18" x14ac:dyDescent="0.2">
      <c r="A11" s="1" t="s">
        <v>52</v>
      </c>
      <c r="B11" s="2">
        <f t="shared" si="1"/>
        <v>108</v>
      </c>
      <c r="H11" s="2">
        <v>104</v>
      </c>
      <c r="I11" s="2">
        <v>2</v>
      </c>
      <c r="Q11" s="2">
        <v>2</v>
      </c>
    </row>
    <row r="12" spans="1:18" x14ac:dyDescent="0.2">
      <c r="A12" s="1" t="s">
        <v>53</v>
      </c>
      <c r="B12" s="2">
        <f t="shared" si="1"/>
        <v>30</v>
      </c>
      <c r="H12" s="2">
        <v>30</v>
      </c>
    </row>
    <row r="13" spans="1:18" x14ac:dyDescent="0.2">
      <c r="A13" s="1" t="s">
        <v>54</v>
      </c>
      <c r="B13" s="2">
        <f t="shared" si="1"/>
        <v>13</v>
      </c>
      <c r="H13" s="2">
        <v>13</v>
      </c>
    </row>
    <row r="14" spans="1:18" x14ac:dyDescent="0.2">
      <c r="A14" s="1" t="s">
        <v>55</v>
      </c>
      <c r="B14" s="2">
        <f t="shared" si="1"/>
        <v>0</v>
      </c>
      <c r="H14" s="2">
        <v>0</v>
      </c>
    </row>
    <row r="15" spans="1:18" x14ac:dyDescent="0.2">
      <c r="A15" s="1" t="s">
        <v>56</v>
      </c>
      <c r="B15" s="2">
        <f t="shared" si="1"/>
        <v>6</v>
      </c>
      <c r="D15" s="2">
        <v>2</v>
      </c>
      <c r="E15" s="2">
        <v>1</v>
      </c>
      <c r="H15" s="2">
        <v>3</v>
      </c>
    </row>
    <row r="16" spans="1:18" x14ac:dyDescent="0.2">
      <c r="A16" s="1" t="s">
        <v>57</v>
      </c>
      <c r="B16" s="2">
        <f t="shared" si="1"/>
        <v>48</v>
      </c>
      <c r="C16" s="2">
        <v>3</v>
      </c>
      <c r="D16" s="2">
        <v>10</v>
      </c>
      <c r="H16" s="2">
        <v>34</v>
      </c>
      <c r="L16" s="2">
        <v>1</v>
      </c>
    </row>
    <row r="18" spans="1:18" x14ac:dyDescent="0.2">
      <c r="A18" s="1" t="s">
        <v>58</v>
      </c>
      <c r="B18" s="2">
        <f t="shared" si="1"/>
        <v>2204</v>
      </c>
      <c r="C18" s="2">
        <f>SUM(C19:C25)</f>
        <v>64</v>
      </c>
      <c r="D18" s="2">
        <f t="shared" ref="D18:R18" si="2">SUM(D19:D25)</f>
        <v>209</v>
      </c>
      <c r="E18" s="2">
        <f t="shared" si="2"/>
        <v>48</v>
      </c>
      <c r="F18" s="2">
        <f t="shared" si="2"/>
        <v>4</v>
      </c>
      <c r="G18" s="2">
        <f t="shared" si="2"/>
        <v>30</v>
      </c>
      <c r="H18" s="2">
        <f t="shared" si="2"/>
        <v>1335</v>
      </c>
      <c r="I18" s="2">
        <f t="shared" si="2"/>
        <v>48</v>
      </c>
      <c r="J18" s="2">
        <f t="shared" si="2"/>
        <v>69</v>
      </c>
      <c r="K18" s="2">
        <f t="shared" si="2"/>
        <v>77</v>
      </c>
      <c r="L18" s="2">
        <f t="shared" si="2"/>
        <v>29</v>
      </c>
      <c r="M18" s="2">
        <f t="shared" si="2"/>
        <v>13</v>
      </c>
      <c r="N18" s="2">
        <f t="shared" si="2"/>
        <v>54</v>
      </c>
      <c r="O18" s="2">
        <f t="shared" si="2"/>
        <v>51</v>
      </c>
      <c r="P18" s="2">
        <f t="shared" si="2"/>
        <v>45</v>
      </c>
      <c r="Q18" s="2">
        <f t="shared" si="2"/>
        <v>121</v>
      </c>
      <c r="R18" s="2">
        <f t="shared" si="2"/>
        <v>7</v>
      </c>
    </row>
    <row r="19" spans="1:18" x14ac:dyDescent="0.2">
      <c r="A19" s="1" t="s">
        <v>49</v>
      </c>
      <c r="B19" s="2">
        <f t="shared" si="1"/>
        <v>2029</v>
      </c>
      <c r="C19" s="2">
        <v>62</v>
      </c>
      <c r="D19" s="2">
        <v>202</v>
      </c>
      <c r="E19" s="2">
        <v>47</v>
      </c>
      <c r="F19" s="2">
        <v>4</v>
      </c>
      <c r="G19" s="2">
        <v>30</v>
      </c>
      <c r="H19" s="2">
        <v>1218</v>
      </c>
      <c r="I19" s="2">
        <v>47</v>
      </c>
      <c r="J19" s="2">
        <v>69</v>
      </c>
      <c r="K19" s="2">
        <v>66</v>
      </c>
      <c r="L19" s="2">
        <v>25</v>
      </c>
      <c r="M19" s="2">
        <v>13</v>
      </c>
      <c r="N19" s="2">
        <v>54</v>
      </c>
      <c r="O19" s="2">
        <v>51</v>
      </c>
      <c r="P19" s="2">
        <v>45</v>
      </c>
      <c r="Q19" s="2">
        <v>89</v>
      </c>
      <c r="R19" s="2">
        <v>7</v>
      </c>
    </row>
    <row r="20" spans="1:18" x14ac:dyDescent="0.2">
      <c r="A20" s="1" t="s">
        <v>50</v>
      </c>
      <c r="B20" s="2">
        <f t="shared" si="1"/>
        <v>146</v>
      </c>
      <c r="C20" s="2">
        <v>2</v>
      </c>
      <c r="D20" s="2">
        <v>7</v>
      </c>
      <c r="H20" s="2">
        <v>92</v>
      </c>
      <c r="K20" s="2">
        <v>11</v>
      </c>
      <c r="L20" s="2">
        <v>3</v>
      </c>
      <c r="Q20" s="2">
        <v>31</v>
      </c>
    </row>
    <row r="21" spans="1:18" x14ac:dyDescent="0.2">
      <c r="A21" s="1">
        <v>2</v>
      </c>
      <c r="B21" s="2">
        <f t="shared" si="1"/>
        <v>7</v>
      </c>
      <c r="H21" s="2">
        <v>7</v>
      </c>
      <c r="Q21" s="2">
        <v>0</v>
      </c>
    </row>
    <row r="22" spans="1:18" x14ac:dyDescent="0.2">
      <c r="A22" s="1" t="s">
        <v>51</v>
      </c>
      <c r="B22" s="2">
        <f t="shared" si="1"/>
        <v>4</v>
      </c>
      <c r="H22" s="2">
        <v>4</v>
      </c>
      <c r="Q22" s="2">
        <v>0</v>
      </c>
    </row>
    <row r="23" spans="1:18" x14ac:dyDescent="0.2">
      <c r="A23" s="1" t="s">
        <v>71</v>
      </c>
      <c r="B23" s="2">
        <f t="shared" si="1"/>
        <v>5</v>
      </c>
      <c r="H23" s="2">
        <v>3</v>
      </c>
      <c r="I23" s="2">
        <v>1</v>
      </c>
      <c r="Q23" s="2">
        <v>1</v>
      </c>
    </row>
    <row r="24" spans="1:18" x14ac:dyDescent="0.2">
      <c r="A24" s="1" t="s">
        <v>56</v>
      </c>
      <c r="B24" s="2">
        <f t="shared" si="1"/>
        <v>2</v>
      </c>
      <c r="E24" s="2">
        <v>1</v>
      </c>
      <c r="H24" s="2">
        <v>1</v>
      </c>
    </row>
    <row r="25" spans="1:18" x14ac:dyDescent="0.2">
      <c r="A25" s="1" t="s">
        <v>57</v>
      </c>
      <c r="B25" s="2">
        <f t="shared" si="1"/>
        <v>11</v>
      </c>
      <c r="H25" s="2">
        <v>10</v>
      </c>
      <c r="L25" s="2">
        <v>1</v>
      </c>
    </row>
    <row r="27" spans="1:18" x14ac:dyDescent="0.2">
      <c r="A27" s="1" t="s">
        <v>59</v>
      </c>
      <c r="B27" s="2">
        <f t="shared" si="1"/>
        <v>681</v>
      </c>
      <c r="C27" s="2">
        <f>SUM(C28:C37)</f>
        <v>17</v>
      </c>
      <c r="D27" s="2">
        <f t="shared" ref="D27" si="3">SUM(D28:D37)</f>
        <v>47</v>
      </c>
      <c r="E27" s="2">
        <f t="shared" ref="E27" si="4">SUM(E28:E37)</f>
        <v>2</v>
      </c>
      <c r="F27" s="2">
        <f t="shared" ref="F27" si="5">SUM(F28:F37)</f>
        <v>0</v>
      </c>
      <c r="G27" s="2">
        <f t="shared" ref="G27" si="6">SUM(G28:G37)</f>
        <v>1</v>
      </c>
      <c r="H27" s="2">
        <f t="shared" ref="H27" si="7">SUM(H28:H37)</f>
        <v>577</v>
      </c>
      <c r="I27" s="2">
        <f t="shared" ref="I27" si="8">SUM(I28:I37)</f>
        <v>1</v>
      </c>
      <c r="J27" s="2">
        <f t="shared" ref="J27" si="9">SUM(J28:J37)</f>
        <v>2</v>
      </c>
      <c r="K27" s="2">
        <f t="shared" ref="K27" si="10">SUM(K28:K37)</f>
        <v>1</v>
      </c>
      <c r="L27" s="2">
        <f t="shared" ref="L27" si="11">SUM(L28:L37)</f>
        <v>0</v>
      </c>
      <c r="M27" s="2">
        <f t="shared" ref="M27" si="12">SUM(M28:M37)</f>
        <v>1</v>
      </c>
      <c r="N27" s="2">
        <f t="shared" ref="N27" si="13">SUM(N28:N37)</f>
        <v>7</v>
      </c>
      <c r="O27" s="2">
        <f t="shared" ref="O27" si="14">SUM(O28:O37)</f>
        <v>4</v>
      </c>
      <c r="P27" s="2">
        <f t="shared" ref="P27" si="15">SUM(P28:P37)</f>
        <v>7</v>
      </c>
      <c r="Q27" s="2">
        <f t="shared" ref="Q27" si="16">SUM(Q28:Q37)</f>
        <v>10</v>
      </c>
      <c r="R27" s="2">
        <f t="shared" ref="R27" si="17">SUM(R28:R37)</f>
        <v>4</v>
      </c>
    </row>
    <row r="28" spans="1:18" x14ac:dyDescent="0.2">
      <c r="A28" s="1" t="s">
        <v>49</v>
      </c>
      <c r="B28" s="2">
        <f t="shared" si="1"/>
        <v>326</v>
      </c>
      <c r="C28" s="2">
        <v>10</v>
      </c>
      <c r="D28" s="2">
        <v>25</v>
      </c>
      <c r="E28" s="2">
        <v>2</v>
      </c>
      <c r="F28" s="2">
        <v>0</v>
      </c>
      <c r="G28" s="2">
        <v>1</v>
      </c>
      <c r="H28" s="2">
        <v>256</v>
      </c>
      <c r="I28" s="2">
        <v>1</v>
      </c>
      <c r="J28" s="2">
        <v>0</v>
      </c>
      <c r="K28" s="2">
        <v>1</v>
      </c>
      <c r="L28" s="2">
        <v>0</v>
      </c>
      <c r="M28" s="2">
        <v>1</v>
      </c>
      <c r="N28" s="2">
        <v>7</v>
      </c>
      <c r="O28" s="2">
        <v>4</v>
      </c>
      <c r="P28" s="2">
        <v>7</v>
      </c>
      <c r="Q28" s="2">
        <v>9</v>
      </c>
      <c r="R28" s="2">
        <v>2</v>
      </c>
    </row>
    <row r="29" spans="1:18" x14ac:dyDescent="0.2">
      <c r="A29" s="1" t="s">
        <v>50</v>
      </c>
      <c r="B29" s="2">
        <f t="shared" si="1"/>
        <v>116</v>
      </c>
      <c r="C29" s="2">
        <v>4</v>
      </c>
      <c r="D29" s="2">
        <v>9</v>
      </c>
      <c r="H29" s="2">
        <v>101</v>
      </c>
      <c r="J29" s="2">
        <v>0</v>
      </c>
      <c r="R29" s="2">
        <v>2</v>
      </c>
    </row>
    <row r="30" spans="1:18" x14ac:dyDescent="0.2">
      <c r="A30" s="1">
        <v>2</v>
      </c>
      <c r="B30" s="2">
        <f t="shared" si="1"/>
        <v>26</v>
      </c>
      <c r="D30" s="2">
        <v>0</v>
      </c>
      <c r="H30" s="2">
        <v>24</v>
      </c>
      <c r="J30" s="2">
        <v>2</v>
      </c>
    </row>
    <row r="31" spans="1:18" x14ac:dyDescent="0.2">
      <c r="A31" s="1" t="s">
        <v>51</v>
      </c>
      <c r="B31" s="2">
        <f t="shared" si="1"/>
        <v>51</v>
      </c>
      <c r="D31" s="2">
        <v>3</v>
      </c>
      <c r="H31" s="2">
        <v>48</v>
      </c>
    </row>
    <row r="32" spans="1:18" x14ac:dyDescent="0.2">
      <c r="A32" s="1" t="s">
        <v>52</v>
      </c>
      <c r="B32" s="2">
        <f t="shared" si="1"/>
        <v>89</v>
      </c>
      <c r="H32" s="2">
        <v>88</v>
      </c>
      <c r="Q32" s="2">
        <v>1</v>
      </c>
    </row>
    <row r="33" spans="1:18" x14ac:dyDescent="0.2">
      <c r="A33" s="1" t="s">
        <v>53</v>
      </c>
      <c r="B33" s="2">
        <f t="shared" si="1"/>
        <v>25</v>
      </c>
      <c r="H33" s="2">
        <v>25</v>
      </c>
    </row>
    <row r="34" spans="1:18" x14ac:dyDescent="0.2">
      <c r="A34" s="1" t="s">
        <v>54</v>
      </c>
      <c r="B34" s="2">
        <f t="shared" si="1"/>
        <v>13</v>
      </c>
      <c r="H34" s="2">
        <v>13</v>
      </c>
    </row>
    <row r="35" spans="1:18" x14ac:dyDescent="0.2">
      <c r="A35" s="1" t="s">
        <v>55</v>
      </c>
      <c r="B35" s="2">
        <f t="shared" si="1"/>
        <v>0</v>
      </c>
      <c r="H35" s="2">
        <v>0</v>
      </c>
    </row>
    <row r="36" spans="1:18" x14ac:dyDescent="0.2">
      <c r="A36" s="1" t="s">
        <v>56</v>
      </c>
      <c r="B36" s="2">
        <f t="shared" si="1"/>
        <v>2</v>
      </c>
      <c r="H36" s="2">
        <v>2</v>
      </c>
    </row>
    <row r="37" spans="1:18" x14ac:dyDescent="0.2">
      <c r="A37" s="1" t="s">
        <v>57</v>
      </c>
      <c r="B37" s="2">
        <f t="shared" si="1"/>
        <v>33</v>
      </c>
      <c r="C37" s="2">
        <v>3</v>
      </c>
      <c r="D37" s="2">
        <v>10</v>
      </c>
      <c r="H37" s="2">
        <v>20</v>
      </c>
    </row>
    <row r="39" spans="1:18" x14ac:dyDescent="0.2">
      <c r="A39" s="1" t="s">
        <v>60</v>
      </c>
    </row>
    <row r="41" spans="1:18" x14ac:dyDescent="0.2">
      <c r="A41" s="1" t="s">
        <v>25</v>
      </c>
      <c r="B41" s="2">
        <f t="shared" si="1"/>
        <v>3312</v>
      </c>
      <c r="C41" s="2">
        <f>SUM(C42:C49)</f>
        <v>100</v>
      </c>
      <c r="D41" s="2">
        <f t="shared" ref="D41:R41" si="18">SUM(D42:D49)</f>
        <v>283</v>
      </c>
      <c r="E41" s="2">
        <f t="shared" si="18"/>
        <v>63</v>
      </c>
      <c r="F41" s="2">
        <f t="shared" si="18"/>
        <v>16</v>
      </c>
      <c r="G41" s="2">
        <f t="shared" si="18"/>
        <v>42</v>
      </c>
      <c r="H41" s="2">
        <f t="shared" si="18"/>
        <v>2096</v>
      </c>
      <c r="I41" s="2">
        <f t="shared" si="18"/>
        <v>71</v>
      </c>
      <c r="J41" s="2">
        <f t="shared" si="18"/>
        <v>108</v>
      </c>
      <c r="K41" s="2">
        <f t="shared" si="18"/>
        <v>100</v>
      </c>
      <c r="L41" s="2">
        <f t="shared" si="18"/>
        <v>34</v>
      </c>
      <c r="M41" s="2">
        <f t="shared" si="18"/>
        <v>21</v>
      </c>
      <c r="N41" s="2">
        <f t="shared" si="18"/>
        <v>81</v>
      </c>
      <c r="O41" s="2">
        <f t="shared" si="18"/>
        <v>64</v>
      </c>
      <c r="P41" s="2">
        <f t="shared" si="18"/>
        <v>59</v>
      </c>
      <c r="Q41" s="2">
        <f t="shared" si="18"/>
        <v>156</v>
      </c>
      <c r="R41" s="2">
        <f t="shared" si="18"/>
        <v>18</v>
      </c>
    </row>
    <row r="42" spans="1:18" x14ac:dyDescent="0.2">
      <c r="A42" s="1" t="s">
        <v>61</v>
      </c>
      <c r="B42" s="2">
        <f t="shared" si="1"/>
        <v>245</v>
      </c>
      <c r="C42" s="2">
        <v>4</v>
      </c>
      <c r="D42" s="2">
        <v>39</v>
      </c>
      <c r="E42" s="2">
        <v>5</v>
      </c>
      <c r="F42" s="2">
        <v>0</v>
      </c>
      <c r="G42" s="2">
        <v>3</v>
      </c>
      <c r="H42" s="2">
        <v>159</v>
      </c>
      <c r="I42" s="2">
        <v>3</v>
      </c>
      <c r="J42" s="2">
        <v>2</v>
      </c>
      <c r="K42" s="2">
        <v>8</v>
      </c>
      <c r="L42" s="2">
        <v>2</v>
      </c>
      <c r="M42" s="2">
        <v>1</v>
      </c>
      <c r="N42" s="2">
        <v>1</v>
      </c>
      <c r="O42" s="2">
        <v>7</v>
      </c>
      <c r="P42" s="2">
        <v>1</v>
      </c>
      <c r="Q42" s="2">
        <v>9</v>
      </c>
      <c r="R42" s="2">
        <v>1</v>
      </c>
    </row>
    <row r="43" spans="1:18" x14ac:dyDescent="0.2">
      <c r="A43" s="1" t="s">
        <v>62</v>
      </c>
      <c r="B43" s="2">
        <f t="shared" si="1"/>
        <v>548</v>
      </c>
      <c r="C43" s="2">
        <v>14</v>
      </c>
      <c r="D43" s="2">
        <v>69</v>
      </c>
      <c r="E43" s="2">
        <v>12</v>
      </c>
      <c r="F43" s="2">
        <v>1</v>
      </c>
      <c r="G43" s="2">
        <v>7</v>
      </c>
      <c r="H43" s="2">
        <v>341</v>
      </c>
      <c r="I43" s="2">
        <v>8</v>
      </c>
      <c r="J43" s="2">
        <v>27</v>
      </c>
      <c r="K43" s="2">
        <v>6</v>
      </c>
      <c r="L43" s="2">
        <v>3</v>
      </c>
      <c r="M43" s="2">
        <v>4</v>
      </c>
      <c r="N43" s="2">
        <v>11</v>
      </c>
      <c r="O43" s="2">
        <v>12</v>
      </c>
      <c r="P43" s="2">
        <v>12</v>
      </c>
      <c r="Q43" s="2">
        <v>15</v>
      </c>
      <c r="R43" s="2">
        <v>6</v>
      </c>
    </row>
    <row r="44" spans="1:18" x14ac:dyDescent="0.2">
      <c r="A44" s="1" t="s">
        <v>63</v>
      </c>
      <c r="B44" s="2">
        <f t="shared" si="1"/>
        <v>681</v>
      </c>
      <c r="C44" s="2">
        <v>36</v>
      </c>
      <c r="D44" s="2">
        <v>62</v>
      </c>
      <c r="E44" s="2">
        <v>12</v>
      </c>
      <c r="F44" s="2">
        <v>5</v>
      </c>
      <c r="G44" s="2">
        <v>6</v>
      </c>
      <c r="H44" s="2">
        <v>410</v>
      </c>
      <c r="I44" s="2">
        <v>16</v>
      </c>
      <c r="J44" s="2">
        <v>23</v>
      </c>
      <c r="K44" s="2">
        <v>21</v>
      </c>
      <c r="L44" s="2">
        <v>12</v>
      </c>
      <c r="M44" s="2">
        <v>5</v>
      </c>
      <c r="N44" s="2">
        <v>16</v>
      </c>
      <c r="O44" s="2">
        <v>9</v>
      </c>
      <c r="P44" s="2">
        <v>8</v>
      </c>
      <c r="Q44" s="2">
        <v>34</v>
      </c>
      <c r="R44" s="2">
        <v>6</v>
      </c>
    </row>
    <row r="45" spans="1:18" x14ac:dyDescent="0.2">
      <c r="A45" s="1" t="s">
        <v>64</v>
      </c>
      <c r="B45" s="2">
        <f t="shared" si="1"/>
        <v>1014</v>
      </c>
      <c r="C45" s="2">
        <v>32</v>
      </c>
      <c r="D45" s="2">
        <v>75</v>
      </c>
      <c r="E45" s="2">
        <v>8</v>
      </c>
      <c r="F45" s="2">
        <v>5</v>
      </c>
      <c r="G45" s="2">
        <v>19</v>
      </c>
      <c r="H45" s="2">
        <v>667</v>
      </c>
      <c r="I45" s="2">
        <v>23</v>
      </c>
      <c r="J45" s="2">
        <v>30</v>
      </c>
      <c r="K45" s="2">
        <v>27</v>
      </c>
      <c r="L45" s="2">
        <v>7</v>
      </c>
      <c r="M45" s="2">
        <v>10</v>
      </c>
      <c r="N45" s="2">
        <v>12</v>
      </c>
      <c r="O45" s="2">
        <v>27</v>
      </c>
      <c r="P45" s="2">
        <v>11</v>
      </c>
      <c r="Q45" s="2">
        <v>59</v>
      </c>
      <c r="R45" s="2">
        <v>2</v>
      </c>
    </row>
    <row r="46" spans="1:18" x14ac:dyDescent="0.2">
      <c r="A46" s="1" t="s">
        <v>65</v>
      </c>
      <c r="B46" s="2">
        <f t="shared" si="1"/>
        <v>555</v>
      </c>
      <c r="C46" s="2">
        <v>13</v>
      </c>
      <c r="D46" s="2">
        <v>27</v>
      </c>
      <c r="E46" s="2">
        <v>18</v>
      </c>
      <c r="F46" s="2">
        <v>2</v>
      </c>
      <c r="G46" s="2">
        <v>2</v>
      </c>
      <c r="H46" s="2">
        <v>364</v>
      </c>
      <c r="I46" s="2">
        <v>6</v>
      </c>
      <c r="J46" s="2">
        <v>17</v>
      </c>
      <c r="K46" s="2">
        <v>20</v>
      </c>
      <c r="L46" s="2">
        <v>5</v>
      </c>
      <c r="M46" s="2">
        <v>1</v>
      </c>
      <c r="N46" s="2">
        <v>25</v>
      </c>
      <c r="O46" s="2">
        <v>8</v>
      </c>
      <c r="P46" s="2">
        <v>22</v>
      </c>
      <c r="Q46" s="2">
        <v>25</v>
      </c>
      <c r="R46" s="2">
        <v>0</v>
      </c>
    </row>
    <row r="47" spans="1:18" x14ac:dyDescent="0.2">
      <c r="A47" s="1" t="s">
        <v>66</v>
      </c>
      <c r="B47" s="2">
        <f t="shared" si="1"/>
        <v>200</v>
      </c>
      <c r="C47" s="2">
        <v>1</v>
      </c>
      <c r="D47" s="2">
        <v>7</v>
      </c>
      <c r="E47" s="2">
        <v>7</v>
      </c>
      <c r="F47" s="2">
        <v>1</v>
      </c>
      <c r="G47" s="2">
        <v>5</v>
      </c>
      <c r="H47" s="2">
        <v>128</v>
      </c>
      <c r="I47" s="2">
        <v>13</v>
      </c>
      <c r="J47" s="2">
        <v>4</v>
      </c>
      <c r="K47" s="2">
        <v>9</v>
      </c>
      <c r="L47" s="2">
        <v>2</v>
      </c>
      <c r="M47" s="2">
        <v>0</v>
      </c>
      <c r="N47" s="2">
        <v>8</v>
      </c>
      <c r="O47" s="2">
        <v>1</v>
      </c>
      <c r="P47" s="2">
        <v>5</v>
      </c>
      <c r="Q47" s="2">
        <v>9</v>
      </c>
      <c r="R47" s="2">
        <v>0</v>
      </c>
    </row>
    <row r="48" spans="1:18" x14ac:dyDescent="0.2">
      <c r="A48" s="1" t="s">
        <v>67</v>
      </c>
      <c r="B48" s="2">
        <f t="shared" si="1"/>
        <v>55</v>
      </c>
      <c r="C48" s="2">
        <v>0</v>
      </c>
      <c r="D48" s="2">
        <v>2</v>
      </c>
      <c r="E48" s="2">
        <v>1</v>
      </c>
      <c r="F48" s="2">
        <v>2</v>
      </c>
      <c r="G48" s="2">
        <v>0</v>
      </c>
      <c r="H48" s="2">
        <v>23</v>
      </c>
      <c r="I48" s="2">
        <v>2</v>
      </c>
      <c r="J48" s="2">
        <v>3</v>
      </c>
      <c r="K48" s="2">
        <v>6</v>
      </c>
      <c r="L48" s="2">
        <v>3</v>
      </c>
      <c r="M48" s="2">
        <v>0</v>
      </c>
      <c r="N48" s="2">
        <v>6</v>
      </c>
      <c r="O48" s="2">
        <v>0</v>
      </c>
      <c r="P48" s="2">
        <v>0</v>
      </c>
      <c r="Q48" s="2">
        <v>5</v>
      </c>
      <c r="R48" s="2">
        <v>2</v>
      </c>
    </row>
    <row r="49" spans="1:18" x14ac:dyDescent="0.2">
      <c r="A49" s="1" t="s">
        <v>68</v>
      </c>
      <c r="B49" s="2">
        <f t="shared" si="1"/>
        <v>14</v>
      </c>
      <c r="C49" s="2">
        <v>0</v>
      </c>
      <c r="D49" s="2">
        <v>2</v>
      </c>
      <c r="E49" s="2">
        <v>0</v>
      </c>
      <c r="F49" s="2">
        <v>0</v>
      </c>
      <c r="G49" s="2">
        <v>0</v>
      </c>
      <c r="H49" s="2">
        <v>4</v>
      </c>
      <c r="I49" s="2">
        <v>0</v>
      </c>
      <c r="J49" s="2">
        <v>2</v>
      </c>
      <c r="K49" s="2">
        <v>3</v>
      </c>
      <c r="L49" s="2">
        <v>0</v>
      </c>
      <c r="M49" s="2">
        <v>0</v>
      </c>
      <c r="N49" s="2">
        <v>2</v>
      </c>
      <c r="O49" s="2">
        <v>0</v>
      </c>
      <c r="P49" s="2">
        <v>0</v>
      </c>
      <c r="Q49" s="2">
        <v>0</v>
      </c>
      <c r="R49" s="2">
        <v>1</v>
      </c>
    </row>
    <row r="51" spans="1:18" x14ac:dyDescent="0.2">
      <c r="A51" s="1" t="s">
        <v>69</v>
      </c>
      <c r="B51" s="2">
        <f t="shared" si="1"/>
        <v>2204</v>
      </c>
      <c r="C51" s="2">
        <f>SUM(C52:C59)</f>
        <v>64</v>
      </c>
      <c r="D51" s="2">
        <f t="shared" ref="D51" si="19">SUM(D52:D59)</f>
        <v>209</v>
      </c>
      <c r="E51" s="2">
        <f t="shared" ref="E51" si="20">SUM(E52:E59)</f>
        <v>48</v>
      </c>
      <c r="F51" s="2">
        <f t="shared" ref="F51" si="21">SUM(F52:F59)</f>
        <v>4</v>
      </c>
      <c r="G51" s="2">
        <f t="shared" ref="G51" si="22">SUM(G52:G59)</f>
        <v>30</v>
      </c>
      <c r="H51" s="2">
        <f t="shared" ref="H51" si="23">SUM(H52:H59)</f>
        <v>1335</v>
      </c>
      <c r="I51" s="2">
        <f t="shared" ref="I51" si="24">SUM(I52:I59)</f>
        <v>48</v>
      </c>
      <c r="J51" s="2">
        <f t="shared" ref="J51" si="25">SUM(J52:J59)</f>
        <v>69</v>
      </c>
      <c r="K51" s="2">
        <f t="shared" ref="K51" si="26">SUM(K52:K59)</f>
        <v>77</v>
      </c>
      <c r="L51" s="2">
        <f t="shared" ref="L51" si="27">SUM(L52:L59)</f>
        <v>29</v>
      </c>
      <c r="M51" s="2">
        <f t="shared" ref="M51" si="28">SUM(M52:M59)</f>
        <v>13</v>
      </c>
      <c r="N51" s="2">
        <f t="shared" ref="N51" si="29">SUM(N52:N59)</f>
        <v>54</v>
      </c>
      <c r="O51" s="2">
        <f t="shared" ref="O51" si="30">SUM(O52:O59)</f>
        <v>51</v>
      </c>
      <c r="P51" s="2">
        <f t="shared" ref="P51" si="31">SUM(P52:P59)</f>
        <v>45</v>
      </c>
      <c r="Q51" s="2">
        <f t="shared" ref="Q51" si="32">SUM(Q52:Q59)</f>
        <v>121</v>
      </c>
      <c r="R51" s="2">
        <f t="shared" ref="R51" si="33">SUM(R52:R59)</f>
        <v>7</v>
      </c>
    </row>
    <row r="52" spans="1:18" x14ac:dyDescent="0.2">
      <c r="A52" s="1" t="s">
        <v>61</v>
      </c>
      <c r="B52" s="2">
        <f t="shared" si="1"/>
        <v>133</v>
      </c>
      <c r="C52" s="2">
        <v>3</v>
      </c>
      <c r="D52" s="2">
        <v>25</v>
      </c>
      <c r="E52" s="2">
        <v>4</v>
      </c>
      <c r="F52" s="2">
        <v>0</v>
      </c>
      <c r="G52" s="2">
        <v>2</v>
      </c>
      <c r="H52" s="2">
        <v>75</v>
      </c>
      <c r="I52" s="2">
        <v>3</v>
      </c>
      <c r="J52" s="2">
        <v>0</v>
      </c>
      <c r="K52" s="2">
        <v>5</v>
      </c>
      <c r="L52" s="2">
        <v>2</v>
      </c>
      <c r="M52" s="2">
        <v>1</v>
      </c>
      <c r="N52" s="2">
        <v>0</v>
      </c>
      <c r="O52" s="2">
        <v>4</v>
      </c>
      <c r="P52" s="2">
        <v>1</v>
      </c>
      <c r="Q52" s="2">
        <v>7</v>
      </c>
      <c r="R52" s="2">
        <v>1</v>
      </c>
    </row>
    <row r="53" spans="1:18" x14ac:dyDescent="0.2">
      <c r="A53" s="1" t="s">
        <v>62</v>
      </c>
      <c r="B53" s="2">
        <f t="shared" si="1"/>
        <v>340</v>
      </c>
      <c r="C53" s="2">
        <v>9</v>
      </c>
      <c r="D53" s="2">
        <v>52</v>
      </c>
      <c r="E53" s="2">
        <v>9</v>
      </c>
      <c r="F53" s="2">
        <v>0</v>
      </c>
      <c r="G53" s="2">
        <v>4</v>
      </c>
      <c r="H53" s="2">
        <v>195</v>
      </c>
      <c r="I53" s="2">
        <v>7</v>
      </c>
      <c r="J53" s="2">
        <v>17</v>
      </c>
      <c r="K53" s="2">
        <v>5</v>
      </c>
      <c r="L53" s="2">
        <v>3</v>
      </c>
      <c r="M53" s="2">
        <v>4</v>
      </c>
      <c r="N53" s="2">
        <v>6</v>
      </c>
      <c r="O53" s="2">
        <v>11</v>
      </c>
      <c r="P53" s="2">
        <v>8</v>
      </c>
      <c r="Q53" s="2">
        <v>8</v>
      </c>
      <c r="R53" s="2">
        <v>2</v>
      </c>
    </row>
    <row r="54" spans="1:18" x14ac:dyDescent="0.2">
      <c r="A54" s="1" t="s">
        <v>63</v>
      </c>
      <c r="B54" s="2">
        <f t="shared" si="1"/>
        <v>460</v>
      </c>
      <c r="C54" s="2">
        <v>18</v>
      </c>
      <c r="D54" s="2">
        <v>45</v>
      </c>
      <c r="E54" s="2">
        <v>11</v>
      </c>
      <c r="F54" s="2">
        <v>0</v>
      </c>
      <c r="G54" s="2">
        <v>6</v>
      </c>
      <c r="H54" s="2">
        <v>279</v>
      </c>
      <c r="I54" s="2">
        <v>8</v>
      </c>
      <c r="J54" s="2">
        <v>13</v>
      </c>
      <c r="K54" s="2">
        <v>15</v>
      </c>
      <c r="L54" s="2">
        <v>7</v>
      </c>
      <c r="M54" s="2">
        <v>4</v>
      </c>
      <c r="N54" s="2">
        <v>13</v>
      </c>
      <c r="O54" s="2">
        <v>8</v>
      </c>
      <c r="P54" s="2">
        <v>5</v>
      </c>
      <c r="Q54" s="2">
        <v>26</v>
      </c>
      <c r="R54" s="2">
        <v>2</v>
      </c>
    </row>
    <row r="55" spans="1:18" x14ac:dyDescent="0.2">
      <c r="A55" s="1" t="s">
        <v>64</v>
      </c>
      <c r="B55" s="2">
        <f t="shared" si="1"/>
        <v>676</v>
      </c>
      <c r="C55" s="2">
        <v>24</v>
      </c>
      <c r="D55" s="2">
        <v>52</v>
      </c>
      <c r="E55" s="2">
        <v>5</v>
      </c>
      <c r="F55" s="2">
        <v>3</v>
      </c>
      <c r="G55" s="2">
        <v>11</v>
      </c>
      <c r="H55" s="2">
        <v>432</v>
      </c>
      <c r="I55" s="2">
        <v>14</v>
      </c>
      <c r="J55" s="2">
        <v>16</v>
      </c>
      <c r="K55" s="2">
        <v>25</v>
      </c>
      <c r="L55" s="2">
        <v>7</v>
      </c>
      <c r="M55" s="2">
        <v>3</v>
      </c>
      <c r="N55" s="2">
        <v>9</v>
      </c>
      <c r="O55" s="2">
        <v>19</v>
      </c>
      <c r="P55" s="2">
        <v>8</v>
      </c>
      <c r="Q55" s="2">
        <v>46</v>
      </c>
      <c r="R55" s="2">
        <v>2</v>
      </c>
    </row>
    <row r="56" spans="1:18" x14ac:dyDescent="0.2">
      <c r="A56" s="1" t="s">
        <v>65</v>
      </c>
      <c r="B56" s="2">
        <f t="shared" si="1"/>
        <v>373</v>
      </c>
      <c r="C56" s="2">
        <v>9</v>
      </c>
      <c r="D56" s="2">
        <v>24</v>
      </c>
      <c r="E56" s="2">
        <v>12</v>
      </c>
      <c r="F56" s="2">
        <v>1</v>
      </c>
      <c r="G56" s="2">
        <v>2</v>
      </c>
      <c r="H56" s="2">
        <v>230</v>
      </c>
      <c r="I56" s="2">
        <v>2</v>
      </c>
      <c r="J56" s="2">
        <v>14</v>
      </c>
      <c r="K56" s="2">
        <v>12</v>
      </c>
      <c r="L56" s="2">
        <v>5</v>
      </c>
      <c r="M56" s="2">
        <v>1</v>
      </c>
      <c r="N56" s="2">
        <v>15</v>
      </c>
      <c r="O56" s="2">
        <v>8</v>
      </c>
      <c r="P56" s="2">
        <v>18</v>
      </c>
      <c r="Q56" s="2">
        <v>20</v>
      </c>
      <c r="R56" s="2">
        <v>0</v>
      </c>
    </row>
    <row r="57" spans="1:18" x14ac:dyDescent="0.2">
      <c r="A57" s="1" t="s">
        <v>66</v>
      </c>
      <c r="B57" s="2">
        <f t="shared" si="1"/>
        <v>168</v>
      </c>
      <c r="C57" s="2">
        <v>1</v>
      </c>
      <c r="D57" s="2">
        <v>7</v>
      </c>
      <c r="E57" s="2">
        <v>7</v>
      </c>
      <c r="F57" s="2">
        <v>0</v>
      </c>
      <c r="G57" s="2">
        <v>5</v>
      </c>
      <c r="H57" s="2">
        <v>101</v>
      </c>
      <c r="I57" s="2">
        <v>12</v>
      </c>
      <c r="J57" s="2">
        <v>4</v>
      </c>
      <c r="K57" s="2">
        <v>9</v>
      </c>
      <c r="L57" s="2">
        <v>2</v>
      </c>
      <c r="M57" s="2">
        <v>0</v>
      </c>
      <c r="N57" s="2">
        <v>5</v>
      </c>
      <c r="O57" s="2">
        <v>1</v>
      </c>
      <c r="P57" s="2">
        <v>5</v>
      </c>
      <c r="Q57" s="2">
        <v>9</v>
      </c>
      <c r="R57" s="2">
        <v>0</v>
      </c>
    </row>
    <row r="58" spans="1:18" x14ac:dyDescent="0.2">
      <c r="A58" s="1" t="s">
        <v>67</v>
      </c>
      <c r="B58" s="2">
        <f t="shared" si="1"/>
        <v>41</v>
      </c>
      <c r="C58" s="2">
        <v>0</v>
      </c>
      <c r="D58" s="2">
        <v>2</v>
      </c>
      <c r="E58" s="2">
        <v>0</v>
      </c>
      <c r="F58" s="2">
        <v>0</v>
      </c>
      <c r="G58" s="2">
        <v>0</v>
      </c>
      <c r="H58" s="2">
        <v>19</v>
      </c>
      <c r="I58" s="2">
        <v>2</v>
      </c>
      <c r="J58" s="2">
        <v>3</v>
      </c>
      <c r="K58" s="2">
        <v>3</v>
      </c>
      <c r="L58" s="2">
        <v>3</v>
      </c>
      <c r="M58" s="2">
        <v>0</v>
      </c>
      <c r="N58" s="2">
        <v>4</v>
      </c>
      <c r="O58" s="2">
        <v>0</v>
      </c>
      <c r="P58" s="2">
        <v>0</v>
      </c>
      <c r="Q58" s="2">
        <v>5</v>
      </c>
      <c r="R58" s="2">
        <v>0</v>
      </c>
    </row>
    <row r="59" spans="1:18" x14ac:dyDescent="0.2">
      <c r="A59" s="1" t="s">
        <v>68</v>
      </c>
      <c r="B59" s="2">
        <f t="shared" si="1"/>
        <v>13</v>
      </c>
      <c r="C59" s="2">
        <v>0</v>
      </c>
      <c r="D59" s="2">
        <v>2</v>
      </c>
      <c r="E59" s="2">
        <v>0</v>
      </c>
      <c r="F59" s="2">
        <v>0</v>
      </c>
      <c r="G59" s="2">
        <v>0</v>
      </c>
      <c r="H59" s="2">
        <v>4</v>
      </c>
      <c r="I59" s="2">
        <v>0</v>
      </c>
      <c r="J59" s="2">
        <v>2</v>
      </c>
      <c r="K59" s="2">
        <v>3</v>
      </c>
      <c r="L59" s="2">
        <v>0</v>
      </c>
      <c r="M59" s="2">
        <v>0</v>
      </c>
      <c r="N59" s="2">
        <v>2</v>
      </c>
      <c r="O59" s="2">
        <v>0</v>
      </c>
      <c r="P59" s="2">
        <v>0</v>
      </c>
      <c r="Q59" s="2">
        <v>0</v>
      </c>
      <c r="R59" s="2">
        <v>0</v>
      </c>
    </row>
    <row r="61" spans="1:18" x14ac:dyDescent="0.2">
      <c r="A61" s="1" t="s">
        <v>70</v>
      </c>
      <c r="B61" s="2">
        <f t="shared" si="1"/>
        <v>681</v>
      </c>
      <c r="C61" s="2">
        <f>SUM(C62:C69)</f>
        <v>17</v>
      </c>
      <c r="D61" s="2">
        <f t="shared" ref="D61" si="34">SUM(D62:D69)</f>
        <v>47</v>
      </c>
      <c r="E61" s="2">
        <f t="shared" ref="E61" si="35">SUM(E62:E69)</f>
        <v>2</v>
      </c>
      <c r="F61" s="2">
        <f t="shared" ref="F61" si="36">SUM(F62:F69)</f>
        <v>0</v>
      </c>
      <c r="G61" s="2">
        <f t="shared" ref="G61" si="37">SUM(G62:G69)</f>
        <v>1</v>
      </c>
      <c r="H61" s="2">
        <f t="shared" ref="H61" si="38">SUM(H62:H69)</f>
        <v>577</v>
      </c>
      <c r="I61" s="2">
        <f t="shared" ref="I61" si="39">SUM(I62:I69)</f>
        <v>1</v>
      </c>
      <c r="J61" s="2">
        <f t="shared" ref="J61" si="40">SUM(J62:J69)</f>
        <v>2</v>
      </c>
      <c r="K61" s="2">
        <f t="shared" ref="K61" si="41">SUM(K62:K69)</f>
        <v>1</v>
      </c>
      <c r="L61" s="2">
        <f t="shared" ref="L61" si="42">SUM(L62:L69)</f>
        <v>0</v>
      </c>
      <c r="M61" s="2">
        <f t="shared" ref="M61" si="43">SUM(M62:M69)</f>
        <v>1</v>
      </c>
      <c r="N61" s="2">
        <f t="shared" ref="N61" si="44">SUM(N62:N69)</f>
        <v>7</v>
      </c>
      <c r="O61" s="2">
        <f t="shared" ref="O61" si="45">SUM(O62:O69)</f>
        <v>4</v>
      </c>
      <c r="P61" s="2">
        <f t="shared" ref="P61" si="46">SUM(P62:P69)</f>
        <v>7</v>
      </c>
      <c r="Q61" s="2">
        <f t="shared" ref="Q61" si="47">SUM(Q62:Q69)</f>
        <v>10</v>
      </c>
      <c r="R61" s="2">
        <f t="shared" ref="R61" si="48">SUM(R62:R69)</f>
        <v>4</v>
      </c>
    </row>
    <row r="62" spans="1:18" x14ac:dyDescent="0.2">
      <c r="A62" s="1" t="s">
        <v>61</v>
      </c>
      <c r="B62" s="2">
        <f t="shared" si="1"/>
        <v>48</v>
      </c>
      <c r="C62" s="2">
        <v>1</v>
      </c>
      <c r="D62" s="2">
        <v>3</v>
      </c>
      <c r="E62" s="2">
        <v>1</v>
      </c>
      <c r="F62" s="2">
        <v>0</v>
      </c>
      <c r="H62" s="2">
        <v>42</v>
      </c>
      <c r="I62" s="2">
        <v>0</v>
      </c>
      <c r="N62" s="2">
        <v>1</v>
      </c>
      <c r="Q62" s="2">
        <v>0</v>
      </c>
      <c r="R62" s="2">
        <v>0</v>
      </c>
    </row>
    <row r="63" spans="1:18" x14ac:dyDescent="0.2">
      <c r="A63" s="1" t="s">
        <v>62</v>
      </c>
      <c r="B63" s="2">
        <f t="shared" si="1"/>
        <v>156</v>
      </c>
      <c r="C63" s="2">
        <v>1</v>
      </c>
      <c r="D63" s="2">
        <v>16</v>
      </c>
      <c r="G63" s="2">
        <v>1</v>
      </c>
      <c r="H63" s="2">
        <v>127</v>
      </c>
      <c r="I63" s="2">
        <v>0</v>
      </c>
      <c r="N63" s="2">
        <v>2</v>
      </c>
      <c r="P63" s="2">
        <v>3</v>
      </c>
      <c r="Q63" s="2">
        <v>4</v>
      </c>
      <c r="R63" s="2">
        <v>2</v>
      </c>
    </row>
    <row r="64" spans="1:18" x14ac:dyDescent="0.2">
      <c r="A64" s="1" t="s">
        <v>63</v>
      </c>
      <c r="B64" s="2">
        <f t="shared" si="1"/>
        <v>131</v>
      </c>
      <c r="C64" s="2">
        <v>9</v>
      </c>
      <c r="D64" s="2">
        <v>13</v>
      </c>
      <c r="H64" s="2">
        <v>101</v>
      </c>
      <c r="I64" s="2">
        <v>1</v>
      </c>
      <c r="K64" s="2">
        <v>1</v>
      </c>
      <c r="N64" s="2">
        <v>1</v>
      </c>
      <c r="P64" s="2">
        <v>0</v>
      </c>
      <c r="Q64" s="2">
        <v>4</v>
      </c>
      <c r="R64" s="2">
        <v>1</v>
      </c>
    </row>
    <row r="65" spans="1:18" x14ac:dyDescent="0.2">
      <c r="A65" s="1" t="s">
        <v>64</v>
      </c>
      <c r="B65" s="2">
        <f t="shared" si="1"/>
        <v>206</v>
      </c>
      <c r="C65" s="2">
        <v>2</v>
      </c>
      <c r="D65" s="2">
        <v>15</v>
      </c>
      <c r="H65" s="2">
        <v>180</v>
      </c>
      <c r="I65" s="2">
        <v>0</v>
      </c>
      <c r="M65" s="2">
        <v>1</v>
      </c>
      <c r="N65" s="2">
        <v>2</v>
      </c>
      <c r="O65" s="2">
        <v>4</v>
      </c>
      <c r="P65" s="2">
        <v>1</v>
      </c>
      <c r="Q65" s="2">
        <v>1</v>
      </c>
      <c r="R65" s="2">
        <v>0</v>
      </c>
    </row>
    <row r="66" spans="1:18" x14ac:dyDescent="0.2">
      <c r="A66" s="1" t="s">
        <v>65</v>
      </c>
      <c r="B66" s="2">
        <f t="shared" si="1"/>
        <v>109</v>
      </c>
      <c r="C66" s="2">
        <v>4</v>
      </c>
      <c r="H66" s="2">
        <v>99</v>
      </c>
      <c r="I66" s="2">
        <v>0</v>
      </c>
      <c r="J66" s="2">
        <v>2</v>
      </c>
      <c r="N66" s="2">
        <v>0</v>
      </c>
      <c r="P66" s="2">
        <v>3</v>
      </c>
      <c r="Q66" s="2">
        <v>1</v>
      </c>
      <c r="R66" s="2">
        <v>0</v>
      </c>
    </row>
    <row r="67" spans="1:18" x14ac:dyDescent="0.2">
      <c r="A67" s="1" t="s">
        <v>66</v>
      </c>
      <c r="B67" s="2">
        <f t="shared" si="1"/>
        <v>24</v>
      </c>
      <c r="H67" s="2">
        <v>24</v>
      </c>
      <c r="I67" s="2">
        <v>0</v>
      </c>
      <c r="N67" s="2">
        <v>0</v>
      </c>
      <c r="Q67" s="2">
        <v>0</v>
      </c>
      <c r="R67" s="2">
        <v>0</v>
      </c>
    </row>
    <row r="68" spans="1:18" x14ac:dyDescent="0.2">
      <c r="A68" s="1" t="s">
        <v>67</v>
      </c>
      <c r="B68" s="2">
        <f t="shared" si="1"/>
        <v>7</v>
      </c>
      <c r="E68" s="2">
        <v>1</v>
      </c>
      <c r="H68" s="2">
        <v>4</v>
      </c>
      <c r="I68" s="2">
        <v>0</v>
      </c>
      <c r="N68" s="2">
        <v>1</v>
      </c>
      <c r="Q68" s="2">
        <v>0</v>
      </c>
      <c r="R68" s="2">
        <v>1</v>
      </c>
    </row>
    <row r="69" spans="1:18" x14ac:dyDescent="0.2">
      <c r="A69" s="1" t="s">
        <v>68</v>
      </c>
      <c r="B69" s="2">
        <f t="shared" si="1"/>
        <v>0</v>
      </c>
      <c r="H69" s="2">
        <v>0</v>
      </c>
      <c r="I69" s="2">
        <v>0</v>
      </c>
      <c r="N69" s="2">
        <v>0</v>
      </c>
      <c r="Q69" s="2">
        <v>0</v>
      </c>
      <c r="R69" s="2">
        <v>0</v>
      </c>
    </row>
    <row r="70" spans="1:18" x14ac:dyDescent="0.2">
      <c r="A70" s="9" t="s">
        <v>242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</sheetData>
  <mergeCells count="1">
    <mergeCell ref="A70:R7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045CE-2E43-426B-915F-3267084D4C59}">
  <dimension ref="A1:R74"/>
  <sheetViews>
    <sheetView view="pageBreakPreview" topLeftCell="A43" zoomScale="125" zoomScaleNormal="100" zoomScaleSheetLayoutView="125" workbookViewId="0">
      <selection activeCell="B50" sqref="B50:R50"/>
    </sheetView>
  </sheetViews>
  <sheetFormatPr defaultRowHeight="9.15" customHeight="1" x14ac:dyDescent="0.2"/>
  <cols>
    <col min="1" max="1" width="22.44140625" style="2" customWidth="1"/>
    <col min="2" max="18" width="3.88671875" style="2" customWidth="1"/>
    <col min="19" max="16384" width="8.88671875" style="2"/>
  </cols>
  <sheetData>
    <row r="1" spans="1:18" ht="9.15" customHeight="1" x14ac:dyDescent="0.2">
      <c r="A1" s="2" t="s">
        <v>240</v>
      </c>
    </row>
    <row r="2" spans="1:18" ht="9.15" customHeight="1" x14ac:dyDescent="0.2">
      <c r="A2" s="3"/>
      <c r="B2" s="4"/>
      <c r="C2" s="4" t="s">
        <v>1</v>
      </c>
      <c r="D2" s="4"/>
      <c r="E2" s="4"/>
      <c r="F2" s="4" t="s">
        <v>5</v>
      </c>
      <c r="G2" s="4" t="s">
        <v>7</v>
      </c>
      <c r="H2" s="4"/>
      <c r="I2" s="4" t="s">
        <v>10</v>
      </c>
      <c r="J2" s="4" t="s">
        <v>12</v>
      </c>
      <c r="K2" s="4" t="s">
        <v>12</v>
      </c>
      <c r="L2" s="4" t="s">
        <v>16</v>
      </c>
      <c r="M2" s="4" t="s">
        <v>42</v>
      </c>
      <c r="N2" s="4" t="s">
        <v>17</v>
      </c>
      <c r="O2" s="4" t="s">
        <v>19</v>
      </c>
      <c r="P2" s="4"/>
      <c r="Q2" s="4"/>
      <c r="R2" s="5" t="s">
        <v>23</v>
      </c>
    </row>
    <row r="3" spans="1:18" ht="9.15" customHeight="1" x14ac:dyDescent="0.2">
      <c r="A3" s="6"/>
      <c r="B3" s="7" t="s">
        <v>0</v>
      </c>
      <c r="C3" s="7" t="s">
        <v>2</v>
      </c>
      <c r="D3" s="7" t="s">
        <v>3</v>
      </c>
      <c r="E3" s="7" t="s">
        <v>4</v>
      </c>
      <c r="F3" s="7" t="s">
        <v>6</v>
      </c>
      <c r="G3" s="7" t="s">
        <v>8</v>
      </c>
      <c r="H3" s="7" t="s">
        <v>9</v>
      </c>
      <c r="I3" s="7" t="s">
        <v>11</v>
      </c>
      <c r="J3" s="7" t="s">
        <v>13</v>
      </c>
      <c r="K3" s="7" t="s">
        <v>14</v>
      </c>
      <c r="L3" s="7" t="s">
        <v>15</v>
      </c>
      <c r="M3" s="7" t="s">
        <v>43</v>
      </c>
      <c r="N3" s="7" t="s">
        <v>18</v>
      </c>
      <c r="O3" s="7" t="s">
        <v>20</v>
      </c>
      <c r="P3" s="7" t="s">
        <v>21</v>
      </c>
      <c r="Q3" s="7" t="s">
        <v>22</v>
      </c>
      <c r="R3" s="8" t="s">
        <v>24</v>
      </c>
    </row>
    <row r="4" spans="1:18" ht="9.15" customHeight="1" x14ac:dyDescent="0.2">
      <c r="A4" s="2" t="s">
        <v>72</v>
      </c>
    </row>
    <row r="6" spans="1:18" ht="9.15" customHeight="1" x14ac:dyDescent="0.2">
      <c r="A6" s="2" t="s">
        <v>33</v>
      </c>
      <c r="B6" s="2">
        <f>SUM(C6:R6)</f>
        <v>3312</v>
      </c>
      <c r="C6" s="2">
        <f>SUM(C7:C15)</f>
        <v>100</v>
      </c>
      <c r="D6" s="2">
        <f t="shared" ref="D6:R6" si="0">SUM(D7:D15)</f>
        <v>283</v>
      </c>
      <c r="E6" s="2">
        <f t="shared" si="0"/>
        <v>63</v>
      </c>
      <c r="F6" s="2">
        <f t="shared" si="0"/>
        <v>16</v>
      </c>
      <c r="G6" s="2">
        <f t="shared" si="0"/>
        <v>42</v>
      </c>
      <c r="H6" s="2">
        <f t="shared" si="0"/>
        <v>2096</v>
      </c>
      <c r="I6" s="2">
        <f t="shared" si="0"/>
        <v>71</v>
      </c>
      <c r="J6" s="2">
        <f t="shared" si="0"/>
        <v>108</v>
      </c>
      <c r="K6" s="2">
        <f t="shared" si="0"/>
        <v>100</v>
      </c>
      <c r="L6" s="2">
        <f t="shared" si="0"/>
        <v>34</v>
      </c>
      <c r="M6" s="2">
        <f t="shared" si="0"/>
        <v>21</v>
      </c>
      <c r="N6" s="2">
        <f t="shared" si="0"/>
        <v>81</v>
      </c>
      <c r="O6" s="2">
        <f t="shared" si="0"/>
        <v>64</v>
      </c>
      <c r="P6" s="2">
        <f t="shared" si="0"/>
        <v>59</v>
      </c>
      <c r="Q6" s="2">
        <f t="shared" si="0"/>
        <v>156</v>
      </c>
      <c r="R6" s="2">
        <f t="shared" si="0"/>
        <v>18</v>
      </c>
    </row>
    <row r="7" spans="1:18" ht="9.15" customHeight="1" x14ac:dyDescent="0.2">
      <c r="A7" s="2" t="s">
        <v>73</v>
      </c>
      <c r="B7" s="2">
        <f t="shared" ref="B7:B15" si="1">SUM(C7:R7)</f>
        <v>219</v>
      </c>
      <c r="C7" s="2">
        <v>0</v>
      </c>
      <c r="D7" s="2">
        <v>23</v>
      </c>
      <c r="E7" s="2">
        <v>0</v>
      </c>
      <c r="F7" s="2">
        <v>10</v>
      </c>
      <c r="G7" s="2">
        <v>5</v>
      </c>
      <c r="H7" s="2">
        <v>105</v>
      </c>
      <c r="I7" s="2">
        <v>4</v>
      </c>
      <c r="J7" s="2">
        <v>22</v>
      </c>
      <c r="K7" s="2">
        <v>7</v>
      </c>
      <c r="L7" s="2">
        <v>0</v>
      </c>
      <c r="M7" s="2">
        <v>0</v>
      </c>
      <c r="N7" s="2">
        <v>24</v>
      </c>
      <c r="O7" s="2">
        <v>6</v>
      </c>
      <c r="P7" s="2">
        <v>0</v>
      </c>
      <c r="Q7" s="2">
        <v>5</v>
      </c>
      <c r="R7" s="2">
        <v>8</v>
      </c>
    </row>
    <row r="8" spans="1:18" ht="9.15" customHeight="1" x14ac:dyDescent="0.2">
      <c r="A8" s="2" t="s">
        <v>74</v>
      </c>
      <c r="B8" s="2">
        <f t="shared" si="1"/>
        <v>348</v>
      </c>
      <c r="C8" s="2">
        <v>15</v>
      </c>
      <c r="D8" s="2">
        <v>31</v>
      </c>
      <c r="E8" s="2">
        <v>11</v>
      </c>
      <c r="F8" s="2">
        <v>2</v>
      </c>
      <c r="G8" s="2">
        <v>10</v>
      </c>
      <c r="H8" s="2">
        <v>190</v>
      </c>
      <c r="I8" s="2">
        <v>10</v>
      </c>
      <c r="J8" s="2">
        <v>12</v>
      </c>
      <c r="K8" s="2">
        <v>11</v>
      </c>
      <c r="L8" s="2">
        <v>12</v>
      </c>
      <c r="M8" s="2">
        <v>5</v>
      </c>
      <c r="N8" s="2">
        <v>11</v>
      </c>
      <c r="O8" s="2">
        <v>6</v>
      </c>
      <c r="P8" s="2">
        <v>3</v>
      </c>
      <c r="Q8" s="2">
        <v>16</v>
      </c>
      <c r="R8" s="2">
        <v>3</v>
      </c>
    </row>
    <row r="9" spans="1:18" ht="9.15" customHeight="1" x14ac:dyDescent="0.2">
      <c r="A9" s="2" t="s">
        <v>75</v>
      </c>
      <c r="B9" s="2">
        <f t="shared" si="1"/>
        <v>600</v>
      </c>
      <c r="C9" s="2">
        <v>24</v>
      </c>
      <c r="D9" s="2">
        <v>68</v>
      </c>
      <c r="E9" s="2">
        <v>19</v>
      </c>
      <c r="F9" s="2">
        <v>1</v>
      </c>
      <c r="G9" s="2">
        <v>13</v>
      </c>
      <c r="H9" s="2">
        <v>298</v>
      </c>
      <c r="I9" s="2">
        <v>22</v>
      </c>
      <c r="J9" s="2">
        <v>27</v>
      </c>
      <c r="K9" s="2">
        <v>20</v>
      </c>
      <c r="L9" s="2">
        <v>8</v>
      </c>
      <c r="M9" s="2">
        <v>7</v>
      </c>
      <c r="N9" s="2">
        <v>29</v>
      </c>
      <c r="O9" s="2">
        <v>10</v>
      </c>
      <c r="P9" s="2">
        <v>14</v>
      </c>
      <c r="Q9" s="2">
        <v>35</v>
      </c>
      <c r="R9" s="2">
        <v>5</v>
      </c>
    </row>
    <row r="10" spans="1:18" ht="9.15" customHeight="1" x14ac:dyDescent="0.2">
      <c r="A10" s="2" t="s">
        <v>76</v>
      </c>
      <c r="B10" s="2">
        <f t="shared" si="1"/>
        <v>899</v>
      </c>
      <c r="C10" s="2">
        <v>33</v>
      </c>
      <c r="D10" s="2">
        <v>83</v>
      </c>
      <c r="E10" s="2">
        <v>24</v>
      </c>
      <c r="F10" s="2">
        <v>1</v>
      </c>
      <c r="G10" s="2">
        <v>6</v>
      </c>
      <c r="H10" s="2">
        <v>541</v>
      </c>
      <c r="I10" s="2">
        <v>23</v>
      </c>
      <c r="J10" s="2">
        <v>24</v>
      </c>
      <c r="K10" s="2">
        <v>40</v>
      </c>
      <c r="L10" s="2">
        <v>11</v>
      </c>
      <c r="M10" s="2">
        <v>3</v>
      </c>
      <c r="N10" s="2">
        <v>10</v>
      </c>
      <c r="O10" s="2">
        <v>22</v>
      </c>
      <c r="P10" s="2">
        <v>20</v>
      </c>
      <c r="Q10" s="2">
        <v>57</v>
      </c>
      <c r="R10" s="2">
        <v>1</v>
      </c>
    </row>
    <row r="11" spans="1:18" ht="9.15" customHeight="1" x14ac:dyDescent="0.2">
      <c r="A11" s="2" t="s">
        <v>77</v>
      </c>
      <c r="B11" s="2">
        <f t="shared" si="1"/>
        <v>717</v>
      </c>
      <c r="C11" s="2">
        <v>15</v>
      </c>
      <c r="D11" s="2">
        <v>49</v>
      </c>
      <c r="E11" s="2">
        <v>8</v>
      </c>
      <c r="F11" s="2">
        <v>2</v>
      </c>
      <c r="G11" s="2">
        <v>6</v>
      </c>
      <c r="H11" s="2">
        <v>521</v>
      </c>
      <c r="I11" s="2">
        <v>10</v>
      </c>
      <c r="J11" s="2">
        <v>16</v>
      </c>
      <c r="K11" s="2">
        <v>16</v>
      </c>
      <c r="L11" s="2">
        <v>2</v>
      </c>
      <c r="M11" s="2">
        <v>4</v>
      </c>
      <c r="N11" s="2">
        <v>5</v>
      </c>
      <c r="O11" s="2">
        <v>10</v>
      </c>
      <c r="P11" s="2">
        <v>21</v>
      </c>
      <c r="Q11" s="2">
        <v>31</v>
      </c>
      <c r="R11" s="2">
        <v>1</v>
      </c>
    </row>
    <row r="12" spans="1:18" ht="9.15" customHeight="1" x14ac:dyDescent="0.2">
      <c r="A12" s="2" t="s">
        <v>78</v>
      </c>
      <c r="B12" s="2">
        <f t="shared" si="1"/>
        <v>308</v>
      </c>
      <c r="C12" s="2">
        <v>7</v>
      </c>
      <c r="D12" s="2">
        <v>18</v>
      </c>
      <c r="E12" s="2">
        <v>1</v>
      </c>
      <c r="F12" s="2">
        <v>0</v>
      </c>
      <c r="G12" s="2">
        <v>2</v>
      </c>
      <c r="H12" s="2">
        <v>251</v>
      </c>
      <c r="I12" s="2">
        <v>1</v>
      </c>
      <c r="J12" s="2">
        <v>4</v>
      </c>
      <c r="K12" s="2">
        <v>3</v>
      </c>
      <c r="L12" s="2">
        <v>1</v>
      </c>
      <c r="M12" s="2">
        <v>2</v>
      </c>
      <c r="N12" s="2">
        <v>2</v>
      </c>
      <c r="O12" s="2">
        <v>6</v>
      </c>
      <c r="P12" s="2">
        <v>1</v>
      </c>
      <c r="Q12" s="2">
        <v>9</v>
      </c>
      <c r="R12" s="2">
        <v>0</v>
      </c>
    </row>
    <row r="13" spans="1:18" ht="9.15" customHeight="1" x14ac:dyDescent="0.2">
      <c r="A13" s="2" t="s">
        <v>79</v>
      </c>
      <c r="B13" s="2">
        <f t="shared" si="1"/>
        <v>126</v>
      </c>
      <c r="C13" s="2">
        <v>3</v>
      </c>
      <c r="D13" s="2">
        <v>4</v>
      </c>
      <c r="E13" s="2">
        <v>0</v>
      </c>
      <c r="F13" s="2">
        <v>0</v>
      </c>
      <c r="G13" s="2">
        <v>0</v>
      </c>
      <c r="H13" s="2">
        <v>107</v>
      </c>
      <c r="I13" s="2">
        <v>1</v>
      </c>
      <c r="J13" s="2">
        <v>3</v>
      </c>
      <c r="K13" s="2">
        <v>2</v>
      </c>
      <c r="L13" s="2">
        <v>0</v>
      </c>
      <c r="M13" s="2">
        <v>0</v>
      </c>
      <c r="N13" s="2">
        <v>0</v>
      </c>
      <c r="O13" s="2">
        <v>3</v>
      </c>
      <c r="P13" s="2">
        <v>0</v>
      </c>
      <c r="Q13" s="2">
        <v>3</v>
      </c>
      <c r="R13" s="2">
        <v>0</v>
      </c>
    </row>
    <row r="14" spans="1:18" ht="9.15" customHeight="1" x14ac:dyDescent="0.2">
      <c r="A14" s="2" t="s">
        <v>80</v>
      </c>
      <c r="B14" s="2">
        <f t="shared" si="1"/>
        <v>42</v>
      </c>
      <c r="C14" s="2">
        <v>1</v>
      </c>
      <c r="D14" s="2">
        <v>2</v>
      </c>
      <c r="E14" s="2">
        <v>0</v>
      </c>
      <c r="F14" s="2">
        <v>0</v>
      </c>
      <c r="G14" s="2">
        <v>0</v>
      </c>
      <c r="H14" s="2">
        <v>37</v>
      </c>
      <c r="I14" s="2">
        <v>0</v>
      </c>
      <c r="J14" s="2">
        <v>0</v>
      </c>
      <c r="K14" s="2">
        <v>1</v>
      </c>
      <c r="L14" s="2">
        <v>0</v>
      </c>
      <c r="M14" s="2">
        <v>0</v>
      </c>
      <c r="N14" s="2">
        <v>0</v>
      </c>
      <c r="O14" s="2">
        <v>1</v>
      </c>
      <c r="P14" s="2">
        <v>0</v>
      </c>
      <c r="Q14" s="2">
        <v>0</v>
      </c>
      <c r="R14" s="2">
        <v>0</v>
      </c>
    </row>
    <row r="15" spans="1:18" ht="9.15" customHeight="1" x14ac:dyDescent="0.2">
      <c r="A15" s="2" t="s">
        <v>81</v>
      </c>
      <c r="B15" s="2">
        <f t="shared" si="1"/>
        <v>53</v>
      </c>
      <c r="C15" s="2">
        <v>2</v>
      </c>
      <c r="D15" s="2">
        <v>5</v>
      </c>
      <c r="E15" s="2">
        <v>0</v>
      </c>
      <c r="F15" s="2">
        <v>0</v>
      </c>
      <c r="G15" s="2">
        <v>0</v>
      </c>
      <c r="H15" s="2">
        <v>46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</row>
    <row r="16" spans="1:18" ht="9.15" customHeight="1" x14ac:dyDescent="0.2">
      <c r="A16" s="2" t="s">
        <v>82</v>
      </c>
      <c r="B16" s="12">
        <v>4</v>
      </c>
      <c r="C16" s="12">
        <v>3.8</v>
      </c>
      <c r="D16" s="12">
        <v>3.7</v>
      </c>
      <c r="E16" s="12">
        <v>3.6</v>
      </c>
      <c r="F16" s="12">
        <v>1.3</v>
      </c>
      <c r="G16" s="12">
        <v>3</v>
      </c>
      <c r="H16" s="12">
        <v>4.3</v>
      </c>
      <c r="I16" s="12">
        <v>3.5</v>
      </c>
      <c r="J16" s="12">
        <v>3.2</v>
      </c>
      <c r="K16" s="12">
        <v>3.8</v>
      </c>
      <c r="L16" s="12">
        <v>3.1</v>
      </c>
      <c r="M16" s="12">
        <v>3.3</v>
      </c>
      <c r="N16" s="12">
        <v>2.7</v>
      </c>
      <c r="O16" s="12">
        <v>4</v>
      </c>
      <c r="P16" s="12">
        <v>4.0999999999999996</v>
      </c>
      <c r="Q16" s="12">
        <v>3.9</v>
      </c>
      <c r="R16" s="12">
        <v>1.8</v>
      </c>
    </row>
    <row r="18" spans="1:18" ht="9.15" customHeight="1" x14ac:dyDescent="0.2">
      <c r="A18" s="2" t="s">
        <v>84</v>
      </c>
      <c r="B18" s="2">
        <f>SUM(C18:R18)</f>
        <v>2204</v>
      </c>
      <c r="C18" s="2">
        <f>SUM(C19:C27)</f>
        <v>64</v>
      </c>
      <c r="D18" s="2">
        <f t="shared" ref="D18" si="2">SUM(D19:D27)</f>
        <v>209</v>
      </c>
      <c r="E18" s="2">
        <f t="shared" ref="E18" si="3">SUM(E19:E27)</f>
        <v>48</v>
      </c>
      <c r="F18" s="2">
        <f t="shared" ref="F18" si="4">SUM(F19:F27)</f>
        <v>4</v>
      </c>
      <c r="G18" s="2">
        <f t="shared" ref="G18" si="5">SUM(G19:G27)</f>
        <v>30</v>
      </c>
      <c r="H18" s="2">
        <f t="shared" ref="H18" si="6">SUM(H19:H27)</f>
        <v>1335</v>
      </c>
      <c r="I18" s="2">
        <f t="shared" ref="I18" si="7">SUM(I19:I27)</f>
        <v>48</v>
      </c>
      <c r="J18" s="2">
        <f t="shared" ref="J18" si="8">SUM(J19:J27)</f>
        <v>69</v>
      </c>
      <c r="K18" s="2">
        <f t="shared" ref="K18" si="9">SUM(K19:K27)</f>
        <v>77</v>
      </c>
      <c r="L18" s="2">
        <f t="shared" ref="L18" si="10">SUM(L19:L27)</f>
        <v>29</v>
      </c>
      <c r="M18" s="2">
        <f t="shared" ref="M18" si="11">SUM(M19:M27)</f>
        <v>13</v>
      </c>
      <c r="N18" s="2">
        <f t="shared" ref="N18" si="12">SUM(N19:N27)</f>
        <v>54</v>
      </c>
      <c r="O18" s="2">
        <f t="shared" ref="O18" si="13">SUM(O19:O27)</f>
        <v>51</v>
      </c>
      <c r="P18" s="2">
        <f t="shared" ref="P18" si="14">SUM(P19:P27)</f>
        <v>45</v>
      </c>
      <c r="Q18" s="2">
        <f t="shared" ref="Q18" si="15">SUM(Q19:Q27)</f>
        <v>121</v>
      </c>
      <c r="R18" s="2">
        <f t="shared" ref="R18" si="16">SUM(R19:R27)</f>
        <v>7</v>
      </c>
    </row>
    <row r="19" spans="1:18" ht="9.15" customHeight="1" x14ac:dyDescent="0.2">
      <c r="A19" s="2" t="s">
        <v>73</v>
      </c>
      <c r="B19" s="2">
        <f t="shared" ref="B19:B27" si="17">SUM(C19:R19)</f>
        <v>67</v>
      </c>
      <c r="C19" s="2">
        <v>0</v>
      </c>
      <c r="D19" s="2">
        <v>4</v>
      </c>
      <c r="E19" s="2">
        <v>0</v>
      </c>
      <c r="F19" s="2">
        <v>2</v>
      </c>
      <c r="G19" s="2">
        <v>4</v>
      </c>
      <c r="H19" s="2">
        <v>20</v>
      </c>
      <c r="I19" s="2">
        <v>2</v>
      </c>
      <c r="J19" s="2">
        <v>10</v>
      </c>
      <c r="K19" s="2">
        <v>5</v>
      </c>
      <c r="L19" s="2">
        <v>0</v>
      </c>
      <c r="M19" s="2">
        <v>0</v>
      </c>
      <c r="N19" s="2">
        <v>10</v>
      </c>
      <c r="O19" s="2">
        <v>5</v>
      </c>
      <c r="P19" s="2">
        <v>0</v>
      </c>
      <c r="Q19" s="2">
        <v>1</v>
      </c>
      <c r="R19" s="2">
        <v>4</v>
      </c>
    </row>
    <row r="20" spans="1:18" ht="9.15" customHeight="1" x14ac:dyDescent="0.2">
      <c r="A20" s="2" t="s">
        <v>74</v>
      </c>
      <c r="B20" s="2">
        <f t="shared" si="17"/>
        <v>160</v>
      </c>
      <c r="C20" s="2">
        <v>6</v>
      </c>
      <c r="D20" s="2">
        <v>20</v>
      </c>
      <c r="E20" s="2">
        <v>8</v>
      </c>
      <c r="F20" s="2">
        <v>0</v>
      </c>
      <c r="G20" s="2">
        <v>3</v>
      </c>
      <c r="H20" s="2">
        <v>72</v>
      </c>
      <c r="I20" s="2">
        <v>5</v>
      </c>
      <c r="J20" s="2">
        <v>7</v>
      </c>
      <c r="K20" s="2">
        <v>8</v>
      </c>
      <c r="L20" s="2">
        <v>8</v>
      </c>
      <c r="M20" s="2">
        <v>0</v>
      </c>
      <c r="N20" s="2">
        <v>7</v>
      </c>
      <c r="O20" s="2">
        <v>5</v>
      </c>
      <c r="P20" s="2">
        <v>2</v>
      </c>
      <c r="Q20" s="2">
        <v>8</v>
      </c>
      <c r="R20" s="2">
        <v>1</v>
      </c>
    </row>
    <row r="21" spans="1:18" ht="9.15" customHeight="1" x14ac:dyDescent="0.2">
      <c r="A21" s="2" t="s">
        <v>75</v>
      </c>
      <c r="B21" s="2">
        <f t="shared" si="17"/>
        <v>377</v>
      </c>
      <c r="C21" s="2">
        <v>17</v>
      </c>
      <c r="D21" s="2">
        <v>56</v>
      </c>
      <c r="E21" s="2">
        <v>16</v>
      </c>
      <c r="F21" s="2">
        <v>0</v>
      </c>
      <c r="G21" s="2">
        <v>11</v>
      </c>
      <c r="H21" s="2">
        <v>149</v>
      </c>
      <c r="I21" s="2">
        <v>14</v>
      </c>
      <c r="J21" s="2">
        <v>15</v>
      </c>
      <c r="K21" s="2">
        <v>14</v>
      </c>
      <c r="L21" s="2">
        <v>8</v>
      </c>
      <c r="M21" s="2">
        <v>5</v>
      </c>
      <c r="N21" s="2">
        <v>22</v>
      </c>
      <c r="O21" s="2">
        <v>10</v>
      </c>
      <c r="P21" s="2">
        <v>11</v>
      </c>
      <c r="Q21" s="2">
        <v>29</v>
      </c>
      <c r="R21" s="2">
        <v>0</v>
      </c>
    </row>
    <row r="22" spans="1:18" ht="9.15" customHeight="1" x14ac:dyDescent="0.2">
      <c r="A22" s="2" t="s">
        <v>76</v>
      </c>
      <c r="B22" s="2">
        <f t="shared" si="17"/>
        <v>623</v>
      </c>
      <c r="C22" s="2">
        <v>24</v>
      </c>
      <c r="D22" s="2">
        <v>64</v>
      </c>
      <c r="E22" s="2">
        <v>16</v>
      </c>
      <c r="F22" s="2">
        <v>0</v>
      </c>
      <c r="G22" s="2">
        <v>5</v>
      </c>
      <c r="H22" s="2">
        <v>353</v>
      </c>
      <c r="I22" s="2">
        <v>17</v>
      </c>
      <c r="J22" s="2">
        <v>19</v>
      </c>
      <c r="K22" s="2">
        <v>33</v>
      </c>
      <c r="L22" s="2">
        <v>10</v>
      </c>
      <c r="M22" s="2">
        <v>3</v>
      </c>
      <c r="N22" s="2">
        <v>9</v>
      </c>
      <c r="O22" s="2">
        <v>12</v>
      </c>
      <c r="P22" s="2">
        <v>13</v>
      </c>
      <c r="Q22" s="2">
        <v>44</v>
      </c>
      <c r="R22" s="2">
        <v>1</v>
      </c>
    </row>
    <row r="23" spans="1:18" ht="9.15" customHeight="1" x14ac:dyDescent="0.2">
      <c r="A23" s="2" t="s">
        <v>77</v>
      </c>
      <c r="B23" s="2">
        <f t="shared" si="17"/>
        <v>568</v>
      </c>
      <c r="C23" s="2">
        <v>8</v>
      </c>
      <c r="D23" s="2">
        <v>43</v>
      </c>
      <c r="E23" s="2">
        <v>7</v>
      </c>
      <c r="F23" s="2">
        <v>2</v>
      </c>
      <c r="G23" s="2">
        <v>6</v>
      </c>
      <c r="H23" s="2">
        <v>401</v>
      </c>
      <c r="I23" s="2">
        <v>9</v>
      </c>
      <c r="J23" s="2">
        <v>11</v>
      </c>
      <c r="K23" s="2">
        <v>13</v>
      </c>
      <c r="L23" s="2">
        <v>2</v>
      </c>
      <c r="M23" s="2">
        <v>4</v>
      </c>
      <c r="N23" s="2">
        <v>5</v>
      </c>
      <c r="O23" s="2">
        <v>9</v>
      </c>
      <c r="P23" s="2">
        <v>18</v>
      </c>
      <c r="Q23" s="2">
        <v>29</v>
      </c>
      <c r="R23" s="2">
        <v>1</v>
      </c>
    </row>
    <row r="24" spans="1:18" ht="9.15" customHeight="1" x14ac:dyDescent="0.2">
      <c r="A24" s="2" t="s">
        <v>78</v>
      </c>
      <c r="B24" s="2">
        <f t="shared" si="17"/>
        <v>245</v>
      </c>
      <c r="C24" s="2">
        <v>6</v>
      </c>
      <c r="D24" s="2">
        <v>15</v>
      </c>
      <c r="E24" s="2">
        <v>1</v>
      </c>
      <c r="F24" s="2">
        <v>0</v>
      </c>
      <c r="G24" s="2">
        <v>1</v>
      </c>
      <c r="H24" s="2">
        <v>198</v>
      </c>
      <c r="I24" s="2">
        <v>0</v>
      </c>
      <c r="J24" s="2">
        <v>4</v>
      </c>
      <c r="K24" s="2">
        <v>2</v>
      </c>
      <c r="L24" s="2">
        <v>1</v>
      </c>
      <c r="M24" s="2">
        <v>1</v>
      </c>
      <c r="N24" s="2">
        <v>1</v>
      </c>
      <c r="O24" s="2">
        <v>6</v>
      </c>
      <c r="P24" s="2">
        <v>1</v>
      </c>
      <c r="Q24" s="2">
        <v>8</v>
      </c>
      <c r="R24" s="2">
        <v>0</v>
      </c>
    </row>
    <row r="25" spans="1:18" ht="9.15" customHeight="1" x14ac:dyDescent="0.2">
      <c r="A25" s="2" t="s">
        <v>79</v>
      </c>
      <c r="B25" s="2">
        <f t="shared" si="17"/>
        <v>102</v>
      </c>
      <c r="C25" s="2">
        <v>3</v>
      </c>
      <c r="D25" s="2">
        <v>4</v>
      </c>
      <c r="E25" s="2">
        <v>0</v>
      </c>
      <c r="F25" s="2">
        <v>0</v>
      </c>
      <c r="G25" s="2">
        <v>0</v>
      </c>
      <c r="H25" s="2">
        <v>85</v>
      </c>
      <c r="I25" s="2">
        <v>1</v>
      </c>
      <c r="J25" s="2">
        <v>3</v>
      </c>
      <c r="K25" s="2">
        <v>1</v>
      </c>
      <c r="L25" s="2">
        <v>0</v>
      </c>
      <c r="M25" s="2">
        <v>0</v>
      </c>
      <c r="N25" s="2">
        <v>0</v>
      </c>
      <c r="O25" s="2">
        <v>3</v>
      </c>
      <c r="P25" s="2">
        <v>0</v>
      </c>
      <c r="Q25" s="2">
        <v>2</v>
      </c>
      <c r="R25" s="2">
        <v>0</v>
      </c>
    </row>
    <row r="26" spans="1:18" ht="9.15" customHeight="1" x14ac:dyDescent="0.2">
      <c r="A26" s="2" t="s">
        <v>80</v>
      </c>
      <c r="B26" s="2">
        <f t="shared" si="17"/>
        <v>31</v>
      </c>
      <c r="C26" s="2">
        <v>0</v>
      </c>
      <c r="D26" s="2">
        <v>2</v>
      </c>
      <c r="E26" s="2">
        <v>0</v>
      </c>
      <c r="F26" s="2">
        <v>0</v>
      </c>
      <c r="G26" s="2">
        <v>0</v>
      </c>
      <c r="H26" s="2">
        <v>27</v>
      </c>
      <c r="I26" s="2">
        <v>0</v>
      </c>
      <c r="J26" s="2">
        <v>0</v>
      </c>
      <c r="K26" s="2">
        <v>1</v>
      </c>
      <c r="L26" s="2">
        <v>0</v>
      </c>
      <c r="M26" s="2">
        <v>0</v>
      </c>
      <c r="N26" s="2">
        <v>0</v>
      </c>
      <c r="O26" s="2">
        <v>1</v>
      </c>
      <c r="P26" s="2">
        <v>0</v>
      </c>
      <c r="Q26" s="2">
        <v>0</v>
      </c>
      <c r="R26" s="2">
        <v>0</v>
      </c>
    </row>
    <row r="27" spans="1:18" ht="9.15" customHeight="1" x14ac:dyDescent="0.2">
      <c r="A27" s="2" t="s">
        <v>81</v>
      </c>
      <c r="B27" s="2">
        <f t="shared" si="17"/>
        <v>31</v>
      </c>
      <c r="C27" s="2">
        <v>0</v>
      </c>
      <c r="D27" s="2">
        <v>1</v>
      </c>
      <c r="E27" s="2">
        <v>0</v>
      </c>
      <c r="F27" s="2">
        <v>0</v>
      </c>
      <c r="G27" s="2">
        <v>0</v>
      </c>
      <c r="H27" s="2">
        <v>30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</row>
    <row r="28" spans="1:18" ht="9.15" customHeight="1" x14ac:dyDescent="0.2">
      <c r="A28" s="2" t="s">
        <v>82</v>
      </c>
      <c r="B28" s="12">
        <v>4.3</v>
      </c>
      <c r="C28" s="12">
        <v>3.9</v>
      </c>
      <c r="D28" s="12">
        <v>3.9</v>
      </c>
      <c r="E28" s="12">
        <v>3.5</v>
      </c>
      <c r="F28" s="12">
        <v>3</v>
      </c>
      <c r="G28" s="12">
        <v>3.2</v>
      </c>
      <c r="H28" s="12">
        <v>4.7</v>
      </c>
      <c r="I28" s="12">
        <v>3.7</v>
      </c>
      <c r="J28" s="12">
        <v>3.6</v>
      </c>
      <c r="K28" s="12">
        <v>3.9</v>
      </c>
      <c r="L28" s="12">
        <v>3.3</v>
      </c>
      <c r="M28" s="12">
        <v>4</v>
      </c>
      <c r="N28" s="12">
        <v>3</v>
      </c>
      <c r="O28" s="12">
        <v>4</v>
      </c>
      <c r="P28" s="12">
        <v>4.2</v>
      </c>
      <c r="Q28" s="12">
        <v>4</v>
      </c>
      <c r="R28" s="12">
        <v>1.4</v>
      </c>
    </row>
    <row r="30" spans="1:18" ht="9.15" customHeight="1" x14ac:dyDescent="0.2">
      <c r="A30" s="2" t="s">
        <v>83</v>
      </c>
      <c r="B30" s="2">
        <f>SUM(C30:R30)</f>
        <v>681</v>
      </c>
      <c r="C30" s="2">
        <f>SUM(C31:C36)</f>
        <v>17</v>
      </c>
      <c r="D30" s="2">
        <f>SUM(D31:D36)</f>
        <v>47</v>
      </c>
      <c r="E30" s="2">
        <f>SUM(E31:E36)</f>
        <v>2</v>
      </c>
      <c r="F30" s="2">
        <f>SUM(F31:F36)</f>
        <v>0</v>
      </c>
      <c r="G30" s="2">
        <f>SUM(G31:G36)</f>
        <v>1</v>
      </c>
      <c r="H30" s="2">
        <f>SUM(H31:H36)</f>
        <v>577</v>
      </c>
      <c r="I30" s="2">
        <f>SUM(I31:I36)</f>
        <v>1</v>
      </c>
      <c r="J30" s="2">
        <f>SUM(J31:J36)</f>
        <v>2</v>
      </c>
      <c r="K30" s="2">
        <f>SUM(K31:K36)</f>
        <v>1</v>
      </c>
      <c r="L30" s="2">
        <f>SUM(L31:L36)</f>
        <v>0</v>
      </c>
      <c r="M30" s="2">
        <f>SUM(M31:M36)</f>
        <v>1</v>
      </c>
      <c r="N30" s="2">
        <f>SUM(N31:N36)</f>
        <v>7</v>
      </c>
      <c r="O30" s="2">
        <f>SUM(O31:O36)</f>
        <v>4</v>
      </c>
      <c r="P30" s="2">
        <f>SUM(P31:P36)</f>
        <v>7</v>
      </c>
      <c r="Q30" s="2">
        <f>SUM(Q31:Q36)</f>
        <v>10</v>
      </c>
      <c r="R30" s="2">
        <f>SUM(R31:R36)</f>
        <v>4</v>
      </c>
    </row>
    <row r="31" spans="1:18" ht="9.15" customHeight="1" x14ac:dyDescent="0.2">
      <c r="A31" s="2" t="s">
        <v>73</v>
      </c>
      <c r="B31" s="2">
        <f t="shared" ref="B31:B35" si="18">SUM(C31:R31)</f>
        <v>76</v>
      </c>
      <c r="C31" s="2">
        <v>0</v>
      </c>
      <c r="D31" s="2">
        <v>15</v>
      </c>
      <c r="E31" s="2">
        <v>0</v>
      </c>
      <c r="H31" s="2">
        <v>57</v>
      </c>
      <c r="J31" s="2">
        <v>1</v>
      </c>
      <c r="K31" s="2">
        <v>0</v>
      </c>
      <c r="N31" s="2">
        <v>3</v>
      </c>
    </row>
    <row r="32" spans="1:18" ht="9.15" customHeight="1" x14ac:dyDescent="0.2">
      <c r="A32" s="2" t="s">
        <v>74</v>
      </c>
      <c r="B32" s="2">
        <f t="shared" si="18"/>
        <v>107</v>
      </c>
      <c r="C32" s="2">
        <v>2</v>
      </c>
      <c r="D32" s="2">
        <v>5</v>
      </c>
      <c r="E32" s="2">
        <v>0</v>
      </c>
      <c r="G32" s="2">
        <v>1</v>
      </c>
      <c r="H32" s="2">
        <v>95</v>
      </c>
      <c r="K32" s="2">
        <v>0</v>
      </c>
      <c r="N32" s="2">
        <v>0</v>
      </c>
      <c r="Q32" s="2">
        <v>3</v>
      </c>
      <c r="R32" s="2">
        <v>1</v>
      </c>
    </row>
    <row r="33" spans="1:18" ht="9.15" customHeight="1" x14ac:dyDescent="0.2">
      <c r="A33" s="2" t="s">
        <v>75</v>
      </c>
      <c r="B33" s="2">
        <f t="shared" si="18"/>
        <v>131</v>
      </c>
      <c r="C33" s="2">
        <v>1</v>
      </c>
      <c r="D33" s="2">
        <v>8</v>
      </c>
      <c r="E33" s="2">
        <v>1</v>
      </c>
      <c r="H33" s="2">
        <v>111</v>
      </c>
      <c r="K33" s="2">
        <v>0</v>
      </c>
      <c r="N33" s="2">
        <v>4</v>
      </c>
      <c r="P33" s="2">
        <v>2</v>
      </c>
      <c r="Q33" s="2">
        <v>1</v>
      </c>
      <c r="R33" s="2">
        <v>3</v>
      </c>
    </row>
    <row r="34" spans="1:18" ht="9.15" customHeight="1" x14ac:dyDescent="0.2">
      <c r="A34" s="2" t="s">
        <v>76</v>
      </c>
      <c r="B34" s="2">
        <f t="shared" si="18"/>
        <v>173</v>
      </c>
      <c r="C34" s="2">
        <v>7</v>
      </c>
      <c r="D34" s="2">
        <v>11</v>
      </c>
      <c r="E34" s="2">
        <v>1</v>
      </c>
      <c r="H34" s="2">
        <v>139</v>
      </c>
      <c r="I34" s="2">
        <v>1</v>
      </c>
      <c r="J34" s="2">
        <v>1</v>
      </c>
      <c r="K34" s="2">
        <v>1</v>
      </c>
      <c r="O34" s="2">
        <v>4</v>
      </c>
      <c r="P34" s="2">
        <v>4</v>
      </c>
      <c r="Q34" s="2">
        <v>4</v>
      </c>
    </row>
    <row r="35" spans="1:18" ht="9.15" customHeight="1" x14ac:dyDescent="0.2">
      <c r="A35" s="2" t="s">
        <v>77</v>
      </c>
      <c r="B35" s="2">
        <f t="shared" si="18"/>
        <v>98</v>
      </c>
      <c r="C35" s="2">
        <v>3</v>
      </c>
      <c r="D35" s="2">
        <v>2</v>
      </c>
      <c r="E35" s="2">
        <v>0</v>
      </c>
      <c r="H35" s="2">
        <v>92</v>
      </c>
      <c r="P35" s="2">
        <v>1</v>
      </c>
      <c r="Q35" s="2">
        <v>0</v>
      </c>
    </row>
    <row r="36" spans="1:18" ht="9.15" customHeight="1" x14ac:dyDescent="0.2">
      <c r="A36" s="2" t="s">
        <v>243</v>
      </c>
      <c r="B36" s="2">
        <v>96</v>
      </c>
      <c r="C36" s="2">
        <v>4</v>
      </c>
      <c r="D36" s="2">
        <v>6</v>
      </c>
      <c r="E36" s="2">
        <v>0</v>
      </c>
      <c r="F36" s="2">
        <v>0</v>
      </c>
      <c r="G36" s="2">
        <v>0</v>
      </c>
      <c r="H36" s="2">
        <v>83</v>
      </c>
      <c r="I36" s="2">
        <v>0</v>
      </c>
      <c r="J36" s="2">
        <v>0</v>
      </c>
      <c r="K36" s="2">
        <v>0</v>
      </c>
      <c r="L36" s="2">
        <v>0</v>
      </c>
      <c r="M36" s="2">
        <v>1</v>
      </c>
      <c r="N36" s="2">
        <v>0</v>
      </c>
      <c r="O36" s="2">
        <v>0</v>
      </c>
      <c r="P36" s="2">
        <v>0</v>
      </c>
      <c r="Q36" s="2">
        <v>2</v>
      </c>
      <c r="R36" s="2">
        <v>0</v>
      </c>
    </row>
    <row r="37" spans="1:18" ht="9.15" customHeight="1" x14ac:dyDescent="0.2">
      <c r="A37" s="2" t="s">
        <v>82</v>
      </c>
      <c r="B37" s="12">
        <v>3.7</v>
      </c>
      <c r="C37" s="12">
        <v>4.3</v>
      </c>
      <c r="D37" s="12">
        <v>2.9</v>
      </c>
      <c r="E37" s="12">
        <v>3.5</v>
      </c>
      <c r="F37" s="12"/>
      <c r="G37" s="12">
        <v>2</v>
      </c>
      <c r="H37" s="12">
        <v>3.7</v>
      </c>
      <c r="I37" s="12">
        <v>4</v>
      </c>
      <c r="J37" s="12">
        <v>2.5</v>
      </c>
      <c r="K37" s="12">
        <v>4</v>
      </c>
      <c r="L37" s="12">
        <v>0</v>
      </c>
      <c r="M37" s="12">
        <v>6</v>
      </c>
      <c r="N37" s="12">
        <v>2.6</v>
      </c>
      <c r="O37" s="12">
        <v>4</v>
      </c>
      <c r="P37" s="12">
        <v>3.9</v>
      </c>
      <c r="Q37" s="12">
        <v>3.8</v>
      </c>
      <c r="R37" s="12">
        <v>2.8</v>
      </c>
    </row>
    <row r="38" spans="1:18" ht="9.15" customHeight="1" x14ac:dyDescent="0.2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ht="9.15" customHeight="1" x14ac:dyDescent="0.2">
      <c r="A39" s="2" t="s">
        <v>85</v>
      </c>
    </row>
    <row r="41" spans="1:18" ht="9.15" customHeight="1" x14ac:dyDescent="0.2">
      <c r="A41" s="2" t="s">
        <v>45</v>
      </c>
      <c r="B41" s="2">
        <f>SUM(C41:R41)</f>
        <v>2885</v>
      </c>
      <c r="C41" s="2">
        <f>SUM(C42:C49)</f>
        <v>81</v>
      </c>
      <c r="D41" s="2">
        <f t="shared" ref="D41:R41" si="19">SUM(D42:D49)</f>
        <v>256</v>
      </c>
      <c r="E41" s="2">
        <f t="shared" si="19"/>
        <v>50</v>
      </c>
      <c r="F41" s="2">
        <f t="shared" si="19"/>
        <v>4</v>
      </c>
      <c r="G41" s="2">
        <f t="shared" si="19"/>
        <v>31</v>
      </c>
      <c r="H41" s="2">
        <f t="shared" si="19"/>
        <v>1912</v>
      </c>
      <c r="I41" s="2">
        <f t="shared" si="19"/>
        <v>49</v>
      </c>
      <c r="J41" s="2">
        <f t="shared" si="19"/>
        <v>71</v>
      </c>
      <c r="K41" s="2">
        <f t="shared" si="19"/>
        <v>78</v>
      </c>
      <c r="L41" s="2">
        <f t="shared" si="19"/>
        <v>29</v>
      </c>
      <c r="M41" s="2">
        <f t="shared" si="19"/>
        <v>14</v>
      </c>
      <c r="N41" s="2">
        <f t="shared" si="19"/>
        <v>61</v>
      </c>
      <c r="O41" s="2">
        <f t="shared" si="19"/>
        <v>55</v>
      </c>
      <c r="P41" s="2">
        <f t="shared" si="19"/>
        <v>52</v>
      </c>
      <c r="Q41" s="2">
        <f t="shared" si="19"/>
        <v>131</v>
      </c>
      <c r="R41" s="2">
        <f t="shared" si="19"/>
        <v>11</v>
      </c>
    </row>
    <row r="42" spans="1:18" ht="9.15" customHeight="1" x14ac:dyDescent="0.2">
      <c r="A42" s="2" t="s">
        <v>86</v>
      </c>
      <c r="B42" s="2">
        <f t="shared" ref="B42:B49" si="20">SUM(C42:R42)</f>
        <v>277</v>
      </c>
      <c r="C42" s="2">
        <v>6</v>
      </c>
      <c r="D42" s="2">
        <v>25</v>
      </c>
      <c r="E42" s="2">
        <v>10</v>
      </c>
      <c r="F42" s="2">
        <v>1</v>
      </c>
      <c r="G42" s="2">
        <v>7</v>
      </c>
      <c r="H42" s="2">
        <v>177</v>
      </c>
      <c r="I42" s="2">
        <v>2</v>
      </c>
      <c r="J42" s="2">
        <v>13</v>
      </c>
      <c r="K42" s="2">
        <v>9</v>
      </c>
      <c r="L42" s="2">
        <v>2</v>
      </c>
      <c r="M42" s="2">
        <v>0</v>
      </c>
      <c r="N42" s="2">
        <v>5</v>
      </c>
      <c r="O42" s="2">
        <v>2</v>
      </c>
      <c r="P42" s="2">
        <v>6</v>
      </c>
      <c r="Q42" s="2">
        <v>11</v>
      </c>
      <c r="R42" s="2">
        <v>1</v>
      </c>
    </row>
    <row r="43" spans="1:18" ht="9.15" customHeight="1" x14ac:dyDescent="0.2">
      <c r="A43" s="2" t="s">
        <v>87</v>
      </c>
      <c r="B43" s="2">
        <f t="shared" si="20"/>
        <v>303</v>
      </c>
      <c r="C43" s="2">
        <v>7</v>
      </c>
      <c r="D43" s="2">
        <v>29</v>
      </c>
      <c r="E43" s="2">
        <v>6</v>
      </c>
      <c r="F43" s="2">
        <v>0</v>
      </c>
      <c r="G43" s="2">
        <v>0</v>
      </c>
      <c r="H43" s="2">
        <v>204</v>
      </c>
      <c r="I43" s="2">
        <v>2</v>
      </c>
      <c r="J43" s="2">
        <v>6</v>
      </c>
      <c r="K43" s="2">
        <v>6</v>
      </c>
      <c r="L43" s="2">
        <v>4</v>
      </c>
      <c r="M43" s="2">
        <v>1</v>
      </c>
      <c r="N43" s="2">
        <v>8</v>
      </c>
      <c r="O43" s="2">
        <v>3</v>
      </c>
      <c r="P43" s="2">
        <v>7</v>
      </c>
      <c r="Q43" s="2">
        <v>19</v>
      </c>
      <c r="R43" s="2">
        <v>1</v>
      </c>
    </row>
    <row r="44" spans="1:18" ht="9.15" customHeight="1" x14ac:dyDescent="0.2">
      <c r="A44" s="2" t="s">
        <v>88</v>
      </c>
      <c r="B44" s="2">
        <f t="shared" si="20"/>
        <v>368</v>
      </c>
      <c r="C44" s="2">
        <v>7</v>
      </c>
      <c r="D44" s="2">
        <v>33</v>
      </c>
      <c r="E44" s="2">
        <v>5</v>
      </c>
      <c r="F44" s="2">
        <v>0</v>
      </c>
      <c r="G44" s="2">
        <v>6</v>
      </c>
      <c r="H44" s="2">
        <v>237</v>
      </c>
      <c r="I44" s="2">
        <v>9</v>
      </c>
      <c r="J44" s="2">
        <v>8</v>
      </c>
      <c r="K44" s="2">
        <v>11</v>
      </c>
      <c r="L44" s="2">
        <v>3</v>
      </c>
      <c r="M44" s="2">
        <v>2</v>
      </c>
      <c r="N44" s="2">
        <v>7</v>
      </c>
      <c r="O44" s="2">
        <v>11</v>
      </c>
      <c r="P44" s="2">
        <v>8</v>
      </c>
      <c r="Q44" s="2">
        <v>20</v>
      </c>
      <c r="R44" s="2">
        <v>1</v>
      </c>
    </row>
    <row r="45" spans="1:18" ht="9.15" customHeight="1" x14ac:dyDescent="0.2">
      <c r="A45" s="2" t="s">
        <v>89</v>
      </c>
      <c r="B45" s="2">
        <f t="shared" si="20"/>
        <v>446</v>
      </c>
      <c r="C45" s="2">
        <v>18</v>
      </c>
      <c r="D45" s="2">
        <v>41</v>
      </c>
      <c r="E45" s="2">
        <v>12</v>
      </c>
      <c r="F45" s="2">
        <v>1</v>
      </c>
      <c r="G45" s="2">
        <v>3</v>
      </c>
      <c r="H45" s="2">
        <v>281</v>
      </c>
      <c r="I45" s="2">
        <v>10</v>
      </c>
      <c r="J45" s="2">
        <v>13</v>
      </c>
      <c r="K45" s="2">
        <v>16</v>
      </c>
      <c r="L45" s="2">
        <v>2</v>
      </c>
      <c r="M45" s="2">
        <v>5</v>
      </c>
      <c r="N45" s="2">
        <v>8</v>
      </c>
      <c r="O45" s="2">
        <v>5</v>
      </c>
      <c r="P45" s="2">
        <v>4</v>
      </c>
      <c r="Q45" s="2">
        <v>27</v>
      </c>
      <c r="R45" s="2">
        <v>0</v>
      </c>
    </row>
    <row r="46" spans="1:18" ht="9.15" customHeight="1" x14ac:dyDescent="0.2">
      <c r="A46" s="2" t="s">
        <v>90</v>
      </c>
      <c r="B46" s="2">
        <f t="shared" si="20"/>
        <v>387</v>
      </c>
      <c r="C46" s="2">
        <v>6</v>
      </c>
      <c r="D46" s="2">
        <v>38</v>
      </c>
      <c r="E46" s="2">
        <v>7</v>
      </c>
      <c r="F46" s="2">
        <v>1</v>
      </c>
      <c r="G46" s="2">
        <v>5</v>
      </c>
      <c r="H46" s="2">
        <v>243</v>
      </c>
      <c r="I46" s="2">
        <v>11</v>
      </c>
      <c r="J46" s="2">
        <v>7</v>
      </c>
      <c r="K46" s="2">
        <v>12</v>
      </c>
      <c r="L46" s="2">
        <v>6</v>
      </c>
      <c r="M46" s="2">
        <v>3</v>
      </c>
      <c r="N46" s="2">
        <v>8</v>
      </c>
      <c r="O46" s="2">
        <v>13</v>
      </c>
      <c r="P46" s="2">
        <v>9</v>
      </c>
      <c r="Q46" s="2">
        <v>15</v>
      </c>
      <c r="R46" s="2">
        <v>3</v>
      </c>
    </row>
    <row r="47" spans="1:18" ht="9.15" customHeight="1" x14ac:dyDescent="0.2">
      <c r="A47" s="2" t="s">
        <v>91</v>
      </c>
      <c r="B47" s="2">
        <f t="shared" si="20"/>
        <v>363</v>
      </c>
      <c r="C47" s="2">
        <v>10</v>
      </c>
      <c r="D47" s="2">
        <v>29</v>
      </c>
      <c r="E47" s="2">
        <v>1</v>
      </c>
      <c r="F47" s="2">
        <v>0</v>
      </c>
      <c r="G47" s="2">
        <v>3</v>
      </c>
      <c r="H47" s="2">
        <v>244</v>
      </c>
      <c r="I47" s="2">
        <v>4</v>
      </c>
      <c r="J47" s="2">
        <v>14</v>
      </c>
      <c r="K47" s="2">
        <v>10</v>
      </c>
      <c r="L47" s="2">
        <v>4</v>
      </c>
      <c r="M47" s="2">
        <v>2</v>
      </c>
      <c r="N47" s="2">
        <v>14</v>
      </c>
      <c r="O47" s="2">
        <v>10</v>
      </c>
      <c r="P47" s="2">
        <v>5</v>
      </c>
      <c r="Q47" s="2">
        <v>12</v>
      </c>
      <c r="R47" s="2">
        <v>1</v>
      </c>
    </row>
    <row r="48" spans="1:18" ht="9.15" customHeight="1" x14ac:dyDescent="0.2">
      <c r="A48" s="2" t="s">
        <v>92</v>
      </c>
      <c r="B48" s="2">
        <f t="shared" si="20"/>
        <v>278</v>
      </c>
      <c r="C48" s="2">
        <v>10</v>
      </c>
      <c r="D48" s="2">
        <v>27</v>
      </c>
      <c r="E48" s="2">
        <v>5</v>
      </c>
      <c r="F48" s="2">
        <v>0</v>
      </c>
      <c r="G48" s="2">
        <v>3</v>
      </c>
      <c r="H48" s="2">
        <v>189</v>
      </c>
      <c r="I48" s="2">
        <v>6</v>
      </c>
      <c r="J48" s="2">
        <v>4</v>
      </c>
      <c r="K48" s="2">
        <v>5</v>
      </c>
      <c r="L48" s="2">
        <v>3</v>
      </c>
      <c r="M48" s="2">
        <v>1</v>
      </c>
      <c r="N48" s="2">
        <v>4</v>
      </c>
      <c r="O48" s="2">
        <v>6</v>
      </c>
      <c r="P48" s="2">
        <v>8</v>
      </c>
      <c r="Q48" s="2">
        <v>5</v>
      </c>
      <c r="R48" s="2">
        <v>2</v>
      </c>
    </row>
    <row r="49" spans="1:18" ht="9.15" customHeight="1" x14ac:dyDescent="0.2">
      <c r="A49" s="2" t="s">
        <v>93</v>
      </c>
      <c r="B49" s="2">
        <f t="shared" si="20"/>
        <v>463</v>
      </c>
      <c r="C49" s="2">
        <v>17</v>
      </c>
      <c r="D49" s="2">
        <v>34</v>
      </c>
      <c r="E49" s="2">
        <v>4</v>
      </c>
      <c r="F49" s="2">
        <v>1</v>
      </c>
      <c r="G49" s="2">
        <v>4</v>
      </c>
      <c r="H49" s="2">
        <v>337</v>
      </c>
      <c r="I49" s="2">
        <v>5</v>
      </c>
      <c r="J49" s="2">
        <v>6</v>
      </c>
      <c r="K49" s="2">
        <v>9</v>
      </c>
      <c r="L49" s="2">
        <v>5</v>
      </c>
      <c r="M49" s="2">
        <v>0</v>
      </c>
      <c r="N49" s="2">
        <v>7</v>
      </c>
      <c r="O49" s="2">
        <v>5</v>
      </c>
      <c r="P49" s="2">
        <v>5</v>
      </c>
      <c r="Q49" s="2">
        <v>22</v>
      </c>
      <c r="R49" s="2">
        <v>2</v>
      </c>
    </row>
    <row r="50" spans="1:18" ht="9.15" customHeight="1" x14ac:dyDescent="0.2">
      <c r="A50" s="2" t="s">
        <v>82</v>
      </c>
      <c r="B50" s="12">
        <v>4.63</v>
      </c>
      <c r="C50" s="12">
        <v>4.92</v>
      </c>
      <c r="D50" s="12">
        <v>4.5</v>
      </c>
      <c r="E50" s="12">
        <v>3.83</v>
      </c>
      <c r="F50" s="12">
        <v>4.5</v>
      </c>
      <c r="G50" s="12">
        <v>4.33</v>
      </c>
      <c r="H50" s="12">
        <v>4.74</v>
      </c>
      <c r="I50" s="12">
        <v>4.6399999999999997</v>
      </c>
      <c r="J50" s="12">
        <v>4.1500000000000004</v>
      </c>
      <c r="K50" s="12">
        <v>4.3099999999999996</v>
      </c>
      <c r="L50" s="12">
        <v>5.08</v>
      </c>
      <c r="M50" s="12">
        <v>4.3</v>
      </c>
      <c r="N50" s="12">
        <v>4.8099999999999996</v>
      </c>
      <c r="O50" s="12">
        <v>5</v>
      </c>
      <c r="P50" s="12">
        <v>4.6100000000000003</v>
      </c>
      <c r="Q50" s="12">
        <v>4.07</v>
      </c>
      <c r="R50" s="12">
        <v>5.33</v>
      </c>
    </row>
    <row r="52" spans="1:18" ht="9.15" customHeight="1" x14ac:dyDescent="0.2">
      <c r="A52" s="2" t="s">
        <v>58</v>
      </c>
      <c r="B52" s="2">
        <f>SUM(C52:R52)</f>
        <v>2204</v>
      </c>
      <c r="C52" s="2">
        <f>SUM(C53:C60)</f>
        <v>64</v>
      </c>
      <c r="D52" s="2">
        <f t="shared" ref="D52" si="21">SUM(D53:D60)</f>
        <v>209</v>
      </c>
      <c r="E52" s="2">
        <f t="shared" ref="E52" si="22">SUM(E53:E60)</f>
        <v>48</v>
      </c>
      <c r="F52" s="2">
        <f t="shared" ref="F52" si="23">SUM(F53:F60)</f>
        <v>4</v>
      </c>
      <c r="G52" s="2">
        <f t="shared" ref="G52" si="24">SUM(G53:G60)</f>
        <v>30</v>
      </c>
      <c r="H52" s="2">
        <f t="shared" ref="H52" si="25">SUM(H53:H60)</f>
        <v>1335</v>
      </c>
      <c r="I52" s="2">
        <f t="shared" ref="I52" si="26">SUM(I53:I60)</f>
        <v>48</v>
      </c>
      <c r="J52" s="2">
        <f t="shared" ref="J52" si="27">SUM(J53:J60)</f>
        <v>69</v>
      </c>
      <c r="K52" s="2">
        <f t="shared" ref="K52" si="28">SUM(K53:K60)</f>
        <v>77</v>
      </c>
      <c r="L52" s="2">
        <f t="shared" ref="L52" si="29">SUM(L53:L60)</f>
        <v>29</v>
      </c>
      <c r="M52" s="2">
        <f t="shared" ref="M52" si="30">SUM(M53:M60)</f>
        <v>13</v>
      </c>
      <c r="N52" s="2">
        <f t="shared" ref="N52" si="31">SUM(N53:N60)</f>
        <v>54</v>
      </c>
      <c r="O52" s="2">
        <f t="shared" ref="O52" si="32">SUM(O53:O60)</f>
        <v>51</v>
      </c>
      <c r="P52" s="2">
        <f t="shared" ref="P52" si="33">SUM(P53:P60)</f>
        <v>45</v>
      </c>
      <c r="Q52" s="2">
        <f t="shared" ref="Q52" si="34">SUM(Q53:Q60)</f>
        <v>121</v>
      </c>
      <c r="R52" s="2">
        <f t="shared" ref="R52" si="35">SUM(R53:R60)</f>
        <v>7</v>
      </c>
    </row>
    <row r="53" spans="1:18" ht="9.15" customHeight="1" x14ac:dyDescent="0.2">
      <c r="A53" s="2" t="s">
        <v>86</v>
      </c>
      <c r="B53" s="2">
        <f t="shared" ref="B53:B60" si="36">SUM(C53:R53)</f>
        <v>141</v>
      </c>
      <c r="C53" s="2">
        <v>5</v>
      </c>
      <c r="D53" s="2">
        <v>17</v>
      </c>
      <c r="E53" s="2">
        <v>9</v>
      </c>
      <c r="F53" s="2">
        <v>1</v>
      </c>
      <c r="G53" s="2">
        <v>6</v>
      </c>
      <c r="H53" s="2">
        <v>58</v>
      </c>
      <c r="I53" s="2">
        <v>2</v>
      </c>
      <c r="J53" s="2">
        <v>12</v>
      </c>
      <c r="K53" s="2">
        <v>9</v>
      </c>
      <c r="L53" s="2">
        <v>2</v>
      </c>
      <c r="M53" s="2">
        <v>0</v>
      </c>
      <c r="N53" s="2">
        <v>5</v>
      </c>
      <c r="O53" s="2">
        <v>2</v>
      </c>
      <c r="P53" s="2">
        <v>3</v>
      </c>
      <c r="Q53" s="2">
        <v>9</v>
      </c>
      <c r="R53" s="2">
        <v>1</v>
      </c>
    </row>
    <row r="54" spans="1:18" ht="9.15" customHeight="1" x14ac:dyDescent="0.2">
      <c r="A54" s="2" t="s">
        <v>87</v>
      </c>
      <c r="B54" s="2">
        <f t="shared" si="36"/>
        <v>161</v>
      </c>
      <c r="C54" s="2">
        <v>4</v>
      </c>
      <c r="D54" s="2">
        <v>19</v>
      </c>
      <c r="E54" s="2">
        <v>6</v>
      </c>
      <c r="F54" s="2">
        <v>0</v>
      </c>
      <c r="G54" s="2">
        <v>0</v>
      </c>
      <c r="H54" s="2">
        <v>78</v>
      </c>
      <c r="I54" s="2">
        <v>2</v>
      </c>
      <c r="J54" s="2">
        <v>6</v>
      </c>
      <c r="K54" s="2">
        <v>6</v>
      </c>
      <c r="L54" s="2">
        <v>4</v>
      </c>
      <c r="M54" s="2">
        <v>1</v>
      </c>
      <c r="N54" s="2">
        <v>7</v>
      </c>
      <c r="O54" s="2">
        <v>3</v>
      </c>
      <c r="P54" s="2">
        <v>7</v>
      </c>
      <c r="Q54" s="2">
        <v>17</v>
      </c>
      <c r="R54" s="2">
        <v>1</v>
      </c>
    </row>
    <row r="55" spans="1:18" ht="9.15" customHeight="1" x14ac:dyDescent="0.2">
      <c r="A55" s="2" t="s">
        <v>88</v>
      </c>
      <c r="B55" s="2">
        <f t="shared" si="36"/>
        <v>254</v>
      </c>
      <c r="C55" s="2">
        <v>6</v>
      </c>
      <c r="D55" s="2">
        <v>23</v>
      </c>
      <c r="E55" s="2">
        <v>5</v>
      </c>
      <c r="F55" s="2">
        <v>0</v>
      </c>
      <c r="G55" s="2">
        <v>6</v>
      </c>
      <c r="H55" s="2">
        <v>142</v>
      </c>
      <c r="I55" s="2">
        <v>9</v>
      </c>
      <c r="J55" s="2">
        <v>8</v>
      </c>
      <c r="K55" s="2">
        <v>11</v>
      </c>
      <c r="L55" s="2">
        <v>3</v>
      </c>
      <c r="M55" s="2">
        <v>2</v>
      </c>
      <c r="N55" s="2">
        <v>4</v>
      </c>
      <c r="O55" s="2">
        <v>10</v>
      </c>
      <c r="P55" s="2">
        <v>7</v>
      </c>
      <c r="Q55" s="2">
        <v>18</v>
      </c>
      <c r="R55" s="2">
        <v>0</v>
      </c>
    </row>
    <row r="56" spans="1:18" ht="9.15" customHeight="1" x14ac:dyDescent="0.2">
      <c r="A56" s="2" t="s">
        <v>89</v>
      </c>
      <c r="B56" s="2">
        <f t="shared" si="36"/>
        <v>337</v>
      </c>
      <c r="C56" s="2">
        <v>10</v>
      </c>
      <c r="D56" s="2">
        <v>33</v>
      </c>
      <c r="E56" s="2">
        <v>11</v>
      </c>
      <c r="F56" s="2">
        <v>1</v>
      </c>
      <c r="G56" s="2">
        <v>3</v>
      </c>
      <c r="H56" s="2">
        <v>195</v>
      </c>
      <c r="I56" s="2">
        <v>10</v>
      </c>
      <c r="J56" s="2">
        <v>12</v>
      </c>
      <c r="K56" s="2">
        <v>16</v>
      </c>
      <c r="L56" s="2">
        <v>2</v>
      </c>
      <c r="M56" s="2">
        <v>5</v>
      </c>
      <c r="N56" s="2">
        <v>7</v>
      </c>
      <c r="O56" s="2">
        <v>4</v>
      </c>
      <c r="P56" s="2">
        <v>4</v>
      </c>
      <c r="Q56" s="2">
        <v>24</v>
      </c>
      <c r="R56" s="2">
        <v>0</v>
      </c>
    </row>
    <row r="57" spans="1:18" ht="9.15" customHeight="1" x14ac:dyDescent="0.2">
      <c r="A57" s="2" t="s">
        <v>90</v>
      </c>
      <c r="B57" s="2">
        <f t="shared" si="36"/>
        <v>325</v>
      </c>
      <c r="C57" s="2">
        <v>5</v>
      </c>
      <c r="D57" s="2">
        <v>34</v>
      </c>
      <c r="E57" s="2">
        <v>7</v>
      </c>
      <c r="F57" s="2">
        <v>1</v>
      </c>
      <c r="G57" s="2">
        <v>5</v>
      </c>
      <c r="H57" s="2">
        <v>191</v>
      </c>
      <c r="I57" s="2">
        <v>10</v>
      </c>
      <c r="J57" s="2">
        <v>7</v>
      </c>
      <c r="K57" s="2">
        <v>12</v>
      </c>
      <c r="L57" s="2">
        <v>6</v>
      </c>
      <c r="M57" s="2">
        <v>2</v>
      </c>
      <c r="N57" s="2">
        <v>8</v>
      </c>
      <c r="O57" s="2">
        <v>13</v>
      </c>
      <c r="P57" s="2">
        <v>7</v>
      </c>
      <c r="Q57" s="2">
        <v>14</v>
      </c>
      <c r="R57" s="2">
        <v>3</v>
      </c>
    </row>
    <row r="58" spans="1:18" ht="9.15" customHeight="1" x14ac:dyDescent="0.2">
      <c r="A58" s="2" t="s">
        <v>91</v>
      </c>
      <c r="B58" s="2">
        <f t="shared" si="36"/>
        <v>312</v>
      </c>
      <c r="C58" s="2">
        <v>10</v>
      </c>
      <c r="D58" s="2">
        <v>28</v>
      </c>
      <c r="E58" s="2">
        <v>1</v>
      </c>
      <c r="F58" s="2">
        <v>0</v>
      </c>
      <c r="G58" s="2">
        <v>3</v>
      </c>
      <c r="H58" s="2">
        <v>197</v>
      </c>
      <c r="I58" s="2">
        <v>4</v>
      </c>
      <c r="J58" s="2">
        <v>14</v>
      </c>
      <c r="K58" s="2">
        <v>10</v>
      </c>
      <c r="L58" s="2">
        <v>4</v>
      </c>
      <c r="M58" s="2">
        <v>2</v>
      </c>
      <c r="N58" s="2">
        <v>13</v>
      </c>
      <c r="O58" s="2">
        <v>9</v>
      </c>
      <c r="P58" s="2">
        <v>5</v>
      </c>
      <c r="Q58" s="2">
        <v>12</v>
      </c>
      <c r="R58" s="2">
        <v>0</v>
      </c>
    </row>
    <row r="59" spans="1:18" ht="9.15" customHeight="1" x14ac:dyDescent="0.2">
      <c r="A59" s="2" t="s">
        <v>92</v>
      </c>
      <c r="B59" s="2">
        <f t="shared" si="36"/>
        <v>239</v>
      </c>
      <c r="C59" s="2">
        <v>9</v>
      </c>
      <c r="D59" s="2">
        <v>25</v>
      </c>
      <c r="E59" s="2">
        <v>5</v>
      </c>
      <c r="F59" s="2">
        <v>0</v>
      </c>
      <c r="G59" s="2">
        <v>3</v>
      </c>
      <c r="H59" s="2">
        <v>155</v>
      </c>
      <c r="I59" s="2">
        <v>6</v>
      </c>
      <c r="J59" s="2">
        <v>4</v>
      </c>
      <c r="K59" s="2">
        <v>5</v>
      </c>
      <c r="L59" s="2">
        <v>3</v>
      </c>
      <c r="M59" s="2">
        <v>1</v>
      </c>
      <c r="N59" s="2">
        <v>4</v>
      </c>
      <c r="O59" s="2">
        <v>6</v>
      </c>
      <c r="P59" s="2">
        <v>7</v>
      </c>
      <c r="Q59" s="2">
        <v>5</v>
      </c>
      <c r="R59" s="2">
        <v>1</v>
      </c>
    </row>
    <row r="60" spans="1:18" ht="9.15" customHeight="1" x14ac:dyDescent="0.2">
      <c r="A60" s="2" t="s">
        <v>93</v>
      </c>
      <c r="B60" s="2">
        <f t="shared" si="36"/>
        <v>435</v>
      </c>
      <c r="C60" s="2">
        <v>15</v>
      </c>
      <c r="D60" s="2">
        <v>30</v>
      </c>
      <c r="E60" s="2">
        <v>4</v>
      </c>
      <c r="F60" s="2">
        <v>1</v>
      </c>
      <c r="G60" s="2">
        <v>4</v>
      </c>
      <c r="H60" s="2">
        <v>319</v>
      </c>
      <c r="I60" s="2">
        <v>5</v>
      </c>
      <c r="J60" s="2">
        <v>6</v>
      </c>
      <c r="K60" s="2">
        <v>8</v>
      </c>
      <c r="L60" s="2">
        <v>5</v>
      </c>
      <c r="M60" s="2">
        <v>0</v>
      </c>
      <c r="N60" s="2">
        <v>6</v>
      </c>
      <c r="O60" s="2">
        <v>4</v>
      </c>
      <c r="P60" s="2">
        <v>5</v>
      </c>
      <c r="Q60" s="2">
        <v>22</v>
      </c>
      <c r="R60" s="2">
        <v>1</v>
      </c>
    </row>
    <row r="61" spans="1:18" ht="9.15" customHeight="1" x14ac:dyDescent="0.2">
      <c r="A61" s="2" t="s">
        <v>82</v>
      </c>
      <c r="B61" s="12">
        <v>5.14</v>
      </c>
      <c r="C61" s="12">
        <v>5.7</v>
      </c>
      <c r="D61" s="12">
        <v>4.87</v>
      </c>
      <c r="E61" s="12">
        <v>3.86</v>
      </c>
      <c r="F61" s="12">
        <v>4.5</v>
      </c>
      <c r="G61" s="12">
        <v>4.5</v>
      </c>
      <c r="H61" s="12">
        <v>5.52</v>
      </c>
      <c r="I61" s="12">
        <v>4.5999999999999996</v>
      </c>
      <c r="J61" s="12">
        <v>4.21</v>
      </c>
      <c r="K61" s="12">
        <v>4.28</v>
      </c>
      <c r="L61" s="12">
        <v>5.08</v>
      </c>
      <c r="M61" s="12">
        <v>4.2</v>
      </c>
      <c r="N61" s="12">
        <v>5</v>
      </c>
      <c r="O61" s="12">
        <v>5</v>
      </c>
      <c r="P61" s="12">
        <v>4.71</v>
      </c>
      <c r="Q61" s="12">
        <v>4.1900000000000004</v>
      </c>
      <c r="R61" s="12">
        <v>5</v>
      </c>
    </row>
    <row r="63" spans="1:18" ht="9.15" customHeight="1" x14ac:dyDescent="0.2">
      <c r="A63" s="2" t="s">
        <v>94</v>
      </c>
    </row>
    <row r="65" spans="1:18" ht="9.15" customHeight="1" x14ac:dyDescent="0.2">
      <c r="A65" s="2" t="s">
        <v>45</v>
      </c>
      <c r="B65" s="2">
        <f>SUM(C65:R65)</f>
        <v>2885</v>
      </c>
      <c r="C65" s="2">
        <f>SUM(C66:C72)</f>
        <v>81</v>
      </c>
      <c r="D65" s="2">
        <f t="shared" ref="D65:R65" si="37">SUM(D66:D72)</f>
        <v>256</v>
      </c>
      <c r="E65" s="2">
        <f t="shared" si="37"/>
        <v>50</v>
      </c>
      <c r="F65" s="2">
        <f t="shared" si="37"/>
        <v>4</v>
      </c>
      <c r="G65" s="2">
        <f t="shared" si="37"/>
        <v>31</v>
      </c>
      <c r="H65" s="2">
        <f t="shared" si="37"/>
        <v>1912</v>
      </c>
      <c r="I65" s="2">
        <f t="shared" si="37"/>
        <v>49</v>
      </c>
      <c r="J65" s="2">
        <f t="shared" si="37"/>
        <v>71</v>
      </c>
      <c r="K65" s="2">
        <f t="shared" si="37"/>
        <v>78</v>
      </c>
      <c r="L65" s="2">
        <f t="shared" si="37"/>
        <v>29</v>
      </c>
      <c r="M65" s="2">
        <f t="shared" si="37"/>
        <v>14</v>
      </c>
      <c r="N65" s="2">
        <f t="shared" si="37"/>
        <v>61</v>
      </c>
      <c r="O65" s="2">
        <f t="shared" si="37"/>
        <v>55</v>
      </c>
      <c r="P65" s="2">
        <f t="shared" si="37"/>
        <v>52</v>
      </c>
      <c r="Q65" s="2">
        <f t="shared" si="37"/>
        <v>131</v>
      </c>
      <c r="R65" s="2">
        <f t="shared" si="37"/>
        <v>11</v>
      </c>
    </row>
    <row r="66" spans="1:18" ht="9.15" customHeight="1" x14ac:dyDescent="0.2">
      <c r="A66" s="2" t="s">
        <v>95</v>
      </c>
      <c r="B66" s="2">
        <f t="shared" ref="B66:B73" si="38">SUM(C66:R66)</f>
        <v>413</v>
      </c>
      <c r="C66" s="2">
        <v>9</v>
      </c>
      <c r="D66" s="2">
        <v>29</v>
      </c>
      <c r="E66" s="2">
        <v>14</v>
      </c>
      <c r="F66" s="2">
        <v>0</v>
      </c>
      <c r="G66" s="2">
        <v>5</v>
      </c>
      <c r="H66" s="2">
        <v>286</v>
      </c>
      <c r="I66" s="2">
        <v>1</v>
      </c>
      <c r="J66" s="2">
        <v>10</v>
      </c>
      <c r="K66" s="2">
        <v>12</v>
      </c>
      <c r="L66" s="2">
        <v>4</v>
      </c>
      <c r="M66" s="2">
        <v>1</v>
      </c>
      <c r="N66" s="2">
        <v>4</v>
      </c>
      <c r="O66" s="2">
        <v>6</v>
      </c>
      <c r="P66" s="2">
        <v>9</v>
      </c>
      <c r="Q66" s="2">
        <v>23</v>
      </c>
      <c r="R66" s="2">
        <v>0</v>
      </c>
    </row>
    <row r="67" spans="1:18" ht="9.15" customHeight="1" x14ac:dyDescent="0.2">
      <c r="A67" s="2" t="s">
        <v>96</v>
      </c>
      <c r="B67" s="2">
        <f t="shared" si="38"/>
        <v>335</v>
      </c>
      <c r="C67" s="2">
        <v>13</v>
      </c>
      <c r="D67" s="2">
        <v>24</v>
      </c>
      <c r="E67" s="2">
        <v>6</v>
      </c>
      <c r="F67" s="2">
        <v>0</v>
      </c>
      <c r="G67" s="2">
        <v>2</v>
      </c>
      <c r="H67" s="2">
        <v>217</v>
      </c>
      <c r="I67" s="2">
        <v>5</v>
      </c>
      <c r="J67" s="2">
        <v>10</v>
      </c>
      <c r="K67" s="2">
        <v>9</v>
      </c>
      <c r="L67" s="2">
        <v>3</v>
      </c>
      <c r="M67" s="2">
        <v>2</v>
      </c>
      <c r="N67" s="2">
        <v>3</v>
      </c>
      <c r="O67" s="2">
        <v>6</v>
      </c>
      <c r="P67" s="2">
        <v>9</v>
      </c>
      <c r="Q67" s="2">
        <v>26</v>
      </c>
      <c r="R67" s="2">
        <v>0</v>
      </c>
    </row>
    <row r="68" spans="1:18" ht="9.15" customHeight="1" x14ac:dyDescent="0.2">
      <c r="A68" s="2" t="s">
        <v>97</v>
      </c>
      <c r="B68" s="2">
        <f t="shared" si="38"/>
        <v>704</v>
      </c>
      <c r="C68" s="2">
        <v>15</v>
      </c>
      <c r="D68" s="2">
        <v>62</v>
      </c>
      <c r="E68" s="2">
        <v>6</v>
      </c>
      <c r="F68" s="2">
        <v>2</v>
      </c>
      <c r="G68" s="2">
        <v>9</v>
      </c>
      <c r="H68" s="2">
        <v>486</v>
      </c>
      <c r="I68" s="2">
        <v>13</v>
      </c>
      <c r="J68" s="2">
        <v>22</v>
      </c>
      <c r="K68" s="2">
        <v>20</v>
      </c>
      <c r="L68" s="2">
        <v>2</v>
      </c>
      <c r="M68" s="2">
        <v>5</v>
      </c>
      <c r="N68" s="2">
        <v>11</v>
      </c>
      <c r="O68" s="2">
        <v>13</v>
      </c>
      <c r="P68" s="2">
        <v>10</v>
      </c>
      <c r="Q68" s="2">
        <v>27</v>
      </c>
      <c r="R68" s="2">
        <v>1</v>
      </c>
    </row>
    <row r="69" spans="1:18" ht="9.15" customHeight="1" x14ac:dyDescent="0.2">
      <c r="A69" s="2" t="s">
        <v>98</v>
      </c>
      <c r="B69" s="2">
        <f t="shared" si="38"/>
        <v>683</v>
      </c>
      <c r="C69" s="2">
        <v>18</v>
      </c>
      <c r="D69" s="2">
        <v>64</v>
      </c>
      <c r="E69" s="2">
        <v>12</v>
      </c>
      <c r="F69" s="2">
        <v>0</v>
      </c>
      <c r="G69" s="2">
        <v>4</v>
      </c>
      <c r="H69" s="2">
        <v>483</v>
      </c>
      <c r="I69" s="2">
        <v>17</v>
      </c>
      <c r="J69" s="2">
        <v>9</v>
      </c>
      <c r="K69" s="2">
        <v>15</v>
      </c>
      <c r="L69" s="2">
        <v>7</v>
      </c>
      <c r="M69" s="2">
        <v>3</v>
      </c>
      <c r="N69" s="2">
        <v>9</v>
      </c>
      <c r="O69" s="2">
        <v>11</v>
      </c>
      <c r="P69" s="2">
        <v>10</v>
      </c>
      <c r="Q69" s="2">
        <v>19</v>
      </c>
      <c r="R69" s="2">
        <v>2</v>
      </c>
    </row>
    <row r="70" spans="1:18" ht="9.15" customHeight="1" x14ac:dyDescent="0.2">
      <c r="A70" s="2" t="s">
        <v>99</v>
      </c>
      <c r="B70" s="2">
        <f t="shared" si="38"/>
        <v>412</v>
      </c>
      <c r="C70" s="2">
        <v>14</v>
      </c>
      <c r="D70" s="2">
        <v>43</v>
      </c>
      <c r="E70" s="2">
        <v>5</v>
      </c>
      <c r="F70" s="2">
        <v>0</v>
      </c>
      <c r="G70" s="2">
        <v>5</v>
      </c>
      <c r="H70" s="2">
        <v>254</v>
      </c>
      <c r="I70" s="2">
        <v>6</v>
      </c>
      <c r="J70" s="2">
        <v>8</v>
      </c>
      <c r="K70" s="2">
        <v>11</v>
      </c>
      <c r="L70" s="2">
        <v>5</v>
      </c>
      <c r="M70" s="2">
        <v>2</v>
      </c>
      <c r="N70" s="2">
        <v>19</v>
      </c>
      <c r="O70" s="2">
        <v>8</v>
      </c>
      <c r="P70" s="2">
        <v>9</v>
      </c>
      <c r="Q70" s="2">
        <v>21</v>
      </c>
      <c r="R70" s="2">
        <v>2</v>
      </c>
    </row>
    <row r="71" spans="1:18" ht="9.15" customHeight="1" x14ac:dyDescent="0.2">
      <c r="A71" s="2" t="s">
        <v>100</v>
      </c>
      <c r="B71" s="2">
        <f t="shared" si="38"/>
        <v>240</v>
      </c>
      <c r="C71" s="2">
        <v>9</v>
      </c>
      <c r="D71" s="2">
        <v>29</v>
      </c>
      <c r="E71" s="2">
        <v>6</v>
      </c>
      <c r="F71" s="2">
        <v>1</v>
      </c>
      <c r="G71" s="2">
        <v>2</v>
      </c>
      <c r="H71" s="2">
        <v>139</v>
      </c>
      <c r="I71" s="2">
        <v>4</v>
      </c>
      <c r="J71" s="2">
        <v>4</v>
      </c>
      <c r="K71" s="2">
        <v>7</v>
      </c>
      <c r="L71" s="2">
        <v>6</v>
      </c>
      <c r="M71" s="2">
        <v>1</v>
      </c>
      <c r="N71" s="2">
        <v>7</v>
      </c>
      <c r="O71" s="2">
        <v>6</v>
      </c>
      <c r="P71" s="2">
        <v>5</v>
      </c>
      <c r="Q71" s="2">
        <v>11</v>
      </c>
      <c r="R71" s="2">
        <v>3</v>
      </c>
    </row>
    <row r="72" spans="1:18" ht="9.15" customHeight="1" x14ac:dyDescent="0.2">
      <c r="A72" s="2" t="s">
        <v>101</v>
      </c>
      <c r="B72" s="2">
        <f t="shared" si="38"/>
        <v>98</v>
      </c>
      <c r="C72" s="2">
        <v>3</v>
      </c>
      <c r="D72" s="2">
        <v>5</v>
      </c>
      <c r="E72" s="2">
        <v>1</v>
      </c>
      <c r="F72" s="2">
        <v>1</v>
      </c>
      <c r="G72" s="2">
        <v>4</v>
      </c>
      <c r="H72" s="2">
        <v>47</v>
      </c>
      <c r="I72" s="2">
        <v>3</v>
      </c>
      <c r="J72" s="2">
        <v>8</v>
      </c>
      <c r="K72" s="2">
        <v>4</v>
      </c>
      <c r="L72" s="2">
        <v>2</v>
      </c>
      <c r="M72" s="2">
        <v>0</v>
      </c>
      <c r="N72" s="2">
        <v>8</v>
      </c>
      <c r="O72" s="2">
        <v>5</v>
      </c>
      <c r="P72" s="2">
        <v>0</v>
      </c>
      <c r="Q72" s="2">
        <v>4</v>
      </c>
      <c r="R72" s="2">
        <v>3</v>
      </c>
    </row>
    <row r="73" spans="1:18" ht="9.15" customHeight="1" x14ac:dyDescent="0.2">
      <c r="A73" s="2" t="s">
        <v>102</v>
      </c>
      <c r="B73" s="13">
        <v>1.19</v>
      </c>
      <c r="C73" s="13">
        <v>1.3</v>
      </c>
      <c r="D73" s="13">
        <v>1.26</v>
      </c>
      <c r="E73" s="13">
        <v>1.17</v>
      </c>
      <c r="F73" s="13">
        <v>1.83</v>
      </c>
      <c r="G73" s="13">
        <v>1.36</v>
      </c>
      <c r="H73" s="13">
        <v>1.1599999999999999</v>
      </c>
      <c r="I73" s="13">
        <v>1.37</v>
      </c>
      <c r="J73" s="13">
        <v>1.24</v>
      </c>
      <c r="K73" s="13">
        <v>1.22</v>
      </c>
      <c r="L73" s="13">
        <v>1.55</v>
      </c>
      <c r="M73" s="13">
        <v>1.05</v>
      </c>
      <c r="N73" s="13">
        <v>1.67</v>
      </c>
      <c r="O73" s="13">
        <v>1.28</v>
      </c>
      <c r="P73" s="13">
        <v>1.1000000000000001</v>
      </c>
      <c r="Q73" s="13">
        <v>1.1399999999999999</v>
      </c>
      <c r="R73" s="13">
        <v>2.35</v>
      </c>
    </row>
    <row r="74" spans="1:18" ht="9.15" customHeight="1" x14ac:dyDescent="0.2">
      <c r="A74" s="9" t="s">
        <v>242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</sheetData>
  <mergeCells count="1">
    <mergeCell ref="A74:R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34948-EF4B-4BB1-8C43-CC6065EBA64C}">
  <dimension ref="A1:R72"/>
  <sheetViews>
    <sheetView view="pageBreakPreview" topLeftCell="A46" zoomScale="125" zoomScaleNormal="100" zoomScaleSheetLayoutView="125" workbookViewId="0">
      <selection activeCell="A79" sqref="A79"/>
    </sheetView>
  </sheetViews>
  <sheetFormatPr defaultRowHeight="9.6" x14ac:dyDescent="0.2"/>
  <cols>
    <col min="1" max="1" width="23.44140625" style="2" customWidth="1"/>
    <col min="2" max="18" width="3.88671875" style="2" customWidth="1"/>
    <col min="19" max="16384" width="8.88671875" style="2"/>
  </cols>
  <sheetData>
    <row r="1" spans="1:18" x14ac:dyDescent="0.2">
      <c r="A1" s="2" t="s">
        <v>241</v>
      </c>
    </row>
    <row r="2" spans="1:18" x14ac:dyDescent="0.2">
      <c r="A2" s="3"/>
      <c r="B2" s="4"/>
      <c r="C2" s="4" t="s">
        <v>1</v>
      </c>
      <c r="D2" s="4"/>
      <c r="E2" s="4"/>
      <c r="F2" s="4" t="s">
        <v>5</v>
      </c>
      <c r="G2" s="4" t="s">
        <v>7</v>
      </c>
      <c r="H2" s="4"/>
      <c r="I2" s="4" t="s">
        <v>10</v>
      </c>
      <c r="J2" s="4" t="s">
        <v>12</v>
      </c>
      <c r="K2" s="4" t="s">
        <v>12</v>
      </c>
      <c r="L2" s="4" t="s">
        <v>16</v>
      </c>
      <c r="M2" s="4" t="s">
        <v>42</v>
      </c>
      <c r="N2" s="4" t="s">
        <v>17</v>
      </c>
      <c r="O2" s="4" t="s">
        <v>19</v>
      </c>
      <c r="P2" s="4"/>
      <c r="Q2" s="4"/>
      <c r="R2" s="5" t="s">
        <v>23</v>
      </c>
    </row>
    <row r="3" spans="1:18" x14ac:dyDescent="0.2">
      <c r="A3" s="6"/>
      <c r="B3" s="7" t="s">
        <v>0</v>
      </c>
      <c r="C3" s="7" t="s">
        <v>2</v>
      </c>
      <c r="D3" s="7" t="s">
        <v>3</v>
      </c>
      <c r="E3" s="7" t="s">
        <v>4</v>
      </c>
      <c r="F3" s="7" t="s">
        <v>6</v>
      </c>
      <c r="G3" s="7" t="s">
        <v>8</v>
      </c>
      <c r="H3" s="7" t="s">
        <v>9</v>
      </c>
      <c r="I3" s="7" t="s">
        <v>11</v>
      </c>
      <c r="J3" s="7" t="s">
        <v>13</v>
      </c>
      <c r="K3" s="7" t="s">
        <v>14</v>
      </c>
      <c r="L3" s="7" t="s">
        <v>15</v>
      </c>
      <c r="M3" s="7" t="s">
        <v>43</v>
      </c>
      <c r="N3" s="7" t="s">
        <v>18</v>
      </c>
      <c r="O3" s="7" t="s">
        <v>20</v>
      </c>
      <c r="P3" s="7" t="s">
        <v>21</v>
      </c>
      <c r="Q3" s="7" t="s">
        <v>22</v>
      </c>
      <c r="R3" s="8" t="s">
        <v>24</v>
      </c>
    </row>
    <row r="4" spans="1:18" x14ac:dyDescent="0.2">
      <c r="A4" s="2" t="s">
        <v>103</v>
      </c>
    </row>
    <row r="6" spans="1:18" x14ac:dyDescent="0.2">
      <c r="A6" s="2" t="s">
        <v>25</v>
      </c>
      <c r="B6" s="2">
        <f>SUM(C6:R6)</f>
        <v>3312</v>
      </c>
      <c r="C6" s="2">
        <v>100</v>
      </c>
      <c r="D6" s="2">
        <v>283</v>
      </c>
      <c r="E6" s="2">
        <v>63</v>
      </c>
      <c r="F6" s="2">
        <v>16</v>
      </c>
      <c r="G6" s="2">
        <v>42</v>
      </c>
      <c r="H6" s="2">
        <v>2096</v>
      </c>
      <c r="I6" s="2">
        <v>71</v>
      </c>
      <c r="J6" s="2">
        <v>108</v>
      </c>
      <c r="K6" s="2">
        <v>100</v>
      </c>
      <c r="L6" s="2">
        <v>34</v>
      </c>
      <c r="M6" s="2">
        <v>21</v>
      </c>
      <c r="N6" s="2">
        <v>81</v>
      </c>
      <c r="O6" s="2">
        <v>64</v>
      </c>
      <c r="P6" s="2">
        <v>59</v>
      </c>
      <c r="Q6" s="2">
        <v>156</v>
      </c>
      <c r="R6" s="2">
        <v>18</v>
      </c>
    </row>
    <row r="7" spans="1:18" x14ac:dyDescent="0.2">
      <c r="A7" s="2" t="s">
        <v>104</v>
      </c>
      <c r="B7" s="2">
        <f t="shared" ref="B7:B61" si="0">SUM(C7:R7)</f>
        <v>1087</v>
      </c>
      <c r="C7" s="2">
        <v>20</v>
      </c>
      <c r="D7" s="2">
        <v>58</v>
      </c>
      <c r="E7" s="2">
        <v>5</v>
      </c>
      <c r="F7" s="2">
        <v>0</v>
      </c>
      <c r="G7" s="2">
        <v>0</v>
      </c>
      <c r="H7" s="2">
        <v>976</v>
      </c>
      <c r="I7" s="2">
        <v>7</v>
      </c>
      <c r="J7" s="2">
        <v>3</v>
      </c>
      <c r="K7" s="2">
        <v>4</v>
      </c>
      <c r="L7" s="2">
        <v>0</v>
      </c>
      <c r="M7" s="2">
        <v>1</v>
      </c>
      <c r="N7" s="2">
        <v>1</v>
      </c>
      <c r="O7" s="2">
        <v>5</v>
      </c>
      <c r="P7" s="2">
        <v>4</v>
      </c>
      <c r="Q7" s="2">
        <v>3</v>
      </c>
      <c r="R7" s="2">
        <v>0</v>
      </c>
    </row>
    <row r="8" spans="1:18" x14ac:dyDescent="0.2">
      <c r="A8" s="2" t="s">
        <v>105</v>
      </c>
      <c r="B8" s="2">
        <f t="shared" si="0"/>
        <v>427</v>
      </c>
      <c r="C8" s="2">
        <v>4</v>
      </c>
      <c r="D8" s="2">
        <v>18</v>
      </c>
      <c r="E8" s="2">
        <v>0</v>
      </c>
      <c r="F8" s="2">
        <v>0</v>
      </c>
      <c r="G8" s="2">
        <v>0</v>
      </c>
      <c r="H8" s="2">
        <v>400</v>
      </c>
      <c r="I8" s="2">
        <v>0</v>
      </c>
      <c r="J8" s="2">
        <v>2</v>
      </c>
      <c r="K8" s="2">
        <v>0</v>
      </c>
      <c r="L8" s="2">
        <v>0</v>
      </c>
      <c r="M8" s="2">
        <v>0</v>
      </c>
      <c r="N8" s="2">
        <v>1</v>
      </c>
      <c r="O8" s="2">
        <v>0</v>
      </c>
      <c r="P8" s="2">
        <v>0</v>
      </c>
      <c r="Q8" s="2">
        <v>2</v>
      </c>
      <c r="R8" s="2">
        <v>0</v>
      </c>
    </row>
    <row r="9" spans="1:18" x14ac:dyDescent="0.2">
      <c r="A9" s="2" t="s">
        <v>106</v>
      </c>
      <c r="B9" s="2">
        <f t="shared" si="0"/>
        <v>190</v>
      </c>
      <c r="C9" s="2">
        <v>0</v>
      </c>
      <c r="D9" s="2">
        <v>8</v>
      </c>
      <c r="E9" s="2">
        <v>0</v>
      </c>
      <c r="F9" s="2">
        <v>0</v>
      </c>
      <c r="G9" s="2">
        <v>0</v>
      </c>
      <c r="H9" s="2">
        <v>181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</v>
      </c>
      <c r="O9" s="2">
        <v>0</v>
      </c>
      <c r="P9" s="2">
        <v>0</v>
      </c>
      <c r="Q9" s="2">
        <v>0</v>
      </c>
      <c r="R9" s="2">
        <v>0</v>
      </c>
    </row>
    <row r="10" spans="1:18" x14ac:dyDescent="0.2">
      <c r="A10" s="2" t="s">
        <v>107</v>
      </c>
      <c r="B10" s="2">
        <f t="shared" si="0"/>
        <v>237</v>
      </c>
      <c r="C10" s="2">
        <v>4</v>
      </c>
      <c r="D10" s="2">
        <v>10</v>
      </c>
      <c r="E10" s="2">
        <v>0</v>
      </c>
      <c r="F10" s="2">
        <v>0</v>
      </c>
      <c r="G10" s="2">
        <v>0</v>
      </c>
      <c r="H10" s="2">
        <v>219</v>
      </c>
      <c r="I10" s="2">
        <v>0</v>
      </c>
      <c r="J10" s="2">
        <v>2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2</v>
      </c>
      <c r="R10" s="2">
        <v>0</v>
      </c>
    </row>
    <row r="11" spans="1:18" x14ac:dyDescent="0.2">
      <c r="A11" s="2" t="s">
        <v>108</v>
      </c>
      <c r="B11" s="2">
        <f t="shared" si="0"/>
        <v>660</v>
      </c>
      <c r="C11" s="2">
        <v>16</v>
      </c>
      <c r="D11" s="2">
        <v>40</v>
      </c>
      <c r="E11" s="2">
        <v>5</v>
      </c>
      <c r="F11" s="2">
        <v>0</v>
      </c>
      <c r="G11" s="2">
        <v>0</v>
      </c>
      <c r="H11" s="2">
        <v>576</v>
      </c>
      <c r="I11" s="2">
        <v>7</v>
      </c>
      <c r="J11" s="2">
        <v>1</v>
      </c>
      <c r="K11" s="2">
        <v>4</v>
      </c>
      <c r="L11" s="2">
        <v>0</v>
      </c>
      <c r="M11" s="2">
        <v>1</v>
      </c>
      <c r="N11" s="2">
        <v>0</v>
      </c>
      <c r="O11" s="2">
        <v>5</v>
      </c>
      <c r="P11" s="2">
        <v>4</v>
      </c>
      <c r="Q11" s="2">
        <v>1</v>
      </c>
      <c r="R11" s="2">
        <v>0</v>
      </c>
    </row>
    <row r="12" spans="1:18" x14ac:dyDescent="0.2">
      <c r="A12" s="2" t="s">
        <v>106</v>
      </c>
      <c r="B12" s="2">
        <f t="shared" si="0"/>
        <v>167</v>
      </c>
      <c r="C12" s="2">
        <v>1</v>
      </c>
      <c r="D12" s="2">
        <v>9</v>
      </c>
      <c r="E12" s="2">
        <v>3</v>
      </c>
      <c r="F12" s="2">
        <v>0</v>
      </c>
      <c r="G12" s="2">
        <v>0</v>
      </c>
      <c r="H12" s="2">
        <v>154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</row>
    <row r="13" spans="1:18" x14ac:dyDescent="0.2">
      <c r="A13" s="2" t="s">
        <v>107</v>
      </c>
      <c r="B13" s="2">
        <f t="shared" si="0"/>
        <v>493</v>
      </c>
      <c r="C13" s="2">
        <v>15</v>
      </c>
      <c r="D13" s="2">
        <v>31</v>
      </c>
      <c r="E13" s="2">
        <v>2</v>
      </c>
      <c r="F13" s="2">
        <v>0</v>
      </c>
      <c r="G13" s="2">
        <v>0</v>
      </c>
      <c r="H13" s="2">
        <v>422</v>
      </c>
      <c r="I13" s="2">
        <v>7</v>
      </c>
      <c r="J13" s="2">
        <v>1</v>
      </c>
      <c r="K13" s="2">
        <v>4</v>
      </c>
      <c r="L13" s="2">
        <v>0</v>
      </c>
      <c r="M13" s="2">
        <v>1</v>
      </c>
      <c r="N13" s="2">
        <v>0</v>
      </c>
      <c r="O13" s="2">
        <v>5</v>
      </c>
      <c r="P13" s="2">
        <v>4</v>
      </c>
      <c r="Q13" s="2">
        <v>1</v>
      </c>
      <c r="R13" s="2">
        <v>0</v>
      </c>
    </row>
    <row r="14" spans="1:18" x14ac:dyDescent="0.2">
      <c r="A14" s="2" t="s">
        <v>109</v>
      </c>
      <c r="B14" s="2">
        <f t="shared" si="0"/>
        <v>2225</v>
      </c>
      <c r="C14" s="2">
        <v>80</v>
      </c>
      <c r="D14" s="2">
        <v>225</v>
      </c>
      <c r="E14" s="2">
        <v>58</v>
      </c>
      <c r="F14" s="2">
        <v>16</v>
      </c>
      <c r="G14" s="2">
        <v>42</v>
      </c>
      <c r="H14" s="2">
        <v>1120</v>
      </c>
      <c r="I14" s="2">
        <v>64</v>
      </c>
      <c r="J14" s="2">
        <v>105</v>
      </c>
      <c r="K14" s="2">
        <v>96</v>
      </c>
      <c r="L14" s="2">
        <v>34</v>
      </c>
      <c r="M14" s="2">
        <v>20</v>
      </c>
      <c r="N14" s="2">
        <v>80</v>
      </c>
      <c r="O14" s="2">
        <v>59</v>
      </c>
      <c r="P14" s="2">
        <v>55</v>
      </c>
      <c r="Q14" s="2">
        <v>153</v>
      </c>
      <c r="R14" s="2">
        <v>18</v>
      </c>
    </row>
    <row r="15" spans="1:18" x14ac:dyDescent="0.2">
      <c r="A15" s="2" t="s">
        <v>110</v>
      </c>
      <c r="B15" s="2">
        <f t="shared" si="0"/>
        <v>1403</v>
      </c>
      <c r="C15" s="2">
        <v>26</v>
      </c>
      <c r="D15" s="2">
        <v>190</v>
      </c>
      <c r="E15" s="2">
        <v>5</v>
      </c>
      <c r="F15" s="2">
        <v>0</v>
      </c>
      <c r="G15" s="2">
        <v>0</v>
      </c>
      <c r="H15" s="2">
        <v>891</v>
      </c>
      <c r="I15" s="2">
        <v>49</v>
      </c>
      <c r="J15" s="2">
        <v>17</v>
      </c>
      <c r="K15" s="2">
        <v>49</v>
      </c>
      <c r="L15" s="2">
        <v>20</v>
      </c>
      <c r="M15" s="2">
        <v>1</v>
      </c>
      <c r="N15" s="2">
        <v>76</v>
      </c>
      <c r="O15" s="2">
        <v>30</v>
      </c>
      <c r="P15" s="2">
        <v>15</v>
      </c>
      <c r="Q15" s="2">
        <v>34</v>
      </c>
      <c r="R15" s="2">
        <v>0</v>
      </c>
    </row>
    <row r="16" spans="1:18" x14ac:dyDescent="0.2">
      <c r="A16" s="2" t="s">
        <v>112</v>
      </c>
      <c r="B16" s="2">
        <f t="shared" si="0"/>
        <v>822</v>
      </c>
      <c r="C16" s="2">
        <v>54</v>
      </c>
      <c r="D16" s="2">
        <v>35</v>
      </c>
      <c r="E16" s="2">
        <v>53</v>
      </c>
      <c r="F16" s="2">
        <v>16</v>
      </c>
      <c r="G16" s="2">
        <v>42</v>
      </c>
      <c r="H16" s="2">
        <v>229</v>
      </c>
      <c r="I16" s="2">
        <v>15</v>
      </c>
      <c r="J16" s="2">
        <v>88</v>
      </c>
      <c r="K16" s="2">
        <v>47</v>
      </c>
      <c r="L16" s="2">
        <v>14</v>
      </c>
      <c r="M16" s="2">
        <v>19</v>
      </c>
      <c r="N16" s="2">
        <v>4</v>
      </c>
      <c r="O16" s="2">
        <v>29</v>
      </c>
      <c r="P16" s="2">
        <v>40</v>
      </c>
      <c r="Q16" s="2">
        <v>119</v>
      </c>
      <c r="R16" s="2">
        <v>18</v>
      </c>
    </row>
    <row r="18" spans="1:18" x14ac:dyDescent="0.2">
      <c r="A18" s="2" t="s">
        <v>111</v>
      </c>
      <c r="B18" s="2">
        <f t="shared" si="0"/>
        <v>2204</v>
      </c>
      <c r="C18" s="2">
        <v>64</v>
      </c>
      <c r="D18" s="2">
        <v>209</v>
      </c>
      <c r="E18" s="2">
        <v>48</v>
      </c>
      <c r="F18" s="2">
        <v>4</v>
      </c>
      <c r="G18" s="2">
        <v>30</v>
      </c>
      <c r="H18" s="2">
        <v>1335</v>
      </c>
      <c r="I18" s="2">
        <v>48</v>
      </c>
      <c r="J18" s="2">
        <v>69</v>
      </c>
      <c r="K18" s="2">
        <v>77</v>
      </c>
      <c r="L18" s="2">
        <v>29</v>
      </c>
      <c r="M18" s="2">
        <v>13</v>
      </c>
      <c r="N18" s="2">
        <v>54</v>
      </c>
      <c r="O18" s="2">
        <v>51</v>
      </c>
      <c r="P18" s="2">
        <v>45</v>
      </c>
      <c r="Q18" s="2">
        <v>121</v>
      </c>
      <c r="R18" s="2">
        <v>7</v>
      </c>
    </row>
    <row r="19" spans="1:18" x14ac:dyDescent="0.2">
      <c r="A19" s="2" t="s">
        <v>104</v>
      </c>
      <c r="B19" s="2">
        <f t="shared" si="0"/>
        <v>602</v>
      </c>
      <c r="C19" s="2">
        <v>8</v>
      </c>
      <c r="D19" s="2">
        <v>38</v>
      </c>
      <c r="E19" s="2">
        <v>3</v>
      </c>
      <c r="F19" s="2">
        <v>0</v>
      </c>
      <c r="G19" s="2">
        <v>0</v>
      </c>
      <c r="H19" s="2">
        <v>534</v>
      </c>
      <c r="I19" s="2">
        <v>6</v>
      </c>
      <c r="J19" s="2">
        <v>1</v>
      </c>
      <c r="K19" s="2">
        <v>1</v>
      </c>
      <c r="L19" s="2">
        <v>0</v>
      </c>
      <c r="M19" s="2">
        <v>1</v>
      </c>
      <c r="N19" s="2">
        <v>0</v>
      </c>
      <c r="O19" s="2">
        <v>5</v>
      </c>
      <c r="P19" s="2">
        <v>3</v>
      </c>
      <c r="Q19" s="2">
        <v>2</v>
      </c>
      <c r="R19" s="2">
        <v>0</v>
      </c>
    </row>
    <row r="20" spans="1:18" x14ac:dyDescent="0.2">
      <c r="A20" s="2" t="s">
        <v>105</v>
      </c>
      <c r="B20" s="2">
        <f t="shared" si="0"/>
        <v>124</v>
      </c>
      <c r="C20" s="2">
        <v>0</v>
      </c>
      <c r="D20" s="2">
        <v>7</v>
      </c>
      <c r="E20" s="2">
        <v>0</v>
      </c>
      <c r="F20" s="2">
        <v>0</v>
      </c>
      <c r="G20" s="2">
        <v>0</v>
      </c>
      <c r="H20" s="2">
        <v>116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1</v>
      </c>
      <c r="R20" s="2">
        <v>0</v>
      </c>
    </row>
    <row r="21" spans="1:18" x14ac:dyDescent="0.2">
      <c r="A21" s="2" t="s">
        <v>106</v>
      </c>
      <c r="B21" s="2">
        <f t="shared" si="0"/>
        <v>34</v>
      </c>
      <c r="C21" s="2">
        <v>0</v>
      </c>
      <c r="D21" s="2">
        <v>1</v>
      </c>
      <c r="E21" s="2">
        <v>0</v>
      </c>
      <c r="F21" s="2">
        <v>0</v>
      </c>
      <c r="G21" s="2">
        <v>0</v>
      </c>
      <c r="H21" s="2">
        <v>33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</row>
    <row r="22" spans="1:18" x14ac:dyDescent="0.2">
      <c r="A22" s="2" t="s">
        <v>107</v>
      </c>
      <c r="B22" s="2">
        <f t="shared" si="0"/>
        <v>90</v>
      </c>
      <c r="C22" s="2">
        <v>0</v>
      </c>
      <c r="D22" s="2">
        <v>6</v>
      </c>
      <c r="E22" s="2">
        <v>0</v>
      </c>
      <c r="F22" s="2">
        <v>0</v>
      </c>
      <c r="G22" s="2">
        <v>0</v>
      </c>
      <c r="H22" s="2">
        <v>83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1</v>
      </c>
      <c r="R22" s="2">
        <v>0</v>
      </c>
    </row>
    <row r="23" spans="1:18" x14ac:dyDescent="0.2">
      <c r="A23" s="2" t="s">
        <v>108</v>
      </c>
      <c r="B23" s="2">
        <f t="shared" si="0"/>
        <v>478</v>
      </c>
      <c r="C23" s="2">
        <v>8</v>
      </c>
      <c r="D23" s="2">
        <v>31</v>
      </c>
      <c r="E23" s="2">
        <v>3</v>
      </c>
      <c r="F23" s="2">
        <v>0</v>
      </c>
      <c r="G23" s="2">
        <v>0</v>
      </c>
      <c r="H23" s="2">
        <v>418</v>
      </c>
      <c r="I23" s="2">
        <v>6</v>
      </c>
      <c r="J23" s="2">
        <v>1</v>
      </c>
      <c r="K23" s="2">
        <v>1</v>
      </c>
      <c r="L23" s="2">
        <v>0</v>
      </c>
      <c r="M23" s="2">
        <v>1</v>
      </c>
      <c r="N23" s="2">
        <v>0</v>
      </c>
      <c r="O23" s="2">
        <v>5</v>
      </c>
      <c r="P23" s="2">
        <v>3</v>
      </c>
      <c r="Q23" s="2">
        <v>1</v>
      </c>
      <c r="R23" s="2">
        <v>0</v>
      </c>
    </row>
    <row r="24" spans="1:18" x14ac:dyDescent="0.2">
      <c r="A24" s="2" t="s">
        <v>106</v>
      </c>
      <c r="B24" s="2">
        <f t="shared" si="0"/>
        <v>100</v>
      </c>
      <c r="C24" s="2">
        <v>0</v>
      </c>
      <c r="D24" s="2">
        <v>6</v>
      </c>
      <c r="E24" s="2">
        <v>2</v>
      </c>
      <c r="F24" s="2">
        <v>0</v>
      </c>
      <c r="G24" s="2">
        <v>0</v>
      </c>
      <c r="H24" s="2">
        <v>92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</row>
    <row r="25" spans="1:18" x14ac:dyDescent="0.2">
      <c r="A25" s="2" t="s">
        <v>107</v>
      </c>
      <c r="B25" s="2">
        <f t="shared" si="0"/>
        <v>378</v>
      </c>
      <c r="C25" s="2">
        <v>8</v>
      </c>
      <c r="D25" s="2">
        <v>25</v>
      </c>
      <c r="E25" s="2">
        <v>1</v>
      </c>
      <c r="F25" s="2">
        <v>0</v>
      </c>
      <c r="G25" s="2">
        <v>0</v>
      </c>
      <c r="H25" s="2">
        <v>326</v>
      </c>
      <c r="I25" s="2">
        <v>6</v>
      </c>
      <c r="J25" s="2">
        <v>1</v>
      </c>
      <c r="K25" s="2">
        <v>1</v>
      </c>
      <c r="L25" s="2">
        <v>0</v>
      </c>
      <c r="M25" s="2">
        <v>1</v>
      </c>
      <c r="N25" s="2">
        <v>0</v>
      </c>
      <c r="O25" s="2">
        <v>5</v>
      </c>
      <c r="P25" s="2">
        <v>3</v>
      </c>
      <c r="Q25" s="2">
        <v>1</v>
      </c>
      <c r="R25" s="2">
        <v>0</v>
      </c>
    </row>
    <row r="26" spans="1:18" x14ac:dyDescent="0.2">
      <c r="A26" s="2" t="s">
        <v>109</v>
      </c>
      <c r="B26" s="2">
        <f t="shared" si="0"/>
        <v>1602</v>
      </c>
      <c r="C26" s="2">
        <v>56</v>
      </c>
      <c r="D26" s="2">
        <v>171</v>
      </c>
      <c r="E26" s="2">
        <v>45</v>
      </c>
      <c r="F26" s="2">
        <v>4</v>
      </c>
      <c r="G26" s="2">
        <v>30</v>
      </c>
      <c r="H26" s="2">
        <v>801</v>
      </c>
      <c r="I26" s="2">
        <v>42</v>
      </c>
      <c r="J26" s="2">
        <v>68</v>
      </c>
      <c r="K26" s="2">
        <v>76</v>
      </c>
      <c r="L26" s="2">
        <v>29</v>
      </c>
      <c r="M26" s="2">
        <v>12</v>
      </c>
      <c r="N26" s="2">
        <v>54</v>
      </c>
      <c r="O26" s="2">
        <v>46</v>
      </c>
      <c r="P26" s="2">
        <v>42</v>
      </c>
      <c r="Q26" s="2">
        <v>119</v>
      </c>
      <c r="R26" s="2">
        <v>7</v>
      </c>
    </row>
    <row r="27" spans="1:18" x14ac:dyDescent="0.2">
      <c r="A27" s="2" t="s">
        <v>110</v>
      </c>
      <c r="B27" s="2">
        <f t="shared" si="0"/>
        <v>1086</v>
      </c>
      <c r="C27" s="2">
        <v>19</v>
      </c>
      <c r="D27" s="2">
        <v>151</v>
      </c>
      <c r="E27" s="2">
        <v>4</v>
      </c>
      <c r="F27" s="2">
        <v>0</v>
      </c>
      <c r="G27" s="2">
        <v>0</v>
      </c>
      <c r="H27" s="2">
        <v>676</v>
      </c>
      <c r="I27" s="2">
        <v>35</v>
      </c>
      <c r="J27" s="2">
        <v>15</v>
      </c>
      <c r="K27" s="2">
        <v>46</v>
      </c>
      <c r="L27" s="2">
        <v>20</v>
      </c>
      <c r="M27" s="2">
        <v>1</v>
      </c>
      <c r="N27" s="2">
        <v>54</v>
      </c>
      <c r="O27" s="2">
        <v>25</v>
      </c>
      <c r="P27" s="2">
        <v>10</v>
      </c>
      <c r="Q27" s="2">
        <v>30</v>
      </c>
      <c r="R27" s="2">
        <v>0</v>
      </c>
    </row>
    <row r="28" spans="1:18" x14ac:dyDescent="0.2">
      <c r="A28" s="2" t="s">
        <v>112</v>
      </c>
      <c r="B28" s="2">
        <f t="shared" si="0"/>
        <v>516</v>
      </c>
      <c r="C28" s="2">
        <v>37</v>
      </c>
      <c r="D28" s="2">
        <v>20</v>
      </c>
      <c r="E28" s="2">
        <v>41</v>
      </c>
      <c r="F28" s="2">
        <v>4</v>
      </c>
      <c r="G28" s="2">
        <v>30</v>
      </c>
      <c r="H28" s="2">
        <v>125</v>
      </c>
      <c r="I28" s="2">
        <v>7</v>
      </c>
      <c r="J28" s="2">
        <v>53</v>
      </c>
      <c r="K28" s="2">
        <v>30</v>
      </c>
      <c r="L28" s="2">
        <v>9</v>
      </c>
      <c r="M28" s="2">
        <v>11</v>
      </c>
      <c r="N28" s="2">
        <v>0</v>
      </c>
      <c r="O28" s="2">
        <v>21</v>
      </c>
      <c r="P28" s="2">
        <v>32</v>
      </c>
      <c r="Q28" s="2">
        <v>89</v>
      </c>
      <c r="R28" s="2">
        <v>7</v>
      </c>
    </row>
    <row r="30" spans="1:18" x14ac:dyDescent="0.2">
      <c r="A30" s="2" t="s">
        <v>83</v>
      </c>
      <c r="B30" s="2">
        <f t="shared" si="0"/>
        <v>681</v>
      </c>
      <c r="C30" s="2">
        <v>17</v>
      </c>
      <c r="D30" s="2">
        <v>47</v>
      </c>
      <c r="E30" s="2">
        <v>2</v>
      </c>
      <c r="F30" s="2">
        <v>0</v>
      </c>
      <c r="G30" s="2">
        <v>1</v>
      </c>
      <c r="H30" s="2">
        <v>577</v>
      </c>
      <c r="I30" s="2">
        <v>1</v>
      </c>
      <c r="J30" s="2">
        <v>2</v>
      </c>
      <c r="K30" s="2">
        <v>1</v>
      </c>
      <c r="L30" s="2">
        <v>0</v>
      </c>
      <c r="M30" s="2">
        <v>1</v>
      </c>
      <c r="N30" s="2">
        <v>7</v>
      </c>
      <c r="O30" s="2">
        <v>4</v>
      </c>
      <c r="P30" s="2">
        <v>7</v>
      </c>
      <c r="Q30" s="2">
        <v>10</v>
      </c>
      <c r="R30" s="2">
        <v>4</v>
      </c>
    </row>
    <row r="31" spans="1:18" x14ac:dyDescent="0.2">
      <c r="A31" s="2" t="s">
        <v>104</v>
      </c>
      <c r="B31" s="2">
        <f t="shared" si="0"/>
        <v>399</v>
      </c>
      <c r="C31" s="2">
        <v>9</v>
      </c>
      <c r="D31" s="2">
        <v>16</v>
      </c>
      <c r="E31" s="2">
        <v>1</v>
      </c>
      <c r="H31" s="2">
        <v>368</v>
      </c>
      <c r="I31" s="2">
        <v>1</v>
      </c>
      <c r="J31" s="2">
        <v>2</v>
      </c>
      <c r="P31" s="2">
        <v>1</v>
      </c>
      <c r="Q31" s="2">
        <v>1</v>
      </c>
    </row>
    <row r="32" spans="1:18" x14ac:dyDescent="0.2">
      <c r="A32" s="2" t="s">
        <v>105</v>
      </c>
      <c r="B32" s="2">
        <f t="shared" si="0"/>
        <v>268</v>
      </c>
      <c r="C32" s="2">
        <v>4</v>
      </c>
      <c r="D32" s="2">
        <v>11</v>
      </c>
      <c r="E32" s="2">
        <v>0</v>
      </c>
      <c r="H32" s="2">
        <v>250</v>
      </c>
      <c r="I32" s="2">
        <v>0</v>
      </c>
      <c r="J32" s="2">
        <v>2</v>
      </c>
      <c r="Q32" s="2">
        <v>1</v>
      </c>
    </row>
    <row r="33" spans="1:18" x14ac:dyDescent="0.2">
      <c r="A33" s="2" t="s">
        <v>106</v>
      </c>
      <c r="B33" s="2">
        <f t="shared" si="0"/>
        <v>133</v>
      </c>
      <c r="C33" s="2">
        <v>0</v>
      </c>
      <c r="D33" s="2">
        <v>7</v>
      </c>
      <c r="E33" s="2">
        <v>0</v>
      </c>
      <c r="H33" s="2">
        <v>126</v>
      </c>
      <c r="I33" s="2">
        <v>0</v>
      </c>
      <c r="J33" s="2">
        <v>0</v>
      </c>
      <c r="Q33" s="2">
        <v>0</v>
      </c>
    </row>
    <row r="34" spans="1:18" x14ac:dyDescent="0.2">
      <c r="A34" s="2" t="s">
        <v>107</v>
      </c>
      <c r="B34" s="2">
        <f t="shared" si="0"/>
        <v>135</v>
      </c>
      <c r="C34" s="2">
        <v>4</v>
      </c>
      <c r="D34" s="2">
        <v>4</v>
      </c>
      <c r="E34" s="2">
        <v>0</v>
      </c>
      <c r="H34" s="2">
        <v>124</v>
      </c>
      <c r="I34" s="2">
        <v>0</v>
      </c>
      <c r="J34" s="2">
        <v>2</v>
      </c>
      <c r="Q34" s="2">
        <v>1</v>
      </c>
    </row>
    <row r="35" spans="1:18" x14ac:dyDescent="0.2">
      <c r="A35" s="2" t="s">
        <v>108</v>
      </c>
      <c r="B35" s="2">
        <f t="shared" si="0"/>
        <v>131</v>
      </c>
      <c r="C35" s="2">
        <v>5</v>
      </c>
      <c r="D35" s="2">
        <v>5</v>
      </c>
      <c r="E35" s="2">
        <v>1</v>
      </c>
      <c r="H35" s="2">
        <v>118</v>
      </c>
      <c r="I35" s="2">
        <v>1</v>
      </c>
      <c r="P35" s="2">
        <v>1</v>
      </c>
    </row>
    <row r="36" spans="1:18" x14ac:dyDescent="0.2">
      <c r="A36" s="2" t="s">
        <v>106</v>
      </c>
      <c r="B36" s="2">
        <f t="shared" si="0"/>
        <v>55</v>
      </c>
      <c r="C36" s="2">
        <v>1</v>
      </c>
      <c r="D36" s="2">
        <v>2</v>
      </c>
      <c r="E36" s="2">
        <v>0</v>
      </c>
      <c r="H36" s="2">
        <v>52</v>
      </c>
      <c r="I36" s="2">
        <v>0</v>
      </c>
      <c r="P36" s="2">
        <v>0</v>
      </c>
    </row>
    <row r="37" spans="1:18" x14ac:dyDescent="0.2">
      <c r="A37" s="2" t="s">
        <v>107</v>
      </c>
      <c r="B37" s="2">
        <f t="shared" si="0"/>
        <v>76</v>
      </c>
      <c r="C37" s="2">
        <v>4</v>
      </c>
      <c r="D37" s="2">
        <v>3</v>
      </c>
      <c r="E37" s="2">
        <v>1</v>
      </c>
      <c r="H37" s="2">
        <v>66</v>
      </c>
      <c r="I37" s="2">
        <v>1</v>
      </c>
      <c r="P37" s="2">
        <v>1</v>
      </c>
    </row>
    <row r="38" spans="1:18" x14ac:dyDescent="0.2">
      <c r="A38" s="2" t="s">
        <v>109</v>
      </c>
      <c r="B38" s="2">
        <f t="shared" si="0"/>
        <v>282</v>
      </c>
      <c r="C38" s="2">
        <v>8</v>
      </c>
      <c r="D38" s="2">
        <v>31</v>
      </c>
      <c r="E38" s="2">
        <v>1</v>
      </c>
      <c r="G38" s="2">
        <v>1</v>
      </c>
      <c r="H38" s="2">
        <v>209</v>
      </c>
      <c r="I38" s="2">
        <v>0</v>
      </c>
      <c r="K38" s="2">
        <v>1</v>
      </c>
      <c r="M38" s="2">
        <v>1</v>
      </c>
      <c r="N38" s="2">
        <v>7</v>
      </c>
      <c r="O38" s="2">
        <v>4</v>
      </c>
      <c r="P38" s="2">
        <v>6</v>
      </c>
      <c r="Q38" s="2">
        <v>9</v>
      </c>
      <c r="R38" s="2">
        <v>4</v>
      </c>
    </row>
    <row r="39" spans="1:18" x14ac:dyDescent="0.2">
      <c r="A39" s="2" t="s">
        <v>110</v>
      </c>
      <c r="B39" s="2">
        <f t="shared" si="0"/>
        <v>207</v>
      </c>
      <c r="C39" s="2">
        <v>4</v>
      </c>
      <c r="D39" s="2">
        <v>23</v>
      </c>
      <c r="E39" s="2">
        <v>1</v>
      </c>
      <c r="G39" s="2">
        <v>0</v>
      </c>
      <c r="H39" s="2">
        <v>164</v>
      </c>
      <c r="I39" s="2">
        <v>0</v>
      </c>
      <c r="K39" s="2">
        <v>1</v>
      </c>
      <c r="M39" s="2">
        <v>0</v>
      </c>
      <c r="N39" s="2">
        <v>7</v>
      </c>
      <c r="O39" s="2">
        <v>2</v>
      </c>
      <c r="P39" s="2">
        <v>4</v>
      </c>
      <c r="Q39" s="2">
        <v>1</v>
      </c>
      <c r="R39" s="2">
        <v>0</v>
      </c>
    </row>
    <row r="40" spans="1:18" x14ac:dyDescent="0.2">
      <c r="A40" s="2" t="s">
        <v>112</v>
      </c>
      <c r="B40" s="2">
        <f t="shared" si="0"/>
        <v>75</v>
      </c>
      <c r="C40" s="2">
        <v>4</v>
      </c>
      <c r="D40" s="2">
        <v>8</v>
      </c>
      <c r="E40" s="2">
        <v>0</v>
      </c>
      <c r="G40" s="2">
        <v>1</v>
      </c>
      <c r="H40" s="2">
        <v>45</v>
      </c>
      <c r="I40" s="2">
        <v>0</v>
      </c>
      <c r="K40" s="2">
        <v>0</v>
      </c>
      <c r="M40" s="2">
        <v>1</v>
      </c>
      <c r="O40" s="2">
        <v>2</v>
      </c>
      <c r="P40" s="2">
        <v>2</v>
      </c>
      <c r="Q40" s="2">
        <v>8</v>
      </c>
      <c r="R40" s="2">
        <v>4</v>
      </c>
    </row>
    <row r="42" spans="1:18" x14ac:dyDescent="0.2">
      <c r="A42" s="2" t="s">
        <v>113</v>
      </c>
    </row>
    <row r="44" spans="1:18" x14ac:dyDescent="0.2">
      <c r="A44" s="2" t="s">
        <v>25</v>
      </c>
      <c r="B44" s="2">
        <f>SUM(C44:R44)</f>
        <v>3312</v>
      </c>
      <c r="C44" s="2">
        <v>100</v>
      </c>
      <c r="D44" s="2">
        <v>283</v>
      </c>
      <c r="E44" s="2">
        <v>63</v>
      </c>
      <c r="F44" s="2">
        <v>16</v>
      </c>
      <c r="G44" s="2">
        <v>42</v>
      </c>
      <c r="H44" s="2">
        <v>2096</v>
      </c>
      <c r="I44" s="2">
        <v>71</v>
      </c>
      <c r="J44" s="2">
        <v>108</v>
      </c>
      <c r="K44" s="2">
        <v>100</v>
      </c>
      <c r="L44" s="2">
        <v>34</v>
      </c>
      <c r="M44" s="2">
        <v>21</v>
      </c>
      <c r="N44" s="2">
        <v>81</v>
      </c>
      <c r="O44" s="2">
        <v>64</v>
      </c>
      <c r="P44" s="2">
        <v>59</v>
      </c>
      <c r="Q44" s="2">
        <v>156</v>
      </c>
      <c r="R44" s="2">
        <v>18</v>
      </c>
    </row>
    <row r="45" spans="1:18" x14ac:dyDescent="0.2">
      <c r="A45" s="2" t="s">
        <v>220</v>
      </c>
      <c r="B45" s="2">
        <f t="shared" si="0"/>
        <v>233</v>
      </c>
      <c r="C45" s="2">
        <v>0</v>
      </c>
      <c r="D45" s="2">
        <v>11</v>
      </c>
      <c r="H45" s="2">
        <v>221</v>
      </c>
      <c r="N45" s="2">
        <v>1</v>
      </c>
    </row>
    <row r="46" spans="1:18" x14ac:dyDescent="0.2">
      <c r="A46" s="2" t="s">
        <v>114</v>
      </c>
      <c r="B46" s="2">
        <f t="shared" si="0"/>
        <v>226</v>
      </c>
      <c r="C46" s="2">
        <v>0</v>
      </c>
      <c r="D46" s="2">
        <v>9</v>
      </c>
      <c r="H46" s="2">
        <v>216</v>
      </c>
      <c r="N46" s="2">
        <v>1</v>
      </c>
    </row>
    <row r="47" spans="1:18" x14ac:dyDescent="0.2">
      <c r="A47" s="2" t="s">
        <v>115</v>
      </c>
      <c r="B47" s="2">
        <v>7</v>
      </c>
      <c r="C47" s="2">
        <v>0</v>
      </c>
      <c r="D47" s="2">
        <v>2</v>
      </c>
      <c r="E47" s="2">
        <v>0</v>
      </c>
      <c r="F47" s="2">
        <v>0</v>
      </c>
      <c r="G47" s="2">
        <v>0</v>
      </c>
      <c r="H47" s="2">
        <v>5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</row>
    <row r="48" spans="1:18" x14ac:dyDescent="0.2">
      <c r="A48" s="2" t="s">
        <v>221</v>
      </c>
      <c r="B48" s="2">
        <f t="shared" si="0"/>
        <v>169</v>
      </c>
      <c r="C48" s="2">
        <v>1</v>
      </c>
      <c r="D48" s="2">
        <v>8</v>
      </c>
      <c r="E48" s="2">
        <v>4</v>
      </c>
      <c r="H48" s="2">
        <v>152</v>
      </c>
      <c r="J48" s="2">
        <v>3</v>
      </c>
      <c r="O48" s="2">
        <v>1</v>
      </c>
    </row>
    <row r="49" spans="1:18" x14ac:dyDescent="0.2">
      <c r="A49" s="2" t="s">
        <v>114</v>
      </c>
      <c r="B49" s="2">
        <f t="shared" si="0"/>
        <v>165</v>
      </c>
      <c r="C49" s="2">
        <v>1</v>
      </c>
      <c r="D49" s="2">
        <v>8</v>
      </c>
      <c r="E49" s="2">
        <v>4</v>
      </c>
      <c r="H49" s="2">
        <v>148</v>
      </c>
      <c r="J49" s="2">
        <v>3</v>
      </c>
      <c r="O49" s="2">
        <v>1</v>
      </c>
    </row>
    <row r="50" spans="1:18" x14ac:dyDescent="0.2">
      <c r="A50" s="2" t="s">
        <v>115</v>
      </c>
      <c r="B50" s="2">
        <v>4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4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</row>
    <row r="51" spans="1:18" x14ac:dyDescent="0.2">
      <c r="A51" s="2" t="s">
        <v>116</v>
      </c>
      <c r="B51" s="2">
        <f t="shared" si="0"/>
        <v>845</v>
      </c>
      <c r="C51" s="2">
        <v>5</v>
      </c>
      <c r="D51" s="2">
        <v>81</v>
      </c>
      <c r="E51" s="2">
        <v>0</v>
      </c>
      <c r="H51" s="2">
        <v>670</v>
      </c>
      <c r="I51" s="2">
        <v>1</v>
      </c>
      <c r="J51" s="2">
        <v>4</v>
      </c>
      <c r="K51" s="2">
        <v>2</v>
      </c>
      <c r="N51" s="2">
        <v>74</v>
      </c>
      <c r="O51" s="2">
        <v>1</v>
      </c>
      <c r="P51" s="2">
        <v>3</v>
      </c>
      <c r="Q51" s="2">
        <v>4</v>
      </c>
    </row>
    <row r="52" spans="1:18" x14ac:dyDescent="0.2">
      <c r="A52" s="2" t="s">
        <v>117</v>
      </c>
      <c r="B52" s="2">
        <f t="shared" si="0"/>
        <v>1243</v>
      </c>
      <c r="C52" s="2">
        <v>40</v>
      </c>
      <c r="D52" s="2">
        <v>148</v>
      </c>
      <c r="E52" s="2">
        <v>6</v>
      </c>
      <c r="H52" s="2">
        <v>824</v>
      </c>
      <c r="I52" s="2">
        <v>55</v>
      </c>
      <c r="J52" s="2">
        <v>13</v>
      </c>
      <c r="K52" s="2">
        <v>51</v>
      </c>
      <c r="L52" s="2">
        <v>20</v>
      </c>
      <c r="M52" s="2">
        <v>2</v>
      </c>
      <c r="N52" s="2">
        <v>2</v>
      </c>
      <c r="O52" s="2">
        <v>33</v>
      </c>
      <c r="P52" s="2">
        <v>16</v>
      </c>
      <c r="Q52" s="2">
        <v>33</v>
      </c>
    </row>
    <row r="53" spans="1:18" x14ac:dyDescent="0.2">
      <c r="A53" s="2" t="s">
        <v>118</v>
      </c>
      <c r="B53" s="2">
        <f t="shared" si="0"/>
        <v>421</v>
      </c>
      <c r="C53" s="2">
        <v>23</v>
      </c>
      <c r="D53" s="2">
        <v>9</v>
      </c>
      <c r="E53" s="2">
        <v>53</v>
      </c>
      <c r="H53" s="2">
        <v>142</v>
      </c>
      <c r="I53" s="2">
        <v>11</v>
      </c>
      <c r="J53" s="2">
        <v>22</v>
      </c>
      <c r="K53" s="2">
        <v>31</v>
      </c>
      <c r="L53" s="2">
        <v>11</v>
      </c>
      <c r="M53" s="2">
        <v>0</v>
      </c>
      <c r="N53" s="2">
        <v>1</v>
      </c>
      <c r="O53" s="2">
        <v>23</v>
      </c>
      <c r="P53" s="2">
        <v>35</v>
      </c>
      <c r="Q53" s="2">
        <v>60</v>
      </c>
    </row>
    <row r="54" spans="1:18" x14ac:dyDescent="0.2">
      <c r="A54" s="2" t="s">
        <v>119</v>
      </c>
      <c r="B54" s="2">
        <f t="shared" si="0"/>
        <v>401</v>
      </c>
      <c r="C54" s="2">
        <v>31</v>
      </c>
      <c r="D54" s="2">
        <v>26</v>
      </c>
      <c r="E54" s="2">
        <v>0</v>
      </c>
      <c r="F54" s="2">
        <v>16</v>
      </c>
      <c r="G54" s="2">
        <v>42</v>
      </c>
      <c r="H54" s="2">
        <v>87</v>
      </c>
      <c r="I54" s="2">
        <v>4</v>
      </c>
      <c r="J54" s="2">
        <v>66</v>
      </c>
      <c r="K54" s="2">
        <v>16</v>
      </c>
      <c r="L54" s="2">
        <v>3</v>
      </c>
      <c r="M54" s="2">
        <v>19</v>
      </c>
      <c r="N54" s="2">
        <v>3</v>
      </c>
      <c r="O54" s="2">
        <v>6</v>
      </c>
      <c r="P54" s="2">
        <v>5</v>
      </c>
      <c r="Q54" s="2">
        <v>59</v>
      </c>
      <c r="R54" s="2">
        <v>18</v>
      </c>
    </row>
    <row r="56" spans="1:18" x14ac:dyDescent="0.2">
      <c r="A56" s="2" t="s">
        <v>120</v>
      </c>
    </row>
    <row r="57" spans="1:18" x14ac:dyDescent="0.2">
      <c r="A57" s="2" t="s">
        <v>33</v>
      </c>
      <c r="B57" s="2">
        <f>B58+B62</f>
        <v>3312</v>
      </c>
      <c r="C57" s="2">
        <f t="shared" ref="C57:R57" si="1">C58+C62</f>
        <v>100</v>
      </c>
      <c r="D57" s="2">
        <f t="shared" si="1"/>
        <v>283</v>
      </c>
      <c r="E57" s="2">
        <f t="shared" si="1"/>
        <v>63</v>
      </c>
      <c r="F57" s="2">
        <f t="shared" si="1"/>
        <v>16</v>
      </c>
      <c r="G57" s="2">
        <f t="shared" si="1"/>
        <v>42</v>
      </c>
      <c r="H57" s="2">
        <f t="shared" si="1"/>
        <v>2096</v>
      </c>
      <c r="I57" s="2">
        <f t="shared" si="1"/>
        <v>71</v>
      </c>
      <c r="J57" s="2">
        <f t="shared" si="1"/>
        <v>108</v>
      </c>
      <c r="K57" s="2">
        <f t="shared" si="1"/>
        <v>100</v>
      </c>
      <c r="L57" s="2">
        <f t="shared" si="1"/>
        <v>34</v>
      </c>
      <c r="M57" s="2">
        <f t="shared" si="1"/>
        <v>21</v>
      </c>
      <c r="N57" s="2">
        <f t="shared" si="1"/>
        <v>81</v>
      </c>
      <c r="O57" s="2">
        <f t="shared" si="1"/>
        <v>64</v>
      </c>
      <c r="P57" s="2">
        <f t="shared" si="1"/>
        <v>59</v>
      </c>
      <c r="Q57" s="2">
        <f t="shared" si="1"/>
        <v>156</v>
      </c>
      <c r="R57" s="2">
        <f t="shared" si="1"/>
        <v>18</v>
      </c>
    </row>
    <row r="58" spans="1:18" x14ac:dyDescent="0.2">
      <c r="A58" s="2" t="s">
        <v>121</v>
      </c>
      <c r="B58" s="2">
        <f t="shared" si="0"/>
        <v>3086</v>
      </c>
      <c r="C58" s="2">
        <v>95</v>
      </c>
      <c r="D58" s="2">
        <v>275</v>
      </c>
      <c r="E58" s="2">
        <v>58</v>
      </c>
      <c r="F58" s="2">
        <v>1</v>
      </c>
      <c r="G58" s="2">
        <v>37</v>
      </c>
      <c r="H58" s="2">
        <v>1989</v>
      </c>
      <c r="I58" s="2">
        <v>68</v>
      </c>
      <c r="J58" s="2">
        <v>87</v>
      </c>
      <c r="K58" s="2">
        <v>88</v>
      </c>
      <c r="L58" s="2">
        <v>30</v>
      </c>
      <c r="M58" s="2">
        <v>20</v>
      </c>
      <c r="N58" s="2">
        <v>70</v>
      </c>
      <c r="O58" s="2">
        <v>63</v>
      </c>
      <c r="P58" s="2">
        <v>57</v>
      </c>
      <c r="Q58" s="2">
        <v>142</v>
      </c>
      <c r="R58" s="2">
        <v>6</v>
      </c>
    </row>
    <row r="59" spans="1:18" x14ac:dyDescent="0.2">
      <c r="A59" s="2" t="s">
        <v>105</v>
      </c>
      <c r="B59" s="2">
        <f t="shared" si="0"/>
        <v>454</v>
      </c>
      <c r="C59" s="2">
        <v>4</v>
      </c>
      <c r="D59" s="2">
        <v>21</v>
      </c>
      <c r="E59" s="2">
        <v>0</v>
      </c>
      <c r="F59" s="2">
        <v>0</v>
      </c>
      <c r="G59" s="2">
        <v>0</v>
      </c>
      <c r="H59" s="2">
        <v>423</v>
      </c>
      <c r="I59" s="2">
        <v>0</v>
      </c>
      <c r="J59" s="2">
        <v>2</v>
      </c>
      <c r="K59" s="2">
        <v>0</v>
      </c>
      <c r="L59" s="2">
        <v>0</v>
      </c>
      <c r="M59" s="2">
        <v>0</v>
      </c>
      <c r="N59" s="2">
        <v>1</v>
      </c>
      <c r="O59" s="2">
        <v>0</v>
      </c>
      <c r="P59" s="2">
        <v>0</v>
      </c>
      <c r="Q59" s="2">
        <v>3</v>
      </c>
      <c r="R59" s="2">
        <v>0</v>
      </c>
    </row>
    <row r="60" spans="1:18" x14ac:dyDescent="0.2">
      <c r="A60" s="2" t="s">
        <v>122</v>
      </c>
      <c r="B60" s="2">
        <f t="shared" si="0"/>
        <v>718</v>
      </c>
      <c r="C60" s="2">
        <v>19</v>
      </c>
      <c r="D60" s="2">
        <v>44</v>
      </c>
      <c r="E60" s="2">
        <v>5</v>
      </c>
      <c r="F60" s="2">
        <v>0</v>
      </c>
      <c r="G60" s="2">
        <v>0</v>
      </c>
      <c r="H60" s="2">
        <v>620</v>
      </c>
      <c r="I60" s="2">
        <v>9</v>
      </c>
      <c r="J60" s="2">
        <v>1</v>
      </c>
      <c r="K60" s="2">
        <v>4</v>
      </c>
      <c r="L60" s="2">
        <v>0</v>
      </c>
      <c r="M60" s="2">
        <v>1</v>
      </c>
      <c r="N60" s="2">
        <v>1</v>
      </c>
      <c r="O60" s="2">
        <v>7</v>
      </c>
      <c r="P60" s="2">
        <v>5</v>
      </c>
      <c r="Q60" s="2">
        <v>2</v>
      </c>
      <c r="R60" s="2">
        <v>0</v>
      </c>
    </row>
    <row r="61" spans="1:18" x14ac:dyDescent="0.2">
      <c r="A61" s="2" t="s">
        <v>123</v>
      </c>
      <c r="B61" s="2">
        <f t="shared" si="0"/>
        <v>1914</v>
      </c>
      <c r="C61" s="2">
        <v>72</v>
      </c>
      <c r="D61" s="2">
        <v>210</v>
      </c>
      <c r="E61" s="2">
        <v>53</v>
      </c>
      <c r="F61" s="2">
        <v>1</v>
      </c>
      <c r="G61" s="2">
        <v>37</v>
      </c>
      <c r="H61" s="2">
        <v>946</v>
      </c>
      <c r="I61" s="2">
        <v>59</v>
      </c>
      <c r="J61" s="2">
        <v>84</v>
      </c>
      <c r="K61" s="2">
        <v>84</v>
      </c>
      <c r="L61" s="2">
        <v>30</v>
      </c>
      <c r="M61" s="2">
        <v>19</v>
      </c>
      <c r="N61" s="2">
        <v>68</v>
      </c>
      <c r="O61" s="2">
        <v>56</v>
      </c>
      <c r="P61" s="2">
        <v>52</v>
      </c>
      <c r="Q61" s="2">
        <v>137</v>
      </c>
      <c r="R61" s="2">
        <v>6</v>
      </c>
    </row>
    <row r="62" spans="1:18" x14ac:dyDescent="0.2">
      <c r="A62" s="2" t="s">
        <v>219</v>
      </c>
      <c r="B62" s="2">
        <f>SUM(C62:R62)</f>
        <v>226</v>
      </c>
      <c r="C62" s="2">
        <v>5</v>
      </c>
      <c r="D62" s="2">
        <v>8</v>
      </c>
      <c r="E62" s="2">
        <v>5</v>
      </c>
      <c r="F62" s="2">
        <v>15</v>
      </c>
      <c r="G62" s="2">
        <v>5</v>
      </c>
      <c r="H62" s="2">
        <v>107</v>
      </c>
      <c r="I62" s="2">
        <v>3</v>
      </c>
      <c r="J62" s="2">
        <v>21</v>
      </c>
      <c r="K62" s="2">
        <v>12</v>
      </c>
      <c r="L62" s="2">
        <v>4</v>
      </c>
      <c r="M62" s="2">
        <v>1</v>
      </c>
      <c r="N62" s="2">
        <v>11</v>
      </c>
      <c r="O62" s="2">
        <v>1</v>
      </c>
      <c r="P62" s="2">
        <v>2</v>
      </c>
      <c r="Q62" s="2">
        <v>14</v>
      </c>
      <c r="R62" s="2">
        <v>12</v>
      </c>
    </row>
    <row r="64" spans="1:18" x14ac:dyDescent="0.2">
      <c r="A64" s="2" t="s">
        <v>124</v>
      </c>
    </row>
    <row r="65" spans="1:18" x14ac:dyDescent="0.2">
      <c r="A65" s="2" t="s">
        <v>33</v>
      </c>
      <c r="B65" s="2">
        <f>SUM(C65:R65)</f>
        <v>3312</v>
      </c>
      <c r="C65" s="2">
        <f>C66+C70+C71</f>
        <v>100</v>
      </c>
      <c r="D65" s="2">
        <f t="shared" ref="D65:R65" si="2">D66+D70+D71</f>
        <v>283</v>
      </c>
      <c r="E65" s="2">
        <f t="shared" si="2"/>
        <v>63</v>
      </c>
      <c r="F65" s="2">
        <f t="shared" si="2"/>
        <v>16</v>
      </c>
      <c r="G65" s="2">
        <f t="shared" si="2"/>
        <v>42</v>
      </c>
      <c r="H65" s="2">
        <f t="shared" si="2"/>
        <v>2096</v>
      </c>
      <c r="I65" s="2">
        <f t="shared" si="2"/>
        <v>71</v>
      </c>
      <c r="J65" s="2">
        <f t="shared" si="2"/>
        <v>108</v>
      </c>
      <c r="K65" s="2">
        <f t="shared" si="2"/>
        <v>100</v>
      </c>
      <c r="L65" s="2">
        <f t="shared" si="2"/>
        <v>34</v>
      </c>
      <c r="M65" s="2">
        <f t="shared" si="2"/>
        <v>21</v>
      </c>
      <c r="N65" s="2">
        <f t="shared" si="2"/>
        <v>81</v>
      </c>
      <c r="O65" s="2">
        <f t="shared" si="2"/>
        <v>64</v>
      </c>
      <c r="P65" s="2">
        <f t="shared" si="2"/>
        <v>59</v>
      </c>
      <c r="Q65" s="2">
        <f t="shared" si="2"/>
        <v>156</v>
      </c>
      <c r="R65" s="2">
        <f t="shared" si="2"/>
        <v>18</v>
      </c>
    </row>
    <row r="66" spans="1:18" x14ac:dyDescent="0.2">
      <c r="A66" s="2" t="s">
        <v>125</v>
      </c>
      <c r="B66" s="2">
        <f t="shared" ref="B66:B71" si="3">SUM(C66:R66)</f>
        <v>1533</v>
      </c>
      <c r="C66" s="2">
        <f>SUM(C67:C69)</f>
        <v>28</v>
      </c>
      <c r="D66" s="2">
        <f t="shared" ref="D66:R66" si="4">SUM(D67:D69)</f>
        <v>125</v>
      </c>
      <c r="E66" s="2">
        <f t="shared" si="4"/>
        <v>9</v>
      </c>
      <c r="F66" s="2">
        <f t="shared" si="4"/>
        <v>0</v>
      </c>
      <c r="G66" s="2">
        <f t="shared" si="4"/>
        <v>8</v>
      </c>
      <c r="H66" s="2">
        <f t="shared" si="4"/>
        <v>1295</v>
      </c>
      <c r="I66" s="2">
        <f t="shared" si="4"/>
        <v>13</v>
      </c>
      <c r="J66" s="2">
        <f t="shared" si="4"/>
        <v>9</v>
      </c>
      <c r="K66" s="2">
        <f t="shared" si="4"/>
        <v>9</v>
      </c>
      <c r="L66" s="2">
        <f t="shared" si="4"/>
        <v>0</v>
      </c>
      <c r="M66" s="2">
        <f t="shared" si="4"/>
        <v>1</v>
      </c>
      <c r="N66" s="2">
        <f t="shared" si="4"/>
        <v>6</v>
      </c>
      <c r="O66" s="2">
        <f t="shared" si="4"/>
        <v>7</v>
      </c>
      <c r="P66" s="2">
        <f t="shared" si="4"/>
        <v>8</v>
      </c>
      <c r="Q66" s="2">
        <f t="shared" si="4"/>
        <v>15</v>
      </c>
      <c r="R66" s="2">
        <f t="shared" si="4"/>
        <v>0</v>
      </c>
    </row>
    <row r="67" spans="1:18" x14ac:dyDescent="0.2">
      <c r="A67" s="2" t="s">
        <v>105</v>
      </c>
      <c r="B67" s="2">
        <f t="shared" si="3"/>
        <v>453</v>
      </c>
      <c r="C67" s="2">
        <v>4</v>
      </c>
      <c r="D67" s="2">
        <v>19</v>
      </c>
      <c r="E67" s="2">
        <v>0</v>
      </c>
      <c r="F67" s="2">
        <v>0</v>
      </c>
      <c r="G67" s="2">
        <v>0</v>
      </c>
      <c r="H67" s="2">
        <v>424</v>
      </c>
      <c r="I67" s="2">
        <v>0</v>
      </c>
      <c r="J67" s="2">
        <v>2</v>
      </c>
      <c r="K67" s="2">
        <v>0</v>
      </c>
      <c r="L67" s="2">
        <v>0</v>
      </c>
      <c r="M67" s="2">
        <v>0</v>
      </c>
      <c r="N67" s="2">
        <v>2</v>
      </c>
      <c r="O67" s="2">
        <v>0</v>
      </c>
      <c r="P67" s="2">
        <v>0</v>
      </c>
      <c r="Q67" s="2">
        <v>2</v>
      </c>
      <c r="R67" s="2">
        <v>0</v>
      </c>
    </row>
    <row r="68" spans="1:18" x14ac:dyDescent="0.2">
      <c r="A68" s="2" t="s">
        <v>122</v>
      </c>
      <c r="B68" s="2">
        <f t="shared" si="3"/>
        <v>694</v>
      </c>
      <c r="C68" s="2">
        <v>16</v>
      </c>
      <c r="D68" s="2">
        <v>43</v>
      </c>
      <c r="E68" s="2">
        <v>6</v>
      </c>
      <c r="F68" s="2">
        <v>0</v>
      </c>
      <c r="G68" s="2">
        <v>0</v>
      </c>
      <c r="H68" s="2">
        <v>604</v>
      </c>
      <c r="I68" s="2">
        <v>7</v>
      </c>
      <c r="J68" s="2">
        <v>1</v>
      </c>
      <c r="K68" s="2">
        <v>5</v>
      </c>
      <c r="L68" s="2">
        <v>0</v>
      </c>
      <c r="M68" s="2">
        <v>1</v>
      </c>
      <c r="N68" s="2">
        <v>0</v>
      </c>
      <c r="O68" s="2">
        <v>5</v>
      </c>
      <c r="P68" s="2">
        <v>5</v>
      </c>
      <c r="Q68" s="2">
        <v>1</v>
      </c>
      <c r="R68" s="2">
        <v>0</v>
      </c>
    </row>
    <row r="69" spans="1:18" x14ac:dyDescent="0.2">
      <c r="A69" s="2" t="s">
        <v>123</v>
      </c>
      <c r="B69" s="2">
        <f t="shared" si="3"/>
        <v>386</v>
      </c>
      <c r="C69" s="2">
        <v>8</v>
      </c>
      <c r="D69" s="2">
        <v>63</v>
      </c>
      <c r="E69" s="2">
        <v>3</v>
      </c>
      <c r="F69" s="2">
        <v>0</v>
      </c>
      <c r="G69" s="2">
        <v>8</v>
      </c>
      <c r="H69" s="2">
        <v>267</v>
      </c>
      <c r="I69" s="2">
        <v>6</v>
      </c>
      <c r="J69" s="2">
        <v>6</v>
      </c>
      <c r="K69" s="2">
        <v>4</v>
      </c>
      <c r="L69" s="2">
        <v>0</v>
      </c>
      <c r="M69" s="2">
        <v>0</v>
      </c>
      <c r="N69" s="2">
        <v>4</v>
      </c>
      <c r="O69" s="2">
        <v>2</v>
      </c>
      <c r="P69" s="2">
        <v>3</v>
      </c>
      <c r="Q69" s="2">
        <v>12</v>
      </c>
      <c r="R69" s="2">
        <v>0</v>
      </c>
    </row>
    <row r="70" spans="1:18" x14ac:dyDescent="0.2">
      <c r="A70" s="2" t="s">
        <v>126</v>
      </c>
      <c r="B70" s="2">
        <f t="shared" si="3"/>
        <v>1725</v>
      </c>
      <c r="C70" s="2">
        <v>71</v>
      </c>
      <c r="D70" s="2">
        <v>158</v>
      </c>
      <c r="E70" s="2">
        <v>50</v>
      </c>
      <c r="F70" s="2">
        <v>9</v>
      </c>
      <c r="G70" s="2">
        <v>31</v>
      </c>
      <c r="H70" s="2">
        <v>769</v>
      </c>
      <c r="I70" s="2">
        <v>58</v>
      </c>
      <c r="J70" s="2">
        <v>98</v>
      </c>
      <c r="K70" s="2">
        <v>91</v>
      </c>
      <c r="L70" s="2">
        <v>34</v>
      </c>
      <c r="M70" s="2">
        <v>19</v>
      </c>
      <c r="N70" s="2">
        <v>75</v>
      </c>
      <c r="O70" s="2">
        <v>57</v>
      </c>
      <c r="P70" s="2">
        <v>51</v>
      </c>
      <c r="Q70" s="2">
        <v>140</v>
      </c>
      <c r="R70" s="2">
        <v>14</v>
      </c>
    </row>
    <row r="71" spans="1:18" x14ac:dyDescent="0.2">
      <c r="A71" s="2" t="s">
        <v>127</v>
      </c>
      <c r="B71" s="2">
        <f t="shared" si="3"/>
        <v>54</v>
      </c>
      <c r="C71" s="2">
        <v>1</v>
      </c>
      <c r="D71" s="2">
        <v>0</v>
      </c>
      <c r="E71" s="2">
        <v>4</v>
      </c>
      <c r="F71" s="2">
        <v>7</v>
      </c>
      <c r="G71" s="2">
        <v>3</v>
      </c>
      <c r="H71" s="2">
        <v>32</v>
      </c>
      <c r="I71" s="2">
        <v>0</v>
      </c>
      <c r="J71" s="2">
        <v>1</v>
      </c>
      <c r="K71" s="2">
        <v>0</v>
      </c>
      <c r="L71" s="2">
        <v>0</v>
      </c>
      <c r="M71" s="2">
        <v>1</v>
      </c>
      <c r="N71" s="2">
        <v>0</v>
      </c>
      <c r="O71" s="2">
        <v>0</v>
      </c>
      <c r="P71" s="2">
        <v>0</v>
      </c>
      <c r="Q71" s="2">
        <v>1</v>
      </c>
      <c r="R71" s="2">
        <v>4</v>
      </c>
    </row>
    <row r="72" spans="1:18" x14ac:dyDescent="0.2">
      <c r="A72" s="9" t="s">
        <v>242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</sheetData>
  <mergeCells count="1">
    <mergeCell ref="A72:R72"/>
  </mergeCells>
  <pageMargins left="0.7" right="0.7" top="0.75" bottom="0.75" header="0.3" footer="0.3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50502-FD7B-4F01-8EC8-36D940E8CBA9}">
  <dimension ref="A1:R94"/>
  <sheetViews>
    <sheetView view="pageBreakPreview" zoomScale="125" zoomScaleNormal="100" zoomScaleSheetLayoutView="125" workbookViewId="0">
      <selection activeCell="A16" sqref="A16"/>
    </sheetView>
  </sheetViews>
  <sheetFormatPr defaultRowHeight="9.6" x14ac:dyDescent="0.2"/>
  <cols>
    <col min="1" max="1" width="27.21875" style="1" customWidth="1"/>
    <col min="2" max="14" width="3.6640625" style="2" customWidth="1"/>
    <col min="15" max="15" width="4.33203125" style="2" customWidth="1"/>
    <col min="16" max="18" width="3.6640625" style="2" customWidth="1"/>
    <col min="19" max="16384" width="8.88671875" style="2"/>
  </cols>
  <sheetData>
    <row r="1" spans="1:18" x14ac:dyDescent="0.2">
      <c r="A1" s="1" t="s">
        <v>237</v>
      </c>
    </row>
    <row r="2" spans="1:18" x14ac:dyDescent="0.2">
      <c r="A2" s="3"/>
      <c r="B2" s="4"/>
      <c r="C2" s="4" t="s">
        <v>1</v>
      </c>
      <c r="D2" s="4"/>
      <c r="E2" s="4"/>
      <c r="F2" s="4" t="s">
        <v>5</v>
      </c>
      <c r="G2" s="4" t="s">
        <v>7</v>
      </c>
      <c r="H2" s="4"/>
      <c r="I2" s="4" t="s">
        <v>10</v>
      </c>
      <c r="J2" s="4" t="s">
        <v>12</v>
      </c>
      <c r="K2" s="4" t="s">
        <v>12</v>
      </c>
      <c r="L2" s="4" t="s">
        <v>16</v>
      </c>
      <c r="M2" s="4" t="s">
        <v>42</v>
      </c>
      <c r="N2" s="4" t="s">
        <v>17</v>
      </c>
      <c r="O2" s="4" t="s">
        <v>19</v>
      </c>
      <c r="P2" s="4"/>
      <c r="Q2" s="4"/>
      <c r="R2" s="5" t="s">
        <v>23</v>
      </c>
    </row>
    <row r="3" spans="1:18" x14ac:dyDescent="0.2">
      <c r="A3" s="6"/>
      <c r="B3" s="7" t="s">
        <v>0</v>
      </c>
      <c r="C3" s="7" t="s">
        <v>2</v>
      </c>
      <c r="D3" s="7" t="s">
        <v>3</v>
      </c>
      <c r="E3" s="7" t="s">
        <v>4</v>
      </c>
      <c r="F3" s="7" t="s">
        <v>6</v>
      </c>
      <c r="G3" s="7" t="s">
        <v>8</v>
      </c>
      <c r="H3" s="7" t="s">
        <v>9</v>
      </c>
      <c r="I3" s="7" t="s">
        <v>11</v>
      </c>
      <c r="J3" s="7" t="s">
        <v>13</v>
      </c>
      <c r="K3" s="7" t="s">
        <v>14</v>
      </c>
      <c r="L3" s="7" t="s">
        <v>15</v>
      </c>
      <c r="M3" s="7" t="s">
        <v>43</v>
      </c>
      <c r="N3" s="7" t="s">
        <v>18</v>
      </c>
      <c r="O3" s="7" t="s">
        <v>20</v>
      </c>
      <c r="P3" s="7" t="s">
        <v>21</v>
      </c>
      <c r="Q3" s="7" t="s">
        <v>22</v>
      </c>
      <c r="R3" s="8" t="s">
        <v>24</v>
      </c>
    </row>
    <row r="4" spans="1:18" x14ac:dyDescent="0.2">
      <c r="A4" s="1" t="s">
        <v>128</v>
      </c>
    </row>
    <row r="6" spans="1:18" x14ac:dyDescent="0.2">
      <c r="A6" s="1" t="s">
        <v>25</v>
      </c>
      <c r="B6" s="2">
        <f>SUM(C6:R6)</f>
        <v>3312</v>
      </c>
      <c r="C6" s="2">
        <f>C7+C8</f>
        <v>100</v>
      </c>
      <c r="D6" s="2">
        <f t="shared" ref="D6:R6" si="0">D7+D8</f>
        <v>283</v>
      </c>
      <c r="E6" s="2">
        <f t="shared" si="0"/>
        <v>63</v>
      </c>
      <c r="F6" s="2">
        <f t="shared" si="0"/>
        <v>16</v>
      </c>
      <c r="G6" s="2">
        <f t="shared" si="0"/>
        <v>42</v>
      </c>
      <c r="H6" s="2">
        <f t="shared" si="0"/>
        <v>2096</v>
      </c>
      <c r="I6" s="2">
        <f t="shared" si="0"/>
        <v>71</v>
      </c>
      <c r="J6" s="2">
        <f t="shared" si="0"/>
        <v>108</v>
      </c>
      <c r="K6" s="2">
        <f t="shared" si="0"/>
        <v>100</v>
      </c>
      <c r="L6" s="2">
        <f t="shared" si="0"/>
        <v>34</v>
      </c>
      <c r="M6" s="2">
        <f t="shared" si="0"/>
        <v>21</v>
      </c>
      <c r="N6" s="2">
        <f t="shared" si="0"/>
        <v>81</v>
      </c>
      <c r="O6" s="2">
        <f t="shared" si="0"/>
        <v>64</v>
      </c>
      <c r="P6" s="2">
        <f t="shared" si="0"/>
        <v>59</v>
      </c>
      <c r="Q6" s="2">
        <f t="shared" si="0"/>
        <v>156</v>
      </c>
      <c r="R6" s="2">
        <f t="shared" si="0"/>
        <v>18</v>
      </c>
    </row>
    <row r="7" spans="1:18" x14ac:dyDescent="0.2">
      <c r="A7" s="1" t="s">
        <v>129</v>
      </c>
      <c r="B7" s="2">
        <f t="shared" ref="B7:B71" si="1">SUM(C7:R7)</f>
        <v>2046</v>
      </c>
      <c r="C7" s="2">
        <v>20</v>
      </c>
      <c r="D7" s="2">
        <v>197</v>
      </c>
      <c r="E7" s="2">
        <v>13</v>
      </c>
      <c r="F7" s="2">
        <v>0</v>
      </c>
      <c r="G7" s="2">
        <v>1</v>
      </c>
      <c r="H7" s="2">
        <v>1730</v>
      </c>
      <c r="I7" s="2">
        <v>2</v>
      </c>
      <c r="J7" s="2">
        <v>6</v>
      </c>
      <c r="K7" s="2">
        <v>4</v>
      </c>
      <c r="L7" s="2">
        <v>0</v>
      </c>
      <c r="M7" s="2">
        <v>7</v>
      </c>
      <c r="N7" s="2">
        <v>3</v>
      </c>
      <c r="O7" s="2">
        <v>7</v>
      </c>
      <c r="P7" s="2">
        <v>6</v>
      </c>
      <c r="Q7" s="2">
        <v>50</v>
      </c>
      <c r="R7" s="2">
        <v>0</v>
      </c>
    </row>
    <row r="8" spans="1:18" x14ac:dyDescent="0.2">
      <c r="A8" s="1" t="s">
        <v>130</v>
      </c>
      <c r="B8" s="2">
        <f t="shared" si="1"/>
        <v>1266</v>
      </c>
      <c r="C8" s="2">
        <f>C9+C10</f>
        <v>80</v>
      </c>
      <c r="D8" s="2">
        <f t="shared" ref="D8:R8" si="2">D9+D10</f>
        <v>86</v>
      </c>
      <c r="E8" s="2">
        <f t="shared" si="2"/>
        <v>50</v>
      </c>
      <c r="F8" s="2">
        <f t="shared" si="2"/>
        <v>16</v>
      </c>
      <c r="G8" s="2">
        <f t="shared" si="2"/>
        <v>41</v>
      </c>
      <c r="H8" s="2">
        <f t="shared" si="2"/>
        <v>366</v>
      </c>
      <c r="I8" s="2">
        <f t="shared" si="2"/>
        <v>69</v>
      </c>
      <c r="J8" s="2">
        <f t="shared" si="2"/>
        <v>102</v>
      </c>
      <c r="K8" s="2">
        <f t="shared" si="2"/>
        <v>96</v>
      </c>
      <c r="L8" s="2">
        <f t="shared" si="2"/>
        <v>34</v>
      </c>
      <c r="M8" s="2">
        <f t="shared" si="2"/>
        <v>14</v>
      </c>
      <c r="N8" s="2">
        <f t="shared" si="2"/>
        <v>78</v>
      </c>
      <c r="O8" s="2">
        <f t="shared" si="2"/>
        <v>57</v>
      </c>
      <c r="P8" s="2">
        <f t="shared" si="2"/>
        <v>53</v>
      </c>
      <c r="Q8" s="2">
        <f t="shared" si="2"/>
        <v>106</v>
      </c>
      <c r="R8" s="2">
        <f t="shared" si="2"/>
        <v>18</v>
      </c>
    </row>
    <row r="9" spans="1:18" x14ac:dyDescent="0.2">
      <c r="A9" s="1" t="s">
        <v>131</v>
      </c>
      <c r="B9" s="2">
        <f t="shared" si="1"/>
        <v>866</v>
      </c>
      <c r="C9" s="2">
        <v>54</v>
      </c>
      <c r="D9" s="2">
        <v>72</v>
      </c>
      <c r="E9" s="2">
        <v>14</v>
      </c>
      <c r="F9" s="2">
        <v>3</v>
      </c>
      <c r="G9" s="2">
        <v>17</v>
      </c>
      <c r="H9" s="2">
        <v>254</v>
      </c>
      <c r="I9" s="2">
        <v>62</v>
      </c>
      <c r="J9" s="2">
        <v>68</v>
      </c>
      <c r="K9" s="2">
        <v>78</v>
      </c>
      <c r="L9" s="2">
        <v>28</v>
      </c>
      <c r="M9" s="2">
        <v>11</v>
      </c>
      <c r="N9" s="2">
        <v>71</v>
      </c>
      <c r="O9" s="2">
        <v>46</v>
      </c>
      <c r="P9" s="2">
        <v>32</v>
      </c>
      <c r="Q9" s="2">
        <v>52</v>
      </c>
      <c r="R9" s="2">
        <v>4</v>
      </c>
    </row>
    <row r="10" spans="1:18" x14ac:dyDescent="0.2">
      <c r="A10" s="1" t="s">
        <v>132</v>
      </c>
      <c r="B10" s="2">
        <f t="shared" si="1"/>
        <v>400</v>
      </c>
      <c r="C10" s="2">
        <v>26</v>
      </c>
      <c r="D10" s="2">
        <v>14</v>
      </c>
      <c r="E10" s="2">
        <v>36</v>
      </c>
      <c r="F10" s="2">
        <v>13</v>
      </c>
      <c r="G10" s="2">
        <v>24</v>
      </c>
      <c r="H10" s="2">
        <v>112</v>
      </c>
      <c r="I10" s="2">
        <v>7</v>
      </c>
      <c r="J10" s="2">
        <v>34</v>
      </c>
      <c r="K10" s="2">
        <v>18</v>
      </c>
      <c r="L10" s="2">
        <v>6</v>
      </c>
      <c r="M10" s="2">
        <v>3</v>
      </c>
      <c r="N10" s="2">
        <v>7</v>
      </c>
      <c r="O10" s="2">
        <v>11</v>
      </c>
      <c r="P10" s="2">
        <v>21</v>
      </c>
      <c r="Q10" s="2">
        <v>54</v>
      </c>
      <c r="R10" s="2">
        <v>14</v>
      </c>
    </row>
    <row r="12" spans="1:18" x14ac:dyDescent="0.2">
      <c r="A12" s="1" t="s">
        <v>133</v>
      </c>
      <c r="B12" s="2">
        <f t="shared" si="1"/>
        <v>2204</v>
      </c>
      <c r="C12" s="2">
        <f>C13+C14</f>
        <v>64</v>
      </c>
      <c r="D12" s="2">
        <f t="shared" ref="D12" si="3">D13+D14</f>
        <v>209</v>
      </c>
      <c r="E12" s="2">
        <f t="shared" ref="E12" si="4">E13+E14</f>
        <v>48</v>
      </c>
      <c r="F12" s="2">
        <f t="shared" ref="F12" si="5">F13+F14</f>
        <v>4</v>
      </c>
      <c r="G12" s="2">
        <f t="shared" ref="G12" si="6">G13+G14</f>
        <v>30</v>
      </c>
      <c r="H12" s="2">
        <f t="shared" ref="H12" si="7">H13+H14</f>
        <v>1335</v>
      </c>
      <c r="I12" s="2">
        <f t="shared" ref="I12" si="8">I13+I14</f>
        <v>48</v>
      </c>
      <c r="J12" s="2">
        <f t="shared" ref="J12" si="9">J13+J14</f>
        <v>69</v>
      </c>
      <c r="K12" s="2">
        <f t="shared" ref="K12" si="10">K13+K14</f>
        <v>77</v>
      </c>
      <c r="L12" s="2">
        <f t="shared" ref="L12" si="11">L13+L14</f>
        <v>29</v>
      </c>
      <c r="M12" s="2">
        <f t="shared" ref="M12" si="12">M13+M14</f>
        <v>13</v>
      </c>
      <c r="N12" s="2">
        <f t="shared" ref="N12" si="13">N13+N14</f>
        <v>54</v>
      </c>
      <c r="O12" s="2">
        <f t="shared" ref="O12" si="14">O13+O14</f>
        <v>51</v>
      </c>
      <c r="P12" s="2">
        <f t="shared" ref="P12" si="15">P13+P14</f>
        <v>45</v>
      </c>
      <c r="Q12" s="2">
        <f t="shared" ref="Q12" si="16">Q13+Q14</f>
        <v>121</v>
      </c>
      <c r="R12" s="2">
        <f t="shared" ref="R12" si="17">R13+R14</f>
        <v>7</v>
      </c>
    </row>
    <row r="13" spans="1:18" x14ac:dyDescent="0.2">
      <c r="A13" s="1" t="s">
        <v>129</v>
      </c>
      <c r="B13" s="2">
        <f t="shared" si="1"/>
        <v>1431</v>
      </c>
      <c r="C13" s="2">
        <v>17</v>
      </c>
      <c r="D13" s="2">
        <v>153</v>
      </c>
      <c r="E13" s="2">
        <v>11</v>
      </c>
      <c r="F13" s="2">
        <v>0</v>
      </c>
      <c r="G13" s="2">
        <v>1</v>
      </c>
      <c r="H13" s="2">
        <v>1177</v>
      </c>
      <c r="I13" s="2">
        <v>2</v>
      </c>
      <c r="J13" s="2">
        <v>4</v>
      </c>
      <c r="K13" s="2">
        <v>4</v>
      </c>
      <c r="L13" s="2">
        <v>0</v>
      </c>
      <c r="M13" s="2">
        <v>5</v>
      </c>
      <c r="N13" s="2">
        <v>1</v>
      </c>
      <c r="O13" s="2">
        <v>7</v>
      </c>
      <c r="P13" s="2">
        <v>6</v>
      </c>
      <c r="Q13" s="2">
        <v>43</v>
      </c>
      <c r="R13" s="2">
        <v>0</v>
      </c>
    </row>
    <row r="14" spans="1:18" x14ac:dyDescent="0.2">
      <c r="A14" s="1" t="s">
        <v>130</v>
      </c>
      <c r="B14" s="2">
        <f t="shared" si="1"/>
        <v>773</v>
      </c>
      <c r="C14" s="2">
        <f>C15+C16</f>
        <v>47</v>
      </c>
      <c r="D14" s="2">
        <f t="shared" ref="D14" si="18">D15+D16</f>
        <v>56</v>
      </c>
      <c r="E14" s="2">
        <f t="shared" ref="E14" si="19">E15+E16</f>
        <v>37</v>
      </c>
      <c r="F14" s="2">
        <f t="shared" ref="F14" si="20">F15+F16</f>
        <v>4</v>
      </c>
      <c r="G14" s="2">
        <f t="shared" ref="G14" si="21">G15+G16</f>
        <v>29</v>
      </c>
      <c r="H14" s="2">
        <f t="shared" ref="H14" si="22">H15+H16</f>
        <v>158</v>
      </c>
      <c r="I14" s="2">
        <f t="shared" ref="I14" si="23">I15+I16</f>
        <v>46</v>
      </c>
      <c r="J14" s="2">
        <f t="shared" ref="J14" si="24">J15+J16</f>
        <v>65</v>
      </c>
      <c r="K14" s="2">
        <f t="shared" ref="K14" si="25">K15+K16</f>
        <v>73</v>
      </c>
      <c r="L14" s="2">
        <f t="shared" ref="L14" si="26">L15+L16</f>
        <v>29</v>
      </c>
      <c r="M14" s="2">
        <f t="shared" ref="M14" si="27">M15+M16</f>
        <v>8</v>
      </c>
      <c r="N14" s="2">
        <f t="shared" ref="N14" si="28">N15+N16</f>
        <v>53</v>
      </c>
      <c r="O14" s="2">
        <f t="shared" ref="O14" si="29">O15+O16</f>
        <v>44</v>
      </c>
      <c r="P14" s="2">
        <f t="shared" ref="P14" si="30">P15+P16</f>
        <v>39</v>
      </c>
      <c r="Q14" s="2">
        <f t="shared" ref="Q14" si="31">Q15+Q16</f>
        <v>78</v>
      </c>
      <c r="R14" s="2">
        <f t="shared" ref="R14" si="32">R15+R16</f>
        <v>7</v>
      </c>
    </row>
    <row r="15" spans="1:18" x14ac:dyDescent="0.2">
      <c r="A15" s="1" t="s">
        <v>131</v>
      </c>
      <c r="B15" s="2">
        <f t="shared" si="1"/>
        <v>578</v>
      </c>
      <c r="C15" s="2">
        <v>33</v>
      </c>
      <c r="D15" s="2">
        <v>51</v>
      </c>
      <c r="E15" s="2">
        <v>10</v>
      </c>
      <c r="F15" s="2">
        <v>1</v>
      </c>
      <c r="G15" s="2">
        <v>15</v>
      </c>
      <c r="H15" s="2">
        <v>115</v>
      </c>
      <c r="I15" s="2">
        <v>45</v>
      </c>
      <c r="J15" s="2">
        <v>52</v>
      </c>
      <c r="K15" s="2">
        <v>67</v>
      </c>
      <c r="L15" s="2">
        <v>26</v>
      </c>
      <c r="M15" s="2">
        <v>7</v>
      </c>
      <c r="N15" s="2">
        <v>51</v>
      </c>
      <c r="O15" s="2">
        <v>37</v>
      </c>
      <c r="P15" s="2">
        <v>24</v>
      </c>
      <c r="Q15" s="2">
        <v>43</v>
      </c>
      <c r="R15" s="2">
        <v>1</v>
      </c>
    </row>
    <row r="16" spans="1:18" x14ac:dyDescent="0.2">
      <c r="A16" s="1" t="s">
        <v>132</v>
      </c>
      <c r="B16" s="2">
        <f t="shared" si="1"/>
        <v>195</v>
      </c>
      <c r="C16" s="2">
        <v>14</v>
      </c>
      <c r="D16" s="2">
        <v>5</v>
      </c>
      <c r="E16" s="2">
        <v>27</v>
      </c>
      <c r="F16" s="2">
        <v>3</v>
      </c>
      <c r="G16" s="2">
        <v>14</v>
      </c>
      <c r="H16" s="2">
        <v>43</v>
      </c>
      <c r="I16" s="2">
        <v>1</v>
      </c>
      <c r="J16" s="2">
        <v>13</v>
      </c>
      <c r="K16" s="2">
        <v>6</v>
      </c>
      <c r="L16" s="2">
        <v>3</v>
      </c>
      <c r="M16" s="2">
        <v>1</v>
      </c>
      <c r="N16" s="2">
        <v>2</v>
      </c>
      <c r="O16" s="2">
        <v>7</v>
      </c>
      <c r="P16" s="2">
        <v>15</v>
      </c>
      <c r="Q16" s="2">
        <v>35</v>
      </c>
      <c r="R16" s="2">
        <v>6</v>
      </c>
    </row>
    <row r="18" spans="1:18" x14ac:dyDescent="0.2">
      <c r="A18" s="1" t="s">
        <v>83</v>
      </c>
      <c r="B18" s="2">
        <f t="shared" si="1"/>
        <v>681</v>
      </c>
      <c r="C18" s="2">
        <f>C19+C20</f>
        <v>17</v>
      </c>
      <c r="D18" s="2">
        <f t="shared" ref="D18" si="33">D19+D20</f>
        <v>47</v>
      </c>
      <c r="E18" s="2">
        <f t="shared" ref="E18" si="34">E19+E20</f>
        <v>2</v>
      </c>
      <c r="F18" s="2">
        <f t="shared" ref="F18" si="35">F19+F20</f>
        <v>0</v>
      </c>
      <c r="G18" s="2">
        <f t="shared" ref="G18" si="36">G19+G20</f>
        <v>1</v>
      </c>
      <c r="H18" s="2">
        <f t="shared" ref="H18" si="37">H19+H20</f>
        <v>577</v>
      </c>
      <c r="I18" s="2">
        <f t="shared" ref="I18" si="38">I19+I20</f>
        <v>1</v>
      </c>
      <c r="J18" s="2">
        <f t="shared" ref="J18" si="39">J19+J20</f>
        <v>2</v>
      </c>
      <c r="K18" s="2">
        <f t="shared" ref="K18" si="40">K19+K20</f>
        <v>1</v>
      </c>
      <c r="L18" s="2">
        <f t="shared" ref="L18" si="41">L19+L20</f>
        <v>0</v>
      </c>
      <c r="M18" s="2">
        <f t="shared" ref="M18" si="42">M19+M20</f>
        <v>1</v>
      </c>
      <c r="N18" s="2">
        <f t="shared" ref="N18" si="43">N19+N20</f>
        <v>7</v>
      </c>
      <c r="O18" s="2">
        <f t="shared" ref="O18" si="44">O19+O20</f>
        <v>4</v>
      </c>
      <c r="P18" s="2">
        <f t="shared" ref="P18" si="45">P19+P20</f>
        <v>7</v>
      </c>
      <c r="Q18" s="2">
        <f t="shared" ref="Q18" si="46">Q19+Q20</f>
        <v>10</v>
      </c>
      <c r="R18" s="2">
        <f t="shared" ref="R18" si="47">R19+R20</f>
        <v>4</v>
      </c>
    </row>
    <row r="19" spans="1:18" x14ac:dyDescent="0.2">
      <c r="A19" s="1" t="s">
        <v>129</v>
      </c>
      <c r="B19" s="2">
        <f t="shared" si="1"/>
        <v>515</v>
      </c>
      <c r="C19" s="2">
        <v>3</v>
      </c>
      <c r="D19" s="2">
        <v>36</v>
      </c>
      <c r="E19" s="2">
        <v>1</v>
      </c>
      <c r="F19" s="2">
        <v>0</v>
      </c>
      <c r="G19" s="2">
        <v>0</v>
      </c>
      <c r="H19" s="2">
        <v>468</v>
      </c>
      <c r="I19" s="2">
        <v>0</v>
      </c>
      <c r="J19" s="2">
        <v>2</v>
      </c>
      <c r="K19" s="2">
        <v>0</v>
      </c>
      <c r="L19" s="2">
        <v>0</v>
      </c>
      <c r="M19" s="2">
        <v>1</v>
      </c>
      <c r="N19" s="2">
        <v>1</v>
      </c>
      <c r="O19" s="2">
        <v>0</v>
      </c>
      <c r="P19" s="2">
        <v>0</v>
      </c>
      <c r="Q19" s="2">
        <v>3</v>
      </c>
      <c r="R19" s="2">
        <v>0</v>
      </c>
    </row>
    <row r="20" spans="1:18" x14ac:dyDescent="0.2">
      <c r="A20" s="1" t="s">
        <v>130</v>
      </c>
      <c r="B20" s="2">
        <f t="shared" si="1"/>
        <v>166</v>
      </c>
      <c r="C20" s="2">
        <f>C21+C22</f>
        <v>14</v>
      </c>
      <c r="D20" s="2">
        <f t="shared" ref="D20" si="48">D21+D22</f>
        <v>11</v>
      </c>
      <c r="E20" s="2">
        <f t="shared" ref="E20" si="49">E21+E22</f>
        <v>1</v>
      </c>
      <c r="F20" s="2">
        <f t="shared" ref="F20" si="50">F21+F22</f>
        <v>0</v>
      </c>
      <c r="G20" s="2">
        <f t="shared" ref="G20" si="51">G21+G22</f>
        <v>1</v>
      </c>
      <c r="H20" s="2">
        <f t="shared" ref="H20" si="52">H21+H22</f>
        <v>109</v>
      </c>
      <c r="I20" s="2">
        <f t="shared" ref="I20" si="53">I21+I22</f>
        <v>1</v>
      </c>
      <c r="J20" s="2">
        <f t="shared" ref="J20" si="54">J21+J22</f>
        <v>0</v>
      </c>
      <c r="K20" s="2">
        <f t="shared" ref="K20" si="55">K21+K22</f>
        <v>1</v>
      </c>
      <c r="L20" s="2">
        <f t="shared" ref="L20" si="56">L21+L22</f>
        <v>0</v>
      </c>
      <c r="M20" s="2">
        <f t="shared" ref="M20" si="57">M21+M22</f>
        <v>0</v>
      </c>
      <c r="N20" s="2">
        <f t="shared" ref="N20" si="58">N21+N22</f>
        <v>6</v>
      </c>
      <c r="O20" s="2">
        <f t="shared" ref="O20" si="59">O21+O22</f>
        <v>4</v>
      </c>
      <c r="P20" s="2">
        <f t="shared" ref="P20" si="60">P21+P22</f>
        <v>7</v>
      </c>
      <c r="Q20" s="2">
        <f t="shared" ref="Q20" si="61">Q21+Q22</f>
        <v>7</v>
      </c>
      <c r="R20" s="2">
        <f t="shared" ref="R20" si="62">R21+R22</f>
        <v>4</v>
      </c>
    </row>
    <row r="21" spans="1:18" x14ac:dyDescent="0.2">
      <c r="A21" s="1" t="s">
        <v>131</v>
      </c>
      <c r="B21" s="2">
        <f t="shared" si="1"/>
        <v>130</v>
      </c>
      <c r="C21" s="2">
        <v>11</v>
      </c>
      <c r="D21" s="2">
        <v>7</v>
      </c>
      <c r="E21" s="2">
        <v>0</v>
      </c>
      <c r="F21" s="2">
        <v>0</v>
      </c>
      <c r="G21" s="2">
        <v>0</v>
      </c>
      <c r="H21" s="2">
        <v>89</v>
      </c>
      <c r="I21" s="2">
        <v>1</v>
      </c>
      <c r="J21" s="2">
        <v>0</v>
      </c>
      <c r="K21" s="2">
        <v>1</v>
      </c>
      <c r="L21" s="2">
        <v>0</v>
      </c>
      <c r="M21" s="2">
        <v>0</v>
      </c>
      <c r="N21" s="2">
        <v>6</v>
      </c>
      <c r="O21" s="2">
        <v>4</v>
      </c>
      <c r="P21" s="2">
        <v>6</v>
      </c>
      <c r="Q21" s="2">
        <v>4</v>
      </c>
      <c r="R21" s="2">
        <v>1</v>
      </c>
    </row>
    <row r="22" spans="1:18" x14ac:dyDescent="0.2">
      <c r="A22" s="1" t="s">
        <v>132</v>
      </c>
      <c r="B22" s="2">
        <f t="shared" si="1"/>
        <v>36</v>
      </c>
      <c r="C22" s="2">
        <v>3</v>
      </c>
      <c r="D22" s="2">
        <v>4</v>
      </c>
      <c r="E22" s="2">
        <v>1</v>
      </c>
      <c r="F22" s="2">
        <v>0</v>
      </c>
      <c r="G22" s="2">
        <v>1</v>
      </c>
      <c r="H22" s="2">
        <v>20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</v>
      </c>
      <c r="Q22" s="2">
        <v>3</v>
      </c>
      <c r="R22" s="2">
        <v>3</v>
      </c>
    </row>
    <row r="24" spans="1:18" x14ac:dyDescent="0.2">
      <c r="A24" s="1" t="s">
        <v>134</v>
      </c>
    </row>
    <row r="26" spans="1:18" x14ac:dyDescent="0.2">
      <c r="A26" s="1" t="s">
        <v>25</v>
      </c>
      <c r="B26" s="2">
        <f t="shared" si="1"/>
        <v>3312</v>
      </c>
      <c r="C26" s="2">
        <f>C27+C34+C41</f>
        <v>100</v>
      </c>
      <c r="D26" s="2">
        <f t="shared" ref="D26:R26" si="63">D27+D34+D41</f>
        <v>283</v>
      </c>
      <c r="E26" s="2">
        <f t="shared" si="63"/>
        <v>63</v>
      </c>
      <c r="F26" s="2">
        <f t="shared" si="63"/>
        <v>16</v>
      </c>
      <c r="G26" s="2">
        <f t="shared" si="63"/>
        <v>42</v>
      </c>
      <c r="H26" s="2">
        <f t="shared" si="63"/>
        <v>2096</v>
      </c>
      <c r="I26" s="2">
        <f t="shared" si="63"/>
        <v>71</v>
      </c>
      <c r="J26" s="2">
        <f t="shared" si="63"/>
        <v>108</v>
      </c>
      <c r="K26" s="2">
        <f t="shared" si="63"/>
        <v>100</v>
      </c>
      <c r="L26" s="2">
        <f t="shared" si="63"/>
        <v>34</v>
      </c>
      <c r="M26" s="2">
        <f t="shared" si="63"/>
        <v>21</v>
      </c>
      <c r="N26" s="2">
        <f t="shared" si="63"/>
        <v>81</v>
      </c>
      <c r="O26" s="2">
        <f t="shared" si="63"/>
        <v>64</v>
      </c>
      <c r="P26" s="2">
        <f t="shared" si="63"/>
        <v>59</v>
      </c>
      <c r="Q26" s="2">
        <f t="shared" si="63"/>
        <v>156</v>
      </c>
      <c r="R26" s="2">
        <f t="shared" si="63"/>
        <v>18</v>
      </c>
    </row>
    <row r="27" spans="1:18" x14ac:dyDescent="0.2">
      <c r="A27" s="1" t="s">
        <v>135</v>
      </c>
      <c r="B27" s="2">
        <f t="shared" si="1"/>
        <v>2789</v>
      </c>
      <c r="C27" s="2">
        <f>SUM(C28:C33)</f>
        <v>65</v>
      </c>
      <c r="D27" s="2">
        <f t="shared" ref="D27:R27" si="64">SUM(D28:D33)</f>
        <v>247</v>
      </c>
      <c r="E27" s="2">
        <f t="shared" si="64"/>
        <v>27</v>
      </c>
      <c r="F27" s="2">
        <f t="shared" si="64"/>
        <v>3</v>
      </c>
      <c r="G27" s="2">
        <f t="shared" si="64"/>
        <v>18</v>
      </c>
      <c r="H27" s="2">
        <f t="shared" si="64"/>
        <v>1910</v>
      </c>
      <c r="I27" s="2">
        <f t="shared" si="64"/>
        <v>61</v>
      </c>
      <c r="J27" s="2">
        <f t="shared" si="64"/>
        <v>73</v>
      </c>
      <c r="K27" s="2">
        <f t="shared" si="64"/>
        <v>81</v>
      </c>
      <c r="L27" s="2">
        <f t="shared" si="64"/>
        <v>27</v>
      </c>
      <c r="M27" s="2">
        <f t="shared" si="64"/>
        <v>18</v>
      </c>
      <c r="N27" s="2">
        <f t="shared" si="64"/>
        <v>73</v>
      </c>
      <c r="O27" s="2">
        <f t="shared" si="64"/>
        <v>51</v>
      </c>
      <c r="P27" s="2">
        <f t="shared" si="64"/>
        <v>34</v>
      </c>
      <c r="Q27" s="2">
        <f t="shared" si="64"/>
        <v>97</v>
      </c>
      <c r="R27" s="2">
        <f t="shared" si="64"/>
        <v>4</v>
      </c>
    </row>
    <row r="28" spans="1:18" x14ac:dyDescent="0.2">
      <c r="A28" s="1" t="s">
        <v>136</v>
      </c>
      <c r="B28" s="2">
        <f t="shared" si="1"/>
        <v>757</v>
      </c>
      <c r="C28" s="2">
        <v>5</v>
      </c>
      <c r="D28" s="2">
        <v>32</v>
      </c>
      <c r="E28" s="2">
        <v>1</v>
      </c>
      <c r="F28" s="2">
        <v>0</v>
      </c>
      <c r="G28" s="2">
        <v>0</v>
      </c>
      <c r="H28" s="2">
        <v>716</v>
      </c>
      <c r="I28" s="2">
        <v>0</v>
      </c>
      <c r="J28" s="2">
        <v>0</v>
      </c>
      <c r="K28" s="2">
        <v>0</v>
      </c>
      <c r="L28" s="2">
        <v>0</v>
      </c>
      <c r="M28" s="2">
        <v>2</v>
      </c>
      <c r="N28" s="2">
        <v>0</v>
      </c>
      <c r="O28" s="2">
        <v>0</v>
      </c>
      <c r="P28" s="2">
        <v>0</v>
      </c>
      <c r="Q28" s="2">
        <v>1</v>
      </c>
      <c r="R28" s="2">
        <v>0</v>
      </c>
    </row>
    <row r="29" spans="1:18" x14ac:dyDescent="0.2">
      <c r="A29" s="1" t="s">
        <v>137</v>
      </c>
      <c r="B29" s="2">
        <f t="shared" si="1"/>
        <v>1794</v>
      </c>
      <c r="C29" s="2">
        <v>52</v>
      </c>
      <c r="D29" s="2">
        <v>190</v>
      </c>
      <c r="E29" s="2">
        <v>25</v>
      </c>
      <c r="F29" s="2">
        <v>0</v>
      </c>
      <c r="G29" s="2">
        <v>16</v>
      </c>
      <c r="H29" s="2">
        <v>1018</v>
      </c>
      <c r="I29" s="2">
        <v>59</v>
      </c>
      <c r="J29" s="2">
        <v>73</v>
      </c>
      <c r="K29" s="2">
        <v>80</v>
      </c>
      <c r="L29" s="2">
        <v>27</v>
      </c>
      <c r="M29" s="2">
        <v>14</v>
      </c>
      <c r="N29" s="2">
        <v>66</v>
      </c>
      <c r="O29" s="2">
        <v>50</v>
      </c>
      <c r="P29" s="2">
        <v>31</v>
      </c>
      <c r="Q29" s="2">
        <v>93</v>
      </c>
      <c r="R29" s="2">
        <v>0</v>
      </c>
    </row>
    <row r="30" spans="1:18" x14ac:dyDescent="0.2">
      <c r="A30" s="1" t="s">
        <v>138</v>
      </c>
      <c r="B30" s="2">
        <f t="shared" si="1"/>
        <v>158</v>
      </c>
      <c r="C30" s="2">
        <v>6</v>
      </c>
      <c r="D30" s="2">
        <v>18</v>
      </c>
      <c r="E30" s="2">
        <v>0</v>
      </c>
      <c r="F30" s="2">
        <v>0</v>
      </c>
      <c r="G30" s="2">
        <v>1</v>
      </c>
      <c r="H30" s="2">
        <v>126</v>
      </c>
      <c r="I30" s="2">
        <v>0</v>
      </c>
      <c r="J30" s="2">
        <v>0</v>
      </c>
      <c r="K30" s="2">
        <v>1</v>
      </c>
      <c r="L30" s="2">
        <v>0</v>
      </c>
      <c r="M30" s="2">
        <v>2</v>
      </c>
      <c r="N30" s="2">
        <v>0</v>
      </c>
      <c r="O30" s="2">
        <v>1</v>
      </c>
      <c r="P30" s="2">
        <v>2</v>
      </c>
      <c r="Q30" s="2">
        <v>1</v>
      </c>
      <c r="R30" s="2">
        <v>0</v>
      </c>
    </row>
    <row r="31" spans="1:18" x14ac:dyDescent="0.2">
      <c r="A31" s="1" t="s">
        <v>139</v>
      </c>
      <c r="B31" s="2">
        <f t="shared" si="1"/>
        <v>10</v>
      </c>
      <c r="C31" s="2">
        <v>0</v>
      </c>
      <c r="D31" s="2">
        <v>1</v>
      </c>
      <c r="E31" s="2">
        <v>0</v>
      </c>
      <c r="F31" s="2">
        <v>0</v>
      </c>
      <c r="G31" s="2">
        <v>0</v>
      </c>
      <c r="H31" s="2">
        <v>9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</row>
    <row r="32" spans="1:18" x14ac:dyDescent="0.2">
      <c r="A32" s="1" t="s">
        <v>140</v>
      </c>
      <c r="B32" s="2">
        <f t="shared" si="1"/>
        <v>10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10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</row>
    <row r="33" spans="1:18" x14ac:dyDescent="0.2">
      <c r="A33" s="1" t="s">
        <v>141</v>
      </c>
      <c r="B33" s="2">
        <f t="shared" si="1"/>
        <v>60</v>
      </c>
      <c r="C33" s="2">
        <v>2</v>
      </c>
      <c r="D33" s="2">
        <v>6</v>
      </c>
      <c r="E33" s="2">
        <v>1</v>
      </c>
      <c r="F33" s="2">
        <v>3</v>
      </c>
      <c r="G33" s="2">
        <v>1</v>
      </c>
      <c r="H33" s="2">
        <v>31</v>
      </c>
      <c r="I33" s="2">
        <v>2</v>
      </c>
      <c r="J33" s="2">
        <v>0</v>
      </c>
      <c r="K33" s="2">
        <v>0</v>
      </c>
      <c r="L33" s="2">
        <v>0</v>
      </c>
      <c r="M33" s="2">
        <v>0</v>
      </c>
      <c r="N33" s="2">
        <v>7</v>
      </c>
      <c r="O33" s="2">
        <v>0</v>
      </c>
      <c r="P33" s="2">
        <v>1</v>
      </c>
      <c r="Q33" s="2">
        <v>2</v>
      </c>
      <c r="R33" s="2">
        <v>4</v>
      </c>
    </row>
    <row r="34" spans="1:18" x14ac:dyDescent="0.2">
      <c r="A34" s="1" t="s">
        <v>142</v>
      </c>
      <c r="B34" s="2">
        <f t="shared" si="1"/>
        <v>345</v>
      </c>
      <c r="C34" s="2">
        <f>SUM(C35:C40)</f>
        <v>18</v>
      </c>
      <c r="D34" s="2">
        <f t="shared" ref="D34:R34" si="65">SUM(D35:D40)</f>
        <v>28</v>
      </c>
      <c r="E34" s="2">
        <f t="shared" si="65"/>
        <v>31</v>
      </c>
      <c r="F34" s="2">
        <f t="shared" si="65"/>
        <v>10</v>
      </c>
      <c r="G34" s="2">
        <f t="shared" si="65"/>
        <v>18</v>
      </c>
      <c r="H34" s="2">
        <f t="shared" si="65"/>
        <v>106</v>
      </c>
      <c r="I34" s="2">
        <f t="shared" si="65"/>
        <v>5</v>
      </c>
      <c r="J34" s="2">
        <f t="shared" si="65"/>
        <v>19</v>
      </c>
      <c r="K34" s="2">
        <f t="shared" si="65"/>
        <v>9</v>
      </c>
      <c r="L34" s="2">
        <f t="shared" si="65"/>
        <v>7</v>
      </c>
      <c r="M34" s="2">
        <f t="shared" si="65"/>
        <v>1</v>
      </c>
      <c r="N34" s="2">
        <f t="shared" si="65"/>
        <v>6</v>
      </c>
      <c r="O34" s="2">
        <f t="shared" si="65"/>
        <v>11</v>
      </c>
      <c r="P34" s="2">
        <f t="shared" si="65"/>
        <v>19</v>
      </c>
      <c r="Q34" s="2">
        <f t="shared" si="65"/>
        <v>46</v>
      </c>
      <c r="R34" s="2">
        <f t="shared" si="65"/>
        <v>11</v>
      </c>
    </row>
    <row r="35" spans="1:18" x14ac:dyDescent="0.2">
      <c r="A35" s="1" t="s">
        <v>136</v>
      </c>
      <c r="B35" s="2">
        <f t="shared" si="1"/>
        <v>13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13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</row>
    <row r="36" spans="1:18" x14ac:dyDescent="0.2">
      <c r="A36" s="1" t="s">
        <v>137</v>
      </c>
      <c r="B36" s="2">
        <f t="shared" si="1"/>
        <v>273</v>
      </c>
      <c r="C36" s="2">
        <v>17</v>
      </c>
      <c r="D36" s="2">
        <v>20</v>
      </c>
      <c r="E36" s="2">
        <v>30</v>
      </c>
      <c r="F36" s="2">
        <v>0</v>
      </c>
      <c r="G36" s="2">
        <v>18</v>
      </c>
      <c r="H36" s="2">
        <v>78</v>
      </c>
      <c r="I36" s="2">
        <v>2</v>
      </c>
      <c r="J36" s="2">
        <v>18</v>
      </c>
      <c r="K36" s="2">
        <v>9</v>
      </c>
      <c r="L36" s="2">
        <v>7</v>
      </c>
      <c r="M36" s="2">
        <v>1</v>
      </c>
      <c r="N36" s="2">
        <v>4</v>
      </c>
      <c r="O36" s="2">
        <v>8</v>
      </c>
      <c r="P36" s="2">
        <v>19</v>
      </c>
      <c r="Q36" s="2">
        <v>41</v>
      </c>
      <c r="R36" s="2">
        <v>1</v>
      </c>
    </row>
    <row r="37" spans="1:18" x14ac:dyDescent="0.2">
      <c r="A37" s="1" t="s">
        <v>138</v>
      </c>
      <c r="B37" s="2">
        <f t="shared" si="1"/>
        <v>18</v>
      </c>
      <c r="C37" s="2">
        <v>0</v>
      </c>
      <c r="D37" s="2">
        <v>4</v>
      </c>
      <c r="E37" s="2">
        <v>0</v>
      </c>
      <c r="F37" s="2">
        <v>0</v>
      </c>
      <c r="G37" s="2">
        <v>0</v>
      </c>
      <c r="H37" s="2">
        <v>12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2</v>
      </c>
      <c r="R37" s="2">
        <v>0</v>
      </c>
    </row>
    <row r="38" spans="1:18" x14ac:dyDescent="0.2">
      <c r="A38" s="1" t="s">
        <v>139</v>
      </c>
      <c r="B38" s="2">
        <f t="shared" si="1"/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</row>
    <row r="39" spans="1:18" x14ac:dyDescent="0.2">
      <c r="A39" s="1" t="s">
        <v>140</v>
      </c>
      <c r="B39" s="2">
        <f t="shared" si="1"/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</row>
    <row r="40" spans="1:18" x14ac:dyDescent="0.2">
      <c r="A40" s="1" t="s">
        <v>141</v>
      </c>
      <c r="B40" s="2">
        <f t="shared" si="1"/>
        <v>41</v>
      </c>
      <c r="C40" s="2">
        <v>1</v>
      </c>
      <c r="D40" s="2">
        <v>4</v>
      </c>
      <c r="E40" s="2">
        <v>1</v>
      </c>
      <c r="F40" s="2">
        <v>10</v>
      </c>
      <c r="G40" s="2">
        <v>0</v>
      </c>
      <c r="H40" s="2">
        <v>3</v>
      </c>
      <c r="I40" s="2">
        <v>3</v>
      </c>
      <c r="J40" s="2">
        <v>1</v>
      </c>
      <c r="K40" s="2">
        <v>0</v>
      </c>
      <c r="L40" s="2">
        <v>0</v>
      </c>
      <c r="M40" s="2">
        <v>0</v>
      </c>
      <c r="N40" s="2">
        <v>2</v>
      </c>
      <c r="O40" s="2">
        <v>3</v>
      </c>
      <c r="P40" s="2">
        <v>0</v>
      </c>
      <c r="Q40" s="2">
        <v>3</v>
      </c>
      <c r="R40" s="2">
        <v>10</v>
      </c>
    </row>
    <row r="41" spans="1:18" x14ac:dyDescent="0.2">
      <c r="A41" s="1" t="s">
        <v>143</v>
      </c>
      <c r="B41" s="2">
        <f t="shared" si="1"/>
        <v>178</v>
      </c>
      <c r="C41" s="2">
        <v>17</v>
      </c>
      <c r="D41" s="2">
        <v>8</v>
      </c>
      <c r="E41" s="2">
        <v>5</v>
      </c>
      <c r="F41" s="2">
        <v>3</v>
      </c>
      <c r="G41" s="2">
        <v>6</v>
      </c>
      <c r="H41" s="2">
        <v>80</v>
      </c>
      <c r="I41" s="2">
        <v>5</v>
      </c>
      <c r="J41" s="2">
        <v>16</v>
      </c>
      <c r="K41" s="2">
        <v>10</v>
      </c>
      <c r="L41" s="2">
        <v>0</v>
      </c>
      <c r="M41" s="2">
        <v>2</v>
      </c>
      <c r="N41" s="2">
        <v>2</v>
      </c>
      <c r="O41" s="2">
        <v>2</v>
      </c>
      <c r="P41" s="2">
        <v>6</v>
      </c>
      <c r="Q41" s="2">
        <v>13</v>
      </c>
      <c r="R41" s="2">
        <v>3</v>
      </c>
    </row>
    <row r="42" spans="1:18" x14ac:dyDescent="0.2">
      <c r="A42" s="9" t="s">
        <v>242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4" spans="1:18" x14ac:dyDescent="0.2">
      <c r="A44" s="1" t="s">
        <v>237</v>
      </c>
    </row>
    <row r="45" spans="1:18" x14ac:dyDescent="0.2">
      <c r="A45" s="3"/>
      <c r="B45" s="4"/>
      <c r="C45" s="4" t="s">
        <v>1</v>
      </c>
      <c r="D45" s="4"/>
      <c r="E45" s="4"/>
      <c r="F45" s="4" t="s">
        <v>5</v>
      </c>
      <c r="G45" s="4" t="s">
        <v>7</v>
      </c>
      <c r="H45" s="4"/>
      <c r="I45" s="4" t="s">
        <v>10</v>
      </c>
      <c r="J45" s="4" t="s">
        <v>12</v>
      </c>
      <c r="K45" s="4" t="s">
        <v>12</v>
      </c>
      <c r="L45" s="4" t="s">
        <v>16</v>
      </c>
      <c r="M45" s="4" t="s">
        <v>42</v>
      </c>
      <c r="N45" s="4" t="s">
        <v>17</v>
      </c>
      <c r="O45" s="4" t="s">
        <v>19</v>
      </c>
      <c r="P45" s="4"/>
      <c r="Q45" s="4"/>
      <c r="R45" s="5" t="s">
        <v>23</v>
      </c>
    </row>
    <row r="46" spans="1:18" x14ac:dyDescent="0.2">
      <c r="A46" s="6"/>
      <c r="B46" s="7" t="s">
        <v>0</v>
      </c>
      <c r="C46" s="7" t="s">
        <v>2</v>
      </c>
      <c r="D46" s="7" t="s">
        <v>3</v>
      </c>
      <c r="E46" s="7" t="s">
        <v>4</v>
      </c>
      <c r="F46" s="7" t="s">
        <v>6</v>
      </c>
      <c r="G46" s="7" t="s">
        <v>8</v>
      </c>
      <c r="H46" s="7" t="s">
        <v>9</v>
      </c>
      <c r="I46" s="7" t="s">
        <v>11</v>
      </c>
      <c r="J46" s="7" t="s">
        <v>13</v>
      </c>
      <c r="K46" s="7" t="s">
        <v>14</v>
      </c>
      <c r="L46" s="7" t="s">
        <v>15</v>
      </c>
      <c r="M46" s="7" t="s">
        <v>43</v>
      </c>
      <c r="N46" s="7" t="s">
        <v>18</v>
      </c>
      <c r="O46" s="7" t="s">
        <v>20</v>
      </c>
      <c r="P46" s="7" t="s">
        <v>21</v>
      </c>
      <c r="Q46" s="7" t="s">
        <v>22</v>
      </c>
      <c r="R46" s="8" t="s">
        <v>24</v>
      </c>
    </row>
    <row r="47" spans="1:18" x14ac:dyDescent="0.2">
      <c r="A47" s="1" t="s">
        <v>144</v>
      </c>
    </row>
    <row r="49" spans="1:18" x14ac:dyDescent="0.2">
      <c r="A49" s="1" t="s">
        <v>145</v>
      </c>
      <c r="B49" s="2">
        <f t="shared" si="1"/>
        <v>2190</v>
      </c>
      <c r="C49" s="2">
        <v>25</v>
      </c>
      <c r="D49" s="2">
        <v>216</v>
      </c>
      <c r="E49" s="2">
        <v>21</v>
      </c>
      <c r="F49" s="2">
        <v>0</v>
      </c>
      <c r="G49" s="2">
        <v>0</v>
      </c>
      <c r="H49" s="2">
        <v>1820</v>
      </c>
      <c r="I49" s="2">
        <v>0</v>
      </c>
      <c r="J49" s="2">
        <v>2</v>
      </c>
      <c r="K49" s="2">
        <v>4</v>
      </c>
      <c r="L49" s="2">
        <v>0</v>
      </c>
      <c r="M49" s="2">
        <v>8</v>
      </c>
      <c r="N49" s="2">
        <v>2</v>
      </c>
      <c r="O49" s="2">
        <v>7</v>
      </c>
      <c r="P49" s="2">
        <v>9</v>
      </c>
      <c r="Q49" s="2">
        <v>76</v>
      </c>
      <c r="R49" s="2">
        <v>0</v>
      </c>
    </row>
    <row r="50" spans="1:18" x14ac:dyDescent="0.2">
      <c r="A50" s="1" t="s">
        <v>146</v>
      </c>
      <c r="B50" s="2">
        <f t="shared" si="1"/>
        <v>22</v>
      </c>
      <c r="C50" s="2">
        <v>1</v>
      </c>
      <c r="D50" s="2">
        <v>0</v>
      </c>
      <c r="E50" s="2">
        <v>1</v>
      </c>
      <c r="F50" s="2">
        <v>0</v>
      </c>
      <c r="G50" s="2">
        <v>3</v>
      </c>
      <c r="H50" s="2">
        <v>4</v>
      </c>
      <c r="I50" s="2">
        <v>2</v>
      </c>
      <c r="J50" s="2">
        <v>6</v>
      </c>
      <c r="K50" s="2">
        <v>0</v>
      </c>
      <c r="L50" s="2">
        <v>0</v>
      </c>
      <c r="M50" s="2">
        <v>0</v>
      </c>
      <c r="N50" s="2">
        <v>1</v>
      </c>
      <c r="O50" s="2">
        <v>1</v>
      </c>
      <c r="P50" s="2">
        <v>2</v>
      </c>
      <c r="Q50" s="2">
        <v>0</v>
      </c>
      <c r="R50" s="2">
        <v>1</v>
      </c>
    </row>
    <row r="51" spans="1:18" x14ac:dyDescent="0.2">
      <c r="A51" s="1" t="s">
        <v>147</v>
      </c>
      <c r="B51" s="2">
        <f t="shared" si="1"/>
        <v>1100</v>
      </c>
      <c r="C51" s="2">
        <v>74</v>
      </c>
      <c r="D51" s="2">
        <v>67</v>
      </c>
      <c r="E51" s="2">
        <v>41</v>
      </c>
      <c r="F51" s="2">
        <v>16</v>
      </c>
      <c r="G51" s="2">
        <v>39</v>
      </c>
      <c r="H51" s="2">
        <v>272</v>
      </c>
      <c r="I51" s="2">
        <v>69</v>
      </c>
      <c r="J51" s="2">
        <v>100</v>
      </c>
      <c r="K51" s="2">
        <v>96</v>
      </c>
      <c r="L51" s="2">
        <v>34</v>
      </c>
      <c r="M51" s="2">
        <v>13</v>
      </c>
      <c r="N51" s="2">
        <v>78</v>
      </c>
      <c r="O51" s="2">
        <v>56</v>
      </c>
      <c r="P51" s="2">
        <v>48</v>
      </c>
      <c r="Q51" s="2">
        <v>80</v>
      </c>
      <c r="R51" s="2">
        <v>17</v>
      </c>
    </row>
    <row r="53" spans="1:18" x14ac:dyDescent="0.2">
      <c r="A53" s="1" t="s">
        <v>148</v>
      </c>
    </row>
    <row r="55" spans="1:18" x14ac:dyDescent="0.2">
      <c r="A55" s="1" t="s">
        <v>149</v>
      </c>
      <c r="B55" s="2">
        <f t="shared" si="1"/>
        <v>1983</v>
      </c>
      <c r="C55" s="2">
        <v>55</v>
      </c>
      <c r="D55" s="2">
        <v>154</v>
      </c>
      <c r="E55" s="2">
        <v>22</v>
      </c>
      <c r="F55" s="2">
        <v>0</v>
      </c>
      <c r="G55" s="2">
        <v>0</v>
      </c>
      <c r="H55" s="2">
        <v>1489</v>
      </c>
      <c r="I55" s="2">
        <v>65</v>
      </c>
      <c r="J55" s="2">
        <v>2</v>
      </c>
      <c r="K55" s="2">
        <v>45</v>
      </c>
      <c r="L55" s="2">
        <v>31</v>
      </c>
      <c r="M55" s="2">
        <v>2</v>
      </c>
      <c r="N55" s="2">
        <v>75</v>
      </c>
      <c r="O55" s="2">
        <v>34</v>
      </c>
      <c r="P55" s="2">
        <v>6</v>
      </c>
      <c r="Q55" s="2">
        <v>3</v>
      </c>
      <c r="R55" s="2">
        <v>0</v>
      </c>
    </row>
    <row r="56" spans="1:18" x14ac:dyDescent="0.2">
      <c r="A56" s="1" t="s">
        <v>150</v>
      </c>
      <c r="B56" s="2">
        <f t="shared" si="1"/>
        <v>892</v>
      </c>
      <c r="C56" s="2">
        <v>10</v>
      </c>
      <c r="D56" s="2">
        <v>105</v>
      </c>
      <c r="E56" s="2">
        <v>41</v>
      </c>
      <c r="F56" s="2">
        <v>0</v>
      </c>
      <c r="G56" s="2">
        <v>0</v>
      </c>
      <c r="H56" s="2">
        <v>523</v>
      </c>
      <c r="I56" s="2">
        <v>2</v>
      </c>
      <c r="J56" s="2">
        <v>30</v>
      </c>
      <c r="K56" s="2">
        <v>40</v>
      </c>
      <c r="L56" s="2">
        <v>0</v>
      </c>
      <c r="M56" s="2">
        <v>0</v>
      </c>
      <c r="N56" s="2">
        <v>5</v>
      </c>
      <c r="O56" s="2">
        <v>20</v>
      </c>
      <c r="P56" s="2">
        <v>49</v>
      </c>
      <c r="Q56" s="2">
        <v>67</v>
      </c>
      <c r="R56" s="2">
        <v>0</v>
      </c>
    </row>
    <row r="57" spans="1:18" x14ac:dyDescent="0.2">
      <c r="A57" s="1" t="s">
        <v>151</v>
      </c>
      <c r="B57" s="2">
        <f t="shared" si="1"/>
        <v>45</v>
      </c>
      <c r="C57" s="2">
        <v>3</v>
      </c>
      <c r="D57" s="2">
        <v>3</v>
      </c>
      <c r="E57" s="2">
        <v>0</v>
      </c>
      <c r="F57" s="2">
        <v>7</v>
      </c>
      <c r="G57" s="2">
        <v>2</v>
      </c>
      <c r="H57" s="2">
        <v>10</v>
      </c>
      <c r="I57" s="2">
        <v>0</v>
      </c>
      <c r="J57" s="2">
        <v>3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17</v>
      </c>
      <c r="R57" s="2">
        <v>0</v>
      </c>
    </row>
    <row r="58" spans="1:18" x14ac:dyDescent="0.2">
      <c r="A58" s="1" t="s">
        <v>152</v>
      </c>
      <c r="B58" s="2">
        <f t="shared" si="1"/>
        <v>325</v>
      </c>
      <c r="C58" s="2">
        <v>32</v>
      </c>
      <c r="D58" s="2">
        <v>12</v>
      </c>
      <c r="E58" s="2">
        <v>0</v>
      </c>
      <c r="F58" s="2">
        <v>7</v>
      </c>
      <c r="G58" s="2">
        <v>40</v>
      </c>
      <c r="H58" s="2">
        <v>50</v>
      </c>
      <c r="I58" s="2">
        <v>4</v>
      </c>
      <c r="J58" s="2">
        <v>55</v>
      </c>
      <c r="K58" s="2">
        <v>13</v>
      </c>
      <c r="L58" s="2">
        <v>0</v>
      </c>
      <c r="M58" s="2">
        <v>19</v>
      </c>
      <c r="N58" s="2">
        <v>1</v>
      </c>
      <c r="O58" s="2">
        <v>2</v>
      </c>
      <c r="P58" s="2">
        <v>3</v>
      </c>
      <c r="Q58" s="2">
        <v>69</v>
      </c>
      <c r="R58" s="2">
        <v>18</v>
      </c>
    </row>
    <row r="59" spans="1:18" x14ac:dyDescent="0.2">
      <c r="A59" s="1" t="s">
        <v>153</v>
      </c>
      <c r="B59" s="2">
        <f t="shared" si="1"/>
        <v>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1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</row>
    <row r="60" spans="1:18" x14ac:dyDescent="0.2">
      <c r="A60" s="1" t="s">
        <v>154</v>
      </c>
      <c r="B60" s="2">
        <f t="shared" si="1"/>
        <v>66</v>
      </c>
      <c r="C60" s="2">
        <v>0</v>
      </c>
      <c r="D60" s="2">
        <v>9</v>
      </c>
      <c r="E60" s="2">
        <v>0</v>
      </c>
      <c r="F60" s="2">
        <v>2</v>
      </c>
      <c r="G60" s="2">
        <v>0</v>
      </c>
      <c r="H60" s="2">
        <v>23</v>
      </c>
      <c r="I60" s="2">
        <v>0</v>
      </c>
      <c r="J60" s="2">
        <v>18</v>
      </c>
      <c r="K60" s="2">
        <v>2</v>
      </c>
      <c r="L60" s="2">
        <v>3</v>
      </c>
      <c r="M60" s="2">
        <v>0</v>
      </c>
      <c r="N60" s="2">
        <v>0</v>
      </c>
      <c r="O60" s="2">
        <v>8</v>
      </c>
      <c r="P60" s="2">
        <v>1</v>
      </c>
      <c r="Q60" s="2">
        <v>0</v>
      </c>
      <c r="R60" s="2">
        <v>0</v>
      </c>
    </row>
    <row r="62" spans="1:18" x14ac:dyDescent="0.2">
      <c r="A62" s="1" t="s">
        <v>155</v>
      </c>
    </row>
    <row r="64" spans="1:18" x14ac:dyDescent="0.2">
      <c r="A64" s="1" t="s">
        <v>156</v>
      </c>
      <c r="B64" s="2">
        <f t="shared" si="1"/>
        <v>978</v>
      </c>
      <c r="C64" s="2">
        <v>0</v>
      </c>
      <c r="D64" s="2">
        <v>1</v>
      </c>
      <c r="E64" s="2">
        <v>0</v>
      </c>
      <c r="F64" s="2">
        <v>0</v>
      </c>
      <c r="G64" s="2">
        <v>0</v>
      </c>
      <c r="H64" s="2">
        <v>974</v>
      </c>
      <c r="I64" s="2">
        <v>1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2</v>
      </c>
      <c r="R64" s="2">
        <v>0</v>
      </c>
    </row>
    <row r="65" spans="1:18" x14ac:dyDescent="0.2">
      <c r="A65" s="1" t="s">
        <v>157</v>
      </c>
      <c r="B65" s="2">
        <f t="shared" si="1"/>
        <v>490</v>
      </c>
      <c r="C65" s="2">
        <v>25</v>
      </c>
      <c r="D65" s="2">
        <v>111</v>
      </c>
      <c r="E65" s="2">
        <v>7</v>
      </c>
      <c r="F65" s="2">
        <v>0</v>
      </c>
      <c r="G65" s="2">
        <v>0</v>
      </c>
      <c r="H65" s="2">
        <v>303</v>
      </c>
      <c r="I65" s="2">
        <v>11</v>
      </c>
      <c r="J65" s="2">
        <v>1</v>
      </c>
      <c r="K65" s="2">
        <v>5</v>
      </c>
      <c r="L65" s="2">
        <v>0</v>
      </c>
      <c r="M65" s="2">
        <v>1</v>
      </c>
      <c r="N65" s="2">
        <v>4</v>
      </c>
      <c r="O65" s="2">
        <v>7</v>
      </c>
      <c r="P65" s="2">
        <v>6</v>
      </c>
      <c r="Q65" s="2">
        <v>9</v>
      </c>
      <c r="R65" s="2">
        <v>0</v>
      </c>
    </row>
    <row r="66" spans="1:18" x14ac:dyDescent="0.2">
      <c r="A66" s="1" t="s">
        <v>158</v>
      </c>
      <c r="B66" s="2">
        <f t="shared" si="1"/>
        <v>1844</v>
      </c>
      <c r="C66" s="2">
        <v>75</v>
      </c>
      <c r="D66" s="2">
        <v>171</v>
      </c>
      <c r="E66" s="2">
        <v>56</v>
      </c>
      <c r="F66" s="2">
        <v>16</v>
      </c>
      <c r="G66" s="2">
        <v>42</v>
      </c>
      <c r="H66" s="2">
        <v>819</v>
      </c>
      <c r="I66" s="2">
        <v>59</v>
      </c>
      <c r="J66" s="2">
        <v>107</v>
      </c>
      <c r="K66" s="2">
        <v>95</v>
      </c>
      <c r="L66" s="2">
        <v>34</v>
      </c>
      <c r="M66" s="2">
        <v>20</v>
      </c>
      <c r="N66" s="2">
        <v>77</v>
      </c>
      <c r="O66" s="2">
        <v>57</v>
      </c>
      <c r="P66" s="2">
        <v>53</v>
      </c>
      <c r="Q66" s="2">
        <v>145</v>
      </c>
      <c r="R66" s="2">
        <v>18</v>
      </c>
    </row>
    <row r="68" spans="1:18" x14ac:dyDescent="0.2">
      <c r="A68" s="1" t="s">
        <v>159</v>
      </c>
    </row>
    <row r="70" spans="1:18" x14ac:dyDescent="0.2">
      <c r="A70" s="1" t="s">
        <v>160</v>
      </c>
      <c r="B70" s="2">
        <f t="shared" si="1"/>
        <v>2898</v>
      </c>
      <c r="C70" s="2">
        <v>90</v>
      </c>
      <c r="D70" s="2">
        <v>271</v>
      </c>
      <c r="E70" s="2">
        <v>57</v>
      </c>
      <c r="F70" s="2">
        <v>0</v>
      </c>
      <c r="G70" s="2">
        <v>4</v>
      </c>
      <c r="H70" s="2">
        <v>2043</v>
      </c>
      <c r="I70" s="2">
        <v>16</v>
      </c>
      <c r="J70" s="2">
        <v>21</v>
      </c>
      <c r="K70" s="2">
        <v>50</v>
      </c>
      <c r="L70" s="2">
        <v>7</v>
      </c>
      <c r="M70" s="2">
        <v>18</v>
      </c>
      <c r="N70" s="2">
        <v>65</v>
      </c>
      <c r="O70" s="2">
        <v>59</v>
      </c>
      <c r="P70" s="2">
        <v>53</v>
      </c>
      <c r="Q70" s="2">
        <v>143</v>
      </c>
      <c r="R70" s="2">
        <v>1</v>
      </c>
    </row>
    <row r="71" spans="1:18" x14ac:dyDescent="0.2">
      <c r="A71" s="1" t="s">
        <v>161</v>
      </c>
      <c r="B71" s="2">
        <f t="shared" si="1"/>
        <v>414</v>
      </c>
      <c r="C71" s="2">
        <v>10</v>
      </c>
      <c r="D71" s="2">
        <v>12</v>
      </c>
      <c r="E71" s="2">
        <v>6</v>
      </c>
      <c r="F71" s="2">
        <v>16</v>
      </c>
      <c r="G71" s="2">
        <v>38</v>
      </c>
      <c r="H71" s="2">
        <v>53</v>
      </c>
      <c r="I71" s="2">
        <v>55</v>
      </c>
      <c r="J71" s="2">
        <v>87</v>
      </c>
      <c r="K71" s="2">
        <v>50</v>
      </c>
      <c r="L71" s="2">
        <v>27</v>
      </c>
      <c r="M71" s="2">
        <v>3</v>
      </c>
      <c r="N71" s="2">
        <v>16</v>
      </c>
      <c r="O71" s="2">
        <v>5</v>
      </c>
      <c r="P71" s="2">
        <v>6</v>
      </c>
      <c r="Q71" s="2">
        <v>13</v>
      </c>
      <c r="R71" s="2">
        <v>17</v>
      </c>
    </row>
    <row r="73" spans="1:18" x14ac:dyDescent="0.2">
      <c r="A73" s="1" t="s">
        <v>162</v>
      </c>
    </row>
    <row r="75" spans="1:18" x14ac:dyDescent="0.2">
      <c r="A75" s="1" t="s">
        <v>163</v>
      </c>
      <c r="B75" s="2">
        <f t="shared" ref="B75:B93" si="66">SUM(C75:R75)</f>
        <v>108</v>
      </c>
      <c r="C75" s="2">
        <v>0</v>
      </c>
      <c r="D75" s="2">
        <v>7</v>
      </c>
      <c r="E75" s="2">
        <v>0</v>
      </c>
      <c r="F75" s="2">
        <v>0</v>
      </c>
      <c r="G75" s="2">
        <v>0</v>
      </c>
      <c r="H75" s="2">
        <v>101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</row>
    <row r="76" spans="1:18" x14ac:dyDescent="0.2">
      <c r="A76" s="1" t="s">
        <v>164</v>
      </c>
      <c r="B76" s="2">
        <f t="shared" si="66"/>
        <v>233</v>
      </c>
      <c r="C76" s="2">
        <v>2</v>
      </c>
      <c r="D76" s="2">
        <v>11</v>
      </c>
      <c r="E76" s="2">
        <v>0</v>
      </c>
      <c r="F76" s="2">
        <v>0</v>
      </c>
      <c r="G76" s="2">
        <v>0</v>
      </c>
      <c r="H76" s="2">
        <v>218</v>
      </c>
      <c r="I76" s="2">
        <v>0</v>
      </c>
      <c r="J76" s="2">
        <v>0</v>
      </c>
      <c r="K76" s="2">
        <v>0</v>
      </c>
      <c r="L76" s="2">
        <v>0</v>
      </c>
      <c r="M76" s="2">
        <v>1</v>
      </c>
      <c r="N76" s="2">
        <v>0</v>
      </c>
      <c r="O76" s="2">
        <v>0</v>
      </c>
      <c r="P76" s="2">
        <v>0</v>
      </c>
      <c r="Q76" s="2">
        <v>1</v>
      </c>
      <c r="R76" s="2">
        <v>0</v>
      </c>
    </row>
    <row r="77" spans="1:18" x14ac:dyDescent="0.2">
      <c r="A77" s="1" t="s">
        <v>165</v>
      </c>
      <c r="B77" s="2">
        <f t="shared" si="66"/>
        <v>110</v>
      </c>
      <c r="C77" s="2">
        <v>0</v>
      </c>
      <c r="D77" s="2">
        <v>1</v>
      </c>
      <c r="E77" s="2">
        <v>0</v>
      </c>
      <c r="F77" s="2">
        <v>0</v>
      </c>
      <c r="G77" s="2">
        <v>0</v>
      </c>
      <c r="H77" s="2">
        <v>108</v>
      </c>
      <c r="I77" s="2">
        <v>0</v>
      </c>
      <c r="J77" s="2">
        <v>0</v>
      </c>
      <c r="K77" s="2">
        <v>0</v>
      </c>
      <c r="L77" s="2">
        <v>0</v>
      </c>
      <c r="M77" s="2">
        <v>1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</row>
    <row r="78" spans="1:18" x14ac:dyDescent="0.2">
      <c r="A78" s="1" t="s">
        <v>166</v>
      </c>
      <c r="B78" s="2">
        <f t="shared" si="66"/>
        <v>2861</v>
      </c>
      <c r="C78" s="2">
        <v>98</v>
      </c>
      <c r="D78" s="2">
        <v>264</v>
      </c>
      <c r="E78" s="2">
        <v>63</v>
      </c>
      <c r="F78" s="2">
        <v>16</v>
      </c>
      <c r="G78" s="2">
        <v>42</v>
      </c>
      <c r="H78" s="2">
        <v>1669</v>
      </c>
      <c r="I78" s="2">
        <v>71</v>
      </c>
      <c r="J78" s="2">
        <v>108</v>
      </c>
      <c r="K78" s="2">
        <v>100</v>
      </c>
      <c r="L78" s="2">
        <v>34</v>
      </c>
      <c r="M78" s="2">
        <v>19</v>
      </c>
      <c r="N78" s="2">
        <v>81</v>
      </c>
      <c r="O78" s="2">
        <v>64</v>
      </c>
      <c r="P78" s="2">
        <v>59</v>
      </c>
      <c r="Q78" s="2">
        <v>155</v>
      </c>
      <c r="R78" s="2">
        <v>18</v>
      </c>
    </row>
    <row r="80" spans="1:18" x14ac:dyDescent="0.2">
      <c r="A80" s="1" t="s">
        <v>45</v>
      </c>
      <c r="B80" s="2">
        <v>2885</v>
      </c>
      <c r="C80" s="2">
        <v>81</v>
      </c>
      <c r="D80" s="2">
        <v>256</v>
      </c>
      <c r="E80" s="2">
        <v>50</v>
      </c>
      <c r="F80" s="2">
        <v>4</v>
      </c>
      <c r="G80" s="2">
        <v>31</v>
      </c>
      <c r="H80" s="2">
        <v>1912</v>
      </c>
      <c r="I80" s="2">
        <v>49</v>
      </c>
      <c r="J80" s="2">
        <v>71</v>
      </c>
      <c r="K80" s="2">
        <v>78</v>
      </c>
      <c r="L80" s="2">
        <v>29</v>
      </c>
      <c r="M80" s="2">
        <v>14</v>
      </c>
      <c r="N80" s="2">
        <v>61</v>
      </c>
      <c r="O80" s="2">
        <v>55</v>
      </c>
      <c r="P80" s="2">
        <v>52</v>
      </c>
      <c r="Q80" s="2">
        <v>131</v>
      </c>
      <c r="R80" s="2">
        <v>11</v>
      </c>
    </row>
    <row r="82" spans="1:18" x14ac:dyDescent="0.2">
      <c r="A82" s="1" t="s">
        <v>167</v>
      </c>
      <c r="B82" s="2">
        <f t="shared" si="66"/>
        <v>0</v>
      </c>
    </row>
    <row r="83" spans="1:18" x14ac:dyDescent="0.2">
      <c r="B83" s="2">
        <f t="shared" si="66"/>
        <v>0</v>
      </c>
    </row>
    <row r="84" spans="1:18" x14ac:dyDescent="0.2">
      <c r="A84" s="1" t="s">
        <v>168</v>
      </c>
      <c r="B84" s="2">
        <f t="shared" si="66"/>
        <v>1925</v>
      </c>
      <c r="C84" s="2">
        <v>81</v>
      </c>
      <c r="D84" s="2">
        <v>163</v>
      </c>
      <c r="E84" s="2">
        <v>50</v>
      </c>
      <c r="F84" s="2">
        <v>4</v>
      </c>
      <c r="G84" s="2">
        <v>31</v>
      </c>
      <c r="H84" s="2">
        <v>1045</v>
      </c>
      <c r="I84" s="2">
        <v>49</v>
      </c>
      <c r="J84" s="2">
        <v>71</v>
      </c>
      <c r="K84" s="2">
        <v>78</v>
      </c>
      <c r="L84" s="2">
        <v>29</v>
      </c>
      <c r="M84" s="2">
        <v>14</v>
      </c>
      <c r="N84" s="2">
        <v>61</v>
      </c>
      <c r="O84" s="2">
        <v>55</v>
      </c>
      <c r="P84" s="2">
        <v>52</v>
      </c>
      <c r="Q84" s="2">
        <v>131</v>
      </c>
      <c r="R84" s="2">
        <v>11</v>
      </c>
    </row>
    <row r="85" spans="1:18" x14ac:dyDescent="0.2">
      <c r="A85" s="1" t="s">
        <v>169</v>
      </c>
      <c r="B85" s="2">
        <f t="shared" si="66"/>
        <v>432</v>
      </c>
      <c r="C85" s="2">
        <v>19</v>
      </c>
      <c r="D85" s="2">
        <v>24</v>
      </c>
      <c r="E85" s="2">
        <v>6</v>
      </c>
      <c r="F85" s="2">
        <v>1</v>
      </c>
      <c r="G85" s="2">
        <v>13</v>
      </c>
      <c r="H85" s="2">
        <v>268</v>
      </c>
      <c r="I85" s="2">
        <v>9</v>
      </c>
      <c r="J85" s="2">
        <v>16</v>
      </c>
      <c r="K85" s="2">
        <v>16</v>
      </c>
      <c r="L85" s="2">
        <v>10</v>
      </c>
      <c r="M85" s="2">
        <v>2</v>
      </c>
      <c r="N85" s="2">
        <v>6</v>
      </c>
      <c r="O85" s="2">
        <v>10</v>
      </c>
      <c r="P85" s="2">
        <v>20</v>
      </c>
      <c r="Q85" s="2">
        <v>8</v>
      </c>
      <c r="R85" s="2">
        <v>4</v>
      </c>
    </row>
    <row r="86" spans="1:18" x14ac:dyDescent="0.2">
      <c r="A86" s="1" t="s">
        <v>170</v>
      </c>
      <c r="B86" s="2">
        <f t="shared" si="66"/>
        <v>1202</v>
      </c>
      <c r="C86" s="2">
        <v>41</v>
      </c>
      <c r="D86" s="2">
        <v>95</v>
      </c>
      <c r="E86" s="2">
        <v>40</v>
      </c>
      <c r="F86" s="2">
        <v>4</v>
      </c>
      <c r="G86" s="2">
        <v>29</v>
      </c>
      <c r="H86" s="2">
        <v>570</v>
      </c>
      <c r="I86" s="2">
        <v>46</v>
      </c>
      <c r="J86" s="2">
        <v>66</v>
      </c>
      <c r="K86" s="2">
        <v>63</v>
      </c>
      <c r="L86" s="2">
        <v>25</v>
      </c>
      <c r="M86" s="2">
        <v>6</v>
      </c>
      <c r="N86" s="2">
        <v>57</v>
      </c>
      <c r="O86" s="2">
        <v>35</v>
      </c>
      <c r="P86" s="2">
        <v>40</v>
      </c>
      <c r="Q86" s="2">
        <v>74</v>
      </c>
      <c r="R86" s="2">
        <v>11</v>
      </c>
    </row>
    <row r="88" spans="1:18" x14ac:dyDescent="0.2">
      <c r="A88" s="1" t="s">
        <v>171</v>
      </c>
    </row>
    <row r="90" spans="1:18" x14ac:dyDescent="0.2">
      <c r="A90" s="1" t="s">
        <v>166</v>
      </c>
      <c r="B90" s="2">
        <f t="shared" si="66"/>
        <v>1381</v>
      </c>
      <c r="C90" s="2">
        <v>41</v>
      </c>
      <c r="D90" s="2">
        <v>92</v>
      </c>
      <c r="E90" s="2">
        <v>36</v>
      </c>
      <c r="F90" s="2">
        <v>4</v>
      </c>
      <c r="G90" s="2">
        <v>31</v>
      </c>
      <c r="H90" s="2">
        <v>726</v>
      </c>
      <c r="I90" s="2">
        <v>40</v>
      </c>
      <c r="J90" s="2">
        <v>67</v>
      </c>
      <c r="K90" s="2">
        <v>57</v>
      </c>
      <c r="L90" s="2">
        <v>28</v>
      </c>
      <c r="M90" s="2">
        <v>9</v>
      </c>
      <c r="N90" s="2">
        <v>60</v>
      </c>
      <c r="O90" s="2">
        <v>47</v>
      </c>
      <c r="P90" s="2">
        <v>48</v>
      </c>
      <c r="Q90" s="2">
        <v>84</v>
      </c>
      <c r="R90" s="2">
        <v>11</v>
      </c>
    </row>
    <row r="91" spans="1:18" x14ac:dyDescent="0.2">
      <c r="A91" s="1">
        <v>1</v>
      </c>
      <c r="B91" s="2">
        <f t="shared" si="66"/>
        <v>1140</v>
      </c>
      <c r="C91" s="2">
        <v>34</v>
      </c>
      <c r="D91" s="2">
        <v>130</v>
      </c>
      <c r="E91" s="2">
        <v>11</v>
      </c>
      <c r="F91" s="2">
        <v>0</v>
      </c>
      <c r="G91" s="2">
        <v>0</v>
      </c>
      <c r="H91" s="2">
        <v>881</v>
      </c>
      <c r="I91" s="2">
        <v>9</v>
      </c>
      <c r="J91" s="2">
        <v>3</v>
      </c>
      <c r="K91" s="2">
        <v>20</v>
      </c>
      <c r="L91" s="2">
        <v>1</v>
      </c>
      <c r="M91" s="2">
        <v>3</v>
      </c>
      <c r="N91" s="2">
        <v>0</v>
      </c>
      <c r="O91" s="2">
        <v>8</v>
      </c>
      <c r="P91" s="2">
        <v>4</v>
      </c>
      <c r="Q91" s="2">
        <v>36</v>
      </c>
      <c r="R91" s="2">
        <v>0</v>
      </c>
    </row>
    <row r="92" spans="1:18" x14ac:dyDescent="0.2">
      <c r="A92" s="1">
        <v>2</v>
      </c>
      <c r="B92" s="2">
        <f t="shared" si="66"/>
        <v>281</v>
      </c>
      <c r="C92" s="2">
        <v>6</v>
      </c>
      <c r="D92" s="2">
        <v>25</v>
      </c>
      <c r="E92" s="2">
        <v>2</v>
      </c>
      <c r="F92" s="2">
        <v>0</v>
      </c>
      <c r="G92" s="2">
        <v>0</v>
      </c>
      <c r="H92" s="2">
        <v>235</v>
      </c>
      <c r="I92" s="2">
        <v>0</v>
      </c>
      <c r="J92" s="2">
        <v>1</v>
      </c>
      <c r="K92" s="2">
        <v>1</v>
      </c>
      <c r="L92" s="2">
        <v>0</v>
      </c>
      <c r="M92" s="2">
        <v>2</v>
      </c>
      <c r="N92" s="2">
        <v>0</v>
      </c>
      <c r="O92" s="2">
        <v>0</v>
      </c>
      <c r="P92" s="2">
        <v>0</v>
      </c>
      <c r="Q92" s="2">
        <v>9</v>
      </c>
      <c r="R92" s="2">
        <v>0</v>
      </c>
    </row>
    <row r="93" spans="1:18" x14ac:dyDescent="0.2">
      <c r="A93" s="1" t="s">
        <v>172</v>
      </c>
      <c r="B93" s="2">
        <f t="shared" si="66"/>
        <v>83</v>
      </c>
      <c r="C93" s="2">
        <v>0</v>
      </c>
      <c r="D93" s="2">
        <v>9</v>
      </c>
      <c r="E93" s="2">
        <v>1</v>
      </c>
      <c r="F93" s="2">
        <v>0</v>
      </c>
      <c r="G93" s="2">
        <v>0</v>
      </c>
      <c r="H93" s="2">
        <v>70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1</v>
      </c>
      <c r="O93" s="2">
        <v>0</v>
      </c>
      <c r="P93" s="2">
        <v>0</v>
      </c>
      <c r="Q93" s="2">
        <v>2</v>
      </c>
      <c r="R93" s="2">
        <v>0</v>
      </c>
    </row>
    <row r="94" spans="1:18" x14ac:dyDescent="0.2">
      <c r="A94" s="9" t="s">
        <v>242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</sheetData>
  <mergeCells count="2">
    <mergeCell ref="A94:R94"/>
    <mergeCell ref="A42:R42"/>
  </mergeCells>
  <pageMargins left="0.7" right="0.7" top="0.75" bottom="0.75" header="0.3" footer="0.3"/>
  <pageSetup orientation="portrait" r:id="rId1"/>
  <rowBreaks count="1" manualBreakCount="1"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DF5A0-B43C-4931-92E7-ADF08D1E525A}">
  <dimension ref="A1:R69"/>
  <sheetViews>
    <sheetView view="pageBreakPreview" zoomScale="125" zoomScaleNormal="100" zoomScaleSheetLayoutView="125" workbookViewId="0">
      <selection activeCell="A8" sqref="A8"/>
    </sheetView>
  </sheetViews>
  <sheetFormatPr defaultRowHeight="9.6" x14ac:dyDescent="0.2"/>
  <cols>
    <col min="1" max="1" width="20.109375" style="2" customWidth="1"/>
    <col min="2" max="18" width="3.88671875" style="2" customWidth="1"/>
    <col min="19" max="16384" width="8.88671875" style="2"/>
  </cols>
  <sheetData>
    <row r="1" spans="1:18" x14ac:dyDescent="0.2">
      <c r="A1" s="1" t="s">
        <v>236</v>
      </c>
    </row>
    <row r="2" spans="1:18" x14ac:dyDescent="0.2">
      <c r="A2" s="3"/>
      <c r="B2" s="4"/>
      <c r="C2" s="4" t="s">
        <v>1</v>
      </c>
      <c r="D2" s="4"/>
      <c r="E2" s="4"/>
      <c r="F2" s="4" t="s">
        <v>5</v>
      </c>
      <c r="G2" s="4" t="s">
        <v>7</v>
      </c>
      <c r="H2" s="4"/>
      <c r="I2" s="4" t="s">
        <v>10</v>
      </c>
      <c r="J2" s="4" t="s">
        <v>12</v>
      </c>
      <c r="K2" s="4" t="s">
        <v>12</v>
      </c>
      <c r="L2" s="4" t="s">
        <v>16</v>
      </c>
      <c r="M2" s="4" t="s">
        <v>42</v>
      </c>
      <c r="N2" s="4" t="s">
        <v>17</v>
      </c>
      <c r="O2" s="4" t="s">
        <v>19</v>
      </c>
      <c r="P2" s="4"/>
      <c r="Q2" s="4"/>
      <c r="R2" s="5" t="s">
        <v>23</v>
      </c>
    </row>
    <row r="3" spans="1:18" x14ac:dyDescent="0.2">
      <c r="A3" s="6"/>
      <c r="B3" s="7" t="s">
        <v>0</v>
      </c>
      <c r="C3" s="7" t="s">
        <v>2</v>
      </c>
      <c r="D3" s="7" t="s">
        <v>3</v>
      </c>
      <c r="E3" s="7" t="s">
        <v>4</v>
      </c>
      <c r="F3" s="7" t="s">
        <v>6</v>
      </c>
      <c r="G3" s="7" t="s">
        <v>8</v>
      </c>
      <c r="H3" s="7" t="s">
        <v>9</v>
      </c>
      <c r="I3" s="7" t="s">
        <v>11</v>
      </c>
      <c r="J3" s="7" t="s">
        <v>13</v>
      </c>
      <c r="K3" s="7" t="s">
        <v>14</v>
      </c>
      <c r="L3" s="7" t="s">
        <v>15</v>
      </c>
      <c r="M3" s="7" t="s">
        <v>43</v>
      </c>
      <c r="N3" s="7" t="s">
        <v>18</v>
      </c>
      <c r="O3" s="7" t="s">
        <v>20</v>
      </c>
      <c r="P3" s="7" t="s">
        <v>21</v>
      </c>
      <c r="Q3" s="7" t="s">
        <v>22</v>
      </c>
      <c r="R3" s="8" t="s">
        <v>24</v>
      </c>
    </row>
    <row r="4" spans="1:18" x14ac:dyDescent="0.2">
      <c r="A4" s="2" t="s">
        <v>25</v>
      </c>
      <c r="B4" s="2">
        <f>SUM(B8:B12)</f>
        <v>3309</v>
      </c>
      <c r="C4" s="2">
        <f t="shared" ref="C4:R4" si="0">SUM(C8:C12)</f>
        <v>100</v>
      </c>
      <c r="D4" s="2">
        <f t="shared" si="0"/>
        <v>283</v>
      </c>
      <c r="E4" s="2">
        <f t="shared" si="0"/>
        <v>63</v>
      </c>
      <c r="F4" s="2">
        <f t="shared" si="0"/>
        <v>16</v>
      </c>
      <c r="G4" s="2">
        <f t="shared" si="0"/>
        <v>42</v>
      </c>
      <c r="H4" s="2">
        <f t="shared" si="0"/>
        <v>2093</v>
      </c>
      <c r="I4" s="2">
        <f t="shared" si="0"/>
        <v>71</v>
      </c>
      <c r="J4" s="2">
        <f t="shared" si="0"/>
        <v>108</v>
      </c>
      <c r="K4" s="2">
        <f t="shared" si="0"/>
        <v>100</v>
      </c>
      <c r="L4" s="2">
        <f t="shared" si="0"/>
        <v>34</v>
      </c>
      <c r="M4" s="2">
        <f t="shared" si="0"/>
        <v>21</v>
      </c>
      <c r="N4" s="2">
        <f t="shared" si="0"/>
        <v>81</v>
      </c>
      <c r="O4" s="2">
        <f t="shared" si="0"/>
        <v>64</v>
      </c>
      <c r="P4" s="2">
        <f t="shared" si="0"/>
        <v>59</v>
      </c>
      <c r="Q4" s="2">
        <f t="shared" si="0"/>
        <v>156</v>
      </c>
      <c r="R4" s="2">
        <f t="shared" si="0"/>
        <v>18</v>
      </c>
    </row>
    <row r="6" spans="1:18" x14ac:dyDescent="0.2">
      <c r="A6" s="2" t="s">
        <v>173</v>
      </c>
    </row>
    <row r="8" spans="1:18" x14ac:dyDescent="0.2">
      <c r="A8" s="2" t="s">
        <v>174</v>
      </c>
      <c r="B8" s="2">
        <f>SUM(C8:R8)</f>
        <v>133</v>
      </c>
      <c r="C8" s="2">
        <v>0</v>
      </c>
      <c r="D8" s="2">
        <v>3</v>
      </c>
      <c r="E8" s="2">
        <v>0</v>
      </c>
      <c r="F8" s="2">
        <v>0</v>
      </c>
      <c r="G8" s="2">
        <v>1</v>
      </c>
      <c r="H8" s="2">
        <v>102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2">
        <v>0</v>
      </c>
      <c r="O8" s="2">
        <v>1</v>
      </c>
      <c r="P8" s="2">
        <v>0</v>
      </c>
      <c r="Q8" s="2">
        <v>25</v>
      </c>
      <c r="R8" s="2">
        <v>0</v>
      </c>
    </row>
    <row r="9" spans="1:18" x14ac:dyDescent="0.2">
      <c r="A9" s="2" t="s">
        <v>175</v>
      </c>
      <c r="B9" s="2">
        <f t="shared" ref="B9:B68" si="1">SUM(C9:R9)</f>
        <v>743</v>
      </c>
      <c r="C9" s="2">
        <v>14</v>
      </c>
      <c r="D9" s="2">
        <v>63</v>
      </c>
      <c r="E9" s="2">
        <v>7</v>
      </c>
      <c r="F9" s="2">
        <v>0</v>
      </c>
      <c r="G9" s="2">
        <v>2</v>
      </c>
      <c r="H9" s="2">
        <v>563</v>
      </c>
      <c r="I9" s="2">
        <v>7</v>
      </c>
      <c r="J9" s="2">
        <v>9</v>
      </c>
      <c r="K9" s="2">
        <v>7</v>
      </c>
      <c r="L9" s="2">
        <v>1</v>
      </c>
      <c r="M9" s="2">
        <v>2</v>
      </c>
      <c r="N9" s="2">
        <v>3</v>
      </c>
      <c r="O9" s="2">
        <v>13</v>
      </c>
      <c r="P9" s="2">
        <v>7</v>
      </c>
      <c r="Q9" s="2">
        <v>45</v>
      </c>
      <c r="R9" s="2">
        <v>0</v>
      </c>
    </row>
    <row r="10" spans="1:18" x14ac:dyDescent="0.2">
      <c r="A10" s="2" t="s">
        <v>176</v>
      </c>
      <c r="B10" s="2">
        <f t="shared" si="1"/>
        <v>1495</v>
      </c>
      <c r="C10" s="2">
        <v>77</v>
      </c>
      <c r="D10" s="2">
        <v>138</v>
      </c>
      <c r="E10" s="2">
        <v>31</v>
      </c>
      <c r="F10" s="2">
        <v>10</v>
      </c>
      <c r="G10" s="2">
        <v>30</v>
      </c>
      <c r="H10" s="2">
        <v>786</v>
      </c>
      <c r="I10" s="2">
        <v>41</v>
      </c>
      <c r="J10" s="2">
        <v>73</v>
      </c>
      <c r="K10" s="2">
        <v>71</v>
      </c>
      <c r="L10" s="2">
        <v>28</v>
      </c>
      <c r="M10" s="2">
        <v>17</v>
      </c>
      <c r="N10" s="2">
        <v>57</v>
      </c>
      <c r="O10" s="2">
        <v>41</v>
      </c>
      <c r="P10" s="2">
        <v>38</v>
      </c>
      <c r="Q10" s="2">
        <v>50</v>
      </c>
      <c r="R10" s="2">
        <v>7</v>
      </c>
    </row>
    <row r="11" spans="1:18" x14ac:dyDescent="0.2">
      <c r="A11" s="2" t="s">
        <v>177</v>
      </c>
      <c r="B11" s="2">
        <f t="shared" si="1"/>
        <v>924</v>
      </c>
      <c r="C11" s="2">
        <v>9</v>
      </c>
      <c r="D11" s="2">
        <v>79</v>
      </c>
      <c r="E11" s="2">
        <v>25</v>
      </c>
      <c r="F11" s="2">
        <v>5</v>
      </c>
      <c r="G11" s="2">
        <v>9</v>
      </c>
      <c r="H11" s="2">
        <v>635</v>
      </c>
      <c r="I11" s="2">
        <v>23</v>
      </c>
      <c r="J11" s="2">
        <v>25</v>
      </c>
      <c r="K11" s="2">
        <v>22</v>
      </c>
      <c r="L11" s="2">
        <v>4</v>
      </c>
      <c r="M11" s="2">
        <v>2</v>
      </c>
      <c r="N11" s="2">
        <v>21</v>
      </c>
      <c r="O11" s="2">
        <v>8</v>
      </c>
      <c r="P11" s="2">
        <v>14</v>
      </c>
      <c r="Q11" s="2">
        <v>34</v>
      </c>
      <c r="R11" s="2">
        <v>9</v>
      </c>
    </row>
    <row r="12" spans="1:18" x14ac:dyDescent="0.2">
      <c r="A12" s="2" t="s">
        <v>57</v>
      </c>
      <c r="B12" s="2">
        <f t="shared" si="1"/>
        <v>14</v>
      </c>
      <c r="C12" s="2">
        <v>0</v>
      </c>
      <c r="D12" s="2">
        <v>0</v>
      </c>
      <c r="E12" s="2">
        <v>0</v>
      </c>
      <c r="F12" s="2">
        <v>1</v>
      </c>
      <c r="G12" s="2">
        <v>0</v>
      </c>
      <c r="H12" s="2">
        <v>7</v>
      </c>
      <c r="I12" s="2">
        <v>0</v>
      </c>
      <c r="J12" s="2">
        <v>0</v>
      </c>
      <c r="K12" s="2">
        <v>0</v>
      </c>
      <c r="L12" s="2">
        <v>1</v>
      </c>
      <c r="M12" s="2">
        <v>0</v>
      </c>
      <c r="N12" s="2">
        <v>0</v>
      </c>
      <c r="O12" s="2">
        <v>1</v>
      </c>
      <c r="P12" s="2">
        <v>0</v>
      </c>
      <c r="Q12" s="2">
        <v>2</v>
      </c>
      <c r="R12" s="2">
        <v>2</v>
      </c>
    </row>
    <row r="14" spans="1:18" x14ac:dyDescent="0.2">
      <c r="A14" s="2" t="s">
        <v>178</v>
      </c>
    </row>
    <row r="16" spans="1:18" x14ac:dyDescent="0.2">
      <c r="A16" s="2" t="s">
        <v>222</v>
      </c>
      <c r="B16" s="2">
        <f t="shared" si="1"/>
        <v>348</v>
      </c>
      <c r="C16" s="2">
        <v>0</v>
      </c>
      <c r="D16" s="2">
        <v>34</v>
      </c>
      <c r="E16" s="2">
        <v>0</v>
      </c>
      <c r="F16" s="2">
        <v>0</v>
      </c>
      <c r="G16" s="2">
        <v>1</v>
      </c>
      <c r="H16" s="2">
        <v>303</v>
      </c>
      <c r="I16" s="2">
        <v>3</v>
      </c>
      <c r="J16" s="2">
        <v>2</v>
      </c>
      <c r="K16" s="2">
        <v>0</v>
      </c>
      <c r="Q16" s="2">
        <v>5</v>
      </c>
      <c r="R16" s="2">
        <v>0</v>
      </c>
    </row>
    <row r="17" spans="1:18" x14ac:dyDescent="0.2">
      <c r="A17" s="2" t="s">
        <v>176</v>
      </c>
      <c r="B17" s="2">
        <f t="shared" si="1"/>
        <v>2874</v>
      </c>
      <c r="C17" s="2">
        <v>100</v>
      </c>
      <c r="D17" s="2">
        <v>245</v>
      </c>
      <c r="E17" s="2">
        <v>63</v>
      </c>
      <c r="F17" s="2">
        <v>6</v>
      </c>
      <c r="G17" s="2">
        <v>41</v>
      </c>
      <c r="H17" s="2">
        <v>1731</v>
      </c>
      <c r="I17" s="2">
        <v>65</v>
      </c>
      <c r="J17" s="2">
        <v>105</v>
      </c>
      <c r="K17" s="2">
        <v>100</v>
      </c>
      <c r="L17" s="2">
        <v>34</v>
      </c>
      <c r="M17" s="2">
        <v>21</v>
      </c>
      <c r="N17" s="2">
        <v>80</v>
      </c>
      <c r="O17" s="2">
        <v>61</v>
      </c>
      <c r="P17" s="2">
        <v>58</v>
      </c>
      <c r="Q17" s="2">
        <v>149</v>
      </c>
      <c r="R17" s="2">
        <v>15</v>
      </c>
    </row>
    <row r="18" spans="1:18" x14ac:dyDescent="0.2">
      <c r="A18" s="2" t="s">
        <v>177</v>
      </c>
      <c r="B18" s="2">
        <f t="shared" si="1"/>
        <v>43</v>
      </c>
      <c r="C18" s="2">
        <v>0</v>
      </c>
      <c r="D18" s="2">
        <v>1</v>
      </c>
      <c r="E18" s="2">
        <v>0</v>
      </c>
      <c r="F18" s="2">
        <v>0</v>
      </c>
      <c r="G18" s="2">
        <v>0</v>
      </c>
      <c r="H18" s="2">
        <v>40</v>
      </c>
      <c r="I18" s="2">
        <v>1</v>
      </c>
      <c r="J18" s="2">
        <v>0</v>
      </c>
      <c r="K18" s="2">
        <v>0</v>
      </c>
      <c r="O18" s="2">
        <v>1</v>
      </c>
      <c r="P18" s="2">
        <v>0</v>
      </c>
      <c r="Q18" s="2">
        <v>0</v>
      </c>
      <c r="R18" s="2">
        <v>0</v>
      </c>
    </row>
    <row r="19" spans="1:18" x14ac:dyDescent="0.2">
      <c r="A19" s="2" t="s">
        <v>179</v>
      </c>
      <c r="B19" s="2">
        <f t="shared" si="1"/>
        <v>22</v>
      </c>
      <c r="C19" s="2">
        <v>0</v>
      </c>
      <c r="D19" s="2">
        <v>3</v>
      </c>
      <c r="E19" s="2">
        <v>0</v>
      </c>
      <c r="F19" s="2">
        <v>8</v>
      </c>
      <c r="G19" s="2">
        <v>0</v>
      </c>
      <c r="H19" s="2">
        <v>3</v>
      </c>
      <c r="I19" s="2">
        <v>2</v>
      </c>
      <c r="J19" s="2">
        <v>0</v>
      </c>
      <c r="K19" s="2">
        <v>0</v>
      </c>
      <c r="O19" s="2">
        <v>2</v>
      </c>
      <c r="P19" s="2">
        <v>1</v>
      </c>
      <c r="Q19" s="2">
        <v>0</v>
      </c>
      <c r="R19" s="2">
        <v>3</v>
      </c>
    </row>
    <row r="20" spans="1:18" x14ac:dyDescent="0.2">
      <c r="A20" s="2" t="s">
        <v>57</v>
      </c>
      <c r="B20" s="2">
        <f t="shared" si="1"/>
        <v>25</v>
      </c>
      <c r="C20" s="2">
        <v>0</v>
      </c>
      <c r="D20" s="2">
        <v>0</v>
      </c>
      <c r="E20" s="2">
        <v>0</v>
      </c>
      <c r="F20" s="2">
        <v>2</v>
      </c>
      <c r="G20" s="2">
        <v>0</v>
      </c>
      <c r="H20" s="2">
        <v>19</v>
      </c>
      <c r="I20" s="2">
        <v>0</v>
      </c>
      <c r="J20" s="2">
        <v>1</v>
      </c>
      <c r="K20" s="2">
        <v>0</v>
      </c>
      <c r="N20" s="2">
        <v>1</v>
      </c>
      <c r="Q20" s="2">
        <v>2</v>
      </c>
      <c r="R20" s="2">
        <v>0</v>
      </c>
    </row>
    <row r="22" spans="1:18" x14ac:dyDescent="0.2">
      <c r="A22" s="2" t="s">
        <v>180</v>
      </c>
    </row>
    <row r="24" spans="1:18" x14ac:dyDescent="0.2">
      <c r="A24" s="2" t="s">
        <v>181</v>
      </c>
      <c r="B24" s="2">
        <f t="shared" si="1"/>
        <v>1747</v>
      </c>
      <c r="C24" s="2">
        <v>19</v>
      </c>
      <c r="D24" s="2">
        <v>97</v>
      </c>
      <c r="E24" s="2">
        <v>19</v>
      </c>
      <c r="F24" s="2">
        <v>0</v>
      </c>
      <c r="G24" s="2">
        <v>7</v>
      </c>
      <c r="H24" s="2">
        <v>1339</v>
      </c>
      <c r="I24" s="2">
        <v>18</v>
      </c>
      <c r="J24" s="2">
        <v>33</v>
      </c>
      <c r="K24" s="2">
        <v>15</v>
      </c>
      <c r="L24" s="2">
        <v>2</v>
      </c>
      <c r="M24" s="2">
        <v>7</v>
      </c>
      <c r="N24" s="2">
        <v>47</v>
      </c>
      <c r="O24" s="2">
        <v>40</v>
      </c>
      <c r="P24" s="2">
        <v>13</v>
      </c>
      <c r="Q24" s="2">
        <v>88</v>
      </c>
      <c r="R24" s="2">
        <v>3</v>
      </c>
    </row>
    <row r="25" spans="1:18" x14ac:dyDescent="0.2">
      <c r="A25" s="2" t="s">
        <v>182</v>
      </c>
      <c r="B25" s="2">
        <f t="shared" si="1"/>
        <v>1556</v>
      </c>
      <c r="C25" s="2">
        <v>81</v>
      </c>
      <c r="D25" s="2">
        <v>186</v>
      </c>
      <c r="E25" s="2">
        <v>47</v>
      </c>
      <c r="F25" s="2">
        <v>16</v>
      </c>
      <c r="G25" s="2">
        <v>35</v>
      </c>
      <c r="H25" s="2">
        <v>740</v>
      </c>
      <c r="I25" s="2">
        <v>53</v>
      </c>
      <c r="J25" s="2">
        <v>74</v>
      </c>
      <c r="K25" s="2">
        <v>85</v>
      </c>
      <c r="L25" s="2">
        <v>32</v>
      </c>
      <c r="M25" s="2">
        <v>14</v>
      </c>
      <c r="N25" s="2">
        <v>40</v>
      </c>
      <c r="O25" s="2">
        <v>24</v>
      </c>
      <c r="P25" s="2">
        <v>46</v>
      </c>
      <c r="Q25" s="2">
        <v>68</v>
      </c>
      <c r="R25" s="2">
        <v>15</v>
      </c>
    </row>
    <row r="26" spans="1:18" x14ac:dyDescent="0.2">
      <c r="A26" s="2" t="s">
        <v>57</v>
      </c>
      <c r="B26" s="2">
        <f t="shared" si="1"/>
        <v>17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17</v>
      </c>
      <c r="I26" s="2">
        <v>0</v>
      </c>
      <c r="J26" s="2">
        <v>0</v>
      </c>
    </row>
    <row r="28" spans="1:18" x14ac:dyDescent="0.2">
      <c r="A28" s="2" t="s">
        <v>183</v>
      </c>
    </row>
    <row r="30" spans="1:18" x14ac:dyDescent="0.2">
      <c r="A30" s="2" t="s">
        <v>184</v>
      </c>
      <c r="B30" s="2">
        <f t="shared" si="1"/>
        <v>879</v>
      </c>
      <c r="C30" s="2">
        <v>14</v>
      </c>
      <c r="D30" s="2">
        <v>66</v>
      </c>
      <c r="E30" s="2">
        <v>7</v>
      </c>
      <c r="F30" s="2">
        <v>0</v>
      </c>
      <c r="G30" s="2">
        <v>3</v>
      </c>
      <c r="H30" s="2">
        <v>668</v>
      </c>
      <c r="I30" s="2">
        <v>7</v>
      </c>
      <c r="J30" s="2">
        <v>10</v>
      </c>
      <c r="K30" s="2">
        <v>7</v>
      </c>
      <c r="L30" s="2">
        <v>1</v>
      </c>
      <c r="M30" s="2">
        <v>2</v>
      </c>
      <c r="N30" s="2">
        <v>3</v>
      </c>
      <c r="O30" s="2">
        <v>14</v>
      </c>
      <c r="P30" s="2">
        <v>7</v>
      </c>
      <c r="Q30" s="2">
        <v>70</v>
      </c>
      <c r="R30" s="2">
        <v>0</v>
      </c>
    </row>
    <row r="31" spans="1:18" x14ac:dyDescent="0.2">
      <c r="A31" s="2" t="s">
        <v>185</v>
      </c>
      <c r="B31" s="2">
        <f t="shared" si="1"/>
        <v>348</v>
      </c>
      <c r="C31" s="2">
        <v>0</v>
      </c>
      <c r="D31" s="2">
        <v>34</v>
      </c>
      <c r="E31" s="2">
        <v>0</v>
      </c>
      <c r="F31" s="2">
        <v>0</v>
      </c>
      <c r="G31" s="2">
        <v>1</v>
      </c>
      <c r="H31" s="2">
        <v>303</v>
      </c>
      <c r="I31" s="2">
        <v>3</v>
      </c>
      <c r="J31" s="2">
        <v>2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5</v>
      </c>
      <c r="R31" s="2">
        <v>0</v>
      </c>
    </row>
    <row r="32" spans="1:18" x14ac:dyDescent="0.2">
      <c r="A32" s="2" t="s">
        <v>186</v>
      </c>
      <c r="B32" s="2">
        <f t="shared" si="1"/>
        <v>509</v>
      </c>
      <c r="C32" s="2">
        <v>14</v>
      </c>
      <c r="D32" s="2">
        <v>32</v>
      </c>
      <c r="E32" s="2">
        <v>7</v>
      </c>
      <c r="F32" s="2">
        <v>0</v>
      </c>
      <c r="G32" s="2">
        <v>2</v>
      </c>
      <c r="H32" s="2">
        <v>344</v>
      </c>
      <c r="I32" s="2">
        <v>4</v>
      </c>
      <c r="J32" s="2">
        <v>8</v>
      </c>
      <c r="K32" s="2">
        <v>7</v>
      </c>
      <c r="L32" s="2">
        <v>1</v>
      </c>
      <c r="M32" s="2">
        <v>2</v>
      </c>
      <c r="N32" s="2">
        <v>2</v>
      </c>
      <c r="O32" s="2">
        <v>14</v>
      </c>
      <c r="P32" s="2">
        <v>7</v>
      </c>
      <c r="Q32" s="2">
        <v>65</v>
      </c>
      <c r="R32" s="2">
        <v>0</v>
      </c>
    </row>
    <row r="33" spans="1:18" x14ac:dyDescent="0.2">
      <c r="A33" s="2" t="s">
        <v>187</v>
      </c>
      <c r="B33" s="2">
        <f t="shared" si="1"/>
        <v>8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8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</row>
    <row r="34" spans="1:18" x14ac:dyDescent="0.2">
      <c r="A34" s="2" t="s">
        <v>188</v>
      </c>
      <c r="B34" s="2">
        <f t="shared" si="1"/>
        <v>2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2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</row>
    <row r="35" spans="1:18" x14ac:dyDescent="0.2">
      <c r="A35" s="2" t="s">
        <v>189</v>
      </c>
      <c r="B35" s="2">
        <f t="shared" si="1"/>
        <v>12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11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1</v>
      </c>
      <c r="O35" s="2">
        <v>0</v>
      </c>
      <c r="P35" s="2">
        <v>0</v>
      </c>
      <c r="Q35" s="2">
        <v>0</v>
      </c>
      <c r="R35" s="2">
        <v>0</v>
      </c>
    </row>
    <row r="37" spans="1:18" x14ac:dyDescent="0.2">
      <c r="A37" s="2" t="s">
        <v>190</v>
      </c>
      <c r="B37" s="2">
        <f t="shared" si="1"/>
        <v>924</v>
      </c>
      <c r="C37" s="2">
        <v>9</v>
      </c>
      <c r="D37" s="2">
        <v>79</v>
      </c>
      <c r="E37" s="2">
        <v>25</v>
      </c>
      <c r="F37" s="2">
        <v>5</v>
      </c>
      <c r="G37" s="2">
        <v>9</v>
      </c>
      <c r="H37" s="2">
        <v>635</v>
      </c>
      <c r="I37" s="2">
        <v>23</v>
      </c>
      <c r="J37" s="2">
        <v>25</v>
      </c>
      <c r="K37" s="2">
        <v>22</v>
      </c>
      <c r="L37" s="2">
        <v>4</v>
      </c>
      <c r="M37" s="2">
        <v>2</v>
      </c>
      <c r="N37" s="2">
        <v>21</v>
      </c>
      <c r="O37" s="2">
        <v>8</v>
      </c>
      <c r="P37" s="2">
        <v>14</v>
      </c>
      <c r="Q37" s="2">
        <v>34</v>
      </c>
      <c r="R37" s="2">
        <v>9</v>
      </c>
    </row>
    <row r="38" spans="1:18" x14ac:dyDescent="0.2">
      <c r="A38" s="2" t="s">
        <v>186</v>
      </c>
      <c r="B38" s="2">
        <f t="shared" si="1"/>
        <v>885</v>
      </c>
      <c r="C38" s="2">
        <v>9</v>
      </c>
      <c r="D38" s="2">
        <v>77</v>
      </c>
      <c r="E38" s="2">
        <v>25</v>
      </c>
      <c r="F38" s="2">
        <v>1</v>
      </c>
      <c r="G38" s="2">
        <v>9</v>
      </c>
      <c r="H38" s="2">
        <v>605</v>
      </c>
      <c r="I38" s="2">
        <v>22</v>
      </c>
      <c r="J38" s="2">
        <v>25</v>
      </c>
      <c r="K38" s="2">
        <v>22</v>
      </c>
      <c r="L38" s="2">
        <v>4</v>
      </c>
      <c r="M38" s="2">
        <v>2</v>
      </c>
      <c r="N38" s="2">
        <v>21</v>
      </c>
      <c r="O38" s="2">
        <v>7</v>
      </c>
      <c r="P38" s="2">
        <v>14</v>
      </c>
      <c r="Q38" s="2">
        <v>34</v>
      </c>
      <c r="R38" s="2">
        <v>8</v>
      </c>
    </row>
    <row r="39" spans="1:18" x14ac:dyDescent="0.2">
      <c r="A39" s="2" t="s">
        <v>187</v>
      </c>
      <c r="B39" s="2">
        <f t="shared" si="1"/>
        <v>24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24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</row>
    <row r="40" spans="1:18" x14ac:dyDescent="0.2">
      <c r="A40" s="2" t="s">
        <v>188</v>
      </c>
      <c r="B40" s="2">
        <f t="shared" si="1"/>
        <v>8</v>
      </c>
      <c r="C40" s="2">
        <v>0</v>
      </c>
      <c r="D40" s="2">
        <v>2</v>
      </c>
      <c r="E40" s="2">
        <v>0</v>
      </c>
      <c r="F40" s="2">
        <v>2</v>
      </c>
      <c r="G40" s="2">
        <v>0</v>
      </c>
      <c r="H40" s="2">
        <v>1</v>
      </c>
      <c r="I40" s="2">
        <v>1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1</v>
      </c>
      <c r="P40" s="2">
        <v>0</v>
      </c>
      <c r="Q40" s="2">
        <v>0</v>
      </c>
      <c r="R40" s="2">
        <v>1</v>
      </c>
    </row>
    <row r="41" spans="1:18" x14ac:dyDescent="0.2">
      <c r="A41" s="2" t="s">
        <v>189</v>
      </c>
      <c r="B41" s="2">
        <f t="shared" si="1"/>
        <v>7</v>
      </c>
      <c r="C41" s="2">
        <v>0</v>
      </c>
      <c r="D41" s="2">
        <v>0</v>
      </c>
      <c r="E41" s="2">
        <v>0</v>
      </c>
      <c r="F41" s="2">
        <v>2</v>
      </c>
      <c r="G41" s="2">
        <v>0</v>
      </c>
      <c r="H41" s="2">
        <v>5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</row>
    <row r="43" spans="1:18" x14ac:dyDescent="0.2">
      <c r="A43" s="2" t="s">
        <v>191</v>
      </c>
      <c r="B43" s="2">
        <f t="shared" si="1"/>
        <v>1509</v>
      </c>
      <c r="C43" s="2">
        <v>77</v>
      </c>
      <c r="D43" s="2">
        <v>138</v>
      </c>
      <c r="E43" s="2">
        <v>31</v>
      </c>
      <c r="F43" s="2">
        <v>11</v>
      </c>
      <c r="G43" s="2">
        <v>30</v>
      </c>
      <c r="H43" s="2">
        <v>793</v>
      </c>
      <c r="I43" s="2">
        <v>41</v>
      </c>
      <c r="J43" s="2">
        <v>73</v>
      </c>
      <c r="K43" s="2">
        <v>71</v>
      </c>
      <c r="L43" s="2">
        <v>29</v>
      </c>
      <c r="M43" s="2">
        <v>17</v>
      </c>
      <c r="N43" s="2">
        <v>57</v>
      </c>
      <c r="O43" s="2">
        <v>42</v>
      </c>
      <c r="P43" s="2">
        <v>38</v>
      </c>
      <c r="Q43" s="2">
        <v>52</v>
      </c>
      <c r="R43" s="2">
        <v>9</v>
      </c>
    </row>
    <row r="44" spans="1:18" x14ac:dyDescent="0.2">
      <c r="A44" s="2" t="s">
        <v>186</v>
      </c>
      <c r="B44" s="2">
        <f t="shared" si="1"/>
        <v>1480</v>
      </c>
      <c r="C44" s="2">
        <v>77</v>
      </c>
      <c r="D44" s="2">
        <v>136</v>
      </c>
      <c r="E44" s="2">
        <v>31</v>
      </c>
      <c r="F44" s="2">
        <v>5</v>
      </c>
      <c r="G44" s="2">
        <v>30</v>
      </c>
      <c r="H44" s="2">
        <v>782</v>
      </c>
      <c r="I44" s="2">
        <v>39</v>
      </c>
      <c r="J44" s="2">
        <v>72</v>
      </c>
      <c r="K44" s="2">
        <v>71</v>
      </c>
      <c r="L44" s="2">
        <v>29</v>
      </c>
      <c r="M44" s="2">
        <v>17</v>
      </c>
      <c r="N44" s="2">
        <v>57</v>
      </c>
      <c r="O44" s="2">
        <v>40</v>
      </c>
      <c r="P44" s="2">
        <v>37</v>
      </c>
      <c r="Q44" s="2">
        <v>50</v>
      </c>
      <c r="R44" s="2">
        <v>7</v>
      </c>
    </row>
    <row r="45" spans="1:18" x14ac:dyDescent="0.2">
      <c r="A45" s="2" t="s">
        <v>187</v>
      </c>
      <c r="B45" s="2">
        <f t="shared" si="1"/>
        <v>11</v>
      </c>
      <c r="C45" s="2">
        <v>0</v>
      </c>
      <c r="D45" s="2">
        <v>1</v>
      </c>
      <c r="E45" s="2">
        <v>0</v>
      </c>
      <c r="F45" s="2">
        <v>0</v>
      </c>
      <c r="G45" s="2">
        <v>0</v>
      </c>
      <c r="H45" s="2">
        <v>8</v>
      </c>
      <c r="I45" s="2">
        <v>1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1</v>
      </c>
      <c r="P45" s="2">
        <v>0</v>
      </c>
      <c r="Q45" s="2">
        <v>0</v>
      </c>
      <c r="R45" s="2">
        <v>0</v>
      </c>
    </row>
    <row r="46" spans="1:18" x14ac:dyDescent="0.2">
      <c r="A46" s="2" t="s">
        <v>188</v>
      </c>
      <c r="B46" s="2">
        <f t="shared" si="1"/>
        <v>12</v>
      </c>
      <c r="C46" s="2">
        <v>0</v>
      </c>
      <c r="D46" s="2">
        <v>1</v>
      </c>
      <c r="E46" s="2">
        <v>0</v>
      </c>
      <c r="F46" s="2">
        <v>6</v>
      </c>
      <c r="G46" s="2">
        <v>0</v>
      </c>
      <c r="H46" s="2">
        <v>0</v>
      </c>
      <c r="I46" s="2">
        <v>1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1</v>
      </c>
      <c r="P46" s="2">
        <v>1</v>
      </c>
      <c r="Q46" s="2">
        <v>0</v>
      </c>
      <c r="R46" s="2">
        <v>2</v>
      </c>
    </row>
    <row r="47" spans="1:18" x14ac:dyDescent="0.2">
      <c r="A47" s="2" t="s">
        <v>189</v>
      </c>
      <c r="B47" s="2">
        <f t="shared" si="1"/>
        <v>6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3</v>
      </c>
      <c r="I47" s="2">
        <v>0</v>
      </c>
      <c r="J47" s="2">
        <v>1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2</v>
      </c>
      <c r="R47" s="2">
        <v>0</v>
      </c>
    </row>
    <row r="49" spans="1:18" x14ac:dyDescent="0.2">
      <c r="A49" s="2" t="s">
        <v>192</v>
      </c>
    </row>
    <row r="51" spans="1:18" x14ac:dyDescent="0.2">
      <c r="A51" s="2" t="s">
        <v>193</v>
      </c>
      <c r="B51" s="2">
        <f t="shared" si="1"/>
        <v>1738</v>
      </c>
      <c r="C51" s="2">
        <v>19</v>
      </c>
      <c r="D51" s="2">
        <v>97</v>
      </c>
      <c r="E51" s="2">
        <v>16</v>
      </c>
      <c r="F51" s="2">
        <v>0</v>
      </c>
      <c r="G51" s="2">
        <v>7</v>
      </c>
      <c r="H51" s="2">
        <v>1339</v>
      </c>
      <c r="I51" s="2">
        <v>18</v>
      </c>
      <c r="J51" s="2">
        <v>33</v>
      </c>
      <c r="K51" s="2">
        <v>15</v>
      </c>
      <c r="L51" s="2">
        <v>2</v>
      </c>
      <c r="M51" s="2">
        <v>7</v>
      </c>
      <c r="N51" s="2">
        <v>41</v>
      </c>
      <c r="O51" s="2">
        <v>40</v>
      </c>
      <c r="P51" s="2">
        <v>13</v>
      </c>
      <c r="Q51" s="2">
        <v>88</v>
      </c>
      <c r="R51" s="2">
        <v>3</v>
      </c>
    </row>
    <row r="52" spans="1:18" x14ac:dyDescent="0.2">
      <c r="A52" s="2" t="s">
        <v>185</v>
      </c>
      <c r="B52" s="2">
        <f t="shared" si="1"/>
        <v>348</v>
      </c>
      <c r="C52" s="2">
        <v>0</v>
      </c>
      <c r="D52" s="2">
        <v>34</v>
      </c>
      <c r="E52" s="2">
        <v>0</v>
      </c>
      <c r="G52" s="2">
        <v>1</v>
      </c>
      <c r="H52" s="2">
        <v>303</v>
      </c>
      <c r="I52" s="2">
        <v>3</v>
      </c>
      <c r="J52" s="2">
        <v>2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5</v>
      </c>
      <c r="R52" s="2">
        <v>0</v>
      </c>
    </row>
    <row r="53" spans="1:18" x14ac:dyDescent="0.2">
      <c r="A53" s="2" t="s">
        <v>186</v>
      </c>
      <c r="B53" s="2">
        <f t="shared" si="1"/>
        <v>1345</v>
      </c>
      <c r="C53" s="2">
        <v>19</v>
      </c>
      <c r="D53" s="2">
        <v>63</v>
      </c>
      <c r="E53" s="2">
        <v>16</v>
      </c>
      <c r="G53" s="2">
        <v>6</v>
      </c>
      <c r="H53" s="2">
        <v>994</v>
      </c>
      <c r="I53" s="2">
        <v>14</v>
      </c>
      <c r="J53" s="2">
        <v>31</v>
      </c>
      <c r="K53" s="2">
        <v>15</v>
      </c>
      <c r="L53" s="2">
        <v>2</v>
      </c>
      <c r="M53" s="2">
        <v>7</v>
      </c>
      <c r="N53" s="2">
        <v>40</v>
      </c>
      <c r="O53" s="2">
        <v>39</v>
      </c>
      <c r="P53" s="2">
        <v>13</v>
      </c>
      <c r="Q53" s="2">
        <v>83</v>
      </c>
      <c r="R53" s="2">
        <v>3</v>
      </c>
    </row>
    <row r="54" spans="1:18" x14ac:dyDescent="0.2">
      <c r="A54" s="2" t="s">
        <v>187</v>
      </c>
      <c r="B54" s="2">
        <f t="shared" si="1"/>
        <v>25</v>
      </c>
      <c r="H54" s="2">
        <v>24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1</v>
      </c>
      <c r="P54" s="2">
        <v>0</v>
      </c>
      <c r="Q54" s="2">
        <v>0</v>
      </c>
      <c r="R54" s="2">
        <v>0</v>
      </c>
    </row>
    <row r="55" spans="1:18" x14ac:dyDescent="0.2">
      <c r="A55" s="2" t="s">
        <v>188</v>
      </c>
      <c r="B55" s="2">
        <f t="shared" si="1"/>
        <v>4</v>
      </c>
      <c r="H55" s="2">
        <v>3</v>
      </c>
      <c r="I55" s="2">
        <v>1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</row>
    <row r="56" spans="1:18" x14ac:dyDescent="0.2">
      <c r="A56" s="2" t="s">
        <v>189</v>
      </c>
      <c r="B56" s="2">
        <f t="shared" si="1"/>
        <v>16</v>
      </c>
      <c r="H56" s="2">
        <v>15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1</v>
      </c>
      <c r="O56" s="2">
        <v>0</v>
      </c>
      <c r="P56" s="2">
        <v>0</v>
      </c>
      <c r="Q56" s="2">
        <v>0</v>
      </c>
      <c r="R56" s="2">
        <v>0</v>
      </c>
    </row>
    <row r="58" spans="1:18" x14ac:dyDescent="0.2">
      <c r="A58" s="2" t="s">
        <v>194</v>
      </c>
      <c r="B58" s="2">
        <f t="shared" si="1"/>
        <v>1556</v>
      </c>
      <c r="C58" s="2">
        <v>81</v>
      </c>
      <c r="D58" s="2">
        <v>186</v>
      </c>
      <c r="E58" s="2">
        <v>47</v>
      </c>
      <c r="F58" s="2">
        <v>16</v>
      </c>
      <c r="G58" s="2">
        <v>35</v>
      </c>
      <c r="H58" s="2">
        <v>740</v>
      </c>
      <c r="I58" s="2">
        <v>53</v>
      </c>
      <c r="J58" s="2">
        <v>74</v>
      </c>
      <c r="K58" s="2">
        <v>85</v>
      </c>
      <c r="L58" s="2">
        <v>32</v>
      </c>
      <c r="M58" s="2">
        <v>14</v>
      </c>
      <c r="N58" s="2">
        <v>40</v>
      </c>
      <c r="O58" s="2">
        <v>24</v>
      </c>
      <c r="P58" s="2">
        <v>46</v>
      </c>
      <c r="Q58" s="2">
        <v>68</v>
      </c>
      <c r="R58" s="2">
        <v>15</v>
      </c>
    </row>
    <row r="59" spans="1:18" x14ac:dyDescent="0.2">
      <c r="A59" s="2" t="s">
        <v>186</v>
      </c>
      <c r="B59" s="2">
        <f t="shared" si="1"/>
        <v>1516</v>
      </c>
      <c r="C59" s="2">
        <v>81</v>
      </c>
      <c r="D59" s="2">
        <v>182</v>
      </c>
      <c r="E59" s="2">
        <v>47</v>
      </c>
      <c r="F59" s="2">
        <v>6</v>
      </c>
      <c r="G59" s="2">
        <v>35</v>
      </c>
      <c r="H59" s="2">
        <v>725</v>
      </c>
      <c r="I59" s="2">
        <v>51</v>
      </c>
      <c r="J59" s="2">
        <v>73</v>
      </c>
      <c r="K59" s="2">
        <v>85</v>
      </c>
      <c r="L59" s="2">
        <v>32</v>
      </c>
      <c r="M59" s="2">
        <v>14</v>
      </c>
      <c r="N59" s="2">
        <v>40</v>
      </c>
      <c r="O59" s="2">
        <v>22</v>
      </c>
      <c r="P59" s="2">
        <v>45</v>
      </c>
      <c r="Q59" s="2">
        <v>66</v>
      </c>
      <c r="R59" s="2">
        <v>12</v>
      </c>
    </row>
    <row r="60" spans="1:18" x14ac:dyDescent="0.2">
      <c r="A60" s="2" t="s">
        <v>187</v>
      </c>
      <c r="B60" s="2">
        <f t="shared" si="1"/>
        <v>15</v>
      </c>
      <c r="C60" s="2">
        <v>0</v>
      </c>
      <c r="D60" s="2">
        <v>1</v>
      </c>
      <c r="E60" s="2">
        <v>0</v>
      </c>
      <c r="F60" s="2">
        <v>0</v>
      </c>
      <c r="G60" s="2">
        <v>0</v>
      </c>
      <c r="H60" s="2">
        <v>13</v>
      </c>
      <c r="I60" s="2">
        <v>1</v>
      </c>
      <c r="J60" s="2">
        <v>0</v>
      </c>
      <c r="K60" s="2">
        <v>0</v>
      </c>
      <c r="O60" s="2">
        <v>0</v>
      </c>
      <c r="P60" s="2">
        <v>0</v>
      </c>
      <c r="Q60" s="2">
        <v>0</v>
      </c>
      <c r="R60" s="2">
        <v>0</v>
      </c>
    </row>
    <row r="61" spans="1:18" x14ac:dyDescent="0.2">
      <c r="A61" s="2" t="s">
        <v>188</v>
      </c>
      <c r="B61" s="2">
        <f t="shared" si="1"/>
        <v>18</v>
      </c>
      <c r="C61" s="2">
        <v>0</v>
      </c>
      <c r="D61" s="2">
        <v>3</v>
      </c>
      <c r="E61" s="2">
        <v>0</v>
      </c>
      <c r="F61" s="2">
        <v>8</v>
      </c>
      <c r="G61" s="2">
        <v>0</v>
      </c>
      <c r="H61" s="2">
        <v>0</v>
      </c>
      <c r="I61" s="2">
        <v>1</v>
      </c>
      <c r="J61" s="2">
        <v>0</v>
      </c>
      <c r="K61" s="2">
        <v>0</v>
      </c>
      <c r="O61" s="2">
        <v>2</v>
      </c>
      <c r="P61" s="2">
        <v>1</v>
      </c>
      <c r="Q61" s="2">
        <v>0</v>
      </c>
      <c r="R61" s="2">
        <v>3</v>
      </c>
    </row>
    <row r="62" spans="1:18" x14ac:dyDescent="0.2">
      <c r="A62" s="2" t="s">
        <v>189</v>
      </c>
      <c r="B62" s="2">
        <f t="shared" si="1"/>
        <v>7</v>
      </c>
      <c r="C62" s="2">
        <v>0</v>
      </c>
      <c r="D62" s="2">
        <v>0</v>
      </c>
      <c r="E62" s="2">
        <v>0</v>
      </c>
      <c r="F62" s="2">
        <v>2</v>
      </c>
      <c r="G62" s="2">
        <v>0</v>
      </c>
      <c r="H62" s="2">
        <v>2</v>
      </c>
      <c r="J62" s="2">
        <v>1</v>
      </c>
      <c r="K62" s="2">
        <v>0</v>
      </c>
      <c r="Q62" s="2">
        <v>2</v>
      </c>
      <c r="R62" s="2">
        <v>0</v>
      </c>
    </row>
    <row r="64" spans="1:18" x14ac:dyDescent="0.2">
      <c r="A64" s="2" t="s">
        <v>195</v>
      </c>
      <c r="B64" s="2">
        <f t="shared" si="1"/>
        <v>18</v>
      </c>
      <c r="H64" s="2">
        <v>17</v>
      </c>
      <c r="J64" s="2">
        <v>1</v>
      </c>
    </row>
    <row r="65" spans="1:18" x14ac:dyDescent="0.2">
      <c r="A65" s="2" t="s">
        <v>186</v>
      </c>
      <c r="B65" s="2">
        <f t="shared" si="1"/>
        <v>13</v>
      </c>
      <c r="H65" s="2">
        <v>12</v>
      </c>
      <c r="J65" s="2">
        <v>1</v>
      </c>
    </row>
    <row r="66" spans="1:18" x14ac:dyDescent="0.2">
      <c r="A66" s="2" t="s">
        <v>187</v>
      </c>
      <c r="B66" s="2">
        <f t="shared" si="1"/>
        <v>3</v>
      </c>
      <c r="H66" s="2">
        <v>3</v>
      </c>
      <c r="J66" s="2">
        <v>0</v>
      </c>
    </row>
    <row r="67" spans="1:18" x14ac:dyDescent="0.2">
      <c r="A67" s="2" t="s">
        <v>188</v>
      </c>
      <c r="B67" s="2">
        <f t="shared" si="1"/>
        <v>0</v>
      </c>
      <c r="H67" s="2">
        <v>0</v>
      </c>
    </row>
    <row r="68" spans="1:18" x14ac:dyDescent="0.2">
      <c r="A68" s="2" t="s">
        <v>189</v>
      </c>
      <c r="B68" s="2">
        <f t="shared" si="1"/>
        <v>2</v>
      </c>
      <c r="H68" s="2">
        <v>2</v>
      </c>
    </row>
    <row r="69" spans="1:18" x14ac:dyDescent="0.2">
      <c r="A69" s="9" t="s">
        <v>242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</sheetData>
  <mergeCells count="1">
    <mergeCell ref="A69:R6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E705F-3768-4E7C-9C5C-5D4E8A9F997A}">
  <dimension ref="A1:R44"/>
  <sheetViews>
    <sheetView view="pageBreakPreview" topLeftCell="A13" zoomScale="125" zoomScaleNormal="100" zoomScaleSheetLayoutView="125" workbookViewId="0">
      <selection activeCell="F41" sqref="F41"/>
    </sheetView>
  </sheetViews>
  <sheetFormatPr defaultRowHeight="9.6" x14ac:dyDescent="0.2"/>
  <cols>
    <col min="1" max="1" width="22.44140625" style="2" customWidth="1"/>
    <col min="2" max="18" width="3.88671875" style="2" customWidth="1"/>
    <col min="19" max="16384" width="8.88671875" style="2"/>
  </cols>
  <sheetData>
    <row r="1" spans="1:18" x14ac:dyDescent="0.2">
      <c r="A1" s="1" t="s">
        <v>235</v>
      </c>
    </row>
    <row r="2" spans="1:18" x14ac:dyDescent="0.2">
      <c r="A2" s="3"/>
      <c r="B2" s="4"/>
      <c r="C2" s="4" t="s">
        <v>1</v>
      </c>
      <c r="D2" s="4"/>
      <c r="E2" s="4"/>
      <c r="F2" s="4" t="s">
        <v>5</v>
      </c>
      <c r="G2" s="4" t="s">
        <v>7</v>
      </c>
      <c r="H2" s="4"/>
      <c r="I2" s="4" t="s">
        <v>10</v>
      </c>
      <c r="J2" s="4" t="s">
        <v>12</v>
      </c>
      <c r="K2" s="4" t="s">
        <v>12</v>
      </c>
      <c r="L2" s="4" t="s">
        <v>16</v>
      </c>
      <c r="M2" s="4" t="s">
        <v>42</v>
      </c>
      <c r="N2" s="4" t="s">
        <v>17</v>
      </c>
      <c r="O2" s="4" t="s">
        <v>19</v>
      </c>
      <c r="P2" s="4"/>
      <c r="Q2" s="4"/>
      <c r="R2" s="5" t="s">
        <v>23</v>
      </c>
    </row>
    <row r="3" spans="1:18" x14ac:dyDescent="0.2">
      <c r="A3" s="6"/>
      <c r="B3" s="7" t="s">
        <v>0</v>
      </c>
      <c r="C3" s="7" t="s">
        <v>2</v>
      </c>
      <c r="D3" s="7" t="s">
        <v>3</v>
      </c>
      <c r="E3" s="7" t="s">
        <v>4</v>
      </c>
      <c r="F3" s="7" t="s">
        <v>6</v>
      </c>
      <c r="G3" s="7" t="s">
        <v>8</v>
      </c>
      <c r="H3" s="7" t="s">
        <v>9</v>
      </c>
      <c r="I3" s="7" t="s">
        <v>11</v>
      </c>
      <c r="J3" s="7" t="s">
        <v>13</v>
      </c>
      <c r="K3" s="7" t="s">
        <v>14</v>
      </c>
      <c r="L3" s="7" t="s">
        <v>15</v>
      </c>
      <c r="M3" s="7" t="s">
        <v>43</v>
      </c>
      <c r="N3" s="7" t="s">
        <v>18</v>
      </c>
      <c r="O3" s="7" t="s">
        <v>20</v>
      </c>
      <c r="P3" s="7" t="s">
        <v>21</v>
      </c>
      <c r="Q3" s="7" t="s">
        <v>22</v>
      </c>
      <c r="R3" s="8" t="s">
        <v>24</v>
      </c>
    </row>
    <row r="4" spans="1:18" x14ac:dyDescent="0.2">
      <c r="A4" s="2" t="s">
        <v>196</v>
      </c>
    </row>
    <row r="6" spans="1:18" x14ac:dyDescent="0.2">
      <c r="A6" s="2" t="s">
        <v>84</v>
      </c>
      <c r="B6" s="2">
        <f>SUM(C6:R6)</f>
        <v>2204</v>
      </c>
      <c r="C6" s="2">
        <f>SUM(C7:C12)</f>
        <v>64</v>
      </c>
      <c r="D6" s="2">
        <f t="shared" ref="D6:R6" si="0">SUM(D7:D12)</f>
        <v>209</v>
      </c>
      <c r="E6" s="2">
        <f t="shared" si="0"/>
        <v>48</v>
      </c>
      <c r="F6" s="2">
        <f t="shared" si="0"/>
        <v>4</v>
      </c>
      <c r="G6" s="2">
        <f t="shared" si="0"/>
        <v>30</v>
      </c>
      <c r="H6" s="2">
        <f t="shared" si="0"/>
        <v>1335</v>
      </c>
      <c r="I6" s="2">
        <f t="shared" si="0"/>
        <v>48</v>
      </c>
      <c r="J6" s="2">
        <f t="shared" si="0"/>
        <v>69</v>
      </c>
      <c r="K6" s="2">
        <f t="shared" si="0"/>
        <v>77</v>
      </c>
      <c r="L6" s="2">
        <f t="shared" si="0"/>
        <v>29</v>
      </c>
      <c r="M6" s="2">
        <f t="shared" si="0"/>
        <v>13</v>
      </c>
      <c r="N6" s="2">
        <f t="shared" si="0"/>
        <v>54</v>
      </c>
      <c r="O6" s="2">
        <f t="shared" si="0"/>
        <v>51</v>
      </c>
      <c r="P6" s="2">
        <f t="shared" si="0"/>
        <v>45</v>
      </c>
      <c r="Q6" s="2">
        <f t="shared" si="0"/>
        <v>121</v>
      </c>
      <c r="R6" s="2">
        <f t="shared" si="0"/>
        <v>7</v>
      </c>
    </row>
    <row r="7" spans="1:18" x14ac:dyDescent="0.2">
      <c r="A7" s="2" t="s">
        <v>61</v>
      </c>
      <c r="B7" s="2">
        <f t="shared" ref="B7:B12" si="1">SUM(C7:R7)</f>
        <v>241</v>
      </c>
      <c r="C7" s="2">
        <v>5</v>
      </c>
      <c r="D7" s="2">
        <v>33</v>
      </c>
      <c r="E7" s="2">
        <v>5</v>
      </c>
      <c r="F7" s="2">
        <v>0</v>
      </c>
      <c r="G7" s="2">
        <v>2</v>
      </c>
      <c r="H7" s="2">
        <v>152</v>
      </c>
      <c r="I7" s="2">
        <v>4</v>
      </c>
      <c r="J7" s="2">
        <v>6</v>
      </c>
      <c r="K7" s="2">
        <v>8</v>
      </c>
      <c r="L7" s="2">
        <v>4</v>
      </c>
      <c r="M7" s="2">
        <v>2</v>
      </c>
      <c r="N7" s="2">
        <v>1</v>
      </c>
      <c r="O7" s="2">
        <v>5</v>
      </c>
      <c r="P7" s="2">
        <v>2</v>
      </c>
      <c r="Q7" s="2">
        <v>11</v>
      </c>
      <c r="R7" s="2">
        <v>1</v>
      </c>
    </row>
    <row r="8" spans="1:18" x14ac:dyDescent="0.2">
      <c r="A8" s="2" t="s">
        <v>62</v>
      </c>
      <c r="B8" s="2">
        <f t="shared" si="1"/>
        <v>477</v>
      </c>
      <c r="C8" s="2">
        <v>17</v>
      </c>
      <c r="D8" s="2">
        <v>58</v>
      </c>
      <c r="E8" s="2">
        <v>13</v>
      </c>
      <c r="F8" s="2">
        <v>0</v>
      </c>
      <c r="G8" s="2">
        <v>5</v>
      </c>
      <c r="H8" s="2">
        <v>289</v>
      </c>
      <c r="I8" s="2">
        <v>8</v>
      </c>
      <c r="J8" s="2">
        <v>23</v>
      </c>
      <c r="K8" s="2">
        <v>17</v>
      </c>
      <c r="L8" s="2">
        <v>7</v>
      </c>
      <c r="M8" s="2">
        <v>4</v>
      </c>
      <c r="N8" s="2">
        <v>8</v>
      </c>
      <c r="O8" s="2">
        <v>11</v>
      </c>
      <c r="P8" s="2">
        <v>8</v>
      </c>
      <c r="Q8" s="2">
        <v>7</v>
      </c>
      <c r="R8" s="2">
        <v>2</v>
      </c>
    </row>
    <row r="9" spans="1:18" x14ac:dyDescent="0.2">
      <c r="A9" s="2" t="s">
        <v>63</v>
      </c>
      <c r="B9" s="2">
        <f t="shared" si="1"/>
        <v>488</v>
      </c>
      <c r="C9" s="2">
        <v>11</v>
      </c>
      <c r="D9" s="2">
        <v>50</v>
      </c>
      <c r="E9" s="2">
        <v>10</v>
      </c>
      <c r="F9" s="2">
        <v>0</v>
      </c>
      <c r="G9" s="2">
        <v>8</v>
      </c>
      <c r="H9" s="2">
        <v>287</v>
      </c>
      <c r="I9" s="2">
        <v>10</v>
      </c>
      <c r="J9" s="2">
        <v>9</v>
      </c>
      <c r="K9" s="2">
        <v>19</v>
      </c>
      <c r="L9" s="2">
        <v>7</v>
      </c>
      <c r="M9" s="2">
        <v>5</v>
      </c>
      <c r="N9" s="2">
        <v>13</v>
      </c>
      <c r="O9" s="2">
        <v>14</v>
      </c>
      <c r="P9" s="2">
        <v>8</v>
      </c>
      <c r="Q9" s="2">
        <v>35</v>
      </c>
      <c r="R9" s="2">
        <v>2</v>
      </c>
    </row>
    <row r="10" spans="1:18" x14ac:dyDescent="0.2">
      <c r="A10" s="2" t="s">
        <v>64</v>
      </c>
      <c r="B10" s="2">
        <f t="shared" si="1"/>
        <v>574</v>
      </c>
      <c r="C10" s="2">
        <v>25</v>
      </c>
      <c r="D10" s="2">
        <v>43</v>
      </c>
      <c r="E10" s="2">
        <v>5</v>
      </c>
      <c r="F10" s="2">
        <v>3</v>
      </c>
      <c r="G10" s="2">
        <v>10</v>
      </c>
      <c r="H10" s="2">
        <v>357</v>
      </c>
      <c r="I10" s="2">
        <v>15</v>
      </c>
      <c r="J10" s="2">
        <v>17</v>
      </c>
      <c r="K10" s="2">
        <v>18</v>
      </c>
      <c r="L10" s="2">
        <v>4</v>
      </c>
      <c r="M10" s="2">
        <v>2</v>
      </c>
      <c r="N10" s="2">
        <v>11</v>
      </c>
      <c r="O10" s="2">
        <v>15</v>
      </c>
      <c r="P10" s="2">
        <v>8</v>
      </c>
      <c r="Q10" s="2">
        <v>39</v>
      </c>
      <c r="R10" s="2">
        <v>2</v>
      </c>
    </row>
    <row r="11" spans="1:18" x14ac:dyDescent="0.2">
      <c r="A11" s="2" t="s">
        <v>65</v>
      </c>
      <c r="B11" s="2">
        <f t="shared" si="1"/>
        <v>271</v>
      </c>
      <c r="C11" s="2">
        <v>6</v>
      </c>
      <c r="D11" s="2">
        <v>21</v>
      </c>
      <c r="E11" s="2">
        <v>10</v>
      </c>
      <c r="F11" s="2">
        <v>1</v>
      </c>
      <c r="G11" s="2">
        <v>1</v>
      </c>
      <c r="H11" s="2">
        <v>166</v>
      </c>
      <c r="I11" s="2">
        <v>0</v>
      </c>
      <c r="J11" s="2">
        <v>10</v>
      </c>
      <c r="K11" s="2">
        <v>4</v>
      </c>
      <c r="L11" s="2">
        <v>3</v>
      </c>
      <c r="M11" s="2">
        <v>0</v>
      </c>
      <c r="N11" s="2">
        <v>13</v>
      </c>
      <c r="O11" s="2">
        <v>5</v>
      </c>
      <c r="P11" s="2">
        <v>14</v>
      </c>
      <c r="Q11" s="2">
        <v>17</v>
      </c>
      <c r="R11" s="2">
        <v>0</v>
      </c>
    </row>
    <row r="12" spans="1:18" x14ac:dyDescent="0.2">
      <c r="A12" s="2" t="s">
        <v>197</v>
      </c>
      <c r="B12" s="2">
        <f t="shared" si="1"/>
        <v>153</v>
      </c>
      <c r="C12" s="2">
        <v>0</v>
      </c>
      <c r="D12" s="2">
        <v>4</v>
      </c>
      <c r="E12" s="2">
        <v>5</v>
      </c>
      <c r="F12" s="2">
        <v>0</v>
      </c>
      <c r="G12" s="2">
        <v>4</v>
      </c>
      <c r="H12" s="2">
        <v>84</v>
      </c>
      <c r="I12" s="2">
        <v>11</v>
      </c>
      <c r="J12" s="2">
        <v>4</v>
      </c>
      <c r="K12" s="2">
        <v>11</v>
      </c>
      <c r="L12" s="2">
        <v>4</v>
      </c>
      <c r="M12" s="2">
        <v>0</v>
      </c>
      <c r="N12" s="2">
        <v>8</v>
      </c>
      <c r="O12" s="2">
        <v>1</v>
      </c>
      <c r="P12" s="2">
        <v>5</v>
      </c>
      <c r="Q12" s="2">
        <v>12</v>
      </c>
      <c r="R12" s="2">
        <v>0</v>
      </c>
    </row>
    <row r="14" spans="1:18" x14ac:dyDescent="0.2">
      <c r="A14" s="2" t="s">
        <v>83</v>
      </c>
      <c r="B14" s="2">
        <f>SUM(C14:R14)</f>
        <v>681</v>
      </c>
      <c r="C14" s="2">
        <f>SUM(C15:C20)</f>
        <v>17</v>
      </c>
      <c r="D14" s="2">
        <f t="shared" ref="D14" si="2">SUM(D15:D20)</f>
        <v>47</v>
      </c>
      <c r="E14" s="2">
        <f t="shared" ref="E14" si="3">SUM(E15:E20)</f>
        <v>2</v>
      </c>
      <c r="F14" s="2">
        <f t="shared" ref="F14" si="4">SUM(F15:F20)</f>
        <v>0</v>
      </c>
      <c r="G14" s="2">
        <f t="shared" ref="G14" si="5">SUM(G15:G20)</f>
        <v>1</v>
      </c>
      <c r="H14" s="2">
        <f t="shared" ref="H14" si="6">SUM(H15:H20)</f>
        <v>577</v>
      </c>
      <c r="I14" s="2">
        <f t="shared" ref="I14" si="7">SUM(I15:I20)</f>
        <v>1</v>
      </c>
      <c r="J14" s="2">
        <f t="shared" ref="J14" si="8">SUM(J15:J20)</f>
        <v>2</v>
      </c>
      <c r="K14" s="2">
        <f t="shared" ref="K14" si="9">SUM(K15:K20)</f>
        <v>1</v>
      </c>
      <c r="L14" s="2">
        <f t="shared" ref="L14" si="10">SUM(L15:L20)</f>
        <v>0</v>
      </c>
      <c r="M14" s="2">
        <f t="shared" ref="M14" si="11">SUM(M15:M20)</f>
        <v>1</v>
      </c>
      <c r="N14" s="2">
        <f t="shared" ref="N14" si="12">SUM(N15:N20)</f>
        <v>7</v>
      </c>
      <c r="O14" s="2">
        <f t="shared" ref="O14" si="13">SUM(O15:O20)</f>
        <v>4</v>
      </c>
      <c r="P14" s="2">
        <f t="shared" ref="P14" si="14">SUM(P15:P20)</f>
        <v>7</v>
      </c>
      <c r="Q14" s="2">
        <f t="shared" ref="Q14" si="15">SUM(Q15:Q20)</f>
        <v>10</v>
      </c>
      <c r="R14" s="2">
        <f t="shared" ref="R14" si="16">SUM(R15:R20)</f>
        <v>4</v>
      </c>
    </row>
    <row r="15" spans="1:18" x14ac:dyDescent="0.2">
      <c r="A15" s="2" t="s">
        <v>61</v>
      </c>
      <c r="B15" s="2">
        <f t="shared" ref="B15:B20" si="17">SUM(C15:R15)</f>
        <v>316</v>
      </c>
      <c r="C15" s="2">
        <v>10</v>
      </c>
      <c r="D15" s="2">
        <v>26</v>
      </c>
      <c r="E15" s="2">
        <v>1</v>
      </c>
      <c r="F15" s="2">
        <v>0</v>
      </c>
      <c r="G15" s="2">
        <v>0</v>
      </c>
      <c r="H15" s="2">
        <v>266</v>
      </c>
      <c r="I15" s="2">
        <v>0</v>
      </c>
      <c r="J15" s="2">
        <v>0</v>
      </c>
      <c r="K15" s="2">
        <v>1</v>
      </c>
      <c r="M15" s="2">
        <v>1</v>
      </c>
      <c r="N15" s="2">
        <v>3</v>
      </c>
      <c r="Q15" s="2">
        <v>6</v>
      </c>
      <c r="R15" s="2">
        <v>2</v>
      </c>
    </row>
    <row r="16" spans="1:18" x14ac:dyDescent="0.2">
      <c r="A16" s="2" t="s">
        <v>62</v>
      </c>
      <c r="B16" s="2">
        <f t="shared" si="17"/>
        <v>235</v>
      </c>
      <c r="C16" s="2">
        <v>2</v>
      </c>
      <c r="D16" s="2">
        <v>14</v>
      </c>
      <c r="E16" s="2">
        <v>0</v>
      </c>
      <c r="F16" s="2">
        <v>0</v>
      </c>
      <c r="G16" s="2">
        <v>1</v>
      </c>
      <c r="H16" s="2">
        <v>201</v>
      </c>
      <c r="I16" s="2">
        <v>1</v>
      </c>
      <c r="J16" s="2">
        <v>1</v>
      </c>
      <c r="N16" s="2">
        <v>3</v>
      </c>
      <c r="O16" s="2">
        <v>4</v>
      </c>
      <c r="P16" s="2">
        <v>4</v>
      </c>
      <c r="Q16" s="2">
        <v>3</v>
      </c>
      <c r="R16" s="2">
        <v>1</v>
      </c>
    </row>
    <row r="17" spans="1:18" x14ac:dyDescent="0.2">
      <c r="A17" s="2" t="s">
        <v>63</v>
      </c>
      <c r="B17" s="2">
        <f t="shared" si="17"/>
        <v>81</v>
      </c>
      <c r="C17" s="2">
        <v>2</v>
      </c>
      <c r="D17" s="2">
        <v>6</v>
      </c>
      <c r="E17" s="2">
        <v>0</v>
      </c>
      <c r="F17" s="2">
        <v>0</v>
      </c>
      <c r="H17" s="2">
        <v>68</v>
      </c>
      <c r="J17" s="2">
        <v>1</v>
      </c>
      <c r="N17" s="2">
        <v>1</v>
      </c>
      <c r="P17" s="2">
        <v>2</v>
      </c>
      <c r="Q17" s="2">
        <v>1</v>
      </c>
    </row>
    <row r="18" spans="1:18" x14ac:dyDescent="0.2">
      <c r="A18" s="2" t="s">
        <v>64</v>
      </c>
      <c r="B18" s="2">
        <f t="shared" si="17"/>
        <v>40</v>
      </c>
      <c r="C18" s="2">
        <v>2</v>
      </c>
      <c r="D18" s="2">
        <v>1</v>
      </c>
      <c r="E18" s="2">
        <v>0</v>
      </c>
      <c r="F18" s="2">
        <v>0</v>
      </c>
      <c r="H18" s="2">
        <v>36</v>
      </c>
      <c r="R18" s="2">
        <v>1</v>
      </c>
    </row>
    <row r="19" spans="1:18" x14ac:dyDescent="0.2">
      <c r="A19" s="2" t="s">
        <v>65</v>
      </c>
      <c r="B19" s="2">
        <f t="shared" si="17"/>
        <v>6</v>
      </c>
      <c r="C19" s="2">
        <v>1</v>
      </c>
      <c r="D19" s="2">
        <v>0</v>
      </c>
      <c r="E19" s="2">
        <v>0</v>
      </c>
      <c r="F19" s="2">
        <v>0</v>
      </c>
      <c r="H19" s="2">
        <v>4</v>
      </c>
      <c r="P19" s="2">
        <v>1</v>
      </c>
    </row>
    <row r="20" spans="1:18" x14ac:dyDescent="0.2">
      <c r="A20" s="2" t="s">
        <v>197</v>
      </c>
      <c r="B20" s="2">
        <f t="shared" si="17"/>
        <v>3</v>
      </c>
      <c r="C20" s="2">
        <v>0</v>
      </c>
      <c r="D20" s="2">
        <v>0</v>
      </c>
      <c r="E20" s="2">
        <v>1</v>
      </c>
      <c r="F20" s="2">
        <v>0</v>
      </c>
      <c r="H20" s="2">
        <v>2</v>
      </c>
    </row>
    <row r="22" spans="1:18" x14ac:dyDescent="0.2">
      <c r="A22" s="2" t="s">
        <v>198</v>
      </c>
    </row>
    <row r="24" spans="1:18" x14ac:dyDescent="0.2">
      <c r="A24" s="2" t="s">
        <v>199</v>
      </c>
      <c r="B24" s="2">
        <f>SUM(C24:R24)</f>
        <v>1969</v>
      </c>
      <c r="C24" s="2">
        <f>SUM(C25:C41)</f>
        <v>57</v>
      </c>
      <c r="D24" s="2">
        <f t="shared" ref="D24:R24" si="18">SUM(D25:D41)</f>
        <v>197</v>
      </c>
      <c r="E24" s="2">
        <f t="shared" si="18"/>
        <v>45</v>
      </c>
      <c r="F24" s="2">
        <f t="shared" si="18"/>
        <v>3</v>
      </c>
      <c r="G24" s="2">
        <f t="shared" si="18"/>
        <v>28</v>
      </c>
      <c r="H24" s="2">
        <f t="shared" si="18"/>
        <v>1171</v>
      </c>
      <c r="I24" s="2">
        <f t="shared" si="18"/>
        <v>41</v>
      </c>
      <c r="J24" s="2">
        <f t="shared" si="18"/>
        <v>63</v>
      </c>
      <c r="K24" s="2">
        <f t="shared" si="18"/>
        <v>74</v>
      </c>
      <c r="L24" s="2">
        <f t="shared" si="18"/>
        <v>26</v>
      </c>
      <c r="M24" s="2">
        <f t="shared" si="18"/>
        <v>13</v>
      </c>
      <c r="N24" s="2">
        <f t="shared" si="18"/>
        <v>50</v>
      </c>
      <c r="O24" s="2">
        <f t="shared" si="18"/>
        <v>50</v>
      </c>
      <c r="P24" s="2">
        <f t="shared" si="18"/>
        <v>41</v>
      </c>
      <c r="Q24" s="2">
        <f t="shared" si="18"/>
        <v>103</v>
      </c>
      <c r="R24" s="2">
        <f t="shared" si="18"/>
        <v>7</v>
      </c>
    </row>
    <row r="25" spans="1:18" x14ac:dyDescent="0.2">
      <c r="A25" s="2" t="s">
        <v>200</v>
      </c>
      <c r="B25" s="2">
        <f t="shared" ref="B25:B41" si="19">SUM(C25:R25)</f>
        <v>334</v>
      </c>
      <c r="C25" s="2">
        <v>0</v>
      </c>
      <c r="D25" s="2">
        <v>48</v>
      </c>
      <c r="E25" s="2">
        <v>3</v>
      </c>
      <c r="F25" s="2">
        <v>0</v>
      </c>
      <c r="G25" s="2">
        <v>9</v>
      </c>
      <c r="H25" s="2">
        <v>186</v>
      </c>
      <c r="I25" s="2">
        <v>0</v>
      </c>
      <c r="J25" s="2">
        <v>13</v>
      </c>
      <c r="K25" s="2">
        <v>12</v>
      </c>
      <c r="L25" s="2">
        <v>8</v>
      </c>
      <c r="M25" s="2">
        <v>0</v>
      </c>
      <c r="N25" s="2">
        <v>12</v>
      </c>
      <c r="O25" s="2">
        <v>12</v>
      </c>
      <c r="P25" s="2">
        <v>2</v>
      </c>
      <c r="Q25" s="2">
        <v>26</v>
      </c>
      <c r="R25" s="2">
        <v>3</v>
      </c>
    </row>
    <row r="26" spans="1:18" x14ac:dyDescent="0.2">
      <c r="A26" s="2" t="s">
        <v>201</v>
      </c>
      <c r="B26" s="2">
        <f t="shared" si="19"/>
        <v>246</v>
      </c>
      <c r="C26" s="2">
        <v>2</v>
      </c>
      <c r="D26" s="2">
        <v>36</v>
      </c>
      <c r="E26" s="2">
        <v>4</v>
      </c>
      <c r="F26" s="2">
        <v>3</v>
      </c>
      <c r="G26" s="2">
        <v>3</v>
      </c>
      <c r="H26" s="2">
        <v>131</v>
      </c>
      <c r="I26" s="2">
        <v>1</v>
      </c>
      <c r="J26" s="2">
        <v>13</v>
      </c>
      <c r="K26" s="2">
        <v>8</v>
      </c>
      <c r="L26" s="2">
        <v>8</v>
      </c>
      <c r="M26" s="2">
        <v>1</v>
      </c>
      <c r="N26" s="2">
        <v>9</v>
      </c>
      <c r="O26" s="2">
        <v>3</v>
      </c>
      <c r="P26" s="2">
        <v>8</v>
      </c>
      <c r="Q26" s="2">
        <v>14</v>
      </c>
      <c r="R26" s="2">
        <v>2</v>
      </c>
    </row>
    <row r="27" spans="1:18" x14ac:dyDescent="0.2">
      <c r="A27" s="2" t="s">
        <v>202</v>
      </c>
      <c r="B27" s="2">
        <f t="shared" si="19"/>
        <v>257</v>
      </c>
      <c r="C27" s="2">
        <v>4</v>
      </c>
      <c r="D27" s="2">
        <v>15</v>
      </c>
      <c r="E27" s="2">
        <v>11</v>
      </c>
      <c r="G27" s="2">
        <v>4</v>
      </c>
      <c r="H27" s="2">
        <v>159</v>
      </c>
      <c r="I27" s="2">
        <v>2</v>
      </c>
      <c r="J27" s="2">
        <v>9</v>
      </c>
      <c r="K27" s="2">
        <v>14</v>
      </c>
      <c r="L27" s="2">
        <v>6</v>
      </c>
      <c r="M27" s="2">
        <v>2</v>
      </c>
      <c r="N27" s="2">
        <v>8</v>
      </c>
      <c r="O27" s="2">
        <v>6</v>
      </c>
      <c r="P27" s="2">
        <v>8</v>
      </c>
      <c r="Q27" s="2">
        <v>9</v>
      </c>
      <c r="R27" s="2">
        <v>0</v>
      </c>
    </row>
    <row r="28" spans="1:18" x14ac:dyDescent="0.2">
      <c r="A28" s="2" t="s">
        <v>203</v>
      </c>
      <c r="B28" s="2">
        <f t="shared" si="19"/>
        <v>416</v>
      </c>
      <c r="C28" s="2">
        <v>9</v>
      </c>
      <c r="D28" s="2">
        <v>38</v>
      </c>
      <c r="E28" s="2">
        <v>19</v>
      </c>
      <c r="G28" s="2">
        <v>6</v>
      </c>
      <c r="H28" s="2">
        <v>221</v>
      </c>
      <c r="I28" s="2">
        <v>7</v>
      </c>
      <c r="J28" s="2">
        <v>10</v>
      </c>
      <c r="K28" s="2">
        <v>28</v>
      </c>
      <c r="L28" s="2">
        <v>4</v>
      </c>
      <c r="M28" s="2">
        <v>3</v>
      </c>
      <c r="N28" s="2">
        <v>11</v>
      </c>
      <c r="O28" s="2">
        <v>5</v>
      </c>
      <c r="P28" s="2">
        <v>16</v>
      </c>
      <c r="Q28" s="2">
        <v>39</v>
      </c>
      <c r="R28" s="2">
        <v>0</v>
      </c>
    </row>
    <row r="29" spans="1:18" x14ac:dyDescent="0.2">
      <c r="A29" s="2" t="s">
        <v>204</v>
      </c>
      <c r="B29" s="2">
        <f t="shared" si="19"/>
        <v>230</v>
      </c>
      <c r="C29" s="2">
        <v>18</v>
      </c>
      <c r="D29" s="2">
        <v>22</v>
      </c>
      <c r="E29" s="2">
        <v>5</v>
      </c>
      <c r="G29" s="2">
        <v>2</v>
      </c>
      <c r="H29" s="2">
        <v>132</v>
      </c>
      <c r="I29" s="2">
        <v>7</v>
      </c>
      <c r="J29" s="2">
        <v>10</v>
      </c>
      <c r="K29" s="2">
        <v>9</v>
      </c>
      <c r="M29" s="2">
        <v>6</v>
      </c>
      <c r="N29" s="2">
        <v>3</v>
      </c>
      <c r="O29" s="2">
        <v>3</v>
      </c>
      <c r="P29" s="2">
        <v>3</v>
      </c>
      <c r="Q29" s="2">
        <v>10</v>
      </c>
      <c r="R29" s="2">
        <v>0</v>
      </c>
    </row>
    <row r="30" spans="1:18" x14ac:dyDescent="0.2">
      <c r="A30" s="2" t="s">
        <v>205</v>
      </c>
      <c r="B30" s="2">
        <f t="shared" si="19"/>
        <v>92</v>
      </c>
      <c r="C30" s="2">
        <v>4</v>
      </c>
      <c r="D30" s="2">
        <v>13</v>
      </c>
      <c r="E30" s="2">
        <v>1</v>
      </c>
      <c r="G30" s="2">
        <v>2</v>
      </c>
      <c r="H30" s="2">
        <v>60</v>
      </c>
      <c r="I30" s="2">
        <v>2</v>
      </c>
      <c r="J30" s="2">
        <v>2</v>
      </c>
      <c r="K30" s="2">
        <v>2</v>
      </c>
      <c r="M30" s="2">
        <v>1</v>
      </c>
      <c r="N30" s="2">
        <v>1</v>
      </c>
      <c r="O30" s="2">
        <v>0</v>
      </c>
      <c r="P30" s="2">
        <v>0</v>
      </c>
      <c r="Q30" s="2">
        <v>4</v>
      </c>
      <c r="R30" s="2">
        <v>0</v>
      </c>
    </row>
    <row r="31" spans="1:18" x14ac:dyDescent="0.2">
      <c r="A31" s="2" t="s">
        <v>206</v>
      </c>
      <c r="B31" s="2">
        <f t="shared" si="19"/>
        <v>142</v>
      </c>
      <c r="C31" s="2">
        <v>8</v>
      </c>
      <c r="D31" s="2">
        <v>10</v>
      </c>
      <c r="E31" s="2">
        <v>1</v>
      </c>
      <c r="G31" s="2">
        <v>1</v>
      </c>
      <c r="H31" s="2">
        <v>96</v>
      </c>
      <c r="I31" s="2">
        <v>7</v>
      </c>
      <c r="J31" s="2">
        <v>3</v>
      </c>
      <c r="K31" s="2">
        <v>1</v>
      </c>
      <c r="N31" s="2">
        <v>3</v>
      </c>
      <c r="O31" s="2">
        <v>8</v>
      </c>
      <c r="P31" s="2">
        <v>3</v>
      </c>
      <c r="Q31" s="2">
        <v>1</v>
      </c>
      <c r="R31" s="2">
        <v>0</v>
      </c>
    </row>
    <row r="32" spans="1:18" x14ac:dyDescent="0.2">
      <c r="A32" s="2" t="s">
        <v>207</v>
      </c>
      <c r="B32" s="2">
        <f t="shared" si="19"/>
        <v>54</v>
      </c>
      <c r="C32" s="2">
        <v>7</v>
      </c>
      <c r="D32" s="2">
        <v>1</v>
      </c>
      <c r="E32" s="2">
        <v>1</v>
      </c>
      <c r="G32" s="2">
        <v>1</v>
      </c>
      <c r="H32" s="2">
        <v>33</v>
      </c>
      <c r="I32" s="2">
        <v>7</v>
      </c>
      <c r="J32" s="2">
        <v>0</v>
      </c>
      <c r="N32" s="2">
        <v>1</v>
      </c>
      <c r="O32" s="2">
        <v>1</v>
      </c>
      <c r="P32" s="2">
        <v>1</v>
      </c>
      <c r="R32" s="2">
        <v>1</v>
      </c>
    </row>
    <row r="33" spans="1:18" x14ac:dyDescent="0.2">
      <c r="A33" s="2" t="s">
        <v>208</v>
      </c>
      <c r="B33" s="2">
        <f t="shared" si="19"/>
        <v>37</v>
      </c>
      <c r="C33" s="2">
        <v>0</v>
      </c>
      <c r="D33" s="2">
        <v>3</v>
      </c>
      <c r="E33" s="2">
        <v>0</v>
      </c>
      <c r="H33" s="2">
        <v>30</v>
      </c>
      <c r="I33" s="2">
        <v>0</v>
      </c>
      <c r="J33" s="2">
        <v>2</v>
      </c>
      <c r="N33" s="2">
        <v>1</v>
      </c>
      <c r="O33" s="2">
        <v>0</v>
      </c>
      <c r="R33" s="2">
        <v>1</v>
      </c>
    </row>
    <row r="34" spans="1:18" x14ac:dyDescent="0.2">
      <c r="A34" s="2" t="s">
        <v>209</v>
      </c>
      <c r="B34" s="2">
        <f t="shared" si="19"/>
        <v>21</v>
      </c>
      <c r="C34" s="2">
        <v>2</v>
      </c>
      <c r="D34" s="2">
        <v>0</v>
      </c>
      <c r="H34" s="2">
        <v>18</v>
      </c>
      <c r="I34" s="2">
        <v>1</v>
      </c>
      <c r="J34" s="2">
        <v>0</v>
      </c>
      <c r="N34" s="2">
        <v>0</v>
      </c>
      <c r="O34" s="2">
        <v>0</v>
      </c>
    </row>
    <row r="35" spans="1:18" x14ac:dyDescent="0.2">
      <c r="A35" s="2" t="s">
        <v>210</v>
      </c>
      <c r="B35" s="2">
        <f t="shared" si="19"/>
        <v>1</v>
      </c>
      <c r="C35" s="2">
        <v>0</v>
      </c>
      <c r="D35" s="2">
        <v>0</v>
      </c>
      <c r="H35" s="2">
        <v>1</v>
      </c>
      <c r="I35" s="2">
        <v>0</v>
      </c>
      <c r="J35" s="2">
        <v>0</v>
      </c>
      <c r="N35" s="2">
        <v>0</v>
      </c>
      <c r="O35" s="2">
        <v>0</v>
      </c>
    </row>
    <row r="36" spans="1:18" x14ac:dyDescent="0.2">
      <c r="A36" s="2" t="s">
        <v>211</v>
      </c>
      <c r="B36" s="2">
        <f t="shared" si="19"/>
        <v>64</v>
      </c>
      <c r="C36" s="2">
        <v>3</v>
      </c>
      <c r="D36" s="2">
        <v>7</v>
      </c>
      <c r="H36" s="2">
        <v>45</v>
      </c>
      <c r="I36" s="2">
        <v>4</v>
      </c>
      <c r="J36" s="2">
        <v>1</v>
      </c>
      <c r="N36" s="2">
        <v>1</v>
      </c>
      <c r="O36" s="2">
        <v>3</v>
      </c>
    </row>
    <row r="37" spans="1:18" x14ac:dyDescent="0.2">
      <c r="A37" s="2" t="s">
        <v>212</v>
      </c>
      <c r="B37" s="2">
        <f t="shared" si="19"/>
        <v>29</v>
      </c>
      <c r="D37" s="2">
        <v>1</v>
      </c>
      <c r="H37" s="2">
        <v>25</v>
      </c>
      <c r="I37" s="2">
        <v>2</v>
      </c>
      <c r="J37" s="2">
        <v>0</v>
      </c>
      <c r="O37" s="2">
        <v>1</v>
      </c>
    </row>
    <row r="38" spans="1:18" x14ac:dyDescent="0.2">
      <c r="A38" s="2" t="s">
        <v>213</v>
      </c>
      <c r="B38" s="2">
        <f t="shared" si="19"/>
        <v>22</v>
      </c>
      <c r="D38" s="2">
        <v>2</v>
      </c>
      <c r="H38" s="2">
        <v>15</v>
      </c>
      <c r="I38" s="2">
        <v>0</v>
      </c>
      <c r="J38" s="2">
        <v>0</v>
      </c>
      <c r="O38" s="2">
        <v>5</v>
      </c>
    </row>
    <row r="39" spans="1:18" x14ac:dyDescent="0.2">
      <c r="A39" s="2" t="s">
        <v>214</v>
      </c>
      <c r="B39" s="2">
        <f t="shared" si="19"/>
        <v>7</v>
      </c>
      <c r="D39" s="2">
        <v>0</v>
      </c>
      <c r="H39" s="2">
        <v>7</v>
      </c>
      <c r="I39" s="2">
        <v>0</v>
      </c>
      <c r="J39" s="2">
        <v>0</v>
      </c>
      <c r="O39" s="2">
        <v>0</v>
      </c>
    </row>
    <row r="40" spans="1:18" x14ac:dyDescent="0.2">
      <c r="A40" s="2" t="s">
        <v>215</v>
      </c>
      <c r="B40" s="2">
        <f t="shared" si="19"/>
        <v>2</v>
      </c>
      <c r="D40" s="2">
        <v>0</v>
      </c>
      <c r="H40" s="2">
        <v>2</v>
      </c>
      <c r="I40" s="2">
        <v>0</v>
      </c>
      <c r="J40" s="2">
        <v>0</v>
      </c>
      <c r="O40" s="2">
        <v>0</v>
      </c>
    </row>
    <row r="41" spans="1:18" x14ac:dyDescent="0.2">
      <c r="A41" s="2" t="s">
        <v>216</v>
      </c>
      <c r="B41" s="2">
        <f t="shared" si="19"/>
        <v>15</v>
      </c>
      <c r="D41" s="2">
        <v>1</v>
      </c>
      <c r="H41" s="2">
        <v>10</v>
      </c>
      <c r="I41" s="2">
        <v>1</v>
      </c>
      <c r="J41" s="2">
        <v>0</v>
      </c>
      <c r="O41" s="2">
        <v>3</v>
      </c>
    </row>
    <row r="42" spans="1:18" x14ac:dyDescent="0.2">
      <c r="A42" s="2" t="s">
        <v>217</v>
      </c>
      <c r="B42" s="14">
        <v>23500</v>
      </c>
      <c r="C42" s="14">
        <v>37500</v>
      </c>
      <c r="D42" s="14">
        <v>19800</v>
      </c>
      <c r="E42" s="14">
        <v>22400</v>
      </c>
      <c r="F42" s="14">
        <v>12500</v>
      </c>
      <c r="G42" s="14">
        <v>17500</v>
      </c>
      <c r="H42" s="14">
        <v>25000</v>
      </c>
      <c r="I42" s="14">
        <v>52100</v>
      </c>
      <c r="J42" s="14">
        <v>18100</v>
      </c>
      <c r="K42" s="14">
        <v>21100</v>
      </c>
      <c r="L42" s="14">
        <v>13100</v>
      </c>
      <c r="M42" s="14">
        <v>30800</v>
      </c>
      <c r="N42" s="14">
        <v>17500</v>
      </c>
      <c r="O42" s="14">
        <v>28000</v>
      </c>
      <c r="P42" s="14">
        <v>21600</v>
      </c>
      <c r="Q42" s="14">
        <v>20600</v>
      </c>
      <c r="R42" s="14">
        <v>11300</v>
      </c>
    </row>
    <row r="43" spans="1:18" x14ac:dyDescent="0.2">
      <c r="A43" s="2" t="s">
        <v>218</v>
      </c>
      <c r="B43" s="14">
        <v>36564</v>
      </c>
      <c r="C43" s="14">
        <v>42246</v>
      </c>
      <c r="D43" s="14">
        <v>27888</v>
      </c>
      <c r="E43" s="14">
        <v>21600</v>
      </c>
      <c r="F43" s="14">
        <v>10000</v>
      </c>
      <c r="G43" s="14">
        <v>18518</v>
      </c>
      <c r="H43" s="14">
        <v>40816</v>
      </c>
      <c r="I43" s="14">
        <v>62829</v>
      </c>
      <c r="J43" s="14">
        <v>21238</v>
      </c>
      <c r="K43" s="14">
        <v>19389</v>
      </c>
      <c r="L43" s="14">
        <v>11500</v>
      </c>
      <c r="M43" s="14">
        <v>27538</v>
      </c>
      <c r="N43" s="14">
        <v>20620</v>
      </c>
      <c r="O43" s="14">
        <v>97164</v>
      </c>
      <c r="P43" s="14">
        <v>21732</v>
      </c>
      <c r="Q43" s="14">
        <v>17747</v>
      </c>
      <c r="R43" s="14">
        <v>23071</v>
      </c>
    </row>
    <row r="44" spans="1:18" x14ac:dyDescent="0.2">
      <c r="A44" s="9" t="s">
        <v>242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</sheetData>
  <mergeCells count="1">
    <mergeCell ref="A44:R4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96295-E923-4B03-9176-6FDDFA70F3E1}">
  <dimension ref="A1:R29"/>
  <sheetViews>
    <sheetView view="pageBreakPreview" zoomScale="125" zoomScaleNormal="100" zoomScaleSheetLayoutView="125" workbookViewId="0">
      <selection activeCell="M3" sqref="M3"/>
    </sheetView>
  </sheetViews>
  <sheetFormatPr defaultRowHeight="9.6" x14ac:dyDescent="0.2"/>
  <cols>
    <col min="1" max="1" width="23.77734375" style="2" customWidth="1"/>
    <col min="2" max="7" width="3.77734375" style="2" customWidth="1"/>
    <col min="8" max="8" width="4.44140625" style="2" customWidth="1"/>
    <col min="9" max="13" width="4" style="2" customWidth="1"/>
    <col min="14" max="18" width="3.77734375" style="2" customWidth="1"/>
    <col min="19" max="16384" width="8.88671875" style="2"/>
  </cols>
  <sheetData>
    <row r="1" spans="1:18" x14ac:dyDescent="0.2">
      <c r="A1" s="1" t="s">
        <v>234</v>
      </c>
    </row>
    <row r="2" spans="1:18" x14ac:dyDescent="0.2">
      <c r="A2" s="3"/>
      <c r="B2" s="4"/>
      <c r="C2" s="4" t="s">
        <v>1</v>
      </c>
      <c r="D2" s="4"/>
      <c r="E2" s="4"/>
      <c r="F2" s="4" t="s">
        <v>5</v>
      </c>
      <c r="G2" s="4" t="s">
        <v>7</v>
      </c>
      <c r="H2" s="4"/>
      <c r="I2" s="4" t="s">
        <v>10</v>
      </c>
      <c r="J2" s="4" t="s">
        <v>12</v>
      </c>
      <c r="K2" s="4" t="s">
        <v>12</v>
      </c>
      <c r="L2" s="4" t="s">
        <v>16</v>
      </c>
      <c r="M2" s="4" t="s">
        <v>42</v>
      </c>
      <c r="N2" s="4" t="s">
        <v>17</v>
      </c>
      <c r="O2" s="4" t="s">
        <v>19</v>
      </c>
      <c r="P2" s="4"/>
      <c r="Q2" s="4"/>
      <c r="R2" s="5" t="s">
        <v>23</v>
      </c>
    </row>
    <row r="3" spans="1:18" x14ac:dyDescent="0.2">
      <c r="A3" s="6"/>
      <c r="B3" s="7" t="s">
        <v>0</v>
      </c>
      <c r="C3" s="7" t="s">
        <v>2</v>
      </c>
      <c r="D3" s="7" t="s">
        <v>3</v>
      </c>
      <c r="E3" s="7" t="s">
        <v>4</v>
      </c>
      <c r="F3" s="7" t="s">
        <v>6</v>
      </c>
      <c r="G3" s="7" t="s">
        <v>8</v>
      </c>
      <c r="H3" s="7" t="s">
        <v>9</v>
      </c>
      <c r="I3" s="7" t="s">
        <v>11</v>
      </c>
      <c r="J3" s="7" t="s">
        <v>13</v>
      </c>
      <c r="K3" s="7" t="s">
        <v>14</v>
      </c>
      <c r="L3" s="7" t="s">
        <v>15</v>
      </c>
      <c r="M3" s="7" t="s">
        <v>43</v>
      </c>
      <c r="N3" s="7" t="s">
        <v>18</v>
      </c>
      <c r="O3" s="7" t="s">
        <v>20</v>
      </c>
      <c r="P3" s="7" t="s">
        <v>21</v>
      </c>
      <c r="Q3" s="7" t="s">
        <v>22</v>
      </c>
      <c r="R3" s="8" t="s">
        <v>24</v>
      </c>
    </row>
    <row r="4" spans="1:18" x14ac:dyDescent="0.2">
      <c r="A4" s="2" t="s">
        <v>223</v>
      </c>
    </row>
    <row r="6" spans="1:18" x14ac:dyDescent="0.2">
      <c r="A6" s="2" t="s">
        <v>224</v>
      </c>
      <c r="B6" s="2">
        <v>2885</v>
      </c>
      <c r="C6" s="2">
        <v>81</v>
      </c>
      <c r="D6" s="2">
        <v>256</v>
      </c>
      <c r="E6" s="2">
        <v>50</v>
      </c>
      <c r="F6" s="2">
        <v>4</v>
      </c>
      <c r="G6" s="2">
        <v>31</v>
      </c>
      <c r="H6" s="2">
        <v>1912</v>
      </c>
      <c r="I6" s="2">
        <v>49</v>
      </c>
      <c r="J6" s="2">
        <v>71</v>
      </c>
      <c r="K6" s="2">
        <v>78</v>
      </c>
      <c r="L6" s="2">
        <v>29</v>
      </c>
      <c r="M6" s="2">
        <v>14</v>
      </c>
      <c r="N6" s="2">
        <v>61</v>
      </c>
      <c r="O6" s="2">
        <v>55</v>
      </c>
      <c r="P6" s="2">
        <v>52</v>
      </c>
      <c r="Q6" s="2">
        <v>131</v>
      </c>
      <c r="R6" s="2">
        <v>11</v>
      </c>
    </row>
    <row r="7" spans="1:18" x14ac:dyDescent="0.2">
      <c r="A7" s="2" t="s">
        <v>225</v>
      </c>
      <c r="B7" s="14">
        <v>8882</v>
      </c>
      <c r="C7" s="14">
        <v>6384</v>
      </c>
      <c r="D7" s="14">
        <v>7350</v>
      </c>
      <c r="E7" s="14">
        <v>3889</v>
      </c>
      <c r="F7" s="14">
        <v>8750</v>
      </c>
      <c r="G7" s="14">
        <v>3542</v>
      </c>
      <c r="H7" s="14">
        <v>11618</v>
      </c>
      <c r="I7" s="14">
        <v>4479</v>
      </c>
      <c r="J7" s="14">
        <v>4485</v>
      </c>
      <c r="K7" s="14">
        <v>3500</v>
      </c>
      <c r="L7" s="14">
        <v>4750</v>
      </c>
      <c r="M7" s="14">
        <v>5000</v>
      </c>
      <c r="N7" s="14">
        <v>4188</v>
      </c>
      <c r="O7" s="14">
        <v>4271</v>
      </c>
      <c r="P7" s="14">
        <v>3270</v>
      </c>
      <c r="Q7" s="14">
        <v>4102</v>
      </c>
      <c r="R7" s="14">
        <v>3125</v>
      </c>
    </row>
    <row r="8" spans="1:18" x14ac:dyDescent="0.2">
      <c r="A8" s="2" t="s">
        <v>46</v>
      </c>
      <c r="B8" s="2">
        <v>2204</v>
      </c>
      <c r="C8" s="2">
        <v>64</v>
      </c>
      <c r="D8" s="2">
        <v>209</v>
      </c>
      <c r="E8" s="2">
        <v>48</v>
      </c>
      <c r="F8" s="2">
        <v>4</v>
      </c>
      <c r="G8" s="2">
        <v>30</v>
      </c>
      <c r="H8" s="2">
        <v>1335</v>
      </c>
      <c r="I8" s="2">
        <v>48</v>
      </c>
      <c r="J8" s="2">
        <v>69</v>
      </c>
      <c r="K8" s="2">
        <v>77</v>
      </c>
      <c r="L8" s="2">
        <v>29</v>
      </c>
      <c r="M8" s="2">
        <v>13</v>
      </c>
      <c r="N8" s="2">
        <v>54</v>
      </c>
      <c r="O8" s="2">
        <v>51</v>
      </c>
      <c r="P8" s="2">
        <v>45</v>
      </c>
      <c r="Q8" s="2">
        <v>121</v>
      </c>
      <c r="R8" s="2">
        <v>7</v>
      </c>
    </row>
    <row r="9" spans="1:18" x14ac:dyDescent="0.2">
      <c r="A9" s="2" t="s">
        <v>225</v>
      </c>
      <c r="B9" s="14">
        <v>8962</v>
      </c>
      <c r="C9" s="14">
        <v>6750</v>
      </c>
      <c r="D9" s="14">
        <v>7344</v>
      </c>
      <c r="E9" s="14">
        <v>3889</v>
      </c>
      <c r="F9" s="14">
        <v>8750</v>
      </c>
      <c r="G9" s="14">
        <v>3333</v>
      </c>
      <c r="H9" s="14">
        <v>12348</v>
      </c>
      <c r="I9" s="14">
        <v>4375</v>
      </c>
      <c r="J9" s="14">
        <v>4338</v>
      </c>
      <c r="K9" s="14">
        <v>3438</v>
      </c>
      <c r="L9" s="14">
        <v>4750</v>
      </c>
      <c r="M9" s="14">
        <v>3750</v>
      </c>
      <c r="N9" s="14">
        <v>4118</v>
      </c>
      <c r="O9" s="14">
        <v>4432</v>
      </c>
      <c r="P9" s="14">
        <v>3750</v>
      </c>
      <c r="Q9" s="14">
        <v>4153</v>
      </c>
      <c r="R9" s="14">
        <v>3750</v>
      </c>
    </row>
    <row r="10" spans="1:18" x14ac:dyDescent="0.2">
      <c r="A10" s="2" t="s">
        <v>47</v>
      </c>
      <c r="B10" s="2">
        <v>681</v>
      </c>
      <c r="C10" s="2">
        <v>17</v>
      </c>
      <c r="D10" s="2">
        <v>47</v>
      </c>
      <c r="E10" s="2">
        <v>2</v>
      </c>
      <c r="F10" s="2">
        <v>0</v>
      </c>
      <c r="G10" s="2">
        <v>1</v>
      </c>
      <c r="H10" s="2">
        <v>577</v>
      </c>
      <c r="I10" s="2">
        <v>1</v>
      </c>
      <c r="J10" s="2">
        <v>2</v>
      </c>
      <c r="K10" s="2">
        <v>1</v>
      </c>
      <c r="L10" s="2">
        <v>0</v>
      </c>
      <c r="M10" s="2">
        <v>1</v>
      </c>
      <c r="N10" s="2">
        <v>7</v>
      </c>
      <c r="O10" s="2">
        <v>4</v>
      </c>
      <c r="P10" s="2">
        <v>7</v>
      </c>
      <c r="Q10" s="2">
        <v>10</v>
      </c>
      <c r="R10" s="2">
        <v>4</v>
      </c>
    </row>
    <row r="11" spans="1:18" x14ac:dyDescent="0.2">
      <c r="A11" s="2" t="s">
        <v>225</v>
      </c>
      <c r="B11" s="14">
        <v>8574</v>
      </c>
      <c r="C11" s="14">
        <v>5469</v>
      </c>
      <c r="D11" s="14">
        <v>7375</v>
      </c>
      <c r="E11" s="14">
        <v>2625</v>
      </c>
      <c r="F11" s="14">
        <v>0</v>
      </c>
      <c r="G11" s="14">
        <v>6250</v>
      </c>
      <c r="H11" s="14">
        <v>9540</v>
      </c>
      <c r="I11" s="14">
        <v>11250</v>
      </c>
      <c r="J11" s="14">
        <v>11250</v>
      </c>
      <c r="K11" s="14">
        <v>11250</v>
      </c>
      <c r="L11" s="14">
        <v>0</v>
      </c>
      <c r="M11" s="14">
        <v>11250</v>
      </c>
      <c r="N11" s="14">
        <v>4583</v>
      </c>
      <c r="O11" s="14">
        <v>0</v>
      </c>
      <c r="P11" s="14">
        <v>0</v>
      </c>
      <c r="Q11" s="14">
        <v>0</v>
      </c>
      <c r="R11" s="14">
        <v>0</v>
      </c>
    </row>
    <row r="13" spans="1:18" x14ac:dyDescent="0.2">
      <c r="A13" s="2" t="s">
        <v>226</v>
      </c>
    </row>
    <row r="14" spans="1:18" x14ac:dyDescent="0.2">
      <c r="A14" s="2" t="s">
        <v>227</v>
      </c>
    </row>
    <row r="16" spans="1:18" x14ac:dyDescent="0.2">
      <c r="A16" s="2" t="s">
        <v>228</v>
      </c>
      <c r="B16" s="2">
        <v>1599</v>
      </c>
      <c r="C16" s="2">
        <v>55</v>
      </c>
      <c r="D16" s="2">
        <v>159</v>
      </c>
      <c r="E16" s="2">
        <v>45</v>
      </c>
      <c r="F16" s="2">
        <v>4</v>
      </c>
      <c r="G16" s="2">
        <v>29</v>
      </c>
      <c r="H16" s="2">
        <v>826</v>
      </c>
      <c r="I16" s="2">
        <v>45</v>
      </c>
      <c r="J16" s="2">
        <v>64</v>
      </c>
      <c r="K16" s="2">
        <v>73</v>
      </c>
      <c r="L16" s="2">
        <v>29</v>
      </c>
      <c r="M16" s="2">
        <v>13</v>
      </c>
      <c r="N16" s="2">
        <v>53</v>
      </c>
      <c r="O16" s="2">
        <v>46</v>
      </c>
      <c r="P16" s="2">
        <v>42</v>
      </c>
      <c r="Q16" s="2">
        <v>110</v>
      </c>
      <c r="R16" s="2">
        <v>6</v>
      </c>
    </row>
    <row r="17" spans="1:18" x14ac:dyDescent="0.2">
      <c r="A17" s="2" t="s">
        <v>229</v>
      </c>
      <c r="B17" s="12">
        <v>72.5</v>
      </c>
      <c r="C17" s="12">
        <v>85.9</v>
      </c>
      <c r="D17" s="12">
        <v>76.099999999999994</v>
      </c>
      <c r="E17" s="12">
        <v>93.8</v>
      </c>
      <c r="F17" s="12">
        <v>100</v>
      </c>
      <c r="G17" s="12">
        <v>96.7</v>
      </c>
      <c r="H17" s="12">
        <v>61.9</v>
      </c>
      <c r="I17" s="12">
        <v>93.8</v>
      </c>
      <c r="J17" s="12">
        <v>92.8</v>
      </c>
      <c r="K17" s="12">
        <v>94.8</v>
      </c>
      <c r="L17" s="12">
        <v>100</v>
      </c>
      <c r="M17" s="12">
        <v>100</v>
      </c>
      <c r="N17" s="12">
        <v>98.1</v>
      </c>
      <c r="O17" s="12">
        <v>90.2</v>
      </c>
      <c r="P17" s="12">
        <v>93.3</v>
      </c>
      <c r="Q17" s="12">
        <v>90.9</v>
      </c>
      <c r="R17" s="12">
        <v>85.7</v>
      </c>
    </row>
    <row r="18" spans="1:18" x14ac:dyDescent="0.2">
      <c r="A18" s="2" t="s">
        <v>230</v>
      </c>
      <c r="B18" s="2">
        <v>284</v>
      </c>
      <c r="C18" s="2">
        <v>7</v>
      </c>
      <c r="D18" s="2">
        <v>22</v>
      </c>
      <c r="E18" s="2">
        <v>3</v>
      </c>
      <c r="F18" s="2">
        <v>0</v>
      </c>
      <c r="G18" s="2">
        <v>0</v>
      </c>
      <c r="H18" s="2">
        <v>177</v>
      </c>
      <c r="I18" s="2">
        <v>6</v>
      </c>
      <c r="J18" s="2">
        <v>0</v>
      </c>
      <c r="K18" s="2">
        <v>1</v>
      </c>
      <c r="L18" s="2">
        <v>0</v>
      </c>
      <c r="M18" s="2">
        <v>1</v>
      </c>
      <c r="N18" s="2">
        <v>0</v>
      </c>
      <c r="O18" s="2">
        <v>2</v>
      </c>
      <c r="P18" s="2">
        <v>2</v>
      </c>
      <c r="Q18" s="2">
        <v>1</v>
      </c>
      <c r="R18" s="2">
        <v>0</v>
      </c>
    </row>
    <row r="19" spans="1:18" x14ac:dyDescent="0.2">
      <c r="A19" s="2" t="s">
        <v>231</v>
      </c>
      <c r="B19" s="2">
        <v>157</v>
      </c>
      <c r="C19" s="2">
        <v>4</v>
      </c>
      <c r="D19" s="2">
        <v>12</v>
      </c>
      <c r="E19" s="2">
        <v>0</v>
      </c>
      <c r="F19" s="2">
        <v>0</v>
      </c>
      <c r="G19" s="2">
        <v>0</v>
      </c>
      <c r="H19" s="2">
        <v>55</v>
      </c>
      <c r="I19" s="2">
        <v>4</v>
      </c>
      <c r="J19" s="2">
        <v>0</v>
      </c>
      <c r="K19" s="2">
        <v>1</v>
      </c>
      <c r="L19" s="2">
        <v>0</v>
      </c>
      <c r="M19" s="2">
        <v>1</v>
      </c>
      <c r="N19" s="2">
        <v>0</v>
      </c>
      <c r="O19" s="2">
        <v>2</v>
      </c>
      <c r="P19" s="2">
        <v>1</v>
      </c>
      <c r="Q19" s="2">
        <v>0</v>
      </c>
      <c r="R19" s="2">
        <v>0</v>
      </c>
    </row>
    <row r="20" spans="1:18" x14ac:dyDescent="0.2">
      <c r="A20" s="2" t="s">
        <v>232</v>
      </c>
      <c r="B20" s="2">
        <v>1315</v>
      </c>
      <c r="C20" s="2">
        <v>48</v>
      </c>
      <c r="D20" s="2">
        <v>137</v>
      </c>
      <c r="E20" s="2">
        <v>42</v>
      </c>
      <c r="F20" s="2">
        <v>4</v>
      </c>
      <c r="G20" s="2">
        <v>29</v>
      </c>
      <c r="H20" s="2">
        <v>173</v>
      </c>
      <c r="I20" s="2">
        <v>39</v>
      </c>
      <c r="J20" s="2">
        <v>64</v>
      </c>
      <c r="K20" s="2">
        <v>72</v>
      </c>
      <c r="L20" s="2">
        <v>29</v>
      </c>
      <c r="M20" s="2">
        <v>12</v>
      </c>
      <c r="N20" s="2">
        <v>53</v>
      </c>
      <c r="O20" s="2">
        <v>44</v>
      </c>
      <c r="P20" s="2">
        <v>40</v>
      </c>
      <c r="Q20" s="2">
        <v>109</v>
      </c>
      <c r="R20" s="2">
        <v>6</v>
      </c>
    </row>
    <row r="21" spans="1:18" x14ac:dyDescent="0.2">
      <c r="A21" s="2" t="s">
        <v>231</v>
      </c>
      <c r="B21" s="2">
        <v>794</v>
      </c>
      <c r="C21" s="2">
        <v>33</v>
      </c>
      <c r="D21" s="2">
        <v>81</v>
      </c>
      <c r="E21" s="2">
        <v>23</v>
      </c>
      <c r="F21" s="2">
        <v>2</v>
      </c>
      <c r="G21" s="2">
        <v>14</v>
      </c>
      <c r="H21" s="2">
        <v>80</v>
      </c>
      <c r="I21" s="2">
        <v>24</v>
      </c>
      <c r="J21" s="2">
        <v>28</v>
      </c>
      <c r="K21" s="2">
        <v>34</v>
      </c>
      <c r="L21" s="2">
        <v>20</v>
      </c>
      <c r="M21" s="2">
        <v>5</v>
      </c>
      <c r="N21" s="2">
        <v>37</v>
      </c>
      <c r="O21" s="2">
        <v>24</v>
      </c>
      <c r="P21" s="2">
        <v>20</v>
      </c>
      <c r="Q21" s="2">
        <v>53</v>
      </c>
      <c r="R21" s="2">
        <v>6</v>
      </c>
    </row>
    <row r="23" spans="1:18" x14ac:dyDescent="0.2">
      <c r="A23" s="2" t="s">
        <v>233</v>
      </c>
      <c r="B23" s="2">
        <v>437</v>
      </c>
      <c r="C23" s="2">
        <v>15</v>
      </c>
      <c r="D23" s="2">
        <v>37</v>
      </c>
      <c r="E23" s="2">
        <v>2</v>
      </c>
      <c r="F23" s="2">
        <v>0</v>
      </c>
      <c r="G23" s="2">
        <v>1</v>
      </c>
      <c r="H23" s="2">
        <v>350</v>
      </c>
      <c r="I23" s="2">
        <v>1</v>
      </c>
      <c r="J23" s="2">
        <v>1</v>
      </c>
      <c r="K23" s="2">
        <v>1</v>
      </c>
      <c r="L23" s="2">
        <v>0</v>
      </c>
      <c r="M23" s="2">
        <v>0</v>
      </c>
      <c r="N23" s="2">
        <v>6</v>
      </c>
      <c r="O23" s="2">
        <v>4</v>
      </c>
      <c r="P23" s="2">
        <v>7</v>
      </c>
      <c r="Q23" s="2">
        <v>8</v>
      </c>
      <c r="R23" s="2">
        <v>4</v>
      </c>
    </row>
    <row r="24" spans="1:18" x14ac:dyDescent="0.2">
      <c r="A24" s="2" t="s">
        <v>229</v>
      </c>
      <c r="B24" s="12">
        <v>64.2</v>
      </c>
      <c r="C24" s="12">
        <v>88.2</v>
      </c>
      <c r="D24" s="12">
        <v>78.7</v>
      </c>
      <c r="E24" s="12">
        <v>100</v>
      </c>
      <c r="F24" s="12">
        <v>0</v>
      </c>
      <c r="G24" s="12">
        <v>100</v>
      </c>
      <c r="H24" s="12">
        <v>60.7</v>
      </c>
      <c r="I24" s="12">
        <v>100</v>
      </c>
      <c r="J24" s="12">
        <v>50</v>
      </c>
      <c r="K24" s="12">
        <v>100</v>
      </c>
      <c r="L24" s="12">
        <v>0</v>
      </c>
      <c r="M24" s="12">
        <v>0</v>
      </c>
      <c r="N24" s="12">
        <v>85.7</v>
      </c>
      <c r="O24" s="12">
        <v>100</v>
      </c>
      <c r="P24" s="12">
        <v>100</v>
      </c>
      <c r="Q24" s="12">
        <v>80</v>
      </c>
      <c r="R24" s="12">
        <v>100</v>
      </c>
    </row>
    <row r="25" spans="1:18" x14ac:dyDescent="0.2">
      <c r="A25" s="2" t="s">
        <v>230</v>
      </c>
      <c r="B25" s="2">
        <v>199</v>
      </c>
      <c r="C25" s="2">
        <v>8</v>
      </c>
      <c r="D25" s="2">
        <v>10</v>
      </c>
      <c r="E25" s="2">
        <v>1</v>
      </c>
      <c r="G25" s="2">
        <v>0</v>
      </c>
      <c r="H25" s="2">
        <v>177</v>
      </c>
      <c r="I25" s="2">
        <v>1</v>
      </c>
      <c r="J25" s="2">
        <v>1</v>
      </c>
      <c r="K25" s="2">
        <v>0</v>
      </c>
      <c r="N25" s="2">
        <v>0</v>
      </c>
      <c r="O25" s="2">
        <v>0</v>
      </c>
      <c r="P25" s="2">
        <v>1</v>
      </c>
      <c r="Q25" s="2">
        <v>0</v>
      </c>
      <c r="R25" s="2">
        <v>0</v>
      </c>
    </row>
    <row r="26" spans="1:18" x14ac:dyDescent="0.2">
      <c r="A26" s="2" t="s">
        <v>231</v>
      </c>
      <c r="B26" s="2">
        <v>62</v>
      </c>
      <c r="C26" s="2">
        <v>1</v>
      </c>
      <c r="D26" s="2">
        <v>5</v>
      </c>
      <c r="E26" s="2">
        <v>0</v>
      </c>
      <c r="G26" s="2">
        <v>0</v>
      </c>
      <c r="H26" s="2">
        <v>55</v>
      </c>
      <c r="I26" s="2">
        <v>1</v>
      </c>
      <c r="J26" s="2">
        <v>0</v>
      </c>
      <c r="K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</row>
    <row r="27" spans="1:18" x14ac:dyDescent="0.2">
      <c r="A27" s="2" t="s">
        <v>232</v>
      </c>
      <c r="B27" s="2">
        <v>238</v>
      </c>
      <c r="C27" s="2">
        <v>7</v>
      </c>
      <c r="D27" s="2">
        <v>27</v>
      </c>
      <c r="E27" s="2">
        <v>1</v>
      </c>
      <c r="G27" s="2">
        <v>1</v>
      </c>
      <c r="H27" s="2">
        <v>173</v>
      </c>
      <c r="I27" s="2">
        <v>0</v>
      </c>
      <c r="J27" s="2">
        <v>0</v>
      </c>
      <c r="K27" s="2">
        <v>1</v>
      </c>
      <c r="N27" s="2">
        <v>6</v>
      </c>
      <c r="O27" s="2">
        <v>4</v>
      </c>
      <c r="P27" s="2">
        <v>6</v>
      </c>
      <c r="Q27" s="2">
        <v>8</v>
      </c>
      <c r="R27" s="2">
        <v>4</v>
      </c>
    </row>
    <row r="28" spans="1:18" x14ac:dyDescent="0.2">
      <c r="A28" s="2" t="s">
        <v>231</v>
      </c>
      <c r="B28" s="2">
        <v>114</v>
      </c>
      <c r="C28" s="2">
        <v>1</v>
      </c>
      <c r="D28" s="2">
        <v>16</v>
      </c>
      <c r="E28" s="2">
        <v>1</v>
      </c>
      <c r="G28" s="2">
        <v>0</v>
      </c>
      <c r="H28" s="2">
        <v>80</v>
      </c>
      <c r="I28" s="2">
        <v>0</v>
      </c>
      <c r="J28" s="2">
        <v>0</v>
      </c>
      <c r="K28" s="2">
        <v>1</v>
      </c>
      <c r="N28" s="2">
        <v>6</v>
      </c>
      <c r="O28" s="2">
        <v>2</v>
      </c>
      <c r="P28" s="2">
        <v>2</v>
      </c>
      <c r="Q28" s="2">
        <v>1</v>
      </c>
      <c r="R28" s="2">
        <v>4</v>
      </c>
    </row>
    <row r="29" spans="1:18" x14ac:dyDescent="0.2">
      <c r="A29" s="9" t="s">
        <v>242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</sheetData>
  <mergeCells count="1">
    <mergeCell ref="A29:R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Palau 1990 Housing</vt:lpstr>
      <vt:lpstr>Units Year built</vt:lpstr>
      <vt:lpstr>Rooms</vt:lpstr>
      <vt:lpstr>Plumbing</vt:lpstr>
      <vt:lpstr>Equipment</vt:lpstr>
      <vt:lpstr>Construction</vt:lpstr>
      <vt:lpstr>Year moved and Value</vt:lpstr>
      <vt:lpstr>Income and Poverty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2020-06-26T18:29:26Z</dcterms:created>
  <dcterms:modified xsi:type="dcterms:W3CDTF">2020-06-27T19:31:33Z</dcterms:modified>
</cp:coreProperties>
</file>