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Palau\PALAU97\"/>
    </mc:Choice>
  </mc:AlternateContent>
  <xr:revisionPtr revIDLastSave="0" documentId="8_{A0399889-8B7F-4003-970D-B752E0FAF36D}" xr6:coauthVersionLast="31" xr6:coauthVersionMax="31" xr10:uidLastSave="{00000000-0000-0000-0000-000000000000}"/>
  <bookViews>
    <workbookView xWindow="-12" yWindow="3480" windowWidth="11976" windowHeight="3528"/>
  </bookViews>
  <sheets>
    <sheet name="Sheet1" sheetId="1" r:id="rId1"/>
    <sheet name="Sheet2" sheetId="2" r:id="rId2"/>
    <sheet name="Sheet3" sheetId="3" r:id="rId3"/>
  </sheets>
  <calcPr calcId="179017" iterate="1" iterateCount="1000" calcOnSave="0"/>
</workbook>
</file>

<file path=xl/calcChain.xml><?xml version="1.0" encoding="utf-8"?>
<calcChain xmlns="http://schemas.openxmlformats.org/spreadsheetml/2006/main">
  <c r="D4" i="1" l="1"/>
  <c r="F4" i="1"/>
  <c r="G8" i="1" s="1"/>
  <c r="H4" i="1"/>
  <c r="B5" i="1"/>
  <c r="B4" i="1" s="1"/>
  <c r="E5" i="1"/>
  <c r="E4" i="1" s="1"/>
  <c r="G5" i="1"/>
  <c r="I5" i="1"/>
  <c r="B6" i="1"/>
  <c r="C6" i="1" s="1"/>
  <c r="E6" i="1"/>
  <c r="G6" i="1"/>
  <c r="I6" i="1"/>
  <c r="I4" i="1" s="1"/>
  <c r="B7" i="1"/>
  <c r="E7" i="1"/>
  <c r="G7" i="1"/>
  <c r="G4" i="1" s="1"/>
  <c r="I7" i="1"/>
  <c r="B8" i="1"/>
  <c r="E8" i="1"/>
  <c r="I8" i="1"/>
  <c r="B9" i="1"/>
  <c r="E9" i="1"/>
  <c r="G9" i="1"/>
  <c r="I9" i="1"/>
  <c r="B10" i="1"/>
  <c r="C10" i="1" s="1"/>
  <c r="E10" i="1"/>
  <c r="G10" i="1"/>
  <c r="I10" i="1"/>
  <c r="B12" i="1"/>
  <c r="E12" i="1"/>
  <c r="G12" i="1"/>
  <c r="I12" i="1"/>
  <c r="B13" i="1"/>
  <c r="C13" i="1" s="1"/>
  <c r="E13" i="1"/>
  <c r="G13" i="1"/>
  <c r="I13" i="1"/>
  <c r="B14" i="1"/>
  <c r="E14" i="1"/>
  <c r="G14" i="1"/>
  <c r="I14" i="1"/>
  <c r="B15" i="1"/>
  <c r="C15" i="1" s="1"/>
  <c r="E15" i="1"/>
  <c r="G15" i="1"/>
  <c r="I15" i="1"/>
  <c r="B16" i="1"/>
  <c r="E16" i="1"/>
  <c r="G16" i="1"/>
  <c r="I16" i="1"/>
  <c r="B18" i="1"/>
  <c r="E18" i="1"/>
  <c r="G18" i="1"/>
  <c r="I18" i="1"/>
  <c r="B19" i="1"/>
  <c r="E19" i="1"/>
  <c r="G19" i="1"/>
  <c r="I19" i="1"/>
  <c r="B20" i="1"/>
  <c r="C20" i="1" s="1"/>
  <c r="E20" i="1"/>
  <c r="G20" i="1"/>
  <c r="I20" i="1"/>
  <c r="B21" i="1"/>
  <c r="E21" i="1"/>
  <c r="G21" i="1"/>
  <c r="I21" i="1"/>
  <c r="D27" i="1"/>
  <c r="E36" i="1" s="1"/>
  <c r="F27" i="1"/>
  <c r="G29" i="1" s="1"/>
  <c r="H27" i="1"/>
  <c r="I33" i="1" s="1"/>
  <c r="B28" i="1"/>
  <c r="B27" i="1" s="1"/>
  <c r="E28" i="1"/>
  <c r="B29" i="1"/>
  <c r="B30" i="1"/>
  <c r="C30" i="1" s="1"/>
  <c r="G30" i="1"/>
  <c r="B31" i="1"/>
  <c r="C31" i="1" s="1"/>
  <c r="G31" i="1"/>
  <c r="B32" i="1"/>
  <c r="E32" i="1"/>
  <c r="G32" i="1"/>
  <c r="B33" i="1"/>
  <c r="G33" i="1"/>
  <c r="B35" i="1"/>
  <c r="C35" i="1" s="1"/>
  <c r="B36" i="1"/>
  <c r="G36" i="1"/>
  <c r="B37" i="1"/>
  <c r="E37" i="1"/>
  <c r="B38" i="1"/>
  <c r="B39" i="1"/>
  <c r="C39" i="1" s="1"/>
  <c r="G39" i="1"/>
  <c r="I39" i="1"/>
  <c r="B41" i="1"/>
  <c r="C41" i="1" s="1"/>
  <c r="G41" i="1"/>
  <c r="B42" i="1"/>
  <c r="E42" i="1"/>
  <c r="G42" i="1"/>
  <c r="B43" i="1"/>
  <c r="G43" i="1"/>
  <c r="B44" i="1"/>
  <c r="C44" i="1" s="1"/>
  <c r="H50" i="1"/>
  <c r="I51" i="1" s="1"/>
  <c r="B51" i="1"/>
  <c r="C51" i="1"/>
  <c r="E51" i="1"/>
  <c r="G51" i="1"/>
  <c r="B52" i="1"/>
  <c r="C52" i="1"/>
  <c r="E52" i="1"/>
  <c r="G52" i="1"/>
  <c r="I52" i="1"/>
  <c r="B53" i="1"/>
  <c r="C53" i="1" s="1"/>
  <c r="E53" i="1"/>
  <c r="G53" i="1"/>
  <c r="I53" i="1"/>
  <c r="B54" i="1"/>
  <c r="C54" i="1"/>
  <c r="E54" i="1"/>
  <c r="G54" i="1"/>
  <c r="I54" i="1"/>
  <c r="B55" i="1"/>
  <c r="C55" i="1"/>
  <c r="E55" i="1"/>
  <c r="G55" i="1"/>
  <c r="I55" i="1"/>
  <c r="B56" i="1"/>
  <c r="C56" i="1"/>
  <c r="E56" i="1"/>
  <c r="G56" i="1"/>
  <c r="I56" i="1"/>
  <c r="B58" i="1"/>
  <c r="C58" i="1" s="1"/>
  <c r="E58" i="1"/>
  <c r="G58" i="1"/>
  <c r="I58" i="1"/>
  <c r="B59" i="1"/>
  <c r="C59" i="1" s="1"/>
  <c r="E59" i="1"/>
  <c r="G59" i="1"/>
  <c r="I59" i="1"/>
  <c r="B60" i="1"/>
  <c r="C60" i="1"/>
  <c r="E60" i="1"/>
  <c r="G60" i="1"/>
  <c r="I60" i="1"/>
  <c r="B61" i="1"/>
  <c r="C61" i="1"/>
  <c r="E61" i="1"/>
  <c r="G61" i="1"/>
  <c r="I61" i="1"/>
  <c r="B62" i="1"/>
  <c r="C62" i="1" s="1"/>
  <c r="E62" i="1"/>
  <c r="G62" i="1"/>
  <c r="I62" i="1"/>
  <c r="B64" i="1"/>
  <c r="C64" i="1"/>
  <c r="E64" i="1"/>
  <c r="G64" i="1"/>
  <c r="I64" i="1"/>
  <c r="B65" i="1"/>
  <c r="C65" i="1"/>
  <c r="E65" i="1"/>
  <c r="G65" i="1"/>
  <c r="I65" i="1"/>
  <c r="B66" i="1"/>
  <c r="C66" i="1"/>
  <c r="E66" i="1"/>
  <c r="G66" i="1"/>
  <c r="I66" i="1"/>
  <c r="B67" i="1"/>
  <c r="C67" i="1" s="1"/>
  <c r="E67" i="1"/>
  <c r="G67" i="1"/>
  <c r="I67" i="1"/>
  <c r="C8" i="1" l="1"/>
  <c r="C18" i="1"/>
  <c r="C5" i="1"/>
  <c r="C7" i="1"/>
  <c r="C9" i="1"/>
  <c r="C19" i="1"/>
  <c r="C12" i="1"/>
  <c r="C21" i="1"/>
  <c r="C14" i="1"/>
  <c r="C16" i="1"/>
  <c r="C32" i="1"/>
  <c r="C42" i="1"/>
  <c r="C28" i="1"/>
  <c r="C37" i="1"/>
  <c r="C33" i="1"/>
  <c r="C43" i="1"/>
  <c r="C38" i="1"/>
  <c r="C29" i="1"/>
  <c r="C36" i="1"/>
  <c r="I30" i="1"/>
  <c r="E39" i="1"/>
  <c r="I37" i="1"/>
  <c r="E30" i="1"/>
  <c r="I28" i="1"/>
  <c r="E43" i="1"/>
  <c r="I41" i="1"/>
  <c r="G37" i="1"/>
  <c r="E33" i="1"/>
  <c r="I31" i="1"/>
  <c r="G28" i="1"/>
  <c r="G27" i="1" s="1"/>
  <c r="I44" i="1"/>
  <c r="G44" i="1"/>
  <c r="I35" i="1"/>
  <c r="E41" i="1"/>
  <c r="I38" i="1"/>
  <c r="G35" i="1"/>
  <c r="E31" i="1"/>
  <c r="I29" i="1"/>
  <c r="E44" i="1"/>
  <c r="I42" i="1"/>
  <c r="G38" i="1"/>
  <c r="E35" i="1"/>
  <c r="I32" i="1"/>
  <c r="E38" i="1"/>
  <c r="I36" i="1"/>
  <c r="E29" i="1"/>
  <c r="E27" i="1" s="1"/>
  <c r="I43" i="1"/>
  <c r="C27" i="1" l="1"/>
  <c r="C4" i="1"/>
  <c r="I27" i="1"/>
</calcChain>
</file>

<file path=xl/sharedStrings.xml><?xml version="1.0" encoding="utf-8"?>
<sst xmlns="http://schemas.openxmlformats.org/spreadsheetml/2006/main" count="105" uniqueCount="39">
  <si>
    <t>Table 6.8.  Registered Live Births by Half Year: 1983-1995</t>
  </si>
  <si>
    <t xml:space="preserve">Month                     </t>
  </si>
  <si>
    <t>January to June</t>
  </si>
  <si>
    <t>July to December</t>
  </si>
  <si>
    <t>Total</t>
  </si>
  <si>
    <t xml:space="preserve">         Total</t>
  </si>
  <si>
    <t>Percent</t>
  </si>
  <si>
    <t>Total Purchases</t>
  </si>
  <si>
    <t>Koror</t>
  </si>
  <si>
    <t xml:space="preserve">Total </t>
  </si>
  <si>
    <t>Airai</t>
  </si>
  <si>
    <t>Products Purchases</t>
  </si>
  <si>
    <t>Meat</t>
  </si>
  <si>
    <t>Fish</t>
  </si>
  <si>
    <t>Dairy</t>
  </si>
  <si>
    <t>Fruits &amp; Vegetables</t>
  </si>
  <si>
    <t>All Other Food Product</t>
  </si>
  <si>
    <t>All Clothing</t>
  </si>
  <si>
    <t>All Transportation</t>
  </si>
  <si>
    <t>Supplies &amp; Commodities</t>
  </si>
  <si>
    <t>All entertainment</t>
  </si>
  <si>
    <t>All Services</t>
  </si>
  <si>
    <t>Miscellaneous</t>
  </si>
  <si>
    <t xml:space="preserve">Total  </t>
  </si>
  <si>
    <t>Cereal, Bakery &amp; Sweets</t>
  </si>
  <si>
    <t>Condiments, Spices &amp;</t>
  </si>
  <si>
    <t xml:space="preserve">   Fats, Oil &amp; Nut Product</t>
  </si>
  <si>
    <t>Beverages &amp; Tobacco</t>
  </si>
  <si>
    <t>Construction Materials &amp;</t>
  </si>
  <si>
    <t xml:space="preserve">   Household Hardware</t>
  </si>
  <si>
    <t>All Expenses</t>
  </si>
  <si>
    <t>Total Expenses</t>
  </si>
  <si>
    <t>Source:   1997 Palau Bridge Survey</t>
  </si>
  <si>
    <t>Source:  1997 Palau Bridge Survey</t>
  </si>
  <si>
    <t>Total Households</t>
  </si>
  <si>
    <t>Other Babeldaob</t>
  </si>
  <si>
    <t>Text Table 2.  Total Products Purchased During the Survey Weeks:  1997</t>
  </si>
  <si>
    <t>Text Table 3.  Total Expenses During the Survey Weeks:  1997</t>
  </si>
  <si>
    <t>Text Table 1.  Total Households by Products Purchased During the Survey Weeks: 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</si>
</sst>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6" formatCode="0.0"/>
  </numFmts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/>
    <xf numFmtId="164" fontId="0" fillId="0" borderId="1" xfId="1" applyNumberFormat="1" applyFont="1" applyBorder="1"/>
    <xf numFmtId="166" fontId="0" fillId="0" borderId="0" xfId="0" applyNumberFormat="1" applyBorder="1" applyAlignment="1">
      <alignment horizontal="right"/>
    </xf>
    <xf numFmtId="166" fontId="0" fillId="0" borderId="0" xfId="0" applyNumberFormat="1"/>
    <xf numFmtId="166" fontId="0" fillId="0" borderId="1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A14" sqref="A14"/>
    </sheetView>
  </sheetViews>
  <sheetFormatPr defaultRowHeight="13.2" x14ac:dyDescent="0.25"/>
  <cols>
    <col min="1" max="1" width="22" customWidth="1"/>
    <col min="2" max="2" width="9" customWidth="1"/>
    <col min="3" max="3" width="7.6640625" customWidth="1"/>
    <col min="4" max="4" width="8.88671875" customWidth="1"/>
    <col min="5" max="9" width="7.6640625" customWidth="1"/>
    <col min="10" max="10" width="14" customWidth="1"/>
    <col min="12" max="12" width="13.44140625" customWidth="1"/>
    <col min="15" max="15" width="11.44140625" customWidth="1"/>
  </cols>
  <sheetData>
    <row r="1" spans="1:9" ht="13.8" thickBot="1" x14ac:dyDescent="0.3">
      <c r="A1" s="2" t="s">
        <v>36</v>
      </c>
      <c r="B1" s="2"/>
      <c r="C1" s="2"/>
      <c r="D1" s="2"/>
      <c r="E1" s="2"/>
      <c r="F1" s="2"/>
      <c r="G1" s="2"/>
      <c r="H1" s="2"/>
      <c r="I1" s="2"/>
    </row>
    <row r="2" spans="1:9" ht="13.8" thickBot="1" x14ac:dyDescent="0.3">
      <c r="A2" s="4"/>
      <c r="B2" s="16" t="s">
        <v>7</v>
      </c>
      <c r="C2" s="17"/>
      <c r="D2" s="18" t="s">
        <v>8</v>
      </c>
      <c r="E2" s="18"/>
      <c r="F2" s="19" t="s">
        <v>10</v>
      </c>
      <c r="G2" s="20"/>
      <c r="H2" s="21" t="s">
        <v>35</v>
      </c>
      <c r="I2" s="21"/>
    </row>
    <row r="3" spans="1:9" ht="13.8" thickBot="1" x14ac:dyDescent="0.3">
      <c r="A3" s="2" t="s">
        <v>11</v>
      </c>
      <c r="B3" s="6" t="s">
        <v>4</v>
      </c>
      <c r="C3" s="9" t="s">
        <v>6</v>
      </c>
      <c r="D3" s="7" t="s">
        <v>9</v>
      </c>
      <c r="E3" s="8" t="s">
        <v>6</v>
      </c>
      <c r="F3" s="6" t="s">
        <v>9</v>
      </c>
      <c r="G3" s="6" t="s">
        <v>6</v>
      </c>
      <c r="H3" s="9" t="s">
        <v>9</v>
      </c>
      <c r="I3" s="3" t="s">
        <v>6</v>
      </c>
    </row>
    <row r="4" spans="1:9" x14ac:dyDescent="0.25">
      <c r="A4" s="5" t="s">
        <v>23</v>
      </c>
      <c r="B4" s="10">
        <f>SUM(B5:B21)</f>
        <v>86910</v>
      </c>
      <c r="C4" s="13">
        <f>SUM(C5:C21)</f>
        <v>100.00000000000003</v>
      </c>
      <c r="D4" s="10">
        <f t="shared" ref="D4:I4" si="0">SUM(D5:D21)</f>
        <v>64500</v>
      </c>
      <c r="E4" s="13">
        <f t="shared" si="0"/>
        <v>100</v>
      </c>
      <c r="F4" s="10">
        <f t="shared" si="0"/>
        <v>5420</v>
      </c>
      <c r="G4" s="13">
        <f t="shared" si="0"/>
        <v>100.00000000000001</v>
      </c>
      <c r="H4" s="10">
        <f t="shared" si="0"/>
        <v>16990</v>
      </c>
      <c r="I4" s="13">
        <f t="shared" si="0"/>
        <v>100.00000000000001</v>
      </c>
    </row>
    <row r="5" spans="1:9" x14ac:dyDescent="0.25">
      <c r="A5" t="s">
        <v>12</v>
      </c>
      <c r="B5" s="11">
        <f>D5+F5+H5</f>
        <v>8240</v>
      </c>
      <c r="C5" s="14">
        <f>B5/B$4*100</f>
        <v>9.4810723737199396</v>
      </c>
      <c r="D5" s="11">
        <v>6310</v>
      </c>
      <c r="E5" s="14">
        <f>D5/D$4*100</f>
        <v>9.7829457364341081</v>
      </c>
      <c r="F5" s="11">
        <v>520</v>
      </c>
      <c r="G5" s="14">
        <f>F5/F$4*100</f>
        <v>9.5940959409594093</v>
      </c>
      <c r="H5" s="11">
        <v>1410</v>
      </c>
      <c r="I5" s="14">
        <f>H5/H$4*100</f>
        <v>8.2989994114184817</v>
      </c>
    </row>
    <row r="6" spans="1:9" x14ac:dyDescent="0.25">
      <c r="A6" t="s">
        <v>13</v>
      </c>
      <c r="B6" s="11">
        <f t="shared" ref="B6:B21" si="1">D6+F6+H6</f>
        <v>3820</v>
      </c>
      <c r="C6" s="14">
        <f t="shared" ref="C6:C21" si="2">B6/B$4*100</f>
        <v>4.3953515130594862</v>
      </c>
      <c r="D6" s="11">
        <v>2530</v>
      </c>
      <c r="E6" s="14">
        <f t="shared" ref="E6:E21" si="3">D6/D$4*100</f>
        <v>3.9224806201550386</v>
      </c>
      <c r="F6" s="11">
        <v>330</v>
      </c>
      <c r="G6" s="14">
        <f t="shared" ref="G6:G21" si="4">F6/F$4*100</f>
        <v>6.0885608856088558</v>
      </c>
      <c r="H6" s="11">
        <v>960</v>
      </c>
      <c r="I6" s="14">
        <f t="shared" ref="I6:I21" si="5">H6/H$4*100</f>
        <v>5.6503825779870507</v>
      </c>
    </row>
    <row r="7" spans="1:9" x14ac:dyDescent="0.25">
      <c r="A7" t="s">
        <v>14</v>
      </c>
      <c r="B7" s="11">
        <f t="shared" si="1"/>
        <v>4840</v>
      </c>
      <c r="C7" s="14">
        <f t="shared" si="2"/>
        <v>5.56897940398113</v>
      </c>
      <c r="D7" s="11">
        <v>3630</v>
      </c>
      <c r="E7" s="14">
        <f t="shared" si="3"/>
        <v>5.6279069767441863</v>
      </c>
      <c r="F7" s="11">
        <v>250</v>
      </c>
      <c r="G7" s="14">
        <f t="shared" si="4"/>
        <v>4.6125461254612548</v>
      </c>
      <c r="H7" s="11">
        <v>960</v>
      </c>
      <c r="I7" s="14">
        <f t="shared" si="5"/>
        <v>5.6503825779870507</v>
      </c>
    </row>
    <row r="8" spans="1:9" x14ac:dyDescent="0.25">
      <c r="A8" t="s">
        <v>15</v>
      </c>
      <c r="B8" s="11">
        <f t="shared" si="1"/>
        <v>6940</v>
      </c>
      <c r="C8" s="14">
        <f t="shared" si="2"/>
        <v>7.9852721205845123</v>
      </c>
      <c r="D8" s="11">
        <v>5250</v>
      </c>
      <c r="E8" s="14">
        <f t="shared" si="3"/>
        <v>8.1395348837209305</v>
      </c>
      <c r="F8" s="11">
        <v>580</v>
      </c>
      <c r="G8" s="14">
        <f t="shared" si="4"/>
        <v>10.701107011070111</v>
      </c>
      <c r="H8" s="11">
        <v>1110</v>
      </c>
      <c r="I8" s="14">
        <f t="shared" si="5"/>
        <v>6.5332548557975283</v>
      </c>
    </row>
    <row r="9" spans="1:9" x14ac:dyDescent="0.25">
      <c r="A9" t="s">
        <v>24</v>
      </c>
      <c r="B9" s="11">
        <f t="shared" si="1"/>
        <v>12440</v>
      </c>
      <c r="C9" s="14">
        <f t="shared" si="2"/>
        <v>14.313657806926706</v>
      </c>
      <c r="D9" s="11">
        <v>8840</v>
      </c>
      <c r="E9" s="14">
        <f t="shared" si="3"/>
        <v>13.705426356589149</v>
      </c>
      <c r="F9" s="11">
        <v>830</v>
      </c>
      <c r="G9" s="14">
        <f t="shared" si="4"/>
        <v>15.313653136531366</v>
      </c>
      <c r="H9" s="11">
        <v>2770</v>
      </c>
      <c r="I9" s="14">
        <f t="shared" si="5"/>
        <v>16.303708063566805</v>
      </c>
    </row>
    <row r="10" spans="1:9" x14ac:dyDescent="0.25">
      <c r="A10" t="s">
        <v>25</v>
      </c>
      <c r="B10" s="11">
        <f t="shared" si="1"/>
        <v>5970</v>
      </c>
      <c r="C10" s="14">
        <f t="shared" si="2"/>
        <v>6.8691750086296173</v>
      </c>
      <c r="D10" s="11">
        <v>4290</v>
      </c>
      <c r="E10" s="14">
        <f t="shared" si="3"/>
        <v>6.6511627906976747</v>
      </c>
      <c r="F10" s="11">
        <v>430</v>
      </c>
      <c r="G10" s="14">
        <f t="shared" si="4"/>
        <v>7.9335793357933575</v>
      </c>
      <c r="H10" s="11">
        <v>1250</v>
      </c>
      <c r="I10" s="14">
        <f t="shared" si="5"/>
        <v>7.3572689817539727</v>
      </c>
    </row>
    <row r="11" spans="1:9" x14ac:dyDescent="0.25">
      <c r="A11" t="s">
        <v>26</v>
      </c>
      <c r="B11" s="11"/>
      <c r="C11" s="14"/>
      <c r="D11" s="11"/>
      <c r="E11" s="14"/>
      <c r="F11" s="11"/>
      <c r="G11" s="14"/>
      <c r="H11" s="11"/>
      <c r="I11" s="14"/>
    </row>
    <row r="12" spans="1:9" x14ac:dyDescent="0.25">
      <c r="A12" t="s">
        <v>27</v>
      </c>
      <c r="B12" s="11">
        <f t="shared" si="1"/>
        <v>17990</v>
      </c>
      <c r="C12" s="14">
        <f t="shared" si="2"/>
        <v>20.699574272235647</v>
      </c>
      <c r="D12" s="11">
        <v>12900</v>
      </c>
      <c r="E12" s="14">
        <f t="shared" si="3"/>
        <v>20</v>
      </c>
      <c r="F12" s="11">
        <v>850</v>
      </c>
      <c r="G12" s="14">
        <f t="shared" si="4"/>
        <v>15.682656826568268</v>
      </c>
      <c r="H12" s="11">
        <v>4240</v>
      </c>
      <c r="I12" s="14">
        <f t="shared" si="5"/>
        <v>24.955856386109478</v>
      </c>
    </row>
    <row r="13" spans="1:9" x14ac:dyDescent="0.25">
      <c r="A13" t="s">
        <v>16</v>
      </c>
      <c r="B13" s="11">
        <f t="shared" si="1"/>
        <v>4400</v>
      </c>
      <c r="C13" s="14">
        <f t="shared" si="2"/>
        <v>5.0627085490737542</v>
      </c>
      <c r="D13" s="11">
        <v>3590</v>
      </c>
      <c r="E13" s="14">
        <f t="shared" si="3"/>
        <v>5.5658914728682172</v>
      </c>
      <c r="F13" s="11">
        <v>300</v>
      </c>
      <c r="G13" s="14">
        <f t="shared" si="4"/>
        <v>5.5350553505535052</v>
      </c>
      <c r="H13" s="11">
        <v>510</v>
      </c>
      <c r="I13" s="14">
        <f t="shared" si="5"/>
        <v>3.001765744555621</v>
      </c>
    </row>
    <row r="14" spans="1:9" x14ac:dyDescent="0.25">
      <c r="A14" t="s">
        <v>17</v>
      </c>
      <c r="B14" s="11">
        <f t="shared" si="1"/>
        <v>1440</v>
      </c>
      <c r="C14" s="14">
        <f t="shared" si="2"/>
        <v>1.6568864342423197</v>
      </c>
      <c r="D14" s="11">
        <v>1060</v>
      </c>
      <c r="E14" s="14">
        <f t="shared" si="3"/>
        <v>1.6434108527131781</v>
      </c>
      <c r="F14" s="11">
        <v>120</v>
      </c>
      <c r="G14" s="14">
        <f t="shared" si="4"/>
        <v>2.214022140221402</v>
      </c>
      <c r="H14" s="11">
        <v>260</v>
      </c>
      <c r="I14" s="14">
        <f t="shared" si="5"/>
        <v>1.5303119482048262</v>
      </c>
    </row>
    <row r="15" spans="1:9" x14ac:dyDescent="0.25">
      <c r="A15" t="s">
        <v>18</v>
      </c>
      <c r="B15" s="11">
        <f t="shared" si="1"/>
        <v>1980</v>
      </c>
      <c r="C15" s="14">
        <f t="shared" si="2"/>
        <v>2.2782188470831897</v>
      </c>
      <c r="D15" s="11">
        <v>1550</v>
      </c>
      <c r="E15" s="14">
        <f t="shared" si="3"/>
        <v>2.4031007751937983</v>
      </c>
      <c r="F15" s="11">
        <v>190</v>
      </c>
      <c r="G15" s="14">
        <f t="shared" si="4"/>
        <v>3.5055350553505531</v>
      </c>
      <c r="H15" s="11">
        <v>240</v>
      </c>
      <c r="I15" s="14">
        <f t="shared" si="5"/>
        <v>1.4125956444967627</v>
      </c>
    </row>
    <row r="16" spans="1:9" x14ac:dyDescent="0.25">
      <c r="A16" t="s">
        <v>28</v>
      </c>
      <c r="B16" s="11">
        <f t="shared" si="1"/>
        <v>250</v>
      </c>
      <c r="C16" s="14">
        <f t="shared" si="2"/>
        <v>0.28765389483373605</v>
      </c>
      <c r="D16" s="11">
        <v>180</v>
      </c>
      <c r="E16" s="14">
        <f t="shared" si="3"/>
        <v>0.27906976744186046</v>
      </c>
      <c r="F16" s="11">
        <v>0</v>
      </c>
      <c r="G16" s="14">
        <f t="shared" si="4"/>
        <v>0</v>
      </c>
      <c r="H16" s="11">
        <v>70</v>
      </c>
      <c r="I16" s="14">
        <f t="shared" si="5"/>
        <v>0.41200706297822248</v>
      </c>
    </row>
    <row r="17" spans="1:9" x14ac:dyDescent="0.25">
      <c r="A17" t="s">
        <v>29</v>
      </c>
      <c r="B17" s="11"/>
      <c r="C17" s="14"/>
      <c r="D17" s="11"/>
      <c r="E17" s="14"/>
      <c r="F17" s="11"/>
      <c r="G17" s="14"/>
      <c r="H17" s="11"/>
      <c r="I17" s="14"/>
    </row>
    <row r="18" spans="1:9" x14ac:dyDescent="0.25">
      <c r="A18" t="s">
        <v>19</v>
      </c>
      <c r="B18" s="11">
        <f t="shared" si="1"/>
        <v>11990</v>
      </c>
      <c r="C18" s="14">
        <f t="shared" si="2"/>
        <v>13.795880796225982</v>
      </c>
      <c r="D18" s="11">
        <v>8900</v>
      </c>
      <c r="E18" s="14">
        <f t="shared" si="3"/>
        <v>13.798449612403102</v>
      </c>
      <c r="F18" s="11">
        <v>770</v>
      </c>
      <c r="G18" s="14">
        <f t="shared" si="4"/>
        <v>14.206642066420663</v>
      </c>
      <c r="H18" s="11">
        <v>2320</v>
      </c>
      <c r="I18" s="14">
        <f t="shared" si="5"/>
        <v>13.655091230135374</v>
      </c>
    </row>
    <row r="19" spans="1:9" x14ac:dyDescent="0.25">
      <c r="A19" t="s">
        <v>20</v>
      </c>
      <c r="B19" s="11">
        <f t="shared" si="1"/>
        <v>1840</v>
      </c>
      <c r="C19" s="14">
        <f t="shared" si="2"/>
        <v>2.1171326659762975</v>
      </c>
      <c r="D19" s="11">
        <v>1380</v>
      </c>
      <c r="E19" s="14">
        <f t="shared" si="3"/>
        <v>2.1395348837209305</v>
      </c>
      <c r="F19" s="11">
        <v>140</v>
      </c>
      <c r="G19" s="14">
        <f t="shared" si="4"/>
        <v>2.5830258302583027</v>
      </c>
      <c r="H19" s="11">
        <v>320</v>
      </c>
      <c r="I19" s="14">
        <f t="shared" si="5"/>
        <v>1.883460859329017</v>
      </c>
    </row>
    <row r="20" spans="1:9" x14ac:dyDescent="0.25">
      <c r="A20" t="s">
        <v>21</v>
      </c>
      <c r="B20" s="11">
        <f t="shared" si="1"/>
        <v>430</v>
      </c>
      <c r="C20" s="14">
        <f t="shared" si="2"/>
        <v>0.49476469911402599</v>
      </c>
      <c r="D20" s="11">
        <v>310</v>
      </c>
      <c r="E20" s="14">
        <f t="shared" si="3"/>
        <v>0.48062015503875971</v>
      </c>
      <c r="F20" s="11">
        <v>20</v>
      </c>
      <c r="G20" s="14">
        <f t="shared" si="4"/>
        <v>0.36900369003690037</v>
      </c>
      <c r="H20" s="11">
        <v>100</v>
      </c>
      <c r="I20" s="14">
        <f t="shared" si="5"/>
        <v>0.58858151854031782</v>
      </c>
    </row>
    <row r="21" spans="1:9" ht="13.8" thickBot="1" x14ac:dyDescent="0.3">
      <c r="A21" s="2" t="s">
        <v>22</v>
      </c>
      <c r="B21" s="12">
        <f t="shared" si="1"/>
        <v>4340</v>
      </c>
      <c r="C21" s="15">
        <f t="shared" si="2"/>
        <v>4.9936716143136577</v>
      </c>
      <c r="D21" s="12">
        <v>3780</v>
      </c>
      <c r="E21" s="15">
        <f t="shared" si="3"/>
        <v>5.8604651162790695</v>
      </c>
      <c r="F21" s="12">
        <v>90</v>
      </c>
      <c r="G21" s="15">
        <f t="shared" si="4"/>
        <v>1.6605166051660518</v>
      </c>
      <c r="H21" s="12">
        <v>470</v>
      </c>
      <c r="I21" s="15">
        <f t="shared" si="5"/>
        <v>2.7663331371394939</v>
      </c>
    </row>
    <row r="22" spans="1:9" x14ac:dyDescent="0.25">
      <c r="A22" t="s">
        <v>32</v>
      </c>
    </row>
    <row r="24" spans="1:9" ht="13.8" thickBot="1" x14ac:dyDescent="0.3">
      <c r="A24" s="2" t="s">
        <v>37</v>
      </c>
      <c r="B24" s="2"/>
      <c r="C24" s="2"/>
      <c r="D24" s="2"/>
      <c r="E24" s="2"/>
      <c r="F24" s="2"/>
      <c r="G24" s="2"/>
      <c r="H24" s="2"/>
      <c r="I24" s="2"/>
    </row>
    <row r="25" spans="1:9" ht="13.8" thickBot="1" x14ac:dyDescent="0.3">
      <c r="A25" s="4"/>
      <c r="B25" s="16" t="s">
        <v>31</v>
      </c>
      <c r="C25" s="17"/>
      <c r="D25" s="18" t="s">
        <v>8</v>
      </c>
      <c r="E25" s="18"/>
      <c r="F25" s="19" t="s">
        <v>10</v>
      </c>
      <c r="G25" s="20"/>
      <c r="H25" s="21" t="s">
        <v>35</v>
      </c>
      <c r="I25" s="21"/>
    </row>
    <row r="26" spans="1:9" ht="13.8" thickBot="1" x14ac:dyDescent="0.3">
      <c r="A26" s="2" t="s">
        <v>30</v>
      </c>
      <c r="B26" s="6" t="s">
        <v>4</v>
      </c>
      <c r="C26" s="9" t="s">
        <v>6</v>
      </c>
      <c r="D26" s="7" t="s">
        <v>9</v>
      </c>
      <c r="E26" s="8" t="s">
        <v>6</v>
      </c>
      <c r="F26" s="6" t="s">
        <v>9</v>
      </c>
      <c r="G26" s="6" t="s">
        <v>6</v>
      </c>
      <c r="H26" s="9" t="s">
        <v>9</v>
      </c>
      <c r="I26" s="3" t="s">
        <v>6</v>
      </c>
    </row>
    <row r="27" spans="1:9" x14ac:dyDescent="0.25">
      <c r="A27" s="5" t="s">
        <v>23</v>
      </c>
      <c r="B27" s="10">
        <f>SUM(B28:B44)</f>
        <v>450299</v>
      </c>
      <c r="C27" s="13">
        <f t="shared" ref="C27:I27" si="6">SUM(C28:C44)</f>
        <v>99.999999999999986</v>
      </c>
      <c r="D27" s="10">
        <f t="shared" si="6"/>
        <v>327477</v>
      </c>
      <c r="E27" s="13">
        <f t="shared" si="6"/>
        <v>100</v>
      </c>
      <c r="F27" s="10">
        <f t="shared" si="6"/>
        <v>36264</v>
      </c>
      <c r="G27" s="13">
        <f t="shared" si="6"/>
        <v>100</v>
      </c>
      <c r="H27" s="10">
        <f t="shared" si="6"/>
        <v>86558</v>
      </c>
      <c r="I27" s="13">
        <f t="shared" si="6"/>
        <v>100.00000000000001</v>
      </c>
    </row>
    <row r="28" spans="1:9" x14ac:dyDescent="0.25">
      <c r="A28" t="s">
        <v>12</v>
      </c>
      <c r="B28" s="11">
        <f>D28+F28+H28</f>
        <v>47217</v>
      </c>
      <c r="C28" s="14">
        <f>B28/B$27*100</f>
        <v>10.485699501886524</v>
      </c>
      <c r="D28" s="11">
        <v>32244</v>
      </c>
      <c r="E28" s="14">
        <f>D28/D$27*100</f>
        <v>9.8461876711952296</v>
      </c>
      <c r="F28" s="11">
        <v>2715</v>
      </c>
      <c r="G28" s="14">
        <f>F28/F$27*100</f>
        <v>7.4867637326273995</v>
      </c>
      <c r="H28" s="11">
        <v>12258</v>
      </c>
      <c r="I28" s="14">
        <f>H28/H$27*100</f>
        <v>14.161602624829595</v>
      </c>
    </row>
    <row r="29" spans="1:9" x14ac:dyDescent="0.25">
      <c r="A29" t="s">
        <v>13</v>
      </c>
      <c r="B29" s="11">
        <f t="shared" ref="B29:B44" si="7">D29+F29+H29</f>
        <v>24396</v>
      </c>
      <c r="C29" s="14">
        <f t="shared" ref="C29:C44" si="8">B29/B$27*100</f>
        <v>5.4177335503743071</v>
      </c>
      <c r="D29" s="11">
        <v>15933</v>
      </c>
      <c r="E29" s="14">
        <f t="shared" ref="E29:E44" si="9">D29/D$27*100</f>
        <v>4.8653798587381711</v>
      </c>
      <c r="F29" s="11">
        <v>2580</v>
      </c>
      <c r="G29" s="14">
        <f t="shared" ref="G29:G44" si="10">F29/F$27*100</f>
        <v>7.1144937127729984</v>
      </c>
      <c r="H29" s="11">
        <v>5883</v>
      </c>
      <c r="I29" s="14">
        <f t="shared" ref="I29:I44" si="11">H29/H$27*100</f>
        <v>6.7965988123570327</v>
      </c>
    </row>
    <row r="30" spans="1:9" x14ac:dyDescent="0.25">
      <c r="A30" t="s">
        <v>14</v>
      </c>
      <c r="B30" s="11">
        <f t="shared" si="7"/>
        <v>15920</v>
      </c>
      <c r="C30" s="14">
        <f t="shared" si="8"/>
        <v>3.5354286818314056</v>
      </c>
      <c r="D30" s="11">
        <v>12924</v>
      </c>
      <c r="E30" s="14">
        <f t="shared" si="9"/>
        <v>3.9465367033409979</v>
      </c>
      <c r="F30" s="11">
        <v>918</v>
      </c>
      <c r="G30" s="14">
        <f t="shared" si="10"/>
        <v>2.5314361350099275</v>
      </c>
      <c r="H30" s="11">
        <v>2078</v>
      </c>
      <c r="I30" s="14">
        <f t="shared" si="11"/>
        <v>2.4007024191871347</v>
      </c>
    </row>
    <row r="31" spans="1:9" x14ac:dyDescent="0.25">
      <c r="A31" t="s">
        <v>15</v>
      </c>
      <c r="B31" s="11">
        <f t="shared" si="7"/>
        <v>22709</v>
      </c>
      <c r="C31" s="14">
        <f t="shared" si="8"/>
        <v>5.0430935889264683</v>
      </c>
      <c r="D31" s="11">
        <v>15817</v>
      </c>
      <c r="E31" s="14">
        <f t="shared" si="9"/>
        <v>4.8299575237344916</v>
      </c>
      <c r="F31" s="11">
        <v>1986</v>
      </c>
      <c r="G31" s="14">
        <f t="shared" si="10"/>
        <v>5.4765056254136333</v>
      </c>
      <c r="H31" s="11">
        <v>4906</v>
      </c>
      <c r="I31" s="14">
        <f t="shared" si="11"/>
        <v>5.6678758751357474</v>
      </c>
    </row>
    <row r="32" spans="1:9" x14ac:dyDescent="0.25">
      <c r="A32" t="s">
        <v>24</v>
      </c>
      <c r="B32" s="11">
        <f t="shared" si="7"/>
        <v>45328</v>
      </c>
      <c r="C32" s="14">
        <f t="shared" si="8"/>
        <v>10.06620045791796</v>
      </c>
      <c r="D32" s="11">
        <v>31612</v>
      </c>
      <c r="E32" s="14">
        <f t="shared" si="9"/>
        <v>9.6531970184165612</v>
      </c>
      <c r="F32" s="11">
        <v>2811</v>
      </c>
      <c r="G32" s="14">
        <f t="shared" si="10"/>
        <v>7.7514890800794172</v>
      </c>
      <c r="H32" s="11">
        <v>10905</v>
      </c>
      <c r="I32" s="14">
        <f t="shared" si="11"/>
        <v>12.598488874511887</v>
      </c>
    </row>
    <row r="33" spans="1:9" x14ac:dyDescent="0.25">
      <c r="A33" t="s">
        <v>25</v>
      </c>
      <c r="B33" s="11">
        <f t="shared" si="7"/>
        <v>15403</v>
      </c>
      <c r="C33" s="14">
        <f t="shared" si="8"/>
        <v>3.4206160795382621</v>
      </c>
      <c r="D33" s="11">
        <v>10887</v>
      </c>
      <c r="E33" s="14">
        <f t="shared" si="9"/>
        <v>3.3245082860781059</v>
      </c>
      <c r="F33" s="11">
        <v>1165</v>
      </c>
      <c r="G33" s="14">
        <f t="shared" si="10"/>
        <v>3.2125523935583495</v>
      </c>
      <c r="H33" s="11">
        <v>3351</v>
      </c>
      <c r="I33" s="14">
        <f t="shared" si="11"/>
        <v>3.8713925922502828</v>
      </c>
    </row>
    <row r="34" spans="1:9" x14ac:dyDescent="0.25">
      <c r="A34" t="s">
        <v>26</v>
      </c>
      <c r="B34" s="11"/>
      <c r="C34" s="14"/>
      <c r="D34" s="11"/>
      <c r="E34" s="14"/>
      <c r="F34" s="11"/>
      <c r="G34" s="14"/>
      <c r="H34" s="11"/>
      <c r="I34" s="14"/>
    </row>
    <row r="35" spans="1:9" x14ac:dyDescent="0.25">
      <c r="A35" t="s">
        <v>27</v>
      </c>
      <c r="B35" s="11">
        <f t="shared" si="7"/>
        <v>66724</v>
      </c>
      <c r="C35" s="14">
        <f t="shared" si="8"/>
        <v>14.817710010459717</v>
      </c>
      <c r="D35" s="11">
        <v>48183</v>
      </c>
      <c r="E35" s="14">
        <f t="shared" si="9"/>
        <v>14.713399719674969</v>
      </c>
      <c r="F35" s="11">
        <v>2606</v>
      </c>
      <c r="G35" s="14">
        <f t="shared" si="10"/>
        <v>7.1861901610412531</v>
      </c>
      <c r="H35" s="11">
        <v>15935</v>
      </c>
      <c r="I35" s="14">
        <f t="shared" si="11"/>
        <v>18.409621294392199</v>
      </c>
    </row>
    <row r="36" spans="1:9" x14ac:dyDescent="0.25">
      <c r="A36" t="s">
        <v>16</v>
      </c>
      <c r="B36" s="11">
        <f t="shared" si="7"/>
        <v>19455</v>
      </c>
      <c r="C36" s="14">
        <f t="shared" si="8"/>
        <v>4.3204626259440948</v>
      </c>
      <c r="D36" s="11">
        <v>15675</v>
      </c>
      <c r="E36" s="14">
        <f t="shared" si="9"/>
        <v>4.7865956998506762</v>
      </c>
      <c r="F36" s="11">
        <v>1761</v>
      </c>
      <c r="G36" s="14">
        <f t="shared" si="10"/>
        <v>4.8560555923229654</v>
      </c>
      <c r="H36" s="11">
        <v>2019</v>
      </c>
      <c r="I36" s="14">
        <f t="shared" si="11"/>
        <v>2.3325400309618982</v>
      </c>
    </row>
    <row r="37" spans="1:9" x14ac:dyDescent="0.25">
      <c r="A37" t="s">
        <v>17</v>
      </c>
      <c r="B37" s="11">
        <f t="shared" si="7"/>
        <v>25866</v>
      </c>
      <c r="C37" s="14">
        <f t="shared" si="8"/>
        <v>5.7441833093122572</v>
      </c>
      <c r="D37" s="11">
        <v>19591</v>
      </c>
      <c r="E37" s="14">
        <f t="shared" si="9"/>
        <v>5.9824048711817932</v>
      </c>
      <c r="F37" s="11">
        <v>1442</v>
      </c>
      <c r="G37" s="14">
        <f t="shared" si="10"/>
        <v>3.9763953231855282</v>
      </c>
      <c r="H37" s="11">
        <v>4833</v>
      </c>
      <c r="I37" s="14">
        <f t="shared" si="11"/>
        <v>5.5835393608909634</v>
      </c>
    </row>
    <row r="38" spans="1:9" x14ac:dyDescent="0.25">
      <c r="A38" t="s">
        <v>18</v>
      </c>
      <c r="B38" s="11">
        <f t="shared" si="7"/>
        <v>28732</v>
      </c>
      <c r="C38" s="14">
        <f t="shared" si="8"/>
        <v>6.3806493019082877</v>
      </c>
      <c r="D38" s="11">
        <v>20385</v>
      </c>
      <c r="E38" s="14">
        <f t="shared" si="9"/>
        <v>6.2248646469828417</v>
      </c>
      <c r="F38" s="11">
        <v>3671</v>
      </c>
      <c r="G38" s="14">
        <f t="shared" si="10"/>
        <v>10.122986984337084</v>
      </c>
      <c r="H38" s="11">
        <v>4676</v>
      </c>
      <c r="I38" s="14">
        <f t="shared" si="11"/>
        <v>5.4021580905288937</v>
      </c>
    </row>
    <row r="39" spans="1:9" x14ac:dyDescent="0.25">
      <c r="A39" t="s">
        <v>28</v>
      </c>
      <c r="B39" s="11">
        <f t="shared" si="7"/>
        <v>12101</v>
      </c>
      <c r="C39" s="14">
        <f t="shared" si="8"/>
        <v>2.6873255325905676</v>
      </c>
      <c r="D39" s="11">
        <v>11867</v>
      </c>
      <c r="E39" s="14">
        <f t="shared" si="9"/>
        <v>3.6237659438678134</v>
      </c>
      <c r="F39" s="11">
        <v>0</v>
      </c>
      <c r="G39" s="14">
        <f t="shared" si="10"/>
        <v>0</v>
      </c>
      <c r="H39" s="11">
        <v>234</v>
      </c>
      <c r="I39" s="14">
        <f t="shared" si="11"/>
        <v>0.27033896346958108</v>
      </c>
    </row>
    <row r="40" spans="1:9" x14ac:dyDescent="0.25">
      <c r="A40" t="s">
        <v>29</v>
      </c>
      <c r="B40" s="11"/>
      <c r="C40" s="14"/>
      <c r="D40" s="11"/>
      <c r="E40" s="14"/>
      <c r="F40" s="11"/>
      <c r="G40" s="14"/>
      <c r="H40" s="11"/>
      <c r="I40" s="14"/>
    </row>
    <row r="41" spans="1:9" x14ac:dyDescent="0.25">
      <c r="A41" t="s">
        <v>19</v>
      </c>
      <c r="B41" s="11">
        <f t="shared" si="7"/>
        <v>50156</v>
      </c>
      <c r="C41" s="14">
        <f t="shared" si="8"/>
        <v>11.13837694509648</v>
      </c>
      <c r="D41" s="11">
        <v>36741</v>
      </c>
      <c r="E41" s="14">
        <f t="shared" si="9"/>
        <v>11.219413882501673</v>
      </c>
      <c r="F41" s="11">
        <v>3680</v>
      </c>
      <c r="G41" s="14">
        <f t="shared" si="10"/>
        <v>10.147804985660711</v>
      </c>
      <c r="H41" s="11">
        <v>9735</v>
      </c>
      <c r="I41" s="14">
        <f t="shared" si="11"/>
        <v>11.246794057163982</v>
      </c>
    </row>
    <row r="42" spans="1:9" x14ac:dyDescent="0.25">
      <c r="A42" t="s">
        <v>20</v>
      </c>
      <c r="B42" s="11">
        <f t="shared" si="7"/>
        <v>59108</v>
      </c>
      <c r="C42" s="14">
        <f t="shared" si="8"/>
        <v>13.126389354628815</v>
      </c>
      <c r="D42" s="11">
        <v>41283</v>
      </c>
      <c r="E42" s="14">
        <f t="shared" si="9"/>
        <v>12.606381516869888</v>
      </c>
      <c r="F42" s="11">
        <v>10465</v>
      </c>
      <c r="G42" s="14">
        <f t="shared" si="10"/>
        <v>28.857820427972648</v>
      </c>
      <c r="H42" s="11">
        <v>7360</v>
      </c>
      <c r="I42" s="14">
        <f t="shared" si="11"/>
        <v>8.5029691074193039</v>
      </c>
    </row>
    <row r="43" spans="1:9" x14ac:dyDescent="0.25">
      <c r="A43" t="s">
        <v>21</v>
      </c>
      <c r="B43" s="11">
        <f t="shared" si="7"/>
        <v>1666</v>
      </c>
      <c r="C43" s="14">
        <f t="shared" si="8"/>
        <v>0.36997639346301014</v>
      </c>
      <c r="D43" s="11">
        <v>1188</v>
      </c>
      <c r="E43" s="14">
        <f t="shared" si="9"/>
        <v>0.3627735688307881</v>
      </c>
      <c r="F43" s="11">
        <v>45</v>
      </c>
      <c r="G43" s="14">
        <f t="shared" si="10"/>
        <v>0.1240900066181337</v>
      </c>
      <c r="H43" s="11">
        <v>433</v>
      </c>
      <c r="I43" s="14">
        <f t="shared" si="11"/>
        <v>0.50024261189029329</v>
      </c>
    </row>
    <row r="44" spans="1:9" ht="13.8" thickBot="1" x14ac:dyDescent="0.3">
      <c r="A44" s="2" t="s">
        <v>22</v>
      </c>
      <c r="B44" s="12">
        <f t="shared" si="7"/>
        <v>15518</v>
      </c>
      <c r="C44" s="15">
        <f t="shared" si="8"/>
        <v>3.4461546661218438</v>
      </c>
      <c r="D44" s="12">
        <v>13147</v>
      </c>
      <c r="E44" s="15">
        <f t="shared" si="9"/>
        <v>4.0146330887360024</v>
      </c>
      <c r="F44" s="12">
        <v>419</v>
      </c>
      <c r="G44" s="15">
        <f t="shared" si="10"/>
        <v>1.1554158393999558</v>
      </c>
      <c r="H44" s="12">
        <v>1952</v>
      </c>
      <c r="I44" s="15">
        <f t="shared" si="11"/>
        <v>2.2551352850112063</v>
      </c>
    </row>
    <row r="45" spans="1:9" x14ac:dyDescent="0.25">
      <c r="A45" t="s">
        <v>33</v>
      </c>
    </row>
    <row r="47" spans="1:9" ht="13.8" thickBot="1" x14ac:dyDescent="0.3">
      <c r="A47" s="2" t="s">
        <v>38</v>
      </c>
      <c r="B47" s="2"/>
      <c r="C47" s="2"/>
      <c r="D47" s="2"/>
      <c r="E47" s="2"/>
      <c r="F47" s="2"/>
      <c r="G47" s="2"/>
      <c r="H47" s="2"/>
      <c r="I47" s="2"/>
    </row>
    <row r="48" spans="1:9" ht="13.8" thickBot="1" x14ac:dyDescent="0.3">
      <c r="A48" s="4"/>
      <c r="B48" s="16" t="s">
        <v>34</v>
      </c>
      <c r="C48" s="17"/>
      <c r="D48" s="18" t="s">
        <v>8</v>
      </c>
      <c r="E48" s="18"/>
      <c r="F48" s="19" t="s">
        <v>10</v>
      </c>
      <c r="G48" s="20"/>
      <c r="H48" s="21" t="s">
        <v>35</v>
      </c>
      <c r="I48" s="21"/>
    </row>
    <row r="49" spans="1:9" ht="13.8" thickBot="1" x14ac:dyDescent="0.3">
      <c r="A49" s="2" t="s">
        <v>11</v>
      </c>
      <c r="B49" s="6" t="s">
        <v>4</v>
      </c>
      <c r="C49" s="9" t="s">
        <v>6</v>
      </c>
      <c r="D49" s="7" t="s">
        <v>9</v>
      </c>
      <c r="E49" s="8" t="s">
        <v>6</v>
      </c>
      <c r="F49" s="6" t="s">
        <v>9</v>
      </c>
      <c r="G49" s="6" t="s">
        <v>6</v>
      </c>
      <c r="H49" s="9" t="s">
        <v>9</v>
      </c>
      <c r="I49" s="3" t="s">
        <v>6</v>
      </c>
    </row>
    <row r="50" spans="1:9" x14ac:dyDescent="0.25">
      <c r="A50" s="5" t="s">
        <v>23</v>
      </c>
      <c r="B50" s="10">
        <v>3320</v>
      </c>
      <c r="C50" s="13">
        <v>100</v>
      </c>
      <c r="D50" s="10">
        <v>2280</v>
      </c>
      <c r="E50" s="13">
        <v>100</v>
      </c>
      <c r="F50" s="10">
        <v>260</v>
      </c>
      <c r="G50" s="13">
        <v>100</v>
      </c>
      <c r="H50" s="10">
        <f>60+120+70+70+90+80+50+30+60+40+110</f>
        <v>780</v>
      </c>
      <c r="I50" s="13">
        <v>100</v>
      </c>
    </row>
    <row r="51" spans="1:9" x14ac:dyDescent="0.25">
      <c r="A51" t="s">
        <v>12</v>
      </c>
      <c r="B51" s="11">
        <f t="shared" ref="B51:B56" si="12">D51+F51+H51</f>
        <v>2460</v>
      </c>
      <c r="C51" s="14">
        <f t="shared" ref="C51:C56" si="13">B51/B$50*100</f>
        <v>74.096385542168676</v>
      </c>
      <c r="D51" s="11">
        <v>1810</v>
      </c>
      <c r="E51" s="14">
        <f t="shared" ref="E51:E56" si="14">D51/D$50*100</f>
        <v>79.385964912280699</v>
      </c>
      <c r="F51" s="11">
        <v>190</v>
      </c>
      <c r="G51" s="14">
        <f t="shared" ref="G51:G56" si="15">F51/F$50*100</f>
        <v>73.076923076923066</v>
      </c>
      <c r="H51" s="11">
        <v>460</v>
      </c>
      <c r="I51" s="14">
        <f t="shared" ref="I51:I56" si="16">H51/H$50*100</f>
        <v>58.974358974358978</v>
      </c>
    </row>
    <row r="52" spans="1:9" x14ac:dyDescent="0.25">
      <c r="A52" t="s">
        <v>13</v>
      </c>
      <c r="B52" s="11">
        <f t="shared" si="12"/>
        <v>1760</v>
      </c>
      <c r="C52" s="14">
        <f t="shared" si="13"/>
        <v>53.01204819277109</v>
      </c>
      <c r="D52" s="11">
        <v>1190</v>
      </c>
      <c r="E52" s="14">
        <f t="shared" si="14"/>
        <v>52.192982456140349</v>
      </c>
      <c r="F52" s="11">
        <v>130</v>
      </c>
      <c r="G52" s="14">
        <f t="shared" si="15"/>
        <v>50</v>
      </c>
      <c r="H52" s="11">
        <v>440</v>
      </c>
      <c r="I52" s="14">
        <f t="shared" si="16"/>
        <v>56.410256410256409</v>
      </c>
    </row>
    <row r="53" spans="1:9" x14ac:dyDescent="0.25">
      <c r="A53" t="s">
        <v>14</v>
      </c>
      <c r="B53" s="11">
        <f t="shared" si="12"/>
        <v>2020</v>
      </c>
      <c r="C53" s="14">
        <f t="shared" si="13"/>
        <v>60.843373493975903</v>
      </c>
      <c r="D53" s="11">
        <v>1450</v>
      </c>
      <c r="E53" s="14">
        <f t="shared" si="14"/>
        <v>63.596491228070171</v>
      </c>
      <c r="F53" s="11">
        <v>120</v>
      </c>
      <c r="G53" s="14">
        <f t="shared" si="15"/>
        <v>46.153846153846153</v>
      </c>
      <c r="H53" s="11">
        <v>450</v>
      </c>
      <c r="I53" s="14">
        <f t="shared" si="16"/>
        <v>57.692307692307686</v>
      </c>
    </row>
    <row r="54" spans="1:9" x14ac:dyDescent="0.25">
      <c r="A54" t="s">
        <v>15</v>
      </c>
      <c r="B54" s="11">
        <f t="shared" si="12"/>
        <v>1970</v>
      </c>
      <c r="C54" s="14">
        <f t="shared" si="13"/>
        <v>59.337349397590366</v>
      </c>
      <c r="D54" s="11">
        <v>1490</v>
      </c>
      <c r="E54" s="14">
        <f t="shared" si="14"/>
        <v>65.350877192982466</v>
      </c>
      <c r="F54" s="11">
        <v>120</v>
      </c>
      <c r="G54" s="14">
        <f t="shared" si="15"/>
        <v>46.153846153846153</v>
      </c>
      <c r="H54" s="11">
        <v>360</v>
      </c>
      <c r="I54" s="14">
        <f t="shared" si="16"/>
        <v>46.153846153846153</v>
      </c>
    </row>
    <row r="55" spans="1:9" x14ac:dyDescent="0.25">
      <c r="A55" t="s">
        <v>24</v>
      </c>
      <c r="B55" s="11">
        <f t="shared" si="12"/>
        <v>2760</v>
      </c>
      <c r="C55" s="14">
        <f t="shared" si="13"/>
        <v>83.132530120481931</v>
      </c>
      <c r="D55" s="11">
        <v>1930</v>
      </c>
      <c r="E55" s="14">
        <f t="shared" si="14"/>
        <v>84.649122807017534</v>
      </c>
      <c r="F55" s="11">
        <v>210</v>
      </c>
      <c r="G55" s="14">
        <f t="shared" si="15"/>
        <v>80.769230769230774</v>
      </c>
      <c r="H55" s="11">
        <v>620</v>
      </c>
      <c r="I55" s="14">
        <f t="shared" si="16"/>
        <v>79.487179487179489</v>
      </c>
    </row>
    <row r="56" spans="1:9" x14ac:dyDescent="0.25">
      <c r="A56" t="s">
        <v>25</v>
      </c>
      <c r="B56" s="11">
        <f t="shared" si="12"/>
        <v>2150</v>
      </c>
      <c r="C56" s="14">
        <f t="shared" si="13"/>
        <v>64.759036144578303</v>
      </c>
      <c r="D56" s="11">
        <v>1520</v>
      </c>
      <c r="E56" s="14">
        <f t="shared" si="14"/>
        <v>66.666666666666657</v>
      </c>
      <c r="F56" s="11">
        <v>130</v>
      </c>
      <c r="G56" s="14">
        <f t="shared" si="15"/>
        <v>50</v>
      </c>
      <c r="H56" s="11">
        <v>500</v>
      </c>
      <c r="I56" s="14">
        <f t="shared" si="16"/>
        <v>64.102564102564102</v>
      </c>
    </row>
    <row r="57" spans="1:9" x14ac:dyDescent="0.25">
      <c r="A57" t="s">
        <v>26</v>
      </c>
      <c r="B57" s="11"/>
      <c r="C57" s="14"/>
      <c r="D57" s="11"/>
      <c r="E57" s="14"/>
      <c r="F57" s="11"/>
      <c r="G57" s="14"/>
      <c r="H57" s="11"/>
      <c r="I57" s="14"/>
    </row>
    <row r="58" spans="1:9" x14ac:dyDescent="0.25">
      <c r="A58" t="s">
        <v>27</v>
      </c>
      <c r="B58" s="11">
        <f>D58+F58+H58</f>
        <v>2840</v>
      </c>
      <c r="C58" s="14">
        <f>B58/B$50*100</f>
        <v>85.542168674698786</v>
      </c>
      <c r="D58" s="11">
        <v>1950</v>
      </c>
      <c r="E58" s="14">
        <f>D58/D$50*100</f>
        <v>85.526315789473685</v>
      </c>
      <c r="F58" s="11">
        <v>210</v>
      </c>
      <c r="G58" s="14">
        <f>F58/F$50*100</f>
        <v>80.769230769230774</v>
      </c>
      <c r="H58" s="11">
        <v>680</v>
      </c>
      <c r="I58" s="14">
        <f>H58/H$50*100</f>
        <v>87.179487179487182</v>
      </c>
    </row>
    <row r="59" spans="1:9" x14ac:dyDescent="0.25">
      <c r="A59" t="s">
        <v>16</v>
      </c>
      <c r="B59" s="11">
        <f>D59+F59+H59</f>
        <v>1910</v>
      </c>
      <c r="C59" s="14">
        <f>B59/B$50*100</f>
        <v>57.530120481927717</v>
      </c>
      <c r="D59" s="11">
        <v>1490</v>
      </c>
      <c r="E59" s="14">
        <f>D59/D$50*100</f>
        <v>65.350877192982466</v>
      </c>
      <c r="F59" s="11">
        <v>140</v>
      </c>
      <c r="G59" s="14">
        <f>F59/F$50*100</f>
        <v>53.846153846153847</v>
      </c>
      <c r="H59" s="11">
        <v>280</v>
      </c>
      <c r="I59" s="14">
        <f>H59/H$50*100</f>
        <v>35.897435897435898</v>
      </c>
    </row>
    <row r="60" spans="1:9" x14ac:dyDescent="0.25">
      <c r="A60" t="s">
        <v>17</v>
      </c>
      <c r="B60" s="11">
        <f>D60+F60+H60</f>
        <v>800</v>
      </c>
      <c r="C60" s="14">
        <f>B60/B$50*100</f>
        <v>24.096385542168676</v>
      </c>
      <c r="D60" s="11">
        <v>590</v>
      </c>
      <c r="E60" s="14">
        <f>D60/D$50*100</f>
        <v>25.877192982456144</v>
      </c>
      <c r="F60" s="11">
        <v>50</v>
      </c>
      <c r="G60" s="14">
        <f>F60/F$50*100</f>
        <v>19.230769230769234</v>
      </c>
      <c r="H60" s="11">
        <v>160</v>
      </c>
      <c r="I60" s="14">
        <f>H60/H$50*100</f>
        <v>20.512820512820511</v>
      </c>
    </row>
    <row r="61" spans="1:9" x14ac:dyDescent="0.25">
      <c r="A61" t="s">
        <v>18</v>
      </c>
      <c r="B61" s="11">
        <f>D61+F61+H61</f>
        <v>990</v>
      </c>
      <c r="C61" s="14">
        <f>B61/B$50*100</f>
        <v>29.819277108433734</v>
      </c>
      <c r="D61" s="11">
        <v>760</v>
      </c>
      <c r="E61" s="14">
        <f>D61/D$50*100</f>
        <v>33.333333333333329</v>
      </c>
      <c r="F61" s="11">
        <v>70</v>
      </c>
      <c r="G61" s="14">
        <f>F61/F$50*100</f>
        <v>26.923076923076923</v>
      </c>
      <c r="H61" s="11">
        <v>160</v>
      </c>
      <c r="I61" s="14">
        <f>H61/H$50*100</f>
        <v>20.512820512820511</v>
      </c>
    </row>
    <row r="62" spans="1:9" x14ac:dyDescent="0.25">
      <c r="A62" t="s">
        <v>28</v>
      </c>
      <c r="B62" s="11">
        <f>D62+F62+H62</f>
        <v>150</v>
      </c>
      <c r="C62" s="14">
        <f>B62/B$50*100</f>
        <v>4.5180722891566267</v>
      </c>
      <c r="D62" s="11">
        <v>130</v>
      </c>
      <c r="E62" s="14">
        <f>D62/D$50*100</f>
        <v>5.7017543859649118</v>
      </c>
      <c r="F62" s="11">
        <v>0</v>
      </c>
      <c r="G62" s="14">
        <f>F62/F$50*100</f>
        <v>0</v>
      </c>
      <c r="H62" s="11">
        <v>20</v>
      </c>
      <c r="I62" s="14">
        <f>H62/H$50*100</f>
        <v>2.5641025641025639</v>
      </c>
    </row>
    <row r="63" spans="1:9" x14ac:dyDescent="0.25">
      <c r="A63" t="s">
        <v>29</v>
      </c>
      <c r="B63" s="11"/>
      <c r="C63" s="14"/>
      <c r="D63" s="11"/>
      <c r="E63" s="14"/>
      <c r="F63" s="11"/>
      <c r="G63" s="14"/>
      <c r="H63" s="11"/>
      <c r="I63" s="14"/>
    </row>
    <row r="64" spans="1:9" x14ac:dyDescent="0.25">
      <c r="A64" t="s">
        <v>19</v>
      </c>
      <c r="B64" s="11">
        <f>D64+F64+H64</f>
        <v>2470</v>
      </c>
      <c r="C64" s="14">
        <f>B64/B$50*100</f>
        <v>74.397590361445793</v>
      </c>
      <c r="D64" s="11">
        <v>1700</v>
      </c>
      <c r="E64" s="14">
        <f>D64/D$50*100</f>
        <v>74.561403508771932</v>
      </c>
      <c r="F64" s="11">
        <v>170</v>
      </c>
      <c r="G64" s="14">
        <f>F64/F$50*100</f>
        <v>65.384615384615387</v>
      </c>
      <c r="H64" s="11">
        <v>600</v>
      </c>
      <c r="I64" s="14">
        <f>H64/H$50*100</f>
        <v>76.923076923076934</v>
      </c>
    </row>
    <row r="65" spans="1:9" x14ac:dyDescent="0.25">
      <c r="A65" t="s">
        <v>20</v>
      </c>
      <c r="B65" s="11">
        <f>D65+F65+H65</f>
        <v>690</v>
      </c>
      <c r="C65" s="14">
        <f>B65/B$50*100</f>
        <v>20.783132530120483</v>
      </c>
      <c r="D65" s="11">
        <v>510</v>
      </c>
      <c r="E65" s="14">
        <f>D65/D$50*100</f>
        <v>22.368421052631579</v>
      </c>
      <c r="F65" s="11">
        <v>40</v>
      </c>
      <c r="G65" s="14">
        <f>F65/F$50*100</f>
        <v>15.384615384615385</v>
      </c>
      <c r="H65" s="11">
        <v>140</v>
      </c>
      <c r="I65" s="14">
        <f>H65/H$50*100</f>
        <v>17.948717948717949</v>
      </c>
    </row>
    <row r="66" spans="1:9" x14ac:dyDescent="0.25">
      <c r="A66" t="s">
        <v>21</v>
      </c>
      <c r="B66" s="11">
        <f>D66+F66+H66</f>
        <v>270</v>
      </c>
      <c r="C66" s="14">
        <f>B66/B$50*100</f>
        <v>8.1325301204819276</v>
      </c>
      <c r="D66" s="11">
        <v>210</v>
      </c>
      <c r="E66" s="14">
        <f>D66/D$50*100</f>
        <v>9.2105263157894726</v>
      </c>
      <c r="F66" s="11">
        <v>10</v>
      </c>
      <c r="G66" s="14">
        <f>F66/F$50*100</f>
        <v>3.8461538461538463</v>
      </c>
      <c r="H66" s="11">
        <v>50</v>
      </c>
      <c r="I66" s="14">
        <f>H66/H$50*100</f>
        <v>6.4102564102564097</v>
      </c>
    </row>
    <row r="67" spans="1:9" ht="13.8" thickBot="1" x14ac:dyDescent="0.3">
      <c r="A67" s="2" t="s">
        <v>22</v>
      </c>
      <c r="B67" s="12">
        <f>D67+F67+H67</f>
        <v>1480</v>
      </c>
      <c r="C67" s="15">
        <f>B67/B$50*100</f>
        <v>44.578313253012048</v>
      </c>
      <c r="D67" s="12">
        <v>1260</v>
      </c>
      <c r="E67" s="15">
        <f>D67/D$50*100</f>
        <v>55.26315789473685</v>
      </c>
      <c r="F67" s="12">
        <v>40</v>
      </c>
      <c r="G67" s="15">
        <f>F67/F$50*100</f>
        <v>15.384615384615385</v>
      </c>
      <c r="H67" s="12">
        <v>180</v>
      </c>
      <c r="I67" s="15">
        <f>H67/H$50*100</f>
        <v>23.076923076923077</v>
      </c>
    </row>
    <row r="68" spans="1:9" x14ac:dyDescent="0.25">
      <c r="A68" t="s">
        <v>32</v>
      </c>
    </row>
  </sheetData>
  <mergeCells count="12">
    <mergeCell ref="B48:C48"/>
    <mergeCell ref="D48:E48"/>
    <mergeCell ref="F48:G48"/>
    <mergeCell ref="H48:I48"/>
    <mergeCell ref="B25:C25"/>
    <mergeCell ref="D25:E25"/>
    <mergeCell ref="F25:G25"/>
    <mergeCell ref="H25:I25"/>
    <mergeCell ref="B2:C2"/>
    <mergeCell ref="D2:E2"/>
    <mergeCell ref="F2:G2"/>
    <mergeCell ref="H2:I2"/>
  </mergeCells>
  <pageMargins left="0.77" right="0.22" top="0.25" bottom="0.17" header="0.25" footer="0.17"/>
  <pageSetup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8" sqref="A8:D23"/>
    </sheetView>
  </sheetViews>
  <sheetFormatPr defaultRowHeight="13.2" x14ac:dyDescent="0.25"/>
  <cols>
    <col min="1" max="1" width="17.109375" customWidth="1"/>
    <col min="3" max="3" width="11.6640625" customWidth="1"/>
    <col min="4" max="4" width="12.88671875" customWidth="1"/>
  </cols>
  <sheetData>
    <row r="1" spans="1:8" x14ac:dyDescent="0.25">
      <c r="A1" t="s">
        <v>0</v>
      </c>
    </row>
    <row r="2" spans="1:8" x14ac:dyDescent="0.25">
      <c r="A2" t="s">
        <v>1</v>
      </c>
      <c r="B2" t="s">
        <v>4</v>
      </c>
      <c r="C2">
        <v>1990</v>
      </c>
      <c r="D2">
        <v>1987</v>
      </c>
      <c r="E2">
        <v>1986</v>
      </c>
      <c r="F2">
        <v>1985</v>
      </c>
      <c r="G2">
        <v>1984</v>
      </c>
      <c r="H2">
        <v>1983</v>
      </c>
    </row>
    <row r="3" spans="1:8" x14ac:dyDescent="0.25">
      <c r="A3" t="s">
        <v>5</v>
      </c>
      <c r="B3" s="1">
        <v>1953</v>
      </c>
      <c r="C3">
        <v>326</v>
      </c>
      <c r="D3">
        <v>311</v>
      </c>
      <c r="E3">
        <v>347</v>
      </c>
      <c r="F3">
        <v>337</v>
      </c>
      <c r="G3">
        <v>337</v>
      </c>
      <c r="H3">
        <v>295</v>
      </c>
    </row>
    <row r="4" spans="1:8" x14ac:dyDescent="0.25">
      <c r="A4" t="s">
        <v>2</v>
      </c>
      <c r="B4">
        <v>944</v>
      </c>
    </row>
    <row r="5" spans="1:8" x14ac:dyDescent="0.25">
      <c r="A5" t="s">
        <v>3</v>
      </c>
      <c r="B5" s="1">
        <v>1009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Michael Levin</cp:lastModifiedBy>
  <cp:lastPrinted>1998-09-03T18:58:38Z</cp:lastPrinted>
  <dcterms:created xsi:type="dcterms:W3CDTF">1996-10-14T23:33:28Z</dcterms:created>
  <dcterms:modified xsi:type="dcterms:W3CDTF">2018-04-24T19:43:08Z</dcterms:modified>
</cp:coreProperties>
</file>