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sets\si2009\SI2009\"/>
    </mc:Choice>
  </mc:AlternateContent>
  <xr:revisionPtr revIDLastSave="0" documentId="13_ncr:1_{52FC30F8-5F95-4B6B-9CB8-4A6161E673E8}" xr6:coauthVersionLast="45" xr6:coauthVersionMax="45" xr10:uidLastSave="{00000000-0000-0000-0000-000000000000}"/>
  <bookViews>
    <workbookView xWindow="-108" yWindow="-108" windowWidth="23256" windowHeight="12576" firstSheet="15" activeTab="18" xr2:uid="{06CFE5D5-95CF-45AA-8611-50EF6C6BC239}"/>
  </bookViews>
  <sheets>
    <sheet name="SI Education Age" sheetId="10" r:id="rId1"/>
    <sheet name="Urban-rural" sheetId="12" r:id="rId2"/>
    <sheet name="Relationship" sheetId="1" r:id="rId3"/>
    <sheet name="Ethn Citiz" sheetId="2" r:id="rId4"/>
    <sheet name="Usual Res" sheetId="5" r:id="rId5"/>
    <sheet name="Birthplace" sheetId="3" r:id="rId6"/>
    <sheet name="Detail BP" sheetId="14" r:id="rId7"/>
    <sheet name="Res in 2004" sheetId="7" r:id="rId8"/>
    <sheet name="3 point migration" sheetId="15" r:id="rId9"/>
    <sheet name="Religion" sheetId="4" r:id="rId10"/>
    <sheet name="Disability" sheetId="6" r:id="rId11"/>
    <sheet name="School" sheetId="8" r:id="rId12"/>
    <sheet name="Language" sheetId="9" r:id="rId13"/>
    <sheet name="Languages" sheetId="13" r:id="rId14"/>
    <sheet name="Work Last Week" sheetId="11" r:id="rId15"/>
    <sheet name="Age Grade in school" sheetId="16" r:id="rId16"/>
    <sheet name="Gross Attendance Ratio" sheetId="18" r:id="rId17"/>
    <sheet name="Net attendance" sheetId="19" r:id="rId18"/>
    <sheet name="Sex ratio in school" sheetId="20" r:id="rId19"/>
    <sheet name="Age grade all" sheetId="17" r:id="rId20"/>
    <sheet name="High grade LEAVERS" sheetId="21" r:id="rId21"/>
    <sheet name="Lit by prov" sheetId="22" r:id="rId22"/>
    <sheet name="Multi-lit by prov" sheetId="23" r:id="rId2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9" l="1"/>
  <c r="C4" i="19"/>
  <c r="D3" i="19"/>
  <c r="B6" i="18"/>
  <c r="X50" i="22" l="1"/>
  <c r="W50" i="22"/>
  <c r="V50" i="22"/>
  <c r="U50" i="22"/>
  <c r="T50" i="22"/>
  <c r="S50" i="22"/>
  <c r="R50" i="22"/>
  <c r="Q50" i="22"/>
  <c r="P50" i="22"/>
  <c r="O50" i="22"/>
  <c r="N50" i="22"/>
  <c r="X47" i="22"/>
  <c r="W47" i="22"/>
  <c r="V47" i="22"/>
  <c r="U47" i="22"/>
  <c r="T47" i="22"/>
  <c r="S47" i="22"/>
  <c r="R47" i="22"/>
  <c r="Q47" i="22"/>
  <c r="P47" i="22"/>
  <c r="O47" i="22"/>
  <c r="N47" i="22"/>
  <c r="X44" i="22"/>
  <c r="W44" i="22"/>
  <c r="V44" i="22"/>
  <c r="U44" i="22"/>
  <c r="T44" i="22"/>
  <c r="S44" i="22"/>
  <c r="R44" i="22"/>
  <c r="Q44" i="22"/>
  <c r="P44" i="22"/>
  <c r="O44" i="22"/>
  <c r="N44" i="22"/>
  <c r="X38" i="22"/>
  <c r="W38" i="22"/>
  <c r="V38" i="22"/>
  <c r="U38" i="22"/>
  <c r="T38" i="22"/>
  <c r="S38" i="22"/>
  <c r="R38" i="22"/>
  <c r="Q38" i="22"/>
  <c r="P38" i="22"/>
  <c r="O38" i="22"/>
  <c r="N38" i="22"/>
  <c r="X35" i="22"/>
  <c r="W35" i="22"/>
  <c r="V35" i="22"/>
  <c r="U35" i="22"/>
  <c r="T35" i="22"/>
  <c r="S35" i="22"/>
  <c r="R35" i="22"/>
  <c r="Q35" i="22"/>
  <c r="P35" i="22"/>
  <c r="O35" i="22"/>
  <c r="N35" i="22"/>
  <c r="X32" i="22"/>
  <c r="W32" i="22"/>
  <c r="V32" i="22"/>
  <c r="U32" i="22"/>
  <c r="T32" i="22"/>
  <c r="S32" i="22"/>
  <c r="R32" i="22"/>
  <c r="Q32" i="22"/>
  <c r="P32" i="22"/>
  <c r="O32" i="22"/>
  <c r="N32" i="22"/>
  <c r="X26" i="22"/>
  <c r="W26" i="22"/>
  <c r="V26" i="22"/>
  <c r="U26" i="22"/>
  <c r="T26" i="22"/>
  <c r="S26" i="22"/>
  <c r="R26" i="22"/>
  <c r="Q26" i="22"/>
  <c r="P26" i="22"/>
  <c r="O26" i="22"/>
  <c r="N26" i="22"/>
  <c r="X23" i="22"/>
  <c r="W23" i="22"/>
  <c r="V23" i="22"/>
  <c r="U23" i="22"/>
  <c r="T23" i="22"/>
  <c r="S23" i="22"/>
  <c r="R23" i="22"/>
  <c r="Q23" i="22"/>
  <c r="P23" i="22"/>
  <c r="O23" i="22"/>
  <c r="N23" i="22"/>
  <c r="X20" i="22"/>
  <c r="W20" i="22"/>
  <c r="V20" i="22"/>
  <c r="U20" i="22"/>
  <c r="T20" i="22"/>
  <c r="S20" i="22"/>
  <c r="R20" i="22"/>
  <c r="Q20" i="22"/>
  <c r="P20" i="22"/>
  <c r="O20" i="22"/>
  <c r="N20" i="22"/>
  <c r="X14" i="22"/>
  <c r="W14" i="22"/>
  <c r="V14" i="22"/>
  <c r="U14" i="22"/>
  <c r="T14" i="22"/>
  <c r="S14" i="22"/>
  <c r="R14" i="22"/>
  <c r="Q14" i="22"/>
  <c r="P14" i="22"/>
  <c r="O14" i="22"/>
  <c r="N14" i="22"/>
  <c r="X11" i="22"/>
  <c r="W11" i="22"/>
  <c r="V11" i="22"/>
  <c r="U11" i="22"/>
  <c r="T11" i="22"/>
  <c r="S11" i="22"/>
  <c r="R11" i="22"/>
  <c r="Q11" i="22"/>
  <c r="P11" i="22"/>
  <c r="O11" i="22"/>
  <c r="N11" i="22"/>
  <c r="O8" i="22"/>
  <c r="P8" i="22"/>
  <c r="Q8" i="22"/>
  <c r="R8" i="22"/>
  <c r="S8" i="22"/>
  <c r="T8" i="22"/>
  <c r="U8" i="22"/>
  <c r="V8" i="22"/>
  <c r="W8" i="22"/>
  <c r="X8" i="22"/>
  <c r="N8" i="22"/>
  <c r="AJ26" i="23"/>
  <c r="AI26" i="23"/>
  <c r="AH26" i="23"/>
  <c r="AG26" i="23"/>
  <c r="AF26" i="23"/>
  <c r="AE26" i="23"/>
  <c r="AD26" i="23"/>
  <c r="AC26" i="23"/>
  <c r="AB26" i="23"/>
  <c r="AA26" i="23"/>
  <c r="Z26" i="23"/>
  <c r="AJ22" i="23"/>
  <c r="AI22" i="23"/>
  <c r="AH22" i="23"/>
  <c r="AG22" i="23"/>
  <c r="AF22" i="23"/>
  <c r="AE22" i="23"/>
  <c r="AD22" i="23"/>
  <c r="AC22" i="23"/>
  <c r="AB22" i="23"/>
  <c r="AA22" i="23"/>
  <c r="Z22" i="23"/>
  <c r="AJ21" i="23"/>
  <c r="AI21" i="23"/>
  <c r="AH21" i="23"/>
  <c r="AG21" i="23"/>
  <c r="AF21" i="23"/>
  <c r="AE21" i="23"/>
  <c r="AD21" i="23"/>
  <c r="AC21" i="23"/>
  <c r="AB21" i="23"/>
  <c r="AA21" i="23"/>
  <c r="Z21" i="23"/>
  <c r="AJ20" i="23"/>
  <c r="AI20" i="23"/>
  <c r="AH20" i="23"/>
  <c r="AG20" i="23"/>
  <c r="AF20" i="23"/>
  <c r="AE20" i="23"/>
  <c r="AD20" i="23"/>
  <c r="AC20" i="23"/>
  <c r="AB20" i="23"/>
  <c r="AA20" i="23"/>
  <c r="Z20" i="23"/>
  <c r="AJ19" i="23"/>
  <c r="AI19" i="23"/>
  <c r="AH19" i="23"/>
  <c r="AG19" i="23"/>
  <c r="AF19" i="23"/>
  <c r="AE19" i="23"/>
  <c r="AD19" i="23"/>
  <c r="AC19" i="23"/>
  <c r="AB19" i="23"/>
  <c r="AA19" i="23"/>
  <c r="Z19" i="23"/>
  <c r="AJ18" i="23"/>
  <c r="AI18" i="23"/>
  <c r="AH18" i="23"/>
  <c r="AG18" i="23"/>
  <c r="AF18" i="23"/>
  <c r="AE18" i="23"/>
  <c r="AD18" i="23"/>
  <c r="AC18" i="23"/>
  <c r="AB18" i="23"/>
  <c r="AA18" i="23"/>
  <c r="Z18" i="23"/>
  <c r="AJ16" i="23"/>
  <c r="AI16" i="23"/>
  <c r="AH16" i="23"/>
  <c r="AG16" i="23"/>
  <c r="AF16" i="23"/>
  <c r="AE16" i="23"/>
  <c r="AD16" i="23"/>
  <c r="AC16" i="23"/>
  <c r="AB16" i="23"/>
  <c r="AA16" i="23"/>
  <c r="Z16" i="23"/>
  <c r="AJ15" i="23"/>
  <c r="AI15" i="23"/>
  <c r="AH15" i="23"/>
  <c r="AG15" i="23"/>
  <c r="AF15" i="23"/>
  <c r="AE15" i="23"/>
  <c r="AD15" i="23"/>
  <c r="AC15" i="23"/>
  <c r="AB15" i="23"/>
  <c r="AA15" i="23"/>
  <c r="Z15" i="23"/>
  <c r="AJ14" i="23"/>
  <c r="AI14" i="23"/>
  <c r="AH14" i="23"/>
  <c r="AG14" i="23"/>
  <c r="AF14" i="23"/>
  <c r="AE14" i="23"/>
  <c r="AD14" i="23"/>
  <c r="AC14" i="23"/>
  <c r="AB14" i="23"/>
  <c r="AA14" i="23"/>
  <c r="Z14" i="23"/>
  <c r="AJ13" i="23"/>
  <c r="AI13" i="23"/>
  <c r="AH13" i="23"/>
  <c r="AG13" i="23"/>
  <c r="AF13" i="23"/>
  <c r="AE13" i="23"/>
  <c r="AD13" i="23"/>
  <c r="AC13" i="23"/>
  <c r="AB13" i="23"/>
  <c r="AA13" i="23"/>
  <c r="Z13" i="23"/>
  <c r="AJ12" i="23"/>
  <c r="AI12" i="23"/>
  <c r="AH12" i="23"/>
  <c r="AG12" i="23"/>
  <c r="AF12" i="23"/>
  <c r="AE12" i="23"/>
  <c r="AD12" i="23"/>
  <c r="AC12" i="23"/>
  <c r="AB12" i="23"/>
  <c r="AA12" i="23"/>
  <c r="Z12" i="23"/>
  <c r="AJ10" i="23"/>
  <c r="AI10" i="23"/>
  <c r="AH10" i="23"/>
  <c r="AG10" i="23"/>
  <c r="AF10" i="23"/>
  <c r="AE10" i="23"/>
  <c r="AD10" i="23"/>
  <c r="AC10" i="23"/>
  <c r="AB10" i="23"/>
  <c r="AA10" i="23"/>
  <c r="Z10" i="23"/>
  <c r="AJ9" i="23"/>
  <c r="AI9" i="23"/>
  <c r="AH9" i="23"/>
  <c r="AG9" i="23"/>
  <c r="AF9" i="23"/>
  <c r="AE9" i="23"/>
  <c r="AD9" i="23"/>
  <c r="AC9" i="23"/>
  <c r="AB9" i="23"/>
  <c r="AA9" i="23"/>
  <c r="Z9" i="23"/>
  <c r="AJ8" i="23"/>
  <c r="AI8" i="23"/>
  <c r="AH8" i="23"/>
  <c r="AG8" i="23"/>
  <c r="AF8" i="23"/>
  <c r="AE8" i="23"/>
  <c r="AD8" i="23"/>
  <c r="AC8" i="23"/>
  <c r="AB8" i="23"/>
  <c r="AA8" i="23"/>
  <c r="Z8" i="23"/>
  <c r="AJ7" i="23"/>
  <c r="AI7" i="23"/>
  <c r="AH7" i="23"/>
  <c r="AG7" i="23"/>
  <c r="AF7" i="23"/>
  <c r="AE7" i="23"/>
  <c r="AD7" i="23"/>
  <c r="AC7" i="23"/>
  <c r="AB7" i="23"/>
  <c r="AA7" i="23"/>
  <c r="Z7" i="23"/>
  <c r="AJ6" i="23"/>
  <c r="AI6" i="23"/>
  <c r="AH6" i="23"/>
  <c r="AG6" i="23"/>
  <c r="AF6" i="23"/>
  <c r="AE6" i="23"/>
  <c r="AD6" i="23"/>
  <c r="AC6" i="23"/>
  <c r="AB6" i="23"/>
  <c r="AA6" i="23"/>
  <c r="Z6" i="23"/>
  <c r="O26" i="23"/>
  <c r="P26" i="23"/>
  <c r="Q26" i="23"/>
  <c r="R26" i="23"/>
  <c r="S26" i="23"/>
  <c r="T26" i="23"/>
  <c r="U26" i="23"/>
  <c r="V26" i="23"/>
  <c r="W26" i="23"/>
  <c r="X26" i="23"/>
  <c r="O27" i="23"/>
  <c r="P27" i="23"/>
  <c r="Q27" i="23"/>
  <c r="R27" i="23"/>
  <c r="S27" i="23"/>
  <c r="T27" i="23"/>
  <c r="U27" i="23"/>
  <c r="V27" i="23"/>
  <c r="W27" i="23"/>
  <c r="X27" i="23"/>
  <c r="O28" i="23"/>
  <c r="P28" i="23"/>
  <c r="Q28" i="23"/>
  <c r="R28" i="23"/>
  <c r="S28" i="23"/>
  <c r="T28" i="23"/>
  <c r="U28" i="23"/>
  <c r="V28" i="23"/>
  <c r="W28" i="23"/>
  <c r="X28" i="23"/>
  <c r="O29" i="23"/>
  <c r="P29" i="23"/>
  <c r="Q29" i="23"/>
  <c r="R29" i="23"/>
  <c r="S29" i="23"/>
  <c r="T29" i="23"/>
  <c r="U29" i="23"/>
  <c r="V29" i="23"/>
  <c r="W29" i="23"/>
  <c r="X29" i="23"/>
  <c r="O30" i="23"/>
  <c r="P30" i="23"/>
  <c r="Q30" i="23"/>
  <c r="R30" i="23"/>
  <c r="S30" i="23"/>
  <c r="T30" i="23"/>
  <c r="U30" i="23"/>
  <c r="V30" i="23"/>
  <c r="W30" i="23"/>
  <c r="X30" i="23"/>
  <c r="O31" i="23"/>
  <c r="P31" i="23"/>
  <c r="Q31" i="23"/>
  <c r="R31" i="23"/>
  <c r="S31" i="23"/>
  <c r="T31" i="23"/>
  <c r="U31" i="23"/>
  <c r="V31" i="23"/>
  <c r="W31" i="23"/>
  <c r="X31" i="23"/>
  <c r="O32" i="23"/>
  <c r="P32" i="23"/>
  <c r="Q32" i="23"/>
  <c r="R32" i="23"/>
  <c r="S32" i="23"/>
  <c r="T32" i="23"/>
  <c r="U32" i="23"/>
  <c r="V32" i="23"/>
  <c r="W32" i="23"/>
  <c r="X32" i="23"/>
  <c r="O33" i="23"/>
  <c r="P33" i="23"/>
  <c r="Q33" i="23"/>
  <c r="R33" i="23"/>
  <c r="S33" i="23"/>
  <c r="T33" i="23"/>
  <c r="U33" i="23"/>
  <c r="V33" i="23"/>
  <c r="W33" i="23"/>
  <c r="X33" i="23"/>
  <c r="O34" i="23"/>
  <c r="P34" i="23"/>
  <c r="Q34" i="23"/>
  <c r="R34" i="23"/>
  <c r="S34" i="23"/>
  <c r="T34" i="23"/>
  <c r="U34" i="23"/>
  <c r="V34" i="23"/>
  <c r="W34" i="23"/>
  <c r="X34" i="23"/>
  <c r="O35" i="23"/>
  <c r="P35" i="23"/>
  <c r="Q35" i="23"/>
  <c r="R35" i="23"/>
  <c r="S35" i="23"/>
  <c r="T35" i="23"/>
  <c r="U35" i="23"/>
  <c r="V35" i="23"/>
  <c r="W35" i="23"/>
  <c r="X35" i="23"/>
  <c r="O36" i="23"/>
  <c r="P36" i="23"/>
  <c r="Q36" i="23"/>
  <c r="R36" i="23"/>
  <c r="S36" i="23"/>
  <c r="T36" i="23"/>
  <c r="U36" i="23"/>
  <c r="V36" i="23"/>
  <c r="W36" i="23"/>
  <c r="X36" i="23"/>
  <c r="O37" i="23"/>
  <c r="P37" i="23"/>
  <c r="Q37" i="23"/>
  <c r="R37" i="23"/>
  <c r="S37" i="23"/>
  <c r="T37" i="23"/>
  <c r="U37" i="23"/>
  <c r="V37" i="23"/>
  <c r="W37" i="23"/>
  <c r="X37" i="23"/>
  <c r="O38" i="23"/>
  <c r="P38" i="23"/>
  <c r="Q38" i="23"/>
  <c r="R38" i="23"/>
  <c r="S38" i="23"/>
  <c r="T38" i="23"/>
  <c r="U38" i="23"/>
  <c r="V38" i="23"/>
  <c r="W38" i="23"/>
  <c r="X38" i="23"/>
  <c r="O39" i="23"/>
  <c r="P39" i="23"/>
  <c r="Q39" i="23"/>
  <c r="R39" i="23"/>
  <c r="S39" i="23"/>
  <c r="T39" i="23"/>
  <c r="U39" i="23"/>
  <c r="V39" i="23"/>
  <c r="W39" i="23"/>
  <c r="X39" i="23"/>
  <c r="O40" i="23"/>
  <c r="P40" i="23"/>
  <c r="Q40" i="23"/>
  <c r="R40" i="23"/>
  <c r="S40" i="23"/>
  <c r="T40" i="23"/>
  <c r="U40" i="23"/>
  <c r="V40" i="23"/>
  <c r="W40" i="23"/>
  <c r="X40" i="23"/>
  <c r="O41" i="23"/>
  <c r="P41" i="23"/>
  <c r="Q41" i="23"/>
  <c r="R41" i="23"/>
  <c r="S41" i="23"/>
  <c r="T41" i="23"/>
  <c r="U41" i="23"/>
  <c r="V41" i="23"/>
  <c r="W41" i="23"/>
  <c r="X41" i="23"/>
  <c r="O42" i="23"/>
  <c r="P42" i="23"/>
  <c r="Q42" i="23"/>
  <c r="R42" i="23"/>
  <c r="S42" i="23"/>
  <c r="T42" i="23"/>
  <c r="U42" i="23"/>
  <c r="V42" i="23"/>
  <c r="W42" i="23"/>
  <c r="X42" i="23"/>
  <c r="N27" i="23"/>
  <c r="N28" i="23"/>
  <c r="N29" i="23"/>
  <c r="N30" i="23"/>
  <c r="N31" i="23"/>
  <c r="N32" i="23"/>
  <c r="N33" i="23"/>
  <c r="N34" i="23"/>
  <c r="N35" i="23"/>
  <c r="N36" i="23"/>
  <c r="N37" i="23"/>
  <c r="N38" i="23"/>
  <c r="N39" i="23"/>
  <c r="N40" i="23"/>
  <c r="N41" i="23"/>
  <c r="N42" i="23"/>
  <c r="N26" i="23"/>
  <c r="O18" i="23"/>
  <c r="P18" i="23"/>
  <c r="Q18" i="23"/>
  <c r="R18" i="23"/>
  <c r="S18" i="23"/>
  <c r="T18" i="23"/>
  <c r="U18" i="23"/>
  <c r="V18" i="23"/>
  <c r="W18" i="23"/>
  <c r="X18" i="23"/>
  <c r="O19" i="23"/>
  <c r="P19" i="23"/>
  <c r="Q19" i="23"/>
  <c r="R19" i="23"/>
  <c r="S19" i="23"/>
  <c r="T19" i="23"/>
  <c r="U19" i="23"/>
  <c r="V19" i="23"/>
  <c r="W19" i="23"/>
  <c r="X19" i="23"/>
  <c r="O20" i="23"/>
  <c r="P20" i="23"/>
  <c r="Q20" i="23"/>
  <c r="R20" i="23"/>
  <c r="S20" i="23"/>
  <c r="T20" i="23"/>
  <c r="U20" i="23"/>
  <c r="V20" i="23"/>
  <c r="W20" i="23"/>
  <c r="X20" i="23"/>
  <c r="O21" i="23"/>
  <c r="P21" i="23"/>
  <c r="Q21" i="23"/>
  <c r="R21" i="23"/>
  <c r="S21" i="23"/>
  <c r="T21" i="23"/>
  <c r="U21" i="23"/>
  <c r="V21" i="23"/>
  <c r="W21" i="23"/>
  <c r="X21" i="23"/>
  <c r="O22" i="23"/>
  <c r="P22" i="23"/>
  <c r="Q22" i="23"/>
  <c r="R22" i="23"/>
  <c r="S22" i="23"/>
  <c r="T22" i="23"/>
  <c r="U22" i="23"/>
  <c r="V22" i="23"/>
  <c r="W22" i="23"/>
  <c r="X22" i="23"/>
  <c r="N19" i="23"/>
  <c r="N20" i="23"/>
  <c r="N21" i="23"/>
  <c r="N22" i="23"/>
  <c r="O12" i="23"/>
  <c r="P12" i="23"/>
  <c r="Q12" i="23"/>
  <c r="R12" i="23"/>
  <c r="S12" i="23"/>
  <c r="T12" i="23"/>
  <c r="U12" i="23"/>
  <c r="V12" i="23"/>
  <c r="W12" i="23"/>
  <c r="X12" i="23"/>
  <c r="O13" i="23"/>
  <c r="P13" i="23"/>
  <c r="Q13" i="23"/>
  <c r="R13" i="23"/>
  <c r="S13" i="23"/>
  <c r="T13" i="23"/>
  <c r="U13" i="23"/>
  <c r="V13" i="23"/>
  <c r="W13" i="23"/>
  <c r="X13" i="23"/>
  <c r="O14" i="23"/>
  <c r="P14" i="23"/>
  <c r="Q14" i="23"/>
  <c r="R14" i="23"/>
  <c r="S14" i="23"/>
  <c r="T14" i="23"/>
  <c r="U14" i="23"/>
  <c r="V14" i="23"/>
  <c r="W14" i="23"/>
  <c r="X14" i="23"/>
  <c r="O15" i="23"/>
  <c r="P15" i="23"/>
  <c r="Q15" i="23"/>
  <c r="R15" i="23"/>
  <c r="S15" i="23"/>
  <c r="T15" i="23"/>
  <c r="U15" i="23"/>
  <c r="V15" i="23"/>
  <c r="W15" i="23"/>
  <c r="X15" i="23"/>
  <c r="O16" i="23"/>
  <c r="P16" i="23"/>
  <c r="Q16" i="23"/>
  <c r="R16" i="23"/>
  <c r="S16" i="23"/>
  <c r="T16" i="23"/>
  <c r="U16" i="23"/>
  <c r="V16" i="23"/>
  <c r="W16" i="23"/>
  <c r="X16" i="23"/>
  <c r="N13" i="23"/>
  <c r="N14" i="23"/>
  <c r="N15" i="23"/>
  <c r="N16" i="23"/>
  <c r="N18" i="23"/>
  <c r="N12" i="23"/>
  <c r="O6" i="23"/>
  <c r="P6" i="23"/>
  <c r="Q6" i="23"/>
  <c r="R6" i="23"/>
  <c r="S6" i="23"/>
  <c r="T6" i="23"/>
  <c r="U6" i="23"/>
  <c r="V6" i="23"/>
  <c r="W6" i="23"/>
  <c r="X6" i="23"/>
  <c r="O7" i="23"/>
  <c r="P7" i="23"/>
  <c r="Q7" i="23"/>
  <c r="R7" i="23"/>
  <c r="S7" i="23"/>
  <c r="T7" i="23"/>
  <c r="U7" i="23"/>
  <c r="V7" i="23"/>
  <c r="W7" i="23"/>
  <c r="X7" i="23"/>
  <c r="O8" i="23"/>
  <c r="P8" i="23"/>
  <c r="Q8" i="23"/>
  <c r="R8" i="23"/>
  <c r="S8" i="23"/>
  <c r="T8" i="23"/>
  <c r="U8" i="23"/>
  <c r="V8" i="23"/>
  <c r="W8" i="23"/>
  <c r="X8" i="23"/>
  <c r="O9" i="23"/>
  <c r="P9" i="23"/>
  <c r="Q9" i="23"/>
  <c r="R9" i="23"/>
  <c r="S9" i="23"/>
  <c r="T9" i="23"/>
  <c r="U9" i="23"/>
  <c r="V9" i="23"/>
  <c r="W9" i="23"/>
  <c r="X9" i="23"/>
  <c r="O10" i="23"/>
  <c r="P10" i="23"/>
  <c r="Q10" i="23"/>
  <c r="R10" i="23"/>
  <c r="S10" i="23"/>
  <c r="T10" i="23"/>
  <c r="U10" i="23"/>
  <c r="V10" i="23"/>
  <c r="W10" i="23"/>
  <c r="X10" i="23"/>
  <c r="N7" i="23"/>
  <c r="N8" i="23"/>
  <c r="N9" i="23"/>
  <c r="N10" i="23"/>
  <c r="N6" i="23"/>
  <c r="AK5" i="21"/>
  <c r="AJ5" i="21" s="1"/>
  <c r="AI5" i="21" s="1"/>
  <c r="AH5" i="21" s="1"/>
  <c r="AG5" i="21" s="1"/>
  <c r="AF5" i="21" s="1"/>
  <c r="AE5" i="21" s="1"/>
  <c r="AJ6" i="21"/>
  <c r="AI6" i="21" s="1"/>
  <c r="AH6" i="21" s="1"/>
  <c r="AG6" i="21" s="1"/>
  <c r="AF6" i="21" s="1"/>
  <c r="AE6" i="21" s="1"/>
  <c r="AK6" i="21"/>
  <c r="AJ7" i="21"/>
  <c r="AI7" i="21" s="1"/>
  <c r="AH7" i="21" s="1"/>
  <c r="AG7" i="21" s="1"/>
  <c r="AF7" i="21" s="1"/>
  <c r="AE7" i="21" s="1"/>
  <c r="AK7" i="21"/>
  <c r="AK8" i="21"/>
  <c r="AJ8" i="21" s="1"/>
  <c r="AI8" i="21" s="1"/>
  <c r="AH8" i="21" s="1"/>
  <c r="AG8" i="21" s="1"/>
  <c r="AF8" i="21" s="1"/>
  <c r="AE8" i="21" s="1"/>
  <c r="AK9" i="21"/>
  <c r="AJ9" i="21" s="1"/>
  <c r="AI9" i="21" s="1"/>
  <c r="AH9" i="21" s="1"/>
  <c r="AG9" i="21" s="1"/>
  <c r="AF9" i="21" s="1"/>
  <c r="AE9" i="21" s="1"/>
  <c r="AJ10" i="21"/>
  <c r="AI10" i="21" s="1"/>
  <c r="AH10" i="21" s="1"/>
  <c r="AG10" i="21" s="1"/>
  <c r="AF10" i="21" s="1"/>
  <c r="AE10" i="21" s="1"/>
  <c r="AK10" i="21"/>
  <c r="AK11" i="21"/>
  <c r="AJ11" i="21" s="1"/>
  <c r="AI11" i="21" s="1"/>
  <c r="AH11" i="21" s="1"/>
  <c r="AG11" i="21" s="1"/>
  <c r="AF11" i="21" s="1"/>
  <c r="AE11" i="21" s="1"/>
  <c r="AK12" i="21"/>
  <c r="AJ12" i="21" s="1"/>
  <c r="AI12" i="21" s="1"/>
  <c r="AH12" i="21" s="1"/>
  <c r="AG12" i="21" s="1"/>
  <c r="AF12" i="21" s="1"/>
  <c r="AE12" i="21" s="1"/>
  <c r="AJ13" i="21"/>
  <c r="AI13" i="21" s="1"/>
  <c r="AH13" i="21" s="1"/>
  <c r="AG13" i="21" s="1"/>
  <c r="AF13" i="21" s="1"/>
  <c r="AE13" i="21" s="1"/>
  <c r="AK13" i="21"/>
  <c r="AJ14" i="21"/>
  <c r="AI14" i="21" s="1"/>
  <c r="AH14" i="21" s="1"/>
  <c r="AG14" i="21" s="1"/>
  <c r="AF14" i="21" s="1"/>
  <c r="AE14" i="21" s="1"/>
  <c r="AK14" i="21"/>
  <c r="AK15" i="21"/>
  <c r="AJ15" i="21" s="1"/>
  <c r="AI15" i="21" s="1"/>
  <c r="AH15" i="21" s="1"/>
  <c r="AG15" i="21" s="1"/>
  <c r="AF15" i="21" s="1"/>
  <c r="AE15" i="21" s="1"/>
  <c r="AJ16" i="21"/>
  <c r="AI16" i="21" s="1"/>
  <c r="AH16" i="21" s="1"/>
  <c r="AG16" i="21" s="1"/>
  <c r="AF16" i="21" s="1"/>
  <c r="AE16" i="21" s="1"/>
  <c r="AK16" i="21"/>
  <c r="AK17" i="21"/>
  <c r="AJ17" i="21" s="1"/>
  <c r="AI17" i="21" s="1"/>
  <c r="AH17" i="21" s="1"/>
  <c r="AG17" i="21" s="1"/>
  <c r="AF17" i="21" s="1"/>
  <c r="AE17" i="21" s="1"/>
  <c r="AK18" i="21"/>
  <c r="AJ18" i="21" s="1"/>
  <c r="AI18" i="21" s="1"/>
  <c r="AH18" i="21" s="1"/>
  <c r="AG18" i="21" s="1"/>
  <c r="AF18" i="21" s="1"/>
  <c r="AE18" i="21" s="1"/>
  <c r="AJ22" i="21"/>
  <c r="AI22" i="21" s="1"/>
  <c r="AH22" i="21" s="1"/>
  <c r="AG22" i="21" s="1"/>
  <c r="AF22" i="21" s="1"/>
  <c r="AE22" i="21" s="1"/>
  <c r="AK22" i="21"/>
  <c r="AK23" i="21"/>
  <c r="AJ23" i="21" s="1"/>
  <c r="AI23" i="21" s="1"/>
  <c r="AH23" i="21" s="1"/>
  <c r="AG23" i="21" s="1"/>
  <c r="AF23" i="21" s="1"/>
  <c r="AE23" i="21" s="1"/>
  <c r="AK24" i="21"/>
  <c r="AJ24" i="21" s="1"/>
  <c r="AI24" i="21" s="1"/>
  <c r="AH24" i="21" s="1"/>
  <c r="AG24" i="21" s="1"/>
  <c r="AF24" i="21" s="1"/>
  <c r="AE24" i="21" s="1"/>
  <c r="AJ25" i="21"/>
  <c r="AI25" i="21" s="1"/>
  <c r="AH25" i="21" s="1"/>
  <c r="AG25" i="21" s="1"/>
  <c r="AF25" i="21" s="1"/>
  <c r="AE25" i="21" s="1"/>
  <c r="AK25" i="21"/>
  <c r="AJ26" i="21"/>
  <c r="AI26" i="21" s="1"/>
  <c r="AH26" i="21" s="1"/>
  <c r="AG26" i="21" s="1"/>
  <c r="AF26" i="21" s="1"/>
  <c r="AE26" i="21" s="1"/>
  <c r="AK26" i="21"/>
  <c r="AK27" i="21"/>
  <c r="AJ27" i="21" s="1"/>
  <c r="AI27" i="21" s="1"/>
  <c r="AH27" i="21" s="1"/>
  <c r="AG27" i="21" s="1"/>
  <c r="AF27" i="21" s="1"/>
  <c r="AE27" i="21" s="1"/>
  <c r="AJ28" i="21"/>
  <c r="AI28" i="21" s="1"/>
  <c r="AH28" i="21" s="1"/>
  <c r="AG28" i="21" s="1"/>
  <c r="AF28" i="21" s="1"/>
  <c r="AE28" i="21" s="1"/>
  <c r="AK28" i="21"/>
  <c r="AK29" i="21"/>
  <c r="AJ29" i="21" s="1"/>
  <c r="AI29" i="21" s="1"/>
  <c r="AH29" i="21" s="1"/>
  <c r="AG29" i="21" s="1"/>
  <c r="AF29" i="21" s="1"/>
  <c r="AE29" i="21" s="1"/>
  <c r="AK30" i="21"/>
  <c r="AJ30" i="21" s="1"/>
  <c r="AI30" i="21" s="1"/>
  <c r="AH30" i="21" s="1"/>
  <c r="AG30" i="21" s="1"/>
  <c r="AF30" i="21" s="1"/>
  <c r="AE30" i="21" s="1"/>
  <c r="AK31" i="21"/>
  <c r="AJ31" i="21" s="1"/>
  <c r="AI31" i="21" s="1"/>
  <c r="AH31" i="21" s="1"/>
  <c r="AG31" i="21" s="1"/>
  <c r="AF31" i="21" s="1"/>
  <c r="AE31" i="21" s="1"/>
  <c r="AK32" i="21"/>
  <c r="AJ32" i="21" s="1"/>
  <c r="AI32" i="21" s="1"/>
  <c r="AH32" i="21" s="1"/>
  <c r="AG32" i="21" s="1"/>
  <c r="AF32" i="21" s="1"/>
  <c r="AE32" i="21" s="1"/>
  <c r="AK33" i="21"/>
  <c r="AJ33" i="21" s="1"/>
  <c r="AI33" i="21" s="1"/>
  <c r="AH33" i="21" s="1"/>
  <c r="AG33" i="21" s="1"/>
  <c r="AF33" i="21" s="1"/>
  <c r="AE33" i="21" s="1"/>
  <c r="AJ34" i="21"/>
  <c r="AI34" i="21" s="1"/>
  <c r="AH34" i="21" s="1"/>
  <c r="AG34" i="21" s="1"/>
  <c r="AF34" i="21" s="1"/>
  <c r="AE34" i="21" s="1"/>
  <c r="AK34" i="21"/>
  <c r="AK35" i="21"/>
  <c r="AJ35" i="21" s="1"/>
  <c r="AI35" i="21" s="1"/>
  <c r="AH35" i="21" s="1"/>
  <c r="AG35" i="21" s="1"/>
  <c r="AF35" i="21" s="1"/>
  <c r="AE35" i="21" s="1"/>
  <c r="AK36" i="21"/>
  <c r="AJ36" i="21" s="1"/>
  <c r="AI36" i="21" s="1"/>
  <c r="AH36" i="21" s="1"/>
  <c r="AG36" i="21" s="1"/>
  <c r="AF36" i="21" s="1"/>
  <c r="AE36" i="21" s="1"/>
  <c r="AJ40" i="21"/>
  <c r="AI40" i="21" s="1"/>
  <c r="AH40" i="21" s="1"/>
  <c r="AG40" i="21" s="1"/>
  <c r="AF40" i="21" s="1"/>
  <c r="AE40" i="21" s="1"/>
  <c r="AK40" i="21"/>
  <c r="AK41" i="21"/>
  <c r="AJ41" i="21" s="1"/>
  <c r="AI41" i="21" s="1"/>
  <c r="AH41" i="21" s="1"/>
  <c r="AG41" i="21" s="1"/>
  <c r="AF41" i="21" s="1"/>
  <c r="AE41" i="21" s="1"/>
  <c r="AK42" i="21"/>
  <c r="AJ42" i="21" s="1"/>
  <c r="AI42" i="21" s="1"/>
  <c r="AH42" i="21" s="1"/>
  <c r="AG42" i="21" s="1"/>
  <c r="AF42" i="21" s="1"/>
  <c r="AE42" i="21" s="1"/>
  <c r="AK43" i="21"/>
  <c r="AJ43" i="21" s="1"/>
  <c r="AI43" i="21" s="1"/>
  <c r="AH43" i="21" s="1"/>
  <c r="AG43" i="21" s="1"/>
  <c r="AF43" i="21" s="1"/>
  <c r="AE43" i="21" s="1"/>
  <c r="AK44" i="21"/>
  <c r="AJ44" i="21" s="1"/>
  <c r="AI44" i="21" s="1"/>
  <c r="AH44" i="21" s="1"/>
  <c r="AG44" i="21" s="1"/>
  <c r="AF44" i="21" s="1"/>
  <c r="AE44" i="21" s="1"/>
  <c r="AK45" i="21"/>
  <c r="AJ45" i="21" s="1"/>
  <c r="AI45" i="21" s="1"/>
  <c r="AH45" i="21" s="1"/>
  <c r="AG45" i="21" s="1"/>
  <c r="AF45" i="21" s="1"/>
  <c r="AE45" i="21" s="1"/>
  <c r="AJ46" i="21"/>
  <c r="AI46" i="21" s="1"/>
  <c r="AH46" i="21" s="1"/>
  <c r="AG46" i="21" s="1"/>
  <c r="AF46" i="21" s="1"/>
  <c r="AE46" i="21" s="1"/>
  <c r="AK46" i="21"/>
  <c r="AK47" i="21"/>
  <c r="AJ47" i="21" s="1"/>
  <c r="AI47" i="21" s="1"/>
  <c r="AH47" i="21" s="1"/>
  <c r="AG47" i="21" s="1"/>
  <c r="AF47" i="21" s="1"/>
  <c r="AE47" i="21" s="1"/>
  <c r="AK48" i="21"/>
  <c r="AJ48" i="21" s="1"/>
  <c r="AI48" i="21" s="1"/>
  <c r="AH48" i="21" s="1"/>
  <c r="AG48" i="21" s="1"/>
  <c r="AF48" i="21" s="1"/>
  <c r="AE48" i="21" s="1"/>
  <c r="AJ49" i="21"/>
  <c r="AI49" i="21" s="1"/>
  <c r="AH49" i="21" s="1"/>
  <c r="AG49" i="21" s="1"/>
  <c r="AF49" i="21" s="1"/>
  <c r="AE49" i="21" s="1"/>
  <c r="AK49" i="21"/>
  <c r="AJ50" i="21"/>
  <c r="AI50" i="21" s="1"/>
  <c r="AH50" i="21" s="1"/>
  <c r="AG50" i="21" s="1"/>
  <c r="AF50" i="21" s="1"/>
  <c r="AE50" i="21" s="1"/>
  <c r="AK50" i="21"/>
  <c r="AK51" i="21"/>
  <c r="AJ51" i="21" s="1"/>
  <c r="AI51" i="21" s="1"/>
  <c r="AH51" i="21" s="1"/>
  <c r="AG51" i="21" s="1"/>
  <c r="AF51" i="21" s="1"/>
  <c r="AE51" i="21" s="1"/>
  <c r="AJ52" i="21"/>
  <c r="AI52" i="21" s="1"/>
  <c r="AH52" i="21" s="1"/>
  <c r="AG52" i="21" s="1"/>
  <c r="AF52" i="21" s="1"/>
  <c r="AE52" i="21" s="1"/>
  <c r="AK52" i="21"/>
  <c r="AK53" i="21"/>
  <c r="AJ53" i="21" s="1"/>
  <c r="AI53" i="21" s="1"/>
  <c r="AH53" i="21" s="1"/>
  <c r="AG53" i="21" s="1"/>
  <c r="AF53" i="21" s="1"/>
  <c r="AE53" i="21" s="1"/>
  <c r="AK54" i="21"/>
  <c r="AJ54" i="21" s="1"/>
  <c r="AI54" i="21" s="1"/>
  <c r="AH54" i="21" s="1"/>
  <c r="AG54" i="21" s="1"/>
  <c r="AF54" i="21" s="1"/>
  <c r="AE54" i="21" s="1"/>
  <c r="AI4" i="21"/>
  <c r="AH4" i="21" s="1"/>
  <c r="AG4" i="21" s="1"/>
  <c r="AF4" i="21" s="1"/>
  <c r="AE4" i="21" s="1"/>
  <c r="AJ4" i="21"/>
  <c r="AD54" i="21"/>
  <c r="AD53" i="21"/>
  <c r="AD52" i="21"/>
  <c r="AD51" i="21"/>
  <c r="AD50" i="21"/>
  <c r="AD49" i="21"/>
  <c r="AD48" i="21"/>
  <c r="AD47" i="21"/>
  <c r="AD46" i="21"/>
  <c r="AD45" i="21"/>
  <c r="AD44" i="21"/>
  <c r="AD43" i="21"/>
  <c r="AD42" i="21"/>
  <c r="AD41" i="21"/>
  <c r="AD40" i="21"/>
  <c r="AD36" i="21"/>
  <c r="AD35" i="21"/>
  <c r="AD34" i="21"/>
  <c r="AD33" i="21"/>
  <c r="AD32" i="21"/>
  <c r="AD31" i="21"/>
  <c r="AD30" i="21"/>
  <c r="AD29" i="21"/>
  <c r="AD28" i="21"/>
  <c r="AD27" i="21"/>
  <c r="AD26" i="21"/>
  <c r="AD25" i="21"/>
  <c r="AD24" i="21"/>
  <c r="AD23" i="21"/>
  <c r="AD22" i="21"/>
  <c r="AD18" i="21"/>
  <c r="AD17" i="21"/>
  <c r="AD16" i="21"/>
  <c r="AD15" i="21"/>
  <c r="AD14" i="21"/>
  <c r="AD13" i="21"/>
  <c r="AD12" i="21"/>
  <c r="AD11" i="21"/>
  <c r="AD10" i="21"/>
  <c r="AD9" i="21"/>
  <c r="AD8" i="21"/>
  <c r="AD7" i="21"/>
  <c r="AD6" i="21"/>
  <c r="AD5" i="21"/>
  <c r="AK4" i="21"/>
  <c r="AD4" i="21"/>
  <c r="K5" i="21"/>
  <c r="L5" i="21"/>
  <c r="M5" i="21"/>
  <c r="N5" i="21"/>
  <c r="O5" i="21"/>
  <c r="P5" i="21"/>
  <c r="Q5" i="21"/>
  <c r="R5" i="21"/>
  <c r="K6" i="21"/>
  <c r="L6" i="21"/>
  <c r="M6" i="21"/>
  <c r="N6" i="21"/>
  <c r="O6" i="21"/>
  <c r="P6" i="21"/>
  <c r="Q6" i="21"/>
  <c r="R6" i="21"/>
  <c r="K7" i="21"/>
  <c r="L7" i="21"/>
  <c r="M7" i="21"/>
  <c r="N7" i="21"/>
  <c r="O7" i="21"/>
  <c r="P7" i="21"/>
  <c r="Q7" i="21"/>
  <c r="R7" i="21"/>
  <c r="K8" i="21"/>
  <c r="L8" i="21"/>
  <c r="M8" i="21"/>
  <c r="N8" i="21"/>
  <c r="O8" i="21"/>
  <c r="P8" i="21"/>
  <c r="Q8" i="21"/>
  <c r="R8" i="21"/>
  <c r="K9" i="21"/>
  <c r="L9" i="21"/>
  <c r="M9" i="21"/>
  <c r="N9" i="21"/>
  <c r="O9" i="21"/>
  <c r="P9" i="21"/>
  <c r="Q9" i="21"/>
  <c r="R9" i="21"/>
  <c r="K10" i="21"/>
  <c r="L10" i="21"/>
  <c r="M10" i="21"/>
  <c r="N10" i="21"/>
  <c r="O10" i="21"/>
  <c r="P10" i="21"/>
  <c r="Q10" i="21"/>
  <c r="R10" i="21"/>
  <c r="K11" i="21"/>
  <c r="L11" i="21"/>
  <c r="M11" i="21"/>
  <c r="N11" i="21"/>
  <c r="O11" i="21"/>
  <c r="P11" i="21"/>
  <c r="Q11" i="21"/>
  <c r="R11" i="21"/>
  <c r="K12" i="21"/>
  <c r="L12" i="21"/>
  <c r="M12" i="21"/>
  <c r="N12" i="21"/>
  <c r="O12" i="21"/>
  <c r="P12" i="21"/>
  <c r="Q12" i="21"/>
  <c r="R12" i="21"/>
  <c r="K13" i="21"/>
  <c r="L13" i="21"/>
  <c r="M13" i="21"/>
  <c r="N13" i="21"/>
  <c r="O13" i="21"/>
  <c r="P13" i="21"/>
  <c r="Q13" i="21"/>
  <c r="R13" i="21"/>
  <c r="K14" i="21"/>
  <c r="L14" i="21"/>
  <c r="M14" i="21"/>
  <c r="N14" i="21"/>
  <c r="O14" i="21"/>
  <c r="P14" i="21"/>
  <c r="Q14" i="21"/>
  <c r="R14" i="21"/>
  <c r="K15" i="21"/>
  <c r="L15" i="21"/>
  <c r="M15" i="21"/>
  <c r="N15" i="21"/>
  <c r="O15" i="21"/>
  <c r="P15" i="21"/>
  <c r="Q15" i="21"/>
  <c r="R15" i="21"/>
  <c r="K16" i="21"/>
  <c r="L16" i="21"/>
  <c r="M16" i="21"/>
  <c r="N16" i="21"/>
  <c r="O16" i="21"/>
  <c r="P16" i="21"/>
  <c r="Q16" i="21"/>
  <c r="R16" i="21"/>
  <c r="K17" i="21"/>
  <c r="L17" i="21"/>
  <c r="M17" i="21"/>
  <c r="N17" i="21"/>
  <c r="O17" i="21"/>
  <c r="P17" i="21"/>
  <c r="Q17" i="21"/>
  <c r="R17" i="21"/>
  <c r="K18" i="21"/>
  <c r="L18" i="21"/>
  <c r="M18" i="21"/>
  <c r="N18" i="21"/>
  <c r="O18" i="21"/>
  <c r="P18" i="21"/>
  <c r="Q18" i="21"/>
  <c r="R18" i="21"/>
  <c r="K22" i="21"/>
  <c r="L22" i="21"/>
  <c r="M22" i="21"/>
  <c r="N22" i="21"/>
  <c r="O22" i="21"/>
  <c r="P22" i="21"/>
  <c r="Q22" i="21"/>
  <c r="R22" i="21"/>
  <c r="K23" i="21"/>
  <c r="L23" i="21"/>
  <c r="M23" i="21"/>
  <c r="N23" i="21"/>
  <c r="O23" i="21"/>
  <c r="P23" i="21"/>
  <c r="Q23" i="21"/>
  <c r="R23" i="21"/>
  <c r="K24" i="21"/>
  <c r="L24" i="21"/>
  <c r="M24" i="21"/>
  <c r="N24" i="21"/>
  <c r="O24" i="21"/>
  <c r="P24" i="21"/>
  <c r="Q24" i="21"/>
  <c r="R24" i="21"/>
  <c r="K25" i="21"/>
  <c r="L25" i="21"/>
  <c r="M25" i="21"/>
  <c r="N25" i="21"/>
  <c r="O25" i="21"/>
  <c r="P25" i="21"/>
  <c r="Q25" i="21"/>
  <c r="R25" i="21"/>
  <c r="K26" i="21"/>
  <c r="L26" i="21"/>
  <c r="M26" i="21"/>
  <c r="N26" i="21"/>
  <c r="O26" i="21"/>
  <c r="P26" i="21"/>
  <c r="Q26" i="21"/>
  <c r="R26" i="21"/>
  <c r="K27" i="21"/>
  <c r="L27" i="21"/>
  <c r="M27" i="21"/>
  <c r="N27" i="21"/>
  <c r="O27" i="21"/>
  <c r="P27" i="21"/>
  <c r="Q27" i="21"/>
  <c r="R27" i="21"/>
  <c r="K28" i="21"/>
  <c r="L28" i="21"/>
  <c r="M28" i="21"/>
  <c r="N28" i="21"/>
  <c r="O28" i="21"/>
  <c r="P28" i="21"/>
  <c r="Q28" i="21"/>
  <c r="R28" i="21"/>
  <c r="K29" i="21"/>
  <c r="L29" i="21"/>
  <c r="M29" i="21"/>
  <c r="N29" i="21"/>
  <c r="O29" i="21"/>
  <c r="P29" i="21"/>
  <c r="Q29" i="21"/>
  <c r="R29" i="21"/>
  <c r="K30" i="21"/>
  <c r="L30" i="21"/>
  <c r="M30" i="21"/>
  <c r="N30" i="21"/>
  <c r="O30" i="21"/>
  <c r="P30" i="21"/>
  <c r="Q30" i="21"/>
  <c r="R30" i="21"/>
  <c r="K31" i="21"/>
  <c r="L31" i="21"/>
  <c r="M31" i="21"/>
  <c r="N31" i="21"/>
  <c r="O31" i="21"/>
  <c r="P31" i="21"/>
  <c r="Q31" i="21"/>
  <c r="R31" i="21"/>
  <c r="K32" i="21"/>
  <c r="L32" i="21"/>
  <c r="M32" i="21"/>
  <c r="N32" i="21"/>
  <c r="O32" i="21"/>
  <c r="P32" i="21"/>
  <c r="Q32" i="21"/>
  <c r="R32" i="21"/>
  <c r="K33" i="21"/>
  <c r="L33" i="21"/>
  <c r="M33" i="21"/>
  <c r="N33" i="21"/>
  <c r="O33" i="21"/>
  <c r="P33" i="21"/>
  <c r="Q33" i="21"/>
  <c r="R33" i="21"/>
  <c r="K34" i="21"/>
  <c r="L34" i="21"/>
  <c r="M34" i="21"/>
  <c r="N34" i="21"/>
  <c r="O34" i="21"/>
  <c r="P34" i="21"/>
  <c r="Q34" i="21"/>
  <c r="R34" i="21"/>
  <c r="K35" i="21"/>
  <c r="L35" i="21"/>
  <c r="M35" i="21"/>
  <c r="N35" i="21"/>
  <c r="O35" i="21"/>
  <c r="P35" i="21"/>
  <c r="Q35" i="21"/>
  <c r="R35" i="21"/>
  <c r="K36" i="21"/>
  <c r="L36" i="21"/>
  <c r="M36" i="21"/>
  <c r="N36" i="21"/>
  <c r="O36" i="21"/>
  <c r="P36" i="21"/>
  <c r="Q36" i="21"/>
  <c r="R36" i="21"/>
  <c r="K40" i="21"/>
  <c r="L40" i="21"/>
  <c r="M40" i="21"/>
  <c r="N40" i="21"/>
  <c r="O40" i="21"/>
  <c r="P40" i="21"/>
  <c r="Q40" i="21"/>
  <c r="R40" i="21"/>
  <c r="K41" i="21"/>
  <c r="L41" i="21"/>
  <c r="M41" i="21"/>
  <c r="N41" i="21"/>
  <c r="O41" i="21"/>
  <c r="P41" i="21"/>
  <c r="Q41" i="21"/>
  <c r="R41" i="21"/>
  <c r="K42" i="21"/>
  <c r="L42" i="21"/>
  <c r="M42" i="21"/>
  <c r="N42" i="21"/>
  <c r="O42" i="21"/>
  <c r="P42" i="21"/>
  <c r="Q42" i="21"/>
  <c r="R42" i="21"/>
  <c r="K43" i="21"/>
  <c r="L43" i="21"/>
  <c r="M43" i="21"/>
  <c r="N43" i="21"/>
  <c r="O43" i="21"/>
  <c r="P43" i="21"/>
  <c r="Q43" i="21"/>
  <c r="R43" i="21"/>
  <c r="K44" i="21"/>
  <c r="L44" i="21"/>
  <c r="M44" i="21"/>
  <c r="N44" i="21"/>
  <c r="O44" i="21"/>
  <c r="P44" i="21"/>
  <c r="Q44" i="21"/>
  <c r="R44" i="21"/>
  <c r="K45" i="21"/>
  <c r="L45" i="21"/>
  <c r="M45" i="21"/>
  <c r="N45" i="21"/>
  <c r="O45" i="21"/>
  <c r="P45" i="21"/>
  <c r="Q45" i="21"/>
  <c r="R45" i="21"/>
  <c r="K46" i="21"/>
  <c r="L46" i="21"/>
  <c r="M46" i="21"/>
  <c r="N46" i="21"/>
  <c r="O46" i="21"/>
  <c r="P46" i="21"/>
  <c r="Q46" i="21"/>
  <c r="R46" i="21"/>
  <c r="K47" i="21"/>
  <c r="L47" i="21"/>
  <c r="M47" i="21"/>
  <c r="N47" i="21"/>
  <c r="O47" i="21"/>
  <c r="P47" i="21"/>
  <c r="Q47" i="21"/>
  <c r="R47" i="21"/>
  <c r="K48" i="21"/>
  <c r="L48" i="21"/>
  <c r="M48" i="21"/>
  <c r="N48" i="21"/>
  <c r="O48" i="21"/>
  <c r="P48" i="21"/>
  <c r="Q48" i="21"/>
  <c r="R48" i="21"/>
  <c r="K49" i="21"/>
  <c r="L49" i="21"/>
  <c r="M49" i="21"/>
  <c r="N49" i="21"/>
  <c r="O49" i="21"/>
  <c r="P49" i="21"/>
  <c r="Q49" i="21"/>
  <c r="R49" i="21"/>
  <c r="K50" i="21"/>
  <c r="L50" i="21"/>
  <c r="M50" i="21"/>
  <c r="N50" i="21"/>
  <c r="O50" i="21"/>
  <c r="P50" i="21"/>
  <c r="Q50" i="21"/>
  <c r="R50" i="21"/>
  <c r="K51" i="21"/>
  <c r="L51" i="21"/>
  <c r="M51" i="21"/>
  <c r="N51" i="21"/>
  <c r="O51" i="21"/>
  <c r="P51" i="21"/>
  <c r="Q51" i="21"/>
  <c r="R51" i="21"/>
  <c r="K52" i="21"/>
  <c r="L52" i="21"/>
  <c r="M52" i="21"/>
  <c r="N52" i="21"/>
  <c r="O52" i="21"/>
  <c r="P52" i="21"/>
  <c r="Q52" i="21"/>
  <c r="R52" i="21"/>
  <c r="K53" i="21"/>
  <c r="L53" i="21"/>
  <c r="M53" i="21"/>
  <c r="N53" i="21"/>
  <c r="O53" i="21"/>
  <c r="P53" i="21"/>
  <c r="Q53" i="21"/>
  <c r="R53" i="21"/>
  <c r="K54" i="21"/>
  <c r="L54" i="21"/>
  <c r="M54" i="21"/>
  <c r="N54" i="21"/>
  <c r="O54" i="21"/>
  <c r="P54" i="21"/>
  <c r="Q54" i="21"/>
  <c r="R54" i="21"/>
  <c r="L4" i="21"/>
  <c r="M4" i="21"/>
  <c r="N4" i="21"/>
  <c r="O4" i="21"/>
  <c r="P4" i="21"/>
  <c r="Q4" i="21"/>
  <c r="R4" i="21"/>
  <c r="K4" i="21"/>
  <c r="B5" i="20"/>
  <c r="C5" i="20"/>
  <c r="D5" i="20"/>
  <c r="E5" i="20"/>
  <c r="R5" i="20"/>
  <c r="B6" i="20"/>
  <c r="C6" i="20"/>
  <c r="D6" i="20"/>
  <c r="E6" i="20"/>
  <c r="F6" i="20"/>
  <c r="R6" i="20"/>
  <c r="B7" i="20"/>
  <c r="C7" i="20"/>
  <c r="D7" i="20"/>
  <c r="E7" i="20"/>
  <c r="F7" i="20"/>
  <c r="G7" i="20"/>
  <c r="R7" i="20"/>
  <c r="B8" i="20"/>
  <c r="C8" i="20"/>
  <c r="D8" i="20"/>
  <c r="E8" i="20"/>
  <c r="F8" i="20"/>
  <c r="G8" i="20"/>
  <c r="H8" i="20"/>
  <c r="R8" i="20"/>
  <c r="B9" i="20"/>
  <c r="C9" i="20"/>
  <c r="D9" i="20"/>
  <c r="E9" i="20"/>
  <c r="F9" i="20"/>
  <c r="G9" i="20"/>
  <c r="H9" i="20"/>
  <c r="R9" i="20"/>
  <c r="B10" i="20"/>
  <c r="C10" i="20"/>
  <c r="D10" i="20"/>
  <c r="E10" i="20"/>
  <c r="F10" i="20"/>
  <c r="G10" i="20"/>
  <c r="H10" i="20"/>
  <c r="I10" i="20"/>
  <c r="J10" i="20"/>
  <c r="R10" i="20"/>
  <c r="B11" i="20"/>
  <c r="C11" i="20"/>
  <c r="D11" i="20"/>
  <c r="E11" i="20"/>
  <c r="F11" i="20"/>
  <c r="G11" i="20"/>
  <c r="H11" i="20"/>
  <c r="I11" i="20"/>
  <c r="J11" i="20"/>
  <c r="K11" i="20"/>
  <c r="R11" i="20"/>
  <c r="B12" i="20"/>
  <c r="C12" i="20"/>
  <c r="D12" i="20"/>
  <c r="E12" i="20"/>
  <c r="F12" i="20"/>
  <c r="G12" i="20"/>
  <c r="H12" i="20"/>
  <c r="I12" i="20"/>
  <c r="J12" i="20"/>
  <c r="K12" i="20"/>
  <c r="L12" i="20"/>
  <c r="R12" i="20"/>
  <c r="B13" i="20"/>
  <c r="D13" i="20"/>
  <c r="E13" i="20"/>
  <c r="F13" i="20"/>
  <c r="G13" i="20"/>
  <c r="H13" i="20"/>
  <c r="I13" i="20"/>
  <c r="J13" i="20"/>
  <c r="K13" i="20"/>
  <c r="L13" i="20"/>
  <c r="M13" i="20"/>
  <c r="R13" i="20"/>
  <c r="B14" i="20"/>
  <c r="E14" i="20"/>
  <c r="F14" i="20"/>
  <c r="G14" i="20"/>
  <c r="H14" i="20"/>
  <c r="I14" i="20"/>
  <c r="J14" i="20"/>
  <c r="K14" i="20"/>
  <c r="L14" i="20"/>
  <c r="M14" i="20"/>
  <c r="N14" i="20"/>
  <c r="R14" i="20"/>
  <c r="B15" i="20"/>
  <c r="E15" i="20"/>
  <c r="F15" i="20"/>
  <c r="G15" i="20"/>
  <c r="H15" i="20"/>
  <c r="I15" i="20"/>
  <c r="J15" i="20"/>
  <c r="K15" i="20"/>
  <c r="L15" i="20"/>
  <c r="M15" i="20"/>
  <c r="N15" i="20"/>
  <c r="R15" i="20"/>
  <c r="B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B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B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B19" i="20"/>
  <c r="H19" i="20"/>
  <c r="I19" i="20"/>
  <c r="J19" i="20"/>
  <c r="K19" i="20"/>
  <c r="L19" i="20"/>
  <c r="M19" i="20"/>
  <c r="N19" i="20"/>
  <c r="O19" i="20"/>
  <c r="P19" i="20"/>
  <c r="Q19" i="20"/>
  <c r="R19" i="20"/>
  <c r="B20" i="20"/>
  <c r="I20" i="20"/>
  <c r="J20" i="20"/>
  <c r="K20" i="20"/>
  <c r="L20" i="20"/>
  <c r="M20" i="20"/>
  <c r="N20" i="20"/>
  <c r="O20" i="20"/>
  <c r="P20" i="20"/>
  <c r="Q20" i="20"/>
  <c r="R20" i="20"/>
  <c r="B21" i="20"/>
  <c r="J21" i="20"/>
  <c r="K21" i="20"/>
  <c r="L21" i="20"/>
  <c r="M21" i="20"/>
  <c r="N21" i="20"/>
  <c r="O21" i="20"/>
  <c r="P21" i="20"/>
  <c r="Q21" i="20"/>
  <c r="R21" i="20"/>
  <c r="B22" i="20"/>
  <c r="N22" i="20"/>
  <c r="O22" i="20"/>
  <c r="P22" i="20"/>
  <c r="Q22" i="20"/>
  <c r="R22" i="20"/>
  <c r="B23" i="20"/>
  <c r="O23" i="20"/>
  <c r="P23" i="20"/>
  <c r="Q23" i="20"/>
  <c r="R23" i="20"/>
  <c r="B24" i="20"/>
  <c r="O24" i="20"/>
  <c r="P24" i="20"/>
  <c r="Q24" i="20"/>
  <c r="R24" i="20"/>
  <c r="B25" i="20"/>
  <c r="O25" i="20"/>
  <c r="P25" i="20"/>
  <c r="Q25" i="20"/>
  <c r="R25" i="20"/>
  <c r="B26" i="20"/>
  <c r="O26" i="20"/>
  <c r="P26" i="20"/>
  <c r="Q26" i="20"/>
  <c r="R26" i="20"/>
  <c r="B27" i="20"/>
  <c r="O27" i="20"/>
  <c r="P27" i="20"/>
  <c r="Q27" i="20"/>
  <c r="R27" i="20"/>
  <c r="B28" i="20"/>
  <c r="O28" i="20"/>
  <c r="P28" i="20"/>
  <c r="Q28" i="20"/>
  <c r="R28" i="20"/>
  <c r="B29" i="20"/>
  <c r="O29" i="20"/>
  <c r="P29" i="20"/>
  <c r="Q29" i="20"/>
  <c r="R29" i="20"/>
  <c r="C4" i="20"/>
  <c r="D4" i="20"/>
  <c r="E4" i="20"/>
  <c r="F4" i="20"/>
  <c r="G4" i="20"/>
  <c r="H4" i="20"/>
  <c r="I4" i="20"/>
  <c r="J4" i="20"/>
  <c r="K4" i="20"/>
  <c r="L4" i="20"/>
  <c r="M4" i="20"/>
  <c r="N4" i="20"/>
  <c r="O4" i="20"/>
  <c r="P4" i="20"/>
  <c r="Q4" i="20"/>
  <c r="R4" i="20"/>
  <c r="B4" i="20"/>
  <c r="M5" i="18"/>
  <c r="L17" i="18"/>
  <c r="O6" i="18"/>
  <c r="P6" i="18"/>
  <c r="C6" i="18"/>
  <c r="D6" i="18"/>
  <c r="E6" i="18"/>
  <c r="F6" i="18"/>
  <c r="G6" i="18"/>
  <c r="H6" i="18"/>
  <c r="I6" i="18"/>
  <c r="J6" i="18"/>
  <c r="N6" i="18"/>
  <c r="Q6" i="18"/>
  <c r="R6" i="18"/>
  <c r="S6" i="18"/>
  <c r="T6" i="18"/>
  <c r="U6" i="18"/>
  <c r="V6" i="18"/>
  <c r="C5" i="18"/>
  <c r="I53" i="9" l="1"/>
  <c r="H53" i="9"/>
  <c r="G53" i="9"/>
  <c r="F53" i="9"/>
  <c r="E53" i="9"/>
  <c r="D53" i="9"/>
  <c r="C53" i="9"/>
  <c r="B53" i="9"/>
  <c r="I38" i="9"/>
  <c r="H38" i="9"/>
  <c r="G38" i="9"/>
  <c r="F38" i="9"/>
  <c r="E38" i="9"/>
  <c r="D38" i="9"/>
  <c r="C38" i="9"/>
  <c r="B38" i="9"/>
  <c r="I23" i="9"/>
  <c r="H23" i="9"/>
  <c r="G23" i="9"/>
  <c r="F23" i="9"/>
  <c r="E23" i="9"/>
  <c r="D23" i="9"/>
  <c r="C23" i="9"/>
  <c r="B23" i="9"/>
  <c r="C8" i="9"/>
  <c r="D8" i="9"/>
  <c r="E8" i="9"/>
  <c r="F8" i="9"/>
  <c r="G8" i="9"/>
  <c r="H8" i="9"/>
  <c r="I8" i="9"/>
  <c r="B8" i="9"/>
  <c r="P36" i="7"/>
  <c r="O36" i="7" s="1"/>
  <c r="N36" i="7" s="1"/>
  <c r="M36" i="7" s="1"/>
  <c r="L36" i="7" s="1"/>
  <c r="K36" i="7" s="1"/>
  <c r="J36" i="7" s="1"/>
  <c r="C6" i="7" l="1"/>
  <c r="D6" i="7"/>
  <c r="E6" i="7"/>
  <c r="F6" i="7"/>
  <c r="G6" i="7"/>
  <c r="H6" i="7"/>
  <c r="I6" i="7"/>
  <c r="B6" i="7"/>
  <c r="P32" i="5"/>
  <c r="O32" i="5" s="1"/>
  <c r="N32" i="5" s="1"/>
  <c r="M32" i="5" s="1"/>
  <c r="L32" i="5" s="1"/>
  <c r="K32" i="5" s="1"/>
  <c r="J32" i="5" s="1"/>
  <c r="C6" i="4"/>
  <c r="D6" i="4"/>
  <c r="E6" i="4"/>
  <c r="F6" i="4"/>
  <c r="G6" i="4"/>
  <c r="H6" i="4"/>
  <c r="I6" i="4"/>
  <c r="B6" i="4"/>
  <c r="C6" i="1"/>
  <c r="D6" i="1"/>
  <c r="E6" i="1"/>
  <c r="F6" i="1"/>
  <c r="G6" i="1"/>
  <c r="H6" i="1"/>
  <c r="I6" i="1"/>
  <c r="B6" i="1"/>
  <c r="I16" i="12"/>
  <c r="H16" i="12"/>
  <c r="G16" i="12"/>
  <c r="F16" i="12"/>
  <c r="E16" i="12"/>
  <c r="D16" i="12"/>
  <c r="C16" i="12"/>
  <c r="B16" i="12"/>
  <c r="I11" i="12"/>
  <c r="H11" i="12"/>
  <c r="G11" i="12"/>
  <c r="F11" i="12"/>
  <c r="E11" i="12"/>
  <c r="D11" i="12"/>
  <c r="C11" i="12"/>
  <c r="B11" i="12"/>
  <c r="C6" i="12"/>
  <c r="D6" i="12"/>
  <c r="E6" i="12"/>
  <c r="F6" i="12"/>
  <c r="G6" i="12"/>
  <c r="H6" i="12"/>
  <c r="I6" i="12"/>
  <c r="B6" i="12"/>
  <c r="C34" i="13"/>
  <c r="D34" i="13"/>
  <c r="E34" i="13"/>
  <c r="F34" i="13"/>
  <c r="G34" i="13"/>
  <c r="H34" i="13"/>
  <c r="I34" i="13"/>
  <c r="C35" i="13"/>
  <c r="D35" i="13"/>
  <c r="E35" i="13"/>
  <c r="F35" i="13"/>
  <c r="G35" i="13"/>
  <c r="H35" i="13"/>
  <c r="I35" i="13"/>
  <c r="C36" i="13"/>
  <c r="D36" i="13"/>
  <c r="E36" i="13"/>
  <c r="F36" i="13"/>
  <c r="G36" i="13"/>
  <c r="H36" i="13"/>
  <c r="I36" i="13"/>
  <c r="C37" i="13"/>
  <c r="D37" i="13"/>
  <c r="E37" i="13"/>
  <c r="F37" i="13"/>
  <c r="G37" i="13"/>
  <c r="H37" i="13"/>
  <c r="I37" i="13"/>
  <c r="B35" i="13"/>
  <c r="B36" i="13"/>
  <c r="B37" i="13"/>
  <c r="B34" i="13"/>
  <c r="C23" i="13"/>
  <c r="D23" i="13"/>
  <c r="E23" i="13"/>
  <c r="F23" i="13"/>
  <c r="G23" i="13"/>
  <c r="H23" i="13"/>
  <c r="I23" i="13"/>
  <c r="C24" i="13"/>
  <c r="D24" i="13"/>
  <c r="E24" i="13"/>
  <c r="F24" i="13"/>
  <c r="G24" i="13"/>
  <c r="H24" i="13"/>
  <c r="I24" i="13"/>
  <c r="C25" i="13"/>
  <c r="D25" i="13"/>
  <c r="E25" i="13"/>
  <c r="F25" i="13"/>
  <c r="G25" i="13"/>
  <c r="H25" i="13"/>
  <c r="I25" i="13"/>
  <c r="C26" i="13"/>
  <c r="D26" i="13"/>
  <c r="E26" i="13"/>
  <c r="F26" i="13"/>
  <c r="G26" i="13"/>
  <c r="H26" i="13"/>
  <c r="I26" i="13"/>
  <c r="B24" i="13"/>
  <c r="B25" i="13"/>
  <c r="B26" i="13"/>
  <c r="B23" i="13"/>
  <c r="C12" i="13"/>
  <c r="D12" i="13"/>
  <c r="E12" i="13"/>
  <c r="F12" i="13"/>
  <c r="G12" i="13"/>
  <c r="H12" i="13"/>
  <c r="I12" i="13"/>
  <c r="C13" i="13"/>
  <c r="D13" i="13"/>
  <c r="E13" i="13"/>
  <c r="F13" i="13"/>
  <c r="G13" i="13"/>
  <c r="H13" i="13"/>
  <c r="I13" i="13"/>
  <c r="C14" i="13"/>
  <c r="D14" i="13"/>
  <c r="E14" i="13"/>
  <c r="F14" i="13"/>
  <c r="G14" i="13"/>
  <c r="H14" i="13"/>
  <c r="I14" i="13"/>
  <c r="C15" i="13"/>
  <c r="D15" i="13"/>
  <c r="E15" i="13"/>
  <c r="F15" i="13"/>
  <c r="G15" i="13"/>
  <c r="H15" i="13"/>
  <c r="I15" i="13"/>
  <c r="B13" i="13"/>
  <c r="B14" i="13"/>
  <c r="B15" i="13"/>
  <c r="B12" i="13"/>
  <c r="I16" i="3" l="1"/>
  <c r="H16" i="3"/>
  <c r="G16" i="3"/>
  <c r="F16" i="3"/>
  <c r="E16" i="3"/>
  <c r="D16" i="3"/>
  <c r="C16" i="3"/>
  <c r="B16" i="3"/>
  <c r="I12" i="3"/>
  <c r="H12" i="3"/>
  <c r="G12" i="3"/>
  <c r="F12" i="3"/>
  <c r="E12" i="3"/>
  <c r="D12" i="3"/>
  <c r="C12" i="3"/>
  <c r="B12" i="3"/>
  <c r="C8" i="3"/>
  <c r="D8" i="3"/>
  <c r="E8" i="3"/>
  <c r="F8" i="3"/>
  <c r="G8" i="3"/>
  <c r="H8" i="3"/>
  <c r="I8" i="3"/>
  <c r="B8" i="3"/>
  <c r="P40" i="3"/>
  <c r="O40" i="3" s="1"/>
  <c r="N40" i="3" s="1"/>
  <c r="M40" i="3" s="1"/>
  <c r="L40" i="3" s="1"/>
  <c r="K40" i="3" s="1"/>
  <c r="J40" i="3" s="1"/>
  <c r="P7" i="15"/>
  <c r="O7" i="15" s="1"/>
  <c r="N7" i="15" s="1"/>
  <c r="M7" i="15" s="1"/>
  <c r="L7" i="15" s="1"/>
  <c r="K7" i="15" s="1"/>
  <c r="J7" i="15" s="1"/>
  <c r="P8" i="15"/>
  <c r="O8" i="15" s="1"/>
  <c r="N8" i="15" s="1"/>
  <c r="M8" i="15" s="1"/>
  <c r="L8" i="15" s="1"/>
  <c r="K8" i="15" s="1"/>
  <c r="J8" i="15" s="1"/>
  <c r="P9" i="15"/>
  <c r="O9" i="15" s="1"/>
  <c r="N9" i="15" s="1"/>
  <c r="M9" i="15" s="1"/>
  <c r="L9" i="15" s="1"/>
  <c r="K9" i="15" s="1"/>
  <c r="J9" i="15" s="1"/>
  <c r="P10" i="15"/>
  <c r="O10" i="15" s="1"/>
  <c r="N10" i="15" s="1"/>
  <c r="M10" i="15" s="1"/>
  <c r="L10" i="15" s="1"/>
  <c r="K10" i="15" s="1"/>
  <c r="J10" i="15" s="1"/>
  <c r="P12" i="15"/>
  <c r="O12" i="15" s="1"/>
  <c r="N12" i="15" s="1"/>
  <c r="M12" i="15" s="1"/>
  <c r="L12" i="15" s="1"/>
  <c r="K12" i="15" s="1"/>
  <c r="J12" i="15" s="1"/>
  <c r="P13" i="15"/>
  <c r="O13" i="15" s="1"/>
  <c r="N13" i="15" s="1"/>
  <c r="M13" i="15" s="1"/>
  <c r="L13" i="15" s="1"/>
  <c r="K13" i="15" s="1"/>
  <c r="J13" i="15" s="1"/>
  <c r="P14" i="15"/>
  <c r="O14" i="15" s="1"/>
  <c r="N14" i="15" s="1"/>
  <c r="M14" i="15" s="1"/>
  <c r="L14" i="15" s="1"/>
  <c r="K14" i="15" s="1"/>
  <c r="J14" i="15" s="1"/>
  <c r="P15" i="15"/>
  <c r="O15" i="15" s="1"/>
  <c r="N15" i="15" s="1"/>
  <c r="M15" i="15" s="1"/>
  <c r="L15" i="15" s="1"/>
  <c r="K15" i="15" s="1"/>
  <c r="J15" i="15" s="1"/>
  <c r="P16" i="15"/>
  <c r="O16" i="15" s="1"/>
  <c r="N16" i="15" s="1"/>
  <c r="M16" i="15" s="1"/>
  <c r="L16" i="15" s="1"/>
  <c r="K16" i="15" s="1"/>
  <c r="J16" i="15" s="1"/>
  <c r="O18" i="15"/>
  <c r="N18" i="15" s="1"/>
  <c r="M18" i="15" s="1"/>
  <c r="L18" i="15" s="1"/>
  <c r="K18" i="15" s="1"/>
  <c r="J18" i="15" s="1"/>
  <c r="P18" i="15"/>
  <c r="P19" i="15"/>
  <c r="O19" i="15" s="1"/>
  <c r="N19" i="15" s="1"/>
  <c r="M19" i="15" s="1"/>
  <c r="L19" i="15" s="1"/>
  <c r="K19" i="15" s="1"/>
  <c r="J19" i="15" s="1"/>
  <c r="P20" i="15"/>
  <c r="O20" i="15" s="1"/>
  <c r="N20" i="15" s="1"/>
  <c r="M20" i="15" s="1"/>
  <c r="L20" i="15" s="1"/>
  <c r="K20" i="15" s="1"/>
  <c r="J20" i="15" s="1"/>
  <c r="P21" i="15"/>
  <c r="O21" i="15" s="1"/>
  <c r="N21" i="15" s="1"/>
  <c r="M21" i="15" s="1"/>
  <c r="L21" i="15" s="1"/>
  <c r="K21" i="15" s="1"/>
  <c r="J21" i="15" s="1"/>
  <c r="P22" i="15"/>
  <c r="O22" i="15" s="1"/>
  <c r="N22" i="15" s="1"/>
  <c r="M22" i="15" s="1"/>
  <c r="L22" i="15" s="1"/>
  <c r="K22" i="15" s="1"/>
  <c r="J22" i="15" s="1"/>
  <c r="P26" i="15"/>
  <c r="O26" i="15" s="1"/>
  <c r="N26" i="15" s="1"/>
  <c r="M26" i="15" s="1"/>
  <c r="L26" i="15" s="1"/>
  <c r="K26" i="15" s="1"/>
  <c r="J26" i="15" s="1"/>
  <c r="P27" i="15"/>
  <c r="O27" i="15" s="1"/>
  <c r="N27" i="15" s="1"/>
  <c r="M27" i="15" s="1"/>
  <c r="L27" i="15" s="1"/>
  <c r="K27" i="15" s="1"/>
  <c r="J27" i="15" s="1"/>
  <c r="P28" i="15"/>
  <c r="O28" i="15" s="1"/>
  <c r="N28" i="15" s="1"/>
  <c r="M28" i="15" s="1"/>
  <c r="L28" i="15" s="1"/>
  <c r="K28" i="15" s="1"/>
  <c r="J28" i="15" s="1"/>
  <c r="P29" i="15"/>
  <c r="O29" i="15" s="1"/>
  <c r="N29" i="15" s="1"/>
  <c r="M29" i="15" s="1"/>
  <c r="L29" i="15" s="1"/>
  <c r="K29" i="15" s="1"/>
  <c r="J29" i="15" s="1"/>
  <c r="P30" i="15"/>
  <c r="O30" i="15" s="1"/>
  <c r="N30" i="15" s="1"/>
  <c r="M30" i="15" s="1"/>
  <c r="L30" i="15" s="1"/>
  <c r="K30" i="15" s="1"/>
  <c r="J30" i="15" s="1"/>
  <c r="P32" i="15"/>
  <c r="O32" i="15" s="1"/>
  <c r="N32" i="15" s="1"/>
  <c r="M32" i="15" s="1"/>
  <c r="L32" i="15" s="1"/>
  <c r="K32" i="15" s="1"/>
  <c r="J32" i="15" s="1"/>
  <c r="O33" i="15"/>
  <c r="N33" i="15" s="1"/>
  <c r="M33" i="15" s="1"/>
  <c r="L33" i="15" s="1"/>
  <c r="K33" i="15" s="1"/>
  <c r="J33" i="15" s="1"/>
  <c r="P33" i="15"/>
  <c r="P34" i="15"/>
  <c r="O34" i="15" s="1"/>
  <c r="N34" i="15" s="1"/>
  <c r="M34" i="15" s="1"/>
  <c r="L34" i="15" s="1"/>
  <c r="K34" i="15" s="1"/>
  <c r="J34" i="15" s="1"/>
  <c r="P35" i="15"/>
  <c r="O35" i="15" s="1"/>
  <c r="N35" i="15" s="1"/>
  <c r="M35" i="15" s="1"/>
  <c r="L35" i="15" s="1"/>
  <c r="K35" i="15" s="1"/>
  <c r="J35" i="15" s="1"/>
  <c r="P36" i="15"/>
  <c r="O36" i="15" s="1"/>
  <c r="N36" i="15" s="1"/>
  <c r="M36" i="15" s="1"/>
  <c r="L36" i="15" s="1"/>
  <c r="K36" i="15" s="1"/>
  <c r="J36" i="15" s="1"/>
  <c r="P38" i="15"/>
  <c r="O38" i="15" s="1"/>
  <c r="N38" i="15" s="1"/>
  <c r="M38" i="15" s="1"/>
  <c r="L38" i="15" s="1"/>
  <c r="K38" i="15" s="1"/>
  <c r="J38" i="15" s="1"/>
  <c r="P39" i="15"/>
  <c r="O39" i="15" s="1"/>
  <c r="N39" i="15" s="1"/>
  <c r="M39" i="15" s="1"/>
  <c r="L39" i="15" s="1"/>
  <c r="K39" i="15" s="1"/>
  <c r="J39" i="15" s="1"/>
  <c r="P40" i="15"/>
  <c r="O40" i="15" s="1"/>
  <c r="N40" i="15" s="1"/>
  <c r="M40" i="15" s="1"/>
  <c r="L40" i="15" s="1"/>
  <c r="K40" i="15" s="1"/>
  <c r="J40" i="15" s="1"/>
  <c r="P41" i="15"/>
  <c r="O41" i="15" s="1"/>
  <c r="N41" i="15" s="1"/>
  <c r="M41" i="15" s="1"/>
  <c r="L41" i="15" s="1"/>
  <c r="K41" i="15" s="1"/>
  <c r="J41" i="15" s="1"/>
  <c r="P42" i="15"/>
  <c r="O42" i="15" s="1"/>
  <c r="N42" i="15" s="1"/>
  <c r="M42" i="15" s="1"/>
  <c r="L42" i="15" s="1"/>
  <c r="K42" i="15" s="1"/>
  <c r="J42" i="15" s="1"/>
  <c r="P46" i="15"/>
  <c r="O46" i="15" s="1"/>
  <c r="N46" i="15" s="1"/>
  <c r="M46" i="15" s="1"/>
  <c r="L46" i="15" s="1"/>
  <c r="K46" i="15" s="1"/>
  <c r="J46" i="15" s="1"/>
  <c r="P47" i="15"/>
  <c r="O47" i="15" s="1"/>
  <c r="N47" i="15" s="1"/>
  <c r="M47" i="15" s="1"/>
  <c r="L47" i="15" s="1"/>
  <c r="K47" i="15" s="1"/>
  <c r="J47" i="15" s="1"/>
  <c r="P48" i="15"/>
  <c r="O48" i="15" s="1"/>
  <c r="N48" i="15" s="1"/>
  <c r="M48" i="15" s="1"/>
  <c r="L48" i="15" s="1"/>
  <c r="K48" i="15" s="1"/>
  <c r="J48" i="15" s="1"/>
  <c r="P49" i="15"/>
  <c r="O49" i="15" s="1"/>
  <c r="N49" i="15" s="1"/>
  <c r="M49" i="15" s="1"/>
  <c r="L49" i="15" s="1"/>
  <c r="K49" i="15" s="1"/>
  <c r="J49" i="15" s="1"/>
  <c r="P50" i="15"/>
  <c r="O50" i="15" s="1"/>
  <c r="N50" i="15" s="1"/>
  <c r="M50" i="15" s="1"/>
  <c r="L50" i="15" s="1"/>
  <c r="K50" i="15" s="1"/>
  <c r="J50" i="15" s="1"/>
  <c r="P52" i="15"/>
  <c r="O52" i="15" s="1"/>
  <c r="N52" i="15" s="1"/>
  <c r="M52" i="15" s="1"/>
  <c r="L52" i="15" s="1"/>
  <c r="K52" i="15" s="1"/>
  <c r="J52" i="15" s="1"/>
  <c r="P53" i="15"/>
  <c r="O53" i="15" s="1"/>
  <c r="N53" i="15" s="1"/>
  <c r="M53" i="15" s="1"/>
  <c r="L53" i="15" s="1"/>
  <c r="K53" i="15" s="1"/>
  <c r="J53" i="15" s="1"/>
  <c r="P54" i="15"/>
  <c r="O54" i="15" s="1"/>
  <c r="N54" i="15" s="1"/>
  <c r="M54" i="15" s="1"/>
  <c r="L54" i="15" s="1"/>
  <c r="K54" i="15" s="1"/>
  <c r="J54" i="15" s="1"/>
  <c r="P55" i="15"/>
  <c r="O55" i="15" s="1"/>
  <c r="N55" i="15" s="1"/>
  <c r="M55" i="15" s="1"/>
  <c r="L55" i="15" s="1"/>
  <c r="K55" i="15" s="1"/>
  <c r="J55" i="15" s="1"/>
  <c r="P56" i="15"/>
  <c r="O56" i="15" s="1"/>
  <c r="N56" i="15" s="1"/>
  <c r="M56" i="15" s="1"/>
  <c r="L56" i="15" s="1"/>
  <c r="K56" i="15" s="1"/>
  <c r="J56" i="15" s="1"/>
  <c r="P58" i="15"/>
  <c r="O58" i="15" s="1"/>
  <c r="N58" i="15" s="1"/>
  <c r="M58" i="15" s="1"/>
  <c r="L58" i="15" s="1"/>
  <c r="K58" i="15" s="1"/>
  <c r="J58" i="15" s="1"/>
  <c r="P59" i="15"/>
  <c r="O59" i="15" s="1"/>
  <c r="N59" i="15" s="1"/>
  <c r="M59" i="15" s="1"/>
  <c r="L59" i="15" s="1"/>
  <c r="K59" i="15" s="1"/>
  <c r="J59" i="15" s="1"/>
  <c r="P60" i="15"/>
  <c r="O60" i="15" s="1"/>
  <c r="N60" i="15" s="1"/>
  <c r="M60" i="15" s="1"/>
  <c r="L60" i="15" s="1"/>
  <c r="K60" i="15" s="1"/>
  <c r="J60" i="15" s="1"/>
  <c r="P61" i="15"/>
  <c r="O61" i="15" s="1"/>
  <c r="N61" i="15" s="1"/>
  <c r="M61" i="15" s="1"/>
  <c r="L61" i="15" s="1"/>
  <c r="K61" i="15" s="1"/>
  <c r="J61" i="15" s="1"/>
  <c r="P62" i="15"/>
  <c r="O62" i="15" s="1"/>
  <c r="N62" i="15" s="1"/>
  <c r="M62" i="15" s="1"/>
  <c r="L62" i="15" s="1"/>
  <c r="K62" i="15" s="1"/>
  <c r="J62" i="15" s="1"/>
  <c r="P66" i="15"/>
  <c r="O66" i="15" s="1"/>
  <c r="N66" i="15" s="1"/>
  <c r="M66" i="15" s="1"/>
  <c r="L66" i="15" s="1"/>
  <c r="K66" i="15" s="1"/>
  <c r="J66" i="15" s="1"/>
  <c r="P67" i="15"/>
  <c r="O67" i="15" s="1"/>
  <c r="N67" i="15" s="1"/>
  <c r="M67" i="15" s="1"/>
  <c r="L67" i="15" s="1"/>
  <c r="K67" i="15" s="1"/>
  <c r="J67" i="15" s="1"/>
  <c r="P68" i="15"/>
  <c r="O68" i="15" s="1"/>
  <c r="N68" i="15" s="1"/>
  <c r="M68" i="15" s="1"/>
  <c r="L68" i="15" s="1"/>
  <c r="K68" i="15" s="1"/>
  <c r="J68" i="15" s="1"/>
  <c r="P69" i="15"/>
  <c r="O69" i="15" s="1"/>
  <c r="N69" i="15" s="1"/>
  <c r="M69" i="15" s="1"/>
  <c r="L69" i="15" s="1"/>
  <c r="K69" i="15" s="1"/>
  <c r="J69" i="15" s="1"/>
  <c r="P70" i="15"/>
  <c r="O70" i="15" s="1"/>
  <c r="N70" i="15" s="1"/>
  <c r="M70" i="15" s="1"/>
  <c r="L70" i="15" s="1"/>
  <c r="K70" i="15" s="1"/>
  <c r="J70" i="15" s="1"/>
  <c r="P71" i="15"/>
  <c r="O71" i="15" s="1"/>
  <c r="N71" i="15" s="1"/>
  <c r="M71" i="15" s="1"/>
  <c r="L71" i="15" s="1"/>
  <c r="K71" i="15" s="1"/>
  <c r="J71" i="15" s="1"/>
  <c r="P73" i="15"/>
  <c r="O73" i="15" s="1"/>
  <c r="N73" i="15" s="1"/>
  <c r="M73" i="15" s="1"/>
  <c r="L73" i="15" s="1"/>
  <c r="K73" i="15" s="1"/>
  <c r="J73" i="15" s="1"/>
  <c r="P74" i="15"/>
  <c r="O74" i="15" s="1"/>
  <c r="N74" i="15" s="1"/>
  <c r="M74" i="15" s="1"/>
  <c r="L74" i="15" s="1"/>
  <c r="K74" i="15" s="1"/>
  <c r="J74" i="15" s="1"/>
  <c r="P75" i="15"/>
  <c r="O75" i="15" s="1"/>
  <c r="N75" i="15" s="1"/>
  <c r="M75" i="15" s="1"/>
  <c r="L75" i="15" s="1"/>
  <c r="K75" i="15" s="1"/>
  <c r="J75" i="15" s="1"/>
  <c r="P76" i="15"/>
  <c r="O76" i="15" s="1"/>
  <c r="N76" i="15" s="1"/>
  <c r="M76" i="15" s="1"/>
  <c r="L76" i="15" s="1"/>
  <c r="K76" i="15" s="1"/>
  <c r="J76" i="15" s="1"/>
  <c r="P77" i="15"/>
  <c r="O77" i="15" s="1"/>
  <c r="N77" i="15" s="1"/>
  <c r="M77" i="15" s="1"/>
  <c r="L77" i="15" s="1"/>
  <c r="K77" i="15" s="1"/>
  <c r="J77" i="15" s="1"/>
  <c r="P78" i="15"/>
  <c r="O78" i="15" s="1"/>
  <c r="N78" i="15" s="1"/>
  <c r="M78" i="15" s="1"/>
  <c r="L78" i="15" s="1"/>
  <c r="K78" i="15" s="1"/>
  <c r="J78" i="15" s="1"/>
  <c r="P80" i="15"/>
  <c r="O80" i="15" s="1"/>
  <c r="N80" i="15" s="1"/>
  <c r="M80" i="15" s="1"/>
  <c r="L80" i="15" s="1"/>
  <c r="K80" i="15" s="1"/>
  <c r="J80" i="15" s="1"/>
  <c r="P81" i="15"/>
  <c r="O81" i="15" s="1"/>
  <c r="N81" i="15" s="1"/>
  <c r="M81" i="15" s="1"/>
  <c r="L81" i="15" s="1"/>
  <c r="K81" i="15" s="1"/>
  <c r="J81" i="15" s="1"/>
  <c r="P82" i="15"/>
  <c r="O82" i="15" s="1"/>
  <c r="N82" i="15" s="1"/>
  <c r="M82" i="15" s="1"/>
  <c r="L82" i="15" s="1"/>
  <c r="K82" i="15" s="1"/>
  <c r="J82" i="15" s="1"/>
  <c r="P83" i="15"/>
  <c r="O83" i="15" s="1"/>
  <c r="N83" i="15" s="1"/>
  <c r="M83" i="15" s="1"/>
  <c r="L83" i="15" s="1"/>
  <c r="K83" i="15" s="1"/>
  <c r="J83" i="15" s="1"/>
  <c r="P84" i="15"/>
  <c r="O84" i="15" s="1"/>
  <c r="N84" i="15" s="1"/>
  <c r="M84" i="15" s="1"/>
  <c r="L84" i="15" s="1"/>
  <c r="K84" i="15" s="1"/>
  <c r="J84" i="15" s="1"/>
  <c r="P85" i="15"/>
  <c r="O85" i="15" s="1"/>
  <c r="N85" i="15" s="1"/>
  <c r="M85" i="15" s="1"/>
  <c r="L85" i="15" s="1"/>
  <c r="K85" i="15" s="1"/>
  <c r="J85" i="15" s="1"/>
  <c r="P7" i="14"/>
  <c r="O7" i="14" s="1"/>
  <c r="N7" i="14" s="1"/>
  <c r="M7" i="14" s="1"/>
  <c r="L7" i="14" s="1"/>
  <c r="K7" i="14" s="1"/>
  <c r="J7" i="14" s="1"/>
  <c r="P8" i="14"/>
  <c r="O8" i="14" s="1"/>
  <c r="N8" i="14" s="1"/>
  <c r="M8" i="14" s="1"/>
  <c r="L8" i="14" s="1"/>
  <c r="K8" i="14" s="1"/>
  <c r="J8" i="14" s="1"/>
  <c r="P9" i="14"/>
  <c r="O9" i="14" s="1"/>
  <c r="N9" i="14" s="1"/>
  <c r="M9" i="14" s="1"/>
  <c r="L9" i="14" s="1"/>
  <c r="K9" i="14" s="1"/>
  <c r="J9" i="14" s="1"/>
  <c r="P10" i="14"/>
  <c r="O10" i="14" s="1"/>
  <c r="N10" i="14" s="1"/>
  <c r="M10" i="14" s="1"/>
  <c r="L10" i="14" s="1"/>
  <c r="K10" i="14" s="1"/>
  <c r="J10" i="14" s="1"/>
  <c r="P11" i="14"/>
  <c r="O11" i="14" s="1"/>
  <c r="N11" i="14" s="1"/>
  <c r="M11" i="14" s="1"/>
  <c r="L11" i="14" s="1"/>
  <c r="K11" i="14" s="1"/>
  <c r="J11" i="14" s="1"/>
  <c r="P12" i="14"/>
  <c r="O12" i="14" s="1"/>
  <c r="N12" i="14" s="1"/>
  <c r="M12" i="14" s="1"/>
  <c r="L12" i="14" s="1"/>
  <c r="K12" i="14" s="1"/>
  <c r="J12" i="14" s="1"/>
  <c r="P13" i="14"/>
  <c r="O13" i="14" s="1"/>
  <c r="N13" i="14" s="1"/>
  <c r="M13" i="14" s="1"/>
  <c r="L13" i="14" s="1"/>
  <c r="K13" i="14" s="1"/>
  <c r="J13" i="14" s="1"/>
  <c r="P14" i="14"/>
  <c r="O14" i="14" s="1"/>
  <c r="N14" i="14" s="1"/>
  <c r="M14" i="14" s="1"/>
  <c r="L14" i="14" s="1"/>
  <c r="K14" i="14" s="1"/>
  <c r="J14" i="14" s="1"/>
  <c r="P15" i="14"/>
  <c r="O15" i="14" s="1"/>
  <c r="N15" i="14" s="1"/>
  <c r="M15" i="14" s="1"/>
  <c r="L15" i="14" s="1"/>
  <c r="K15" i="14" s="1"/>
  <c r="J15" i="14" s="1"/>
  <c r="P16" i="14"/>
  <c r="O16" i="14" s="1"/>
  <c r="N16" i="14" s="1"/>
  <c r="M16" i="14" s="1"/>
  <c r="L16" i="14" s="1"/>
  <c r="K16" i="14" s="1"/>
  <c r="J16" i="14" s="1"/>
  <c r="P17" i="14"/>
  <c r="O17" i="14" s="1"/>
  <c r="N17" i="14" s="1"/>
  <c r="M17" i="14" s="1"/>
  <c r="L17" i="14" s="1"/>
  <c r="K17" i="14" s="1"/>
  <c r="J17" i="14" s="1"/>
  <c r="P18" i="14"/>
  <c r="O18" i="14" s="1"/>
  <c r="N18" i="14" s="1"/>
  <c r="M18" i="14" s="1"/>
  <c r="L18" i="14" s="1"/>
  <c r="K18" i="14" s="1"/>
  <c r="J18" i="14" s="1"/>
  <c r="P19" i="14"/>
  <c r="O19" i="14" s="1"/>
  <c r="N19" i="14" s="1"/>
  <c r="M19" i="14" s="1"/>
  <c r="L19" i="14" s="1"/>
  <c r="K19" i="14" s="1"/>
  <c r="J19" i="14" s="1"/>
  <c r="P21" i="14"/>
  <c r="O21" i="14" s="1"/>
  <c r="N21" i="14" s="1"/>
  <c r="M21" i="14" s="1"/>
  <c r="L21" i="14" s="1"/>
  <c r="K21" i="14" s="1"/>
  <c r="J21" i="14" s="1"/>
  <c r="P22" i="14"/>
  <c r="O22" i="14" s="1"/>
  <c r="N22" i="14" s="1"/>
  <c r="M22" i="14" s="1"/>
  <c r="L22" i="14" s="1"/>
  <c r="K22" i="14" s="1"/>
  <c r="J22" i="14" s="1"/>
  <c r="P23" i="14"/>
  <c r="O23" i="14" s="1"/>
  <c r="N23" i="14" s="1"/>
  <c r="M23" i="14" s="1"/>
  <c r="L23" i="14" s="1"/>
  <c r="K23" i="14" s="1"/>
  <c r="J23" i="14" s="1"/>
  <c r="P24" i="14"/>
  <c r="O24" i="14" s="1"/>
  <c r="N24" i="14" s="1"/>
  <c r="M24" i="14" s="1"/>
  <c r="L24" i="14" s="1"/>
  <c r="K24" i="14" s="1"/>
  <c r="J24" i="14" s="1"/>
  <c r="P25" i="14"/>
  <c r="O25" i="14" s="1"/>
  <c r="N25" i="14" s="1"/>
  <c r="M25" i="14" s="1"/>
  <c r="L25" i="14" s="1"/>
  <c r="K25" i="14" s="1"/>
  <c r="J25" i="14" s="1"/>
  <c r="P26" i="14"/>
  <c r="O26" i="14" s="1"/>
  <c r="N26" i="14" s="1"/>
  <c r="M26" i="14" s="1"/>
  <c r="L26" i="14" s="1"/>
  <c r="K26" i="14" s="1"/>
  <c r="J26" i="14" s="1"/>
  <c r="P27" i="14"/>
  <c r="O27" i="14" s="1"/>
  <c r="N27" i="14" s="1"/>
  <c r="M27" i="14" s="1"/>
  <c r="L27" i="14" s="1"/>
  <c r="K27" i="14" s="1"/>
  <c r="J27" i="14" s="1"/>
  <c r="P28" i="14"/>
  <c r="O28" i="14" s="1"/>
  <c r="N28" i="14" s="1"/>
  <c r="M28" i="14" s="1"/>
  <c r="L28" i="14" s="1"/>
  <c r="K28" i="14" s="1"/>
  <c r="J28" i="14" s="1"/>
  <c r="P29" i="14"/>
  <c r="O29" i="14" s="1"/>
  <c r="N29" i="14" s="1"/>
  <c r="M29" i="14" s="1"/>
  <c r="L29" i="14" s="1"/>
  <c r="K29" i="14" s="1"/>
  <c r="J29" i="14" s="1"/>
  <c r="P30" i="14"/>
  <c r="O30" i="14" s="1"/>
  <c r="N30" i="14" s="1"/>
  <c r="M30" i="14" s="1"/>
  <c r="L30" i="14" s="1"/>
  <c r="K30" i="14" s="1"/>
  <c r="J30" i="14" s="1"/>
  <c r="P31" i="14"/>
  <c r="O31" i="14" s="1"/>
  <c r="N31" i="14" s="1"/>
  <c r="M31" i="14" s="1"/>
  <c r="L31" i="14" s="1"/>
  <c r="K31" i="14" s="1"/>
  <c r="J31" i="14" s="1"/>
  <c r="P32" i="14"/>
  <c r="O32" i="14" s="1"/>
  <c r="N32" i="14" s="1"/>
  <c r="M32" i="14" s="1"/>
  <c r="L32" i="14" s="1"/>
  <c r="K32" i="14" s="1"/>
  <c r="J32" i="14" s="1"/>
  <c r="P33" i="14"/>
  <c r="O33" i="14" s="1"/>
  <c r="N33" i="14" s="1"/>
  <c r="M33" i="14" s="1"/>
  <c r="L33" i="14" s="1"/>
  <c r="K33" i="14" s="1"/>
  <c r="J33" i="14" s="1"/>
  <c r="P34" i="14"/>
  <c r="O34" i="14" s="1"/>
  <c r="N34" i="14" s="1"/>
  <c r="M34" i="14" s="1"/>
  <c r="L34" i="14" s="1"/>
  <c r="K34" i="14" s="1"/>
  <c r="J34" i="14" s="1"/>
  <c r="P36" i="14"/>
  <c r="O36" i="14" s="1"/>
  <c r="N36" i="14" s="1"/>
  <c r="M36" i="14" s="1"/>
  <c r="L36" i="14" s="1"/>
  <c r="K36" i="14" s="1"/>
  <c r="J36" i="14" s="1"/>
  <c r="P37" i="14"/>
  <c r="O37" i="14" s="1"/>
  <c r="N37" i="14" s="1"/>
  <c r="M37" i="14" s="1"/>
  <c r="L37" i="14" s="1"/>
  <c r="K37" i="14" s="1"/>
  <c r="J37" i="14" s="1"/>
  <c r="P38" i="14"/>
  <c r="O38" i="14" s="1"/>
  <c r="N38" i="14" s="1"/>
  <c r="M38" i="14" s="1"/>
  <c r="L38" i="14" s="1"/>
  <c r="K38" i="14" s="1"/>
  <c r="J38" i="14" s="1"/>
  <c r="P39" i="14"/>
  <c r="O39" i="14" s="1"/>
  <c r="N39" i="14" s="1"/>
  <c r="M39" i="14" s="1"/>
  <c r="L39" i="14" s="1"/>
  <c r="K39" i="14" s="1"/>
  <c r="J39" i="14" s="1"/>
  <c r="P40" i="14"/>
  <c r="O40" i="14" s="1"/>
  <c r="N40" i="14" s="1"/>
  <c r="M40" i="14" s="1"/>
  <c r="L40" i="14" s="1"/>
  <c r="K40" i="14" s="1"/>
  <c r="J40" i="14" s="1"/>
  <c r="P41" i="14"/>
  <c r="O41" i="14" s="1"/>
  <c r="N41" i="14" s="1"/>
  <c r="M41" i="14" s="1"/>
  <c r="L41" i="14" s="1"/>
  <c r="K41" i="14" s="1"/>
  <c r="J41" i="14" s="1"/>
  <c r="P42" i="14"/>
  <c r="O42" i="14" s="1"/>
  <c r="N42" i="14" s="1"/>
  <c r="M42" i="14" s="1"/>
  <c r="L42" i="14" s="1"/>
  <c r="K42" i="14" s="1"/>
  <c r="J42" i="14" s="1"/>
  <c r="P43" i="14"/>
  <c r="O43" i="14" s="1"/>
  <c r="N43" i="14" s="1"/>
  <c r="M43" i="14" s="1"/>
  <c r="L43" i="14" s="1"/>
  <c r="K43" i="14" s="1"/>
  <c r="J43" i="14" s="1"/>
  <c r="P44" i="14"/>
  <c r="O44" i="14" s="1"/>
  <c r="N44" i="14" s="1"/>
  <c r="M44" i="14" s="1"/>
  <c r="L44" i="14" s="1"/>
  <c r="K44" i="14" s="1"/>
  <c r="J44" i="14" s="1"/>
  <c r="P45" i="14"/>
  <c r="O45" i="14" s="1"/>
  <c r="N45" i="14" s="1"/>
  <c r="M45" i="14" s="1"/>
  <c r="L45" i="14" s="1"/>
  <c r="K45" i="14" s="1"/>
  <c r="J45" i="14" s="1"/>
  <c r="P46" i="14"/>
  <c r="O46" i="14" s="1"/>
  <c r="N46" i="14" s="1"/>
  <c r="M46" i="14" s="1"/>
  <c r="L46" i="14" s="1"/>
  <c r="K46" i="14" s="1"/>
  <c r="J46" i="14" s="1"/>
  <c r="P47" i="14"/>
  <c r="O47" i="14" s="1"/>
  <c r="N47" i="14" s="1"/>
  <c r="M47" i="14" s="1"/>
  <c r="L47" i="14" s="1"/>
  <c r="K47" i="14" s="1"/>
  <c r="J47" i="14" s="1"/>
  <c r="P48" i="14"/>
  <c r="O48" i="14" s="1"/>
  <c r="N48" i="14" s="1"/>
  <c r="M48" i="14" s="1"/>
  <c r="L48" i="14" s="1"/>
  <c r="K48" i="14" s="1"/>
  <c r="J48" i="14" s="1"/>
  <c r="P49" i="14"/>
  <c r="O49" i="14" s="1"/>
  <c r="N49" i="14" s="1"/>
  <c r="M49" i="14" s="1"/>
  <c r="L49" i="14" s="1"/>
  <c r="K49" i="14" s="1"/>
  <c r="J49" i="14" s="1"/>
  <c r="P7" i="13"/>
  <c r="O7" i="13" s="1"/>
  <c r="N7" i="13" s="1"/>
  <c r="M7" i="13" s="1"/>
  <c r="L7" i="13" s="1"/>
  <c r="K7" i="13" s="1"/>
  <c r="J7" i="13" s="1"/>
  <c r="P8" i="13"/>
  <c r="O8" i="13" s="1"/>
  <c r="N8" i="13" s="1"/>
  <c r="M8" i="13" s="1"/>
  <c r="L8" i="13" s="1"/>
  <c r="K8" i="13" s="1"/>
  <c r="J8" i="13" s="1"/>
  <c r="P9" i="13"/>
  <c r="O9" i="13" s="1"/>
  <c r="N9" i="13" s="1"/>
  <c r="M9" i="13" s="1"/>
  <c r="L9" i="13" s="1"/>
  <c r="K9" i="13" s="1"/>
  <c r="J9" i="13" s="1"/>
  <c r="P10" i="13"/>
  <c r="O10" i="13" s="1"/>
  <c r="N10" i="13" s="1"/>
  <c r="M10" i="13" s="1"/>
  <c r="L10" i="13" s="1"/>
  <c r="K10" i="13" s="1"/>
  <c r="J10" i="13" s="1"/>
  <c r="P17" i="13"/>
  <c r="O17" i="13" s="1"/>
  <c r="N17" i="13" s="1"/>
  <c r="M17" i="13" s="1"/>
  <c r="L17" i="13" s="1"/>
  <c r="K17" i="13" s="1"/>
  <c r="J17" i="13" s="1"/>
  <c r="P18" i="13"/>
  <c r="O18" i="13" s="1"/>
  <c r="N18" i="13" s="1"/>
  <c r="M18" i="13" s="1"/>
  <c r="L18" i="13" s="1"/>
  <c r="K18" i="13" s="1"/>
  <c r="J18" i="13" s="1"/>
  <c r="P19" i="13"/>
  <c r="O19" i="13" s="1"/>
  <c r="N19" i="13" s="1"/>
  <c r="M19" i="13" s="1"/>
  <c r="L19" i="13" s="1"/>
  <c r="K19" i="13" s="1"/>
  <c r="J19" i="13" s="1"/>
  <c r="P20" i="13"/>
  <c r="O20" i="13" s="1"/>
  <c r="N20" i="13" s="1"/>
  <c r="M20" i="13" s="1"/>
  <c r="L20" i="13" s="1"/>
  <c r="K20" i="13" s="1"/>
  <c r="J20" i="13" s="1"/>
  <c r="P21" i="13"/>
  <c r="O21" i="13" s="1"/>
  <c r="N21" i="13" s="1"/>
  <c r="M21" i="13" s="1"/>
  <c r="L21" i="13" s="1"/>
  <c r="K21" i="13" s="1"/>
  <c r="J21" i="13" s="1"/>
  <c r="P28" i="13"/>
  <c r="O28" i="13" s="1"/>
  <c r="N28" i="13" s="1"/>
  <c r="M28" i="13" s="1"/>
  <c r="L28" i="13" s="1"/>
  <c r="K28" i="13" s="1"/>
  <c r="J28" i="13" s="1"/>
  <c r="P29" i="13"/>
  <c r="O29" i="13" s="1"/>
  <c r="N29" i="13" s="1"/>
  <c r="M29" i="13" s="1"/>
  <c r="L29" i="13" s="1"/>
  <c r="K29" i="13" s="1"/>
  <c r="J29" i="13" s="1"/>
  <c r="P30" i="13"/>
  <c r="O30" i="13" s="1"/>
  <c r="N30" i="13" s="1"/>
  <c r="M30" i="13" s="1"/>
  <c r="L30" i="13" s="1"/>
  <c r="K30" i="13" s="1"/>
  <c r="J30" i="13" s="1"/>
  <c r="P31" i="13"/>
  <c r="O31" i="13" s="1"/>
  <c r="N31" i="13" s="1"/>
  <c r="M31" i="13" s="1"/>
  <c r="L31" i="13" s="1"/>
  <c r="K31" i="13" s="1"/>
  <c r="J31" i="13" s="1"/>
  <c r="P32" i="13"/>
  <c r="O32" i="13" s="1"/>
  <c r="N32" i="13" s="1"/>
  <c r="M32" i="13" s="1"/>
  <c r="L32" i="13" s="1"/>
  <c r="K32" i="13" s="1"/>
  <c r="J32" i="13" s="1"/>
  <c r="P42" i="13"/>
  <c r="O42" i="13" s="1"/>
  <c r="N42" i="13" s="1"/>
  <c r="M42" i="13" s="1"/>
  <c r="L42" i="13" s="1"/>
  <c r="K42" i="13" s="1"/>
  <c r="J42" i="13" s="1"/>
  <c r="P43" i="13"/>
  <c r="O43" i="13" s="1"/>
  <c r="N43" i="13" s="1"/>
  <c r="M43" i="13" s="1"/>
  <c r="L43" i="13" s="1"/>
  <c r="K43" i="13" s="1"/>
  <c r="J43" i="13" s="1"/>
  <c r="P44" i="13"/>
  <c r="O44" i="13" s="1"/>
  <c r="N44" i="13" s="1"/>
  <c r="M44" i="13" s="1"/>
  <c r="L44" i="13" s="1"/>
  <c r="K44" i="13" s="1"/>
  <c r="J44" i="13" s="1"/>
  <c r="P45" i="13"/>
  <c r="O45" i="13" s="1"/>
  <c r="N45" i="13" s="1"/>
  <c r="M45" i="13" s="1"/>
  <c r="L45" i="13" s="1"/>
  <c r="K45" i="13" s="1"/>
  <c r="J45" i="13" s="1"/>
  <c r="P46" i="13"/>
  <c r="O46" i="13" s="1"/>
  <c r="N46" i="13" s="1"/>
  <c r="M46" i="13" s="1"/>
  <c r="L46" i="13" s="1"/>
  <c r="K46" i="13" s="1"/>
  <c r="J46" i="13" s="1"/>
  <c r="P47" i="13"/>
  <c r="O47" i="13" s="1"/>
  <c r="N47" i="13" s="1"/>
  <c r="M47" i="13" s="1"/>
  <c r="L47" i="13" s="1"/>
  <c r="K47" i="13" s="1"/>
  <c r="J47" i="13" s="1"/>
  <c r="P48" i="13"/>
  <c r="O48" i="13" s="1"/>
  <c r="N48" i="13" s="1"/>
  <c r="M48" i="13" s="1"/>
  <c r="L48" i="13" s="1"/>
  <c r="K48" i="13" s="1"/>
  <c r="J48" i="13" s="1"/>
  <c r="P49" i="13"/>
  <c r="O49" i="13" s="1"/>
  <c r="N49" i="13" s="1"/>
  <c r="M49" i="13" s="1"/>
  <c r="L49" i="13" s="1"/>
  <c r="K49" i="13" s="1"/>
  <c r="J49" i="13" s="1"/>
  <c r="P50" i="13"/>
  <c r="O50" i="13" s="1"/>
  <c r="N50" i="13" s="1"/>
  <c r="M50" i="13" s="1"/>
  <c r="L50" i="13" s="1"/>
  <c r="K50" i="13" s="1"/>
  <c r="J50" i="13" s="1"/>
  <c r="P51" i="13"/>
  <c r="O51" i="13" s="1"/>
  <c r="N51" i="13" s="1"/>
  <c r="M51" i="13" s="1"/>
  <c r="L51" i="13" s="1"/>
  <c r="K51" i="13" s="1"/>
  <c r="J51" i="13" s="1"/>
  <c r="P52" i="13"/>
  <c r="O52" i="13" s="1"/>
  <c r="N52" i="13" s="1"/>
  <c r="M52" i="13" s="1"/>
  <c r="L52" i="13" s="1"/>
  <c r="K52" i="13" s="1"/>
  <c r="J52" i="13" s="1"/>
  <c r="P53" i="13"/>
  <c r="O53" i="13" s="1"/>
  <c r="N53" i="13" s="1"/>
  <c r="M53" i="13" s="1"/>
  <c r="L53" i="13" s="1"/>
  <c r="K53" i="13" s="1"/>
  <c r="J53" i="13" s="1"/>
  <c r="P54" i="13"/>
  <c r="O54" i="13" s="1"/>
  <c r="N54" i="13" s="1"/>
  <c r="M54" i="13" s="1"/>
  <c r="L54" i="13" s="1"/>
  <c r="K54" i="13" s="1"/>
  <c r="J54" i="13" s="1"/>
  <c r="P55" i="13"/>
  <c r="O55" i="13" s="1"/>
  <c r="N55" i="13" s="1"/>
  <c r="M55" i="13" s="1"/>
  <c r="L55" i="13" s="1"/>
  <c r="K55" i="13" s="1"/>
  <c r="J55" i="13" s="1"/>
  <c r="P56" i="13"/>
  <c r="O56" i="13" s="1"/>
  <c r="N56" i="13" s="1"/>
  <c r="M56" i="13" s="1"/>
  <c r="L56" i="13" s="1"/>
  <c r="K56" i="13" s="1"/>
  <c r="J56" i="13" s="1"/>
  <c r="P57" i="13"/>
  <c r="O57" i="13" s="1"/>
  <c r="N57" i="13" s="1"/>
  <c r="M57" i="13" s="1"/>
  <c r="L57" i="13" s="1"/>
  <c r="K57" i="13" s="1"/>
  <c r="J57" i="13" s="1"/>
  <c r="P58" i="13"/>
  <c r="O58" i="13" s="1"/>
  <c r="N58" i="13" s="1"/>
  <c r="M58" i="13" s="1"/>
  <c r="L58" i="13" s="1"/>
  <c r="K58" i="13" s="1"/>
  <c r="J58" i="13" s="1"/>
  <c r="P60" i="13"/>
  <c r="O60" i="13" s="1"/>
  <c r="N60" i="13" s="1"/>
  <c r="M60" i="13" s="1"/>
  <c r="L60" i="13" s="1"/>
  <c r="K60" i="13" s="1"/>
  <c r="J60" i="13" s="1"/>
  <c r="P61" i="13"/>
  <c r="O61" i="13" s="1"/>
  <c r="N61" i="13" s="1"/>
  <c r="M61" i="13" s="1"/>
  <c r="L61" i="13" s="1"/>
  <c r="K61" i="13" s="1"/>
  <c r="J61" i="13" s="1"/>
  <c r="P62" i="13"/>
  <c r="O62" i="13" s="1"/>
  <c r="N62" i="13" s="1"/>
  <c r="M62" i="13" s="1"/>
  <c r="L62" i="13" s="1"/>
  <c r="K62" i="13" s="1"/>
  <c r="J62" i="13" s="1"/>
  <c r="P63" i="13"/>
  <c r="O63" i="13" s="1"/>
  <c r="N63" i="13" s="1"/>
  <c r="M63" i="13" s="1"/>
  <c r="L63" i="13" s="1"/>
  <c r="K63" i="13" s="1"/>
  <c r="J63" i="13" s="1"/>
  <c r="P64" i="13"/>
  <c r="O64" i="13" s="1"/>
  <c r="N64" i="13" s="1"/>
  <c r="M64" i="13" s="1"/>
  <c r="L64" i="13" s="1"/>
  <c r="K64" i="13" s="1"/>
  <c r="J64" i="13" s="1"/>
  <c r="P65" i="13"/>
  <c r="O65" i="13" s="1"/>
  <c r="N65" i="13" s="1"/>
  <c r="M65" i="13" s="1"/>
  <c r="L65" i="13" s="1"/>
  <c r="K65" i="13" s="1"/>
  <c r="J65" i="13" s="1"/>
  <c r="P66" i="13"/>
  <c r="O66" i="13" s="1"/>
  <c r="N66" i="13" s="1"/>
  <c r="M66" i="13" s="1"/>
  <c r="L66" i="13" s="1"/>
  <c r="K66" i="13" s="1"/>
  <c r="J66" i="13" s="1"/>
  <c r="P67" i="13"/>
  <c r="O67" i="13" s="1"/>
  <c r="N67" i="13" s="1"/>
  <c r="M67" i="13" s="1"/>
  <c r="L67" i="13" s="1"/>
  <c r="K67" i="13" s="1"/>
  <c r="J67" i="13" s="1"/>
  <c r="P68" i="13"/>
  <c r="O68" i="13" s="1"/>
  <c r="N68" i="13" s="1"/>
  <c r="M68" i="13" s="1"/>
  <c r="L68" i="13" s="1"/>
  <c r="K68" i="13" s="1"/>
  <c r="J68" i="13" s="1"/>
  <c r="P69" i="13"/>
  <c r="O69" i="13" s="1"/>
  <c r="N69" i="13" s="1"/>
  <c r="M69" i="13" s="1"/>
  <c r="L69" i="13" s="1"/>
  <c r="K69" i="13" s="1"/>
  <c r="J69" i="13" s="1"/>
  <c r="P70" i="13"/>
  <c r="O70" i="13" s="1"/>
  <c r="N70" i="13" s="1"/>
  <c r="M70" i="13" s="1"/>
  <c r="L70" i="13" s="1"/>
  <c r="K70" i="13" s="1"/>
  <c r="J70" i="13" s="1"/>
  <c r="P71" i="13"/>
  <c r="O71" i="13" s="1"/>
  <c r="N71" i="13" s="1"/>
  <c r="M71" i="13" s="1"/>
  <c r="L71" i="13" s="1"/>
  <c r="K71" i="13" s="1"/>
  <c r="J71" i="13" s="1"/>
  <c r="P72" i="13"/>
  <c r="O72" i="13" s="1"/>
  <c r="N72" i="13" s="1"/>
  <c r="M72" i="13" s="1"/>
  <c r="L72" i="13" s="1"/>
  <c r="K72" i="13" s="1"/>
  <c r="J72" i="13" s="1"/>
  <c r="P73" i="13"/>
  <c r="O73" i="13" s="1"/>
  <c r="N73" i="13" s="1"/>
  <c r="M73" i="13" s="1"/>
  <c r="L73" i="13" s="1"/>
  <c r="K73" i="13" s="1"/>
  <c r="J73" i="13" s="1"/>
  <c r="P74" i="13"/>
  <c r="O74" i="13" s="1"/>
  <c r="N74" i="13" s="1"/>
  <c r="M74" i="13" s="1"/>
  <c r="L74" i="13" s="1"/>
  <c r="K74" i="13" s="1"/>
  <c r="J74" i="13" s="1"/>
  <c r="P75" i="13"/>
  <c r="O75" i="13" s="1"/>
  <c r="N75" i="13" s="1"/>
  <c r="M75" i="13" s="1"/>
  <c r="L75" i="13" s="1"/>
  <c r="K75" i="13" s="1"/>
  <c r="J75" i="13" s="1"/>
  <c r="P76" i="13"/>
  <c r="O76" i="13" s="1"/>
  <c r="N76" i="13" s="1"/>
  <c r="M76" i="13" s="1"/>
  <c r="L76" i="13" s="1"/>
  <c r="K76" i="13" s="1"/>
  <c r="J76" i="13" s="1"/>
  <c r="P78" i="13"/>
  <c r="O78" i="13" s="1"/>
  <c r="N78" i="13" s="1"/>
  <c r="M78" i="13" s="1"/>
  <c r="L78" i="13" s="1"/>
  <c r="K78" i="13" s="1"/>
  <c r="J78" i="13" s="1"/>
  <c r="P79" i="13"/>
  <c r="O79" i="13" s="1"/>
  <c r="N79" i="13" s="1"/>
  <c r="M79" i="13" s="1"/>
  <c r="L79" i="13" s="1"/>
  <c r="K79" i="13" s="1"/>
  <c r="J79" i="13" s="1"/>
  <c r="P80" i="13"/>
  <c r="O80" i="13" s="1"/>
  <c r="N80" i="13" s="1"/>
  <c r="M80" i="13" s="1"/>
  <c r="L80" i="13" s="1"/>
  <c r="K80" i="13" s="1"/>
  <c r="J80" i="13" s="1"/>
  <c r="P81" i="13"/>
  <c r="O81" i="13" s="1"/>
  <c r="N81" i="13" s="1"/>
  <c r="M81" i="13" s="1"/>
  <c r="L81" i="13" s="1"/>
  <c r="K81" i="13" s="1"/>
  <c r="J81" i="13" s="1"/>
  <c r="P82" i="13"/>
  <c r="O82" i="13" s="1"/>
  <c r="N82" i="13" s="1"/>
  <c r="M82" i="13" s="1"/>
  <c r="L82" i="13" s="1"/>
  <c r="K82" i="13" s="1"/>
  <c r="J82" i="13" s="1"/>
  <c r="P83" i="13"/>
  <c r="O83" i="13" s="1"/>
  <c r="N83" i="13" s="1"/>
  <c r="M83" i="13" s="1"/>
  <c r="L83" i="13" s="1"/>
  <c r="K83" i="13" s="1"/>
  <c r="J83" i="13" s="1"/>
  <c r="P84" i="13"/>
  <c r="O84" i="13" s="1"/>
  <c r="N84" i="13" s="1"/>
  <c r="M84" i="13" s="1"/>
  <c r="L84" i="13" s="1"/>
  <c r="K84" i="13" s="1"/>
  <c r="J84" i="13" s="1"/>
  <c r="P85" i="13"/>
  <c r="O85" i="13" s="1"/>
  <c r="N85" i="13" s="1"/>
  <c r="M85" i="13" s="1"/>
  <c r="L85" i="13" s="1"/>
  <c r="K85" i="13" s="1"/>
  <c r="J85" i="13" s="1"/>
  <c r="P86" i="13"/>
  <c r="O86" i="13" s="1"/>
  <c r="N86" i="13" s="1"/>
  <c r="M86" i="13" s="1"/>
  <c r="L86" i="13" s="1"/>
  <c r="K86" i="13" s="1"/>
  <c r="J86" i="13" s="1"/>
  <c r="P87" i="13"/>
  <c r="O87" i="13" s="1"/>
  <c r="N87" i="13" s="1"/>
  <c r="M87" i="13" s="1"/>
  <c r="L87" i="13" s="1"/>
  <c r="K87" i="13" s="1"/>
  <c r="J87" i="13" s="1"/>
  <c r="P88" i="13"/>
  <c r="O88" i="13" s="1"/>
  <c r="N88" i="13" s="1"/>
  <c r="M88" i="13" s="1"/>
  <c r="L88" i="13" s="1"/>
  <c r="K88" i="13" s="1"/>
  <c r="J88" i="13" s="1"/>
  <c r="P89" i="13"/>
  <c r="O89" i="13" s="1"/>
  <c r="N89" i="13" s="1"/>
  <c r="M89" i="13" s="1"/>
  <c r="L89" i="13" s="1"/>
  <c r="K89" i="13" s="1"/>
  <c r="J89" i="13" s="1"/>
  <c r="P90" i="13"/>
  <c r="O90" i="13" s="1"/>
  <c r="N90" i="13" s="1"/>
  <c r="M90" i="13" s="1"/>
  <c r="L90" i="13" s="1"/>
  <c r="K90" i="13" s="1"/>
  <c r="J90" i="13" s="1"/>
  <c r="P91" i="13"/>
  <c r="O91" i="13" s="1"/>
  <c r="N91" i="13" s="1"/>
  <c r="M91" i="13" s="1"/>
  <c r="L91" i="13" s="1"/>
  <c r="K91" i="13" s="1"/>
  <c r="J91" i="13" s="1"/>
  <c r="P92" i="13"/>
  <c r="O92" i="13" s="1"/>
  <c r="N92" i="13" s="1"/>
  <c r="M92" i="13" s="1"/>
  <c r="L92" i="13" s="1"/>
  <c r="K92" i="13" s="1"/>
  <c r="J92" i="13" s="1"/>
  <c r="P93" i="13"/>
  <c r="O93" i="13" s="1"/>
  <c r="N93" i="13" s="1"/>
  <c r="M93" i="13" s="1"/>
  <c r="L93" i="13" s="1"/>
  <c r="K93" i="13" s="1"/>
  <c r="J93" i="13" s="1"/>
  <c r="P94" i="13"/>
  <c r="O94" i="13" s="1"/>
  <c r="N94" i="13" s="1"/>
  <c r="M94" i="13" s="1"/>
  <c r="L94" i="13" s="1"/>
  <c r="K94" i="13" s="1"/>
  <c r="J94" i="13" s="1"/>
  <c r="P5" i="12"/>
  <c r="O5" i="12" s="1"/>
  <c r="N5" i="12" s="1"/>
  <c r="M5" i="12" s="1"/>
  <c r="L5" i="12" s="1"/>
  <c r="K5" i="12" s="1"/>
  <c r="J5" i="12" s="1"/>
  <c r="P7" i="12"/>
  <c r="O7" i="12" s="1"/>
  <c r="N7" i="12" s="1"/>
  <c r="M7" i="12" s="1"/>
  <c r="L7" i="12" s="1"/>
  <c r="K7" i="12" s="1"/>
  <c r="J7" i="12" s="1"/>
  <c r="P9" i="12"/>
  <c r="O9" i="12" s="1"/>
  <c r="N9" i="12" s="1"/>
  <c r="M9" i="12" s="1"/>
  <c r="L9" i="12" s="1"/>
  <c r="K9" i="12" s="1"/>
  <c r="J9" i="12" s="1"/>
  <c r="P10" i="12"/>
  <c r="O10" i="12" s="1"/>
  <c r="N10" i="12" s="1"/>
  <c r="M10" i="12" s="1"/>
  <c r="L10" i="12" s="1"/>
  <c r="K10" i="12" s="1"/>
  <c r="J10" i="12" s="1"/>
  <c r="P12" i="12"/>
  <c r="O12" i="12" s="1"/>
  <c r="N12" i="12" s="1"/>
  <c r="M12" i="12" s="1"/>
  <c r="L12" i="12" s="1"/>
  <c r="K12" i="12" s="1"/>
  <c r="J12" i="12" s="1"/>
  <c r="P14" i="12"/>
  <c r="O14" i="12" s="1"/>
  <c r="N14" i="12" s="1"/>
  <c r="M14" i="12" s="1"/>
  <c r="L14" i="12" s="1"/>
  <c r="K14" i="12" s="1"/>
  <c r="J14" i="12" s="1"/>
  <c r="P15" i="12"/>
  <c r="O15" i="12" s="1"/>
  <c r="N15" i="12" s="1"/>
  <c r="M15" i="12" s="1"/>
  <c r="L15" i="12" s="1"/>
  <c r="K15" i="12" s="1"/>
  <c r="J15" i="12" s="1"/>
  <c r="P17" i="12"/>
  <c r="O17" i="12" s="1"/>
  <c r="N17" i="12" s="1"/>
  <c r="M17" i="12" s="1"/>
  <c r="L17" i="12" s="1"/>
  <c r="K17" i="12" s="1"/>
  <c r="J17" i="12" s="1"/>
  <c r="P7" i="11"/>
  <c r="O7" i="11" s="1"/>
  <c r="N7" i="11" s="1"/>
  <c r="M7" i="11" s="1"/>
  <c r="L7" i="11" s="1"/>
  <c r="K7" i="11" s="1"/>
  <c r="J7" i="11" s="1"/>
  <c r="P8" i="11"/>
  <c r="O8" i="11" s="1"/>
  <c r="N8" i="11" s="1"/>
  <c r="M8" i="11" s="1"/>
  <c r="L8" i="11" s="1"/>
  <c r="K8" i="11" s="1"/>
  <c r="J8" i="11" s="1"/>
  <c r="P10" i="11"/>
  <c r="O10" i="11" s="1"/>
  <c r="N10" i="11" s="1"/>
  <c r="M10" i="11" s="1"/>
  <c r="L10" i="11" s="1"/>
  <c r="K10" i="11" s="1"/>
  <c r="J10" i="11" s="1"/>
  <c r="P11" i="11"/>
  <c r="O11" i="11" s="1"/>
  <c r="N11" i="11" s="1"/>
  <c r="M11" i="11" s="1"/>
  <c r="L11" i="11" s="1"/>
  <c r="K11" i="11" s="1"/>
  <c r="J11" i="11" s="1"/>
  <c r="P12" i="11"/>
  <c r="O12" i="11" s="1"/>
  <c r="N12" i="11" s="1"/>
  <c r="M12" i="11" s="1"/>
  <c r="L12" i="11" s="1"/>
  <c r="K12" i="11" s="1"/>
  <c r="J12" i="11" s="1"/>
  <c r="P14" i="11"/>
  <c r="O14" i="11" s="1"/>
  <c r="N14" i="11" s="1"/>
  <c r="M14" i="11" s="1"/>
  <c r="L14" i="11" s="1"/>
  <c r="K14" i="11" s="1"/>
  <c r="J14" i="11" s="1"/>
  <c r="P15" i="11"/>
  <c r="O15" i="11" s="1"/>
  <c r="N15" i="11" s="1"/>
  <c r="M15" i="11" s="1"/>
  <c r="L15" i="11" s="1"/>
  <c r="K15" i="11" s="1"/>
  <c r="J15" i="11" s="1"/>
  <c r="P16" i="11"/>
  <c r="O16" i="11" s="1"/>
  <c r="N16" i="11" s="1"/>
  <c r="M16" i="11" s="1"/>
  <c r="L16" i="11" s="1"/>
  <c r="K16" i="11" s="1"/>
  <c r="J16" i="11" s="1"/>
  <c r="P20" i="11"/>
  <c r="O20" i="11" s="1"/>
  <c r="N20" i="11" s="1"/>
  <c r="M20" i="11" s="1"/>
  <c r="L20" i="11" s="1"/>
  <c r="K20" i="11" s="1"/>
  <c r="J20" i="11" s="1"/>
  <c r="P21" i="11"/>
  <c r="O21" i="11" s="1"/>
  <c r="N21" i="11" s="1"/>
  <c r="M21" i="11" s="1"/>
  <c r="L21" i="11" s="1"/>
  <c r="K21" i="11" s="1"/>
  <c r="J21" i="11" s="1"/>
  <c r="P22" i="11"/>
  <c r="O22" i="11" s="1"/>
  <c r="N22" i="11" s="1"/>
  <c r="M22" i="11" s="1"/>
  <c r="L22" i="11" s="1"/>
  <c r="K22" i="11" s="1"/>
  <c r="J22" i="11" s="1"/>
  <c r="P23" i="11"/>
  <c r="O23" i="11" s="1"/>
  <c r="N23" i="11" s="1"/>
  <c r="M23" i="11" s="1"/>
  <c r="L23" i="11" s="1"/>
  <c r="K23" i="11" s="1"/>
  <c r="J23" i="11" s="1"/>
  <c r="P24" i="11"/>
  <c r="O24" i="11" s="1"/>
  <c r="N24" i="11" s="1"/>
  <c r="M24" i="11" s="1"/>
  <c r="L24" i="11" s="1"/>
  <c r="K24" i="11" s="1"/>
  <c r="J24" i="11" s="1"/>
  <c r="P25" i="11"/>
  <c r="O25" i="11" s="1"/>
  <c r="N25" i="11" s="1"/>
  <c r="M25" i="11" s="1"/>
  <c r="L25" i="11" s="1"/>
  <c r="K25" i="11" s="1"/>
  <c r="J25" i="11" s="1"/>
  <c r="P26" i="11"/>
  <c r="O26" i="11" s="1"/>
  <c r="N26" i="11" s="1"/>
  <c r="M26" i="11" s="1"/>
  <c r="L26" i="11" s="1"/>
  <c r="K26" i="11" s="1"/>
  <c r="J26" i="11" s="1"/>
  <c r="P27" i="11"/>
  <c r="O27" i="11" s="1"/>
  <c r="N27" i="11" s="1"/>
  <c r="M27" i="11" s="1"/>
  <c r="L27" i="11" s="1"/>
  <c r="K27" i="11" s="1"/>
  <c r="J27" i="11" s="1"/>
  <c r="P28" i="11"/>
  <c r="O28" i="11" s="1"/>
  <c r="N28" i="11" s="1"/>
  <c r="M28" i="11" s="1"/>
  <c r="L28" i="11" s="1"/>
  <c r="K28" i="11" s="1"/>
  <c r="J28" i="11" s="1"/>
  <c r="P30" i="11"/>
  <c r="O30" i="11" s="1"/>
  <c r="N30" i="11" s="1"/>
  <c r="M30" i="11" s="1"/>
  <c r="L30" i="11" s="1"/>
  <c r="K30" i="11" s="1"/>
  <c r="J30" i="11" s="1"/>
  <c r="P31" i="11"/>
  <c r="O31" i="11" s="1"/>
  <c r="N31" i="11" s="1"/>
  <c r="M31" i="11" s="1"/>
  <c r="L31" i="11" s="1"/>
  <c r="K31" i="11" s="1"/>
  <c r="J31" i="11" s="1"/>
  <c r="P32" i="11"/>
  <c r="O32" i="11" s="1"/>
  <c r="N32" i="11" s="1"/>
  <c r="M32" i="11" s="1"/>
  <c r="L32" i="11" s="1"/>
  <c r="K32" i="11" s="1"/>
  <c r="J32" i="11" s="1"/>
  <c r="O33" i="11"/>
  <c r="N33" i="11" s="1"/>
  <c r="M33" i="11" s="1"/>
  <c r="L33" i="11" s="1"/>
  <c r="K33" i="11" s="1"/>
  <c r="J33" i="11" s="1"/>
  <c r="P33" i="11"/>
  <c r="P34" i="11"/>
  <c r="O34" i="11" s="1"/>
  <c r="N34" i="11" s="1"/>
  <c r="M34" i="11" s="1"/>
  <c r="L34" i="11" s="1"/>
  <c r="K34" i="11" s="1"/>
  <c r="J34" i="11" s="1"/>
  <c r="P35" i="11"/>
  <c r="O35" i="11" s="1"/>
  <c r="N35" i="11" s="1"/>
  <c r="M35" i="11" s="1"/>
  <c r="L35" i="11" s="1"/>
  <c r="K35" i="11" s="1"/>
  <c r="J35" i="11" s="1"/>
  <c r="P36" i="11"/>
  <c r="O36" i="11" s="1"/>
  <c r="N36" i="11" s="1"/>
  <c r="M36" i="11" s="1"/>
  <c r="L36" i="11" s="1"/>
  <c r="K36" i="11" s="1"/>
  <c r="J36" i="11" s="1"/>
  <c r="P37" i="11"/>
  <c r="O37" i="11" s="1"/>
  <c r="N37" i="11" s="1"/>
  <c r="M37" i="11" s="1"/>
  <c r="L37" i="11" s="1"/>
  <c r="K37" i="11" s="1"/>
  <c r="J37" i="11" s="1"/>
  <c r="P38" i="11"/>
  <c r="O38" i="11" s="1"/>
  <c r="N38" i="11" s="1"/>
  <c r="M38" i="11" s="1"/>
  <c r="L38" i="11" s="1"/>
  <c r="K38" i="11" s="1"/>
  <c r="J38" i="11" s="1"/>
  <c r="O40" i="11"/>
  <c r="N40" i="11" s="1"/>
  <c r="M40" i="11" s="1"/>
  <c r="L40" i="11" s="1"/>
  <c r="K40" i="11" s="1"/>
  <c r="J40" i="11" s="1"/>
  <c r="P40" i="11"/>
  <c r="P41" i="11"/>
  <c r="O41" i="11" s="1"/>
  <c r="N41" i="11" s="1"/>
  <c r="M41" i="11" s="1"/>
  <c r="L41" i="11" s="1"/>
  <c r="K41" i="11" s="1"/>
  <c r="J41" i="11" s="1"/>
  <c r="P42" i="11"/>
  <c r="O42" i="11" s="1"/>
  <c r="N42" i="11" s="1"/>
  <c r="M42" i="11" s="1"/>
  <c r="L42" i="11" s="1"/>
  <c r="K42" i="11" s="1"/>
  <c r="J42" i="11" s="1"/>
  <c r="P43" i="11"/>
  <c r="O43" i="11" s="1"/>
  <c r="N43" i="11" s="1"/>
  <c r="M43" i="11" s="1"/>
  <c r="L43" i="11" s="1"/>
  <c r="K43" i="11" s="1"/>
  <c r="J43" i="11" s="1"/>
  <c r="P44" i="11"/>
  <c r="O44" i="11" s="1"/>
  <c r="N44" i="11" s="1"/>
  <c r="M44" i="11" s="1"/>
  <c r="L44" i="11" s="1"/>
  <c r="K44" i="11" s="1"/>
  <c r="J44" i="11" s="1"/>
  <c r="P45" i="11"/>
  <c r="O45" i="11" s="1"/>
  <c r="N45" i="11" s="1"/>
  <c r="M45" i="11" s="1"/>
  <c r="L45" i="11" s="1"/>
  <c r="K45" i="11" s="1"/>
  <c r="J45" i="11" s="1"/>
  <c r="P46" i="11"/>
  <c r="O46" i="11" s="1"/>
  <c r="N46" i="11" s="1"/>
  <c r="M46" i="11" s="1"/>
  <c r="L46" i="11" s="1"/>
  <c r="K46" i="11" s="1"/>
  <c r="J46" i="11" s="1"/>
  <c r="P47" i="11"/>
  <c r="O47" i="11" s="1"/>
  <c r="N47" i="11" s="1"/>
  <c r="M47" i="11" s="1"/>
  <c r="L47" i="11" s="1"/>
  <c r="K47" i="11" s="1"/>
  <c r="J47" i="11" s="1"/>
  <c r="P48" i="11"/>
  <c r="O48" i="11" s="1"/>
  <c r="N48" i="11" s="1"/>
  <c r="M48" i="11" s="1"/>
  <c r="L48" i="11" s="1"/>
  <c r="K48" i="11" s="1"/>
  <c r="J48" i="11" s="1"/>
  <c r="P5" i="10"/>
  <c r="O5" i="10" s="1"/>
  <c r="N5" i="10" s="1"/>
  <c r="M5" i="10" s="1"/>
  <c r="L5" i="10" s="1"/>
  <c r="K5" i="10" s="1"/>
  <c r="J5" i="10" s="1"/>
  <c r="P6" i="10"/>
  <c r="O6" i="10" s="1"/>
  <c r="N6" i="10" s="1"/>
  <c r="M6" i="10" s="1"/>
  <c r="L6" i="10" s="1"/>
  <c r="K6" i="10" s="1"/>
  <c r="J6" i="10" s="1"/>
  <c r="P7" i="10"/>
  <c r="O7" i="10" s="1"/>
  <c r="N7" i="10" s="1"/>
  <c r="M7" i="10" s="1"/>
  <c r="L7" i="10" s="1"/>
  <c r="K7" i="10" s="1"/>
  <c r="J7" i="10" s="1"/>
  <c r="P8" i="10"/>
  <c r="O8" i="10" s="1"/>
  <c r="N8" i="10" s="1"/>
  <c r="M8" i="10" s="1"/>
  <c r="L8" i="10" s="1"/>
  <c r="K8" i="10" s="1"/>
  <c r="J8" i="10" s="1"/>
  <c r="P9" i="10"/>
  <c r="O9" i="10" s="1"/>
  <c r="N9" i="10" s="1"/>
  <c r="M9" i="10" s="1"/>
  <c r="L9" i="10" s="1"/>
  <c r="K9" i="10" s="1"/>
  <c r="J9" i="10" s="1"/>
  <c r="P10" i="10"/>
  <c r="O10" i="10" s="1"/>
  <c r="N10" i="10" s="1"/>
  <c r="M10" i="10" s="1"/>
  <c r="L10" i="10" s="1"/>
  <c r="K10" i="10" s="1"/>
  <c r="J10" i="10" s="1"/>
  <c r="P11" i="10"/>
  <c r="O11" i="10" s="1"/>
  <c r="N11" i="10" s="1"/>
  <c r="M11" i="10" s="1"/>
  <c r="L11" i="10" s="1"/>
  <c r="K11" i="10" s="1"/>
  <c r="J11" i="10" s="1"/>
  <c r="P12" i="10"/>
  <c r="O12" i="10" s="1"/>
  <c r="N12" i="10" s="1"/>
  <c r="M12" i="10" s="1"/>
  <c r="L12" i="10" s="1"/>
  <c r="K12" i="10" s="1"/>
  <c r="J12" i="10" s="1"/>
  <c r="P13" i="10"/>
  <c r="O13" i="10" s="1"/>
  <c r="N13" i="10" s="1"/>
  <c r="M13" i="10" s="1"/>
  <c r="L13" i="10" s="1"/>
  <c r="K13" i="10" s="1"/>
  <c r="J13" i="10" s="1"/>
  <c r="P14" i="10"/>
  <c r="O14" i="10" s="1"/>
  <c r="N14" i="10" s="1"/>
  <c r="M14" i="10" s="1"/>
  <c r="L14" i="10" s="1"/>
  <c r="K14" i="10" s="1"/>
  <c r="J14" i="10" s="1"/>
  <c r="P15" i="10"/>
  <c r="O15" i="10" s="1"/>
  <c r="N15" i="10" s="1"/>
  <c r="M15" i="10" s="1"/>
  <c r="L15" i="10" s="1"/>
  <c r="K15" i="10" s="1"/>
  <c r="J15" i="10" s="1"/>
  <c r="P16" i="10"/>
  <c r="O16" i="10" s="1"/>
  <c r="N16" i="10" s="1"/>
  <c r="M16" i="10" s="1"/>
  <c r="L16" i="10" s="1"/>
  <c r="K16" i="10" s="1"/>
  <c r="J16" i="10" s="1"/>
  <c r="P17" i="10"/>
  <c r="O17" i="10" s="1"/>
  <c r="N17" i="10" s="1"/>
  <c r="M17" i="10" s="1"/>
  <c r="L17" i="10" s="1"/>
  <c r="K17" i="10" s="1"/>
  <c r="J17" i="10" s="1"/>
  <c r="P18" i="10"/>
  <c r="O18" i="10" s="1"/>
  <c r="N18" i="10" s="1"/>
  <c r="M18" i="10" s="1"/>
  <c r="L18" i="10" s="1"/>
  <c r="K18" i="10" s="1"/>
  <c r="J18" i="10" s="1"/>
  <c r="P21" i="10"/>
  <c r="O21" i="10" s="1"/>
  <c r="N21" i="10" s="1"/>
  <c r="M21" i="10" s="1"/>
  <c r="L21" i="10" s="1"/>
  <c r="K21" i="10" s="1"/>
  <c r="J21" i="10" s="1"/>
  <c r="P22" i="10"/>
  <c r="O22" i="10" s="1"/>
  <c r="N22" i="10" s="1"/>
  <c r="M22" i="10" s="1"/>
  <c r="L22" i="10" s="1"/>
  <c r="K22" i="10" s="1"/>
  <c r="J22" i="10" s="1"/>
  <c r="P23" i="10"/>
  <c r="O23" i="10" s="1"/>
  <c r="N23" i="10" s="1"/>
  <c r="M23" i="10" s="1"/>
  <c r="L23" i="10" s="1"/>
  <c r="K23" i="10" s="1"/>
  <c r="J23" i="10" s="1"/>
  <c r="P24" i="10"/>
  <c r="O24" i="10" s="1"/>
  <c r="N24" i="10" s="1"/>
  <c r="M24" i="10" s="1"/>
  <c r="L24" i="10" s="1"/>
  <c r="K24" i="10" s="1"/>
  <c r="J24" i="10" s="1"/>
  <c r="P25" i="10"/>
  <c r="O25" i="10" s="1"/>
  <c r="N25" i="10" s="1"/>
  <c r="M25" i="10" s="1"/>
  <c r="L25" i="10" s="1"/>
  <c r="K25" i="10" s="1"/>
  <c r="J25" i="10" s="1"/>
  <c r="P26" i="10"/>
  <c r="O26" i="10" s="1"/>
  <c r="N26" i="10" s="1"/>
  <c r="M26" i="10" s="1"/>
  <c r="L26" i="10" s="1"/>
  <c r="K26" i="10" s="1"/>
  <c r="J26" i="10" s="1"/>
  <c r="P27" i="10"/>
  <c r="O27" i="10" s="1"/>
  <c r="N27" i="10" s="1"/>
  <c r="M27" i="10" s="1"/>
  <c r="L27" i="10" s="1"/>
  <c r="K27" i="10" s="1"/>
  <c r="J27" i="10" s="1"/>
  <c r="P28" i="10"/>
  <c r="O28" i="10" s="1"/>
  <c r="N28" i="10" s="1"/>
  <c r="M28" i="10" s="1"/>
  <c r="L28" i="10" s="1"/>
  <c r="K28" i="10" s="1"/>
  <c r="J28" i="10" s="1"/>
  <c r="P29" i="10"/>
  <c r="O29" i="10" s="1"/>
  <c r="N29" i="10" s="1"/>
  <c r="M29" i="10" s="1"/>
  <c r="L29" i="10" s="1"/>
  <c r="K29" i="10" s="1"/>
  <c r="J29" i="10" s="1"/>
  <c r="P30" i="10"/>
  <c r="O30" i="10" s="1"/>
  <c r="N30" i="10" s="1"/>
  <c r="M30" i="10" s="1"/>
  <c r="L30" i="10" s="1"/>
  <c r="K30" i="10" s="1"/>
  <c r="J30" i="10" s="1"/>
  <c r="P31" i="10"/>
  <c r="O31" i="10" s="1"/>
  <c r="N31" i="10" s="1"/>
  <c r="M31" i="10" s="1"/>
  <c r="L31" i="10" s="1"/>
  <c r="K31" i="10" s="1"/>
  <c r="J31" i="10" s="1"/>
  <c r="P32" i="10"/>
  <c r="O32" i="10" s="1"/>
  <c r="N32" i="10" s="1"/>
  <c r="M32" i="10" s="1"/>
  <c r="L32" i="10" s="1"/>
  <c r="K32" i="10" s="1"/>
  <c r="J32" i="10" s="1"/>
  <c r="P33" i="10"/>
  <c r="O33" i="10" s="1"/>
  <c r="N33" i="10" s="1"/>
  <c r="M33" i="10" s="1"/>
  <c r="L33" i="10" s="1"/>
  <c r="K33" i="10" s="1"/>
  <c r="J33" i="10" s="1"/>
  <c r="P34" i="10"/>
  <c r="O34" i="10" s="1"/>
  <c r="N34" i="10" s="1"/>
  <c r="M34" i="10" s="1"/>
  <c r="L34" i="10" s="1"/>
  <c r="K34" i="10" s="1"/>
  <c r="J34" i="10" s="1"/>
  <c r="P35" i="10"/>
  <c r="O35" i="10" s="1"/>
  <c r="N35" i="10" s="1"/>
  <c r="M35" i="10" s="1"/>
  <c r="L35" i="10" s="1"/>
  <c r="K35" i="10" s="1"/>
  <c r="J35" i="10" s="1"/>
  <c r="P38" i="10"/>
  <c r="O38" i="10" s="1"/>
  <c r="N38" i="10" s="1"/>
  <c r="M38" i="10" s="1"/>
  <c r="L38" i="10" s="1"/>
  <c r="K38" i="10" s="1"/>
  <c r="J38" i="10" s="1"/>
  <c r="P39" i="10"/>
  <c r="O39" i="10" s="1"/>
  <c r="N39" i="10" s="1"/>
  <c r="M39" i="10" s="1"/>
  <c r="L39" i="10" s="1"/>
  <c r="K39" i="10" s="1"/>
  <c r="J39" i="10" s="1"/>
  <c r="P40" i="10"/>
  <c r="O40" i="10" s="1"/>
  <c r="N40" i="10" s="1"/>
  <c r="M40" i="10" s="1"/>
  <c r="L40" i="10" s="1"/>
  <c r="K40" i="10" s="1"/>
  <c r="J40" i="10" s="1"/>
  <c r="P41" i="10"/>
  <c r="O41" i="10" s="1"/>
  <c r="N41" i="10" s="1"/>
  <c r="M41" i="10" s="1"/>
  <c r="L41" i="10" s="1"/>
  <c r="K41" i="10" s="1"/>
  <c r="J41" i="10" s="1"/>
  <c r="P42" i="10"/>
  <c r="O42" i="10" s="1"/>
  <c r="N42" i="10" s="1"/>
  <c r="M42" i="10" s="1"/>
  <c r="L42" i="10" s="1"/>
  <c r="K42" i="10" s="1"/>
  <c r="J42" i="10" s="1"/>
  <c r="P43" i="10"/>
  <c r="O43" i="10" s="1"/>
  <c r="N43" i="10" s="1"/>
  <c r="M43" i="10" s="1"/>
  <c r="L43" i="10" s="1"/>
  <c r="K43" i="10" s="1"/>
  <c r="J43" i="10" s="1"/>
  <c r="P44" i="10"/>
  <c r="O44" i="10" s="1"/>
  <c r="N44" i="10" s="1"/>
  <c r="M44" i="10" s="1"/>
  <c r="L44" i="10" s="1"/>
  <c r="K44" i="10" s="1"/>
  <c r="J44" i="10" s="1"/>
  <c r="P45" i="10"/>
  <c r="O45" i="10" s="1"/>
  <c r="N45" i="10" s="1"/>
  <c r="M45" i="10" s="1"/>
  <c r="L45" i="10" s="1"/>
  <c r="K45" i="10" s="1"/>
  <c r="J45" i="10" s="1"/>
  <c r="P46" i="10"/>
  <c r="O46" i="10" s="1"/>
  <c r="N46" i="10" s="1"/>
  <c r="M46" i="10" s="1"/>
  <c r="L46" i="10" s="1"/>
  <c r="K46" i="10" s="1"/>
  <c r="J46" i="10" s="1"/>
  <c r="P47" i="10"/>
  <c r="O47" i="10" s="1"/>
  <c r="N47" i="10" s="1"/>
  <c r="M47" i="10" s="1"/>
  <c r="L47" i="10" s="1"/>
  <c r="K47" i="10" s="1"/>
  <c r="J47" i="10" s="1"/>
  <c r="P48" i="10"/>
  <c r="O48" i="10" s="1"/>
  <c r="N48" i="10" s="1"/>
  <c r="M48" i="10" s="1"/>
  <c r="L48" i="10" s="1"/>
  <c r="K48" i="10" s="1"/>
  <c r="J48" i="10" s="1"/>
  <c r="P49" i="10"/>
  <c r="O49" i="10" s="1"/>
  <c r="N49" i="10" s="1"/>
  <c r="M49" i="10" s="1"/>
  <c r="L49" i="10" s="1"/>
  <c r="K49" i="10" s="1"/>
  <c r="J49" i="10" s="1"/>
  <c r="P50" i="10"/>
  <c r="O50" i="10" s="1"/>
  <c r="N50" i="10" s="1"/>
  <c r="M50" i="10" s="1"/>
  <c r="L50" i="10" s="1"/>
  <c r="K50" i="10" s="1"/>
  <c r="J50" i="10" s="1"/>
  <c r="P51" i="10"/>
  <c r="O51" i="10" s="1"/>
  <c r="N51" i="10" s="1"/>
  <c r="M51" i="10" s="1"/>
  <c r="L51" i="10" s="1"/>
  <c r="K51" i="10" s="1"/>
  <c r="J51" i="10" s="1"/>
  <c r="P52" i="10"/>
  <c r="O52" i="10" s="1"/>
  <c r="N52" i="10" s="1"/>
  <c r="M52" i="10" s="1"/>
  <c r="L52" i="10" s="1"/>
  <c r="K52" i="10" s="1"/>
  <c r="J52" i="10" s="1"/>
  <c r="P7" i="9"/>
  <c r="O7" i="9" s="1"/>
  <c r="N7" i="9" s="1"/>
  <c r="M7" i="9" s="1"/>
  <c r="L7" i="9" s="1"/>
  <c r="K7" i="9" s="1"/>
  <c r="J7" i="9" s="1"/>
  <c r="P9" i="9"/>
  <c r="O9" i="9" s="1"/>
  <c r="N9" i="9" s="1"/>
  <c r="M9" i="9" s="1"/>
  <c r="L9" i="9" s="1"/>
  <c r="K9" i="9" s="1"/>
  <c r="J9" i="9" s="1"/>
  <c r="P11" i="9"/>
  <c r="O11" i="9" s="1"/>
  <c r="N11" i="9" s="1"/>
  <c r="M11" i="9" s="1"/>
  <c r="L11" i="9" s="1"/>
  <c r="K11" i="9" s="1"/>
  <c r="J11" i="9" s="1"/>
  <c r="P12" i="9"/>
  <c r="O12" i="9" s="1"/>
  <c r="N12" i="9" s="1"/>
  <c r="M12" i="9" s="1"/>
  <c r="L12" i="9" s="1"/>
  <c r="K12" i="9" s="1"/>
  <c r="J12" i="9" s="1"/>
  <c r="P13" i="9"/>
  <c r="O13" i="9" s="1"/>
  <c r="N13" i="9" s="1"/>
  <c r="M13" i="9" s="1"/>
  <c r="L13" i="9" s="1"/>
  <c r="K13" i="9" s="1"/>
  <c r="J13" i="9" s="1"/>
  <c r="P15" i="9"/>
  <c r="O15" i="9" s="1"/>
  <c r="N15" i="9" s="1"/>
  <c r="M15" i="9" s="1"/>
  <c r="L15" i="9" s="1"/>
  <c r="K15" i="9" s="1"/>
  <c r="J15" i="9" s="1"/>
  <c r="P16" i="9"/>
  <c r="O16" i="9" s="1"/>
  <c r="N16" i="9" s="1"/>
  <c r="M16" i="9" s="1"/>
  <c r="L16" i="9" s="1"/>
  <c r="K16" i="9" s="1"/>
  <c r="J16" i="9" s="1"/>
  <c r="P17" i="9"/>
  <c r="O17" i="9" s="1"/>
  <c r="N17" i="9" s="1"/>
  <c r="M17" i="9" s="1"/>
  <c r="L17" i="9" s="1"/>
  <c r="K17" i="9" s="1"/>
  <c r="J17" i="9" s="1"/>
  <c r="P21" i="9"/>
  <c r="O21" i="9" s="1"/>
  <c r="N21" i="9" s="1"/>
  <c r="M21" i="9" s="1"/>
  <c r="L21" i="9" s="1"/>
  <c r="K21" i="9" s="1"/>
  <c r="J21" i="9" s="1"/>
  <c r="P22" i="9"/>
  <c r="O22" i="9" s="1"/>
  <c r="N22" i="9" s="1"/>
  <c r="M22" i="9" s="1"/>
  <c r="L22" i="9" s="1"/>
  <c r="K22" i="9" s="1"/>
  <c r="J22" i="9" s="1"/>
  <c r="P24" i="9"/>
  <c r="O24" i="9" s="1"/>
  <c r="N24" i="9" s="1"/>
  <c r="M24" i="9" s="1"/>
  <c r="L24" i="9" s="1"/>
  <c r="K24" i="9" s="1"/>
  <c r="J24" i="9" s="1"/>
  <c r="P26" i="9"/>
  <c r="O26" i="9" s="1"/>
  <c r="N26" i="9" s="1"/>
  <c r="M26" i="9" s="1"/>
  <c r="L26" i="9" s="1"/>
  <c r="K26" i="9" s="1"/>
  <c r="J26" i="9" s="1"/>
  <c r="P27" i="9"/>
  <c r="O27" i="9" s="1"/>
  <c r="N27" i="9" s="1"/>
  <c r="M27" i="9" s="1"/>
  <c r="L27" i="9" s="1"/>
  <c r="K27" i="9" s="1"/>
  <c r="J27" i="9" s="1"/>
  <c r="P28" i="9"/>
  <c r="O28" i="9" s="1"/>
  <c r="N28" i="9" s="1"/>
  <c r="M28" i="9" s="1"/>
  <c r="L28" i="9" s="1"/>
  <c r="K28" i="9" s="1"/>
  <c r="J28" i="9" s="1"/>
  <c r="P30" i="9"/>
  <c r="O30" i="9" s="1"/>
  <c r="N30" i="9" s="1"/>
  <c r="M30" i="9" s="1"/>
  <c r="L30" i="9" s="1"/>
  <c r="K30" i="9" s="1"/>
  <c r="J30" i="9" s="1"/>
  <c r="P31" i="9"/>
  <c r="O31" i="9" s="1"/>
  <c r="N31" i="9" s="1"/>
  <c r="M31" i="9" s="1"/>
  <c r="L31" i="9" s="1"/>
  <c r="K31" i="9" s="1"/>
  <c r="J31" i="9" s="1"/>
  <c r="P32" i="9"/>
  <c r="O32" i="9" s="1"/>
  <c r="N32" i="9" s="1"/>
  <c r="M32" i="9" s="1"/>
  <c r="L32" i="9" s="1"/>
  <c r="K32" i="9" s="1"/>
  <c r="J32" i="9" s="1"/>
  <c r="P36" i="9"/>
  <c r="O36" i="9" s="1"/>
  <c r="N36" i="9" s="1"/>
  <c r="M36" i="9" s="1"/>
  <c r="L36" i="9" s="1"/>
  <c r="K36" i="9" s="1"/>
  <c r="J36" i="9" s="1"/>
  <c r="P37" i="9"/>
  <c r="O37" i="9" s="1"/>
  <c r="N37" i="9" s="1"/>
  <c r="M37" i="9" s="1"/>
  <c r="L37" i="9" s="1"/>
  <c r="K37" i="9" s="1"/>
  <c r="J37" i="9" s="1"/>
  <c r="P39" i="9"/>
  <c r="O39" i="9" s="1"/>
  <c r="N39" i="9" s="1"/>
  <c r="M39" i="9" s="1"/>
  <c r="L39" i="9" s="1"/>
  <c r="K39" i="9" s="1"/>
  <c r="J39" i="9" s="1"/>
  <c r="P41" i="9"/>
  <c r="O41" i="9" s="1"/>
  <c r="N41" i="9" s="1"/>
  <c r="M41" i="9" s="1"/>
  <c r="L41" i="9" s="1"/>
  <c r="K41" i="9" s="1"/>
  <c r="J41" i="9" s="1"/>
  <c r="P42" i="9"/>
  <c r="O42" i="9" s="1"/>
  <c r="N42" i="9" s="1"/>
  <c r="M42" i="9" s="1"/>
  <c r="L42" i="9" s="1"/>
  <c r="K42" i="9" s="1"/>
  <c r="J42" i="9" s="1"/>
  <c r="P43" i="9"/>
  <c r="O43" i="9" s="1"/>
  <c r="N43" i="9" s="1"/>
  <c r="M43" i="9" s="1"/>
  <c r="L43" i="9" s="1"/>
  <c r="K43" i="9" s="1"/>
  <c r="J43" i="9" s="1"/>
  <c r="P45" i="9"/>
  <c r="O45" i="9" s="1"/>
  <c r="N45" i="9" s="1"/>
  <c r="M45" i="9" s="1"/>
  <c r="L45" i="9" s="1"/>
  <c r="K45" i="9" s="1"/>
  <c r="J45" i="9" s="1"/>
  <c r="P46" i="9"/>
  <c r="O46" i="9" s="1"/>
  <c r="N46" i="9" s="1"/>
  <c r="M46" i="9" s="1"/>
  <c r="L46" i="9" s="1"/>
  <c r="K46" i="9" s="1"/>
  <c r="J46" i="9" s="1"/>
  <c r="P47" i="9"/>
  <c r="O47" i="9" s="1"/>
  <c r="N47" i="9" s="1"/>
  <c r="M47" i="9" s="1"/>
  <c r="L47" i="9" s="1"/>
  <c r="K47" i="9" s="1"/>
  <c r="J47" i="9" s="1"/>
  <c r="P51" i="9"/>
  <c r="O51" i="9" s="1"/>
  <c r="N51" i="9" s="1"/>
  <c r="M51" i="9" s="1"/>
  <c r="L51" i="9" s="1"/>
  <c r="K51" i="9" s="1"/>
  <c r="J51" i="9" s="1"/>
  <c r="P52" i="9"/>
  <c r="O52" i="9" s="1"/>
  <c r="N52" i="9" s="1"/>
  <c r="M52" i="9" s="1"/>
  <c r="L52" i="9" s="1"/>
  <c r="K52" i="9" s="1"/>
  <c r="J52" i="9" s="1"/>
  <c r="P54" i="9"/>
  <c r="O54" i="9" s="1"/>
  <c r="N54" i="9" s="1"/>
  <c r="M54" i="9" s="1"/>
  <c r="L54" i="9" s="1"/>
  <c r="K54" i="9" s="1"/>
  <c r="J54" i="9" s="1"/>
  <c r="P56" i="9"/>
  <c r="O56" i="9" s="1"/>
  <c r="N56" i="9" s="1"/>
  <c r="M56" i="9" s="1"/>
  <c r="L56" i="9" s="1"/>
  <c r="K56" i="9" s="1"/>
  <c r="J56" i="9" s="1"/>
  <c r="P57" i="9"/>
  <c r="O57" i="9" s="1"/>
  <c r="N57" i="9" s="1"/>
  <c r="M57" i="9" s="1"/>
  <c r="L57" i="9" s="1"/>
  <c r="K57" i="9" s="1"/>
  <c r="J57" i="9" s="1"/>
  <c r="P58" i="9"/>
  <c r="O58" i="9" s="1"/>
  <c r="N58" i="9" s="1"/>
  <c r="M58" i="9" s="1"/>
  <c r="L58" i="9" s="1"/>
  <c r="K58" i="9" s="1"/>
  <c r="J58" i="9" s="1"/>
  <c r="P60" i="9"/>
  <c r="O60" i="9" s="1"/>
  <c r="N60" i="9" s="1"/>
  <c r="M60" i="9" s="1"/>
  <c r="L60" i="9" s="1"/>
  <c r="K60" i="9" s="1"/>
  <c r="J60" i="9" s="1"/>
  <c r="P61" i="9"/>
  <c r="O61" i="9" s="1"/>
  <c r="N61" i="9" s="1"/>
  <c r="M61" i="9" s="1"/>
  <c r="L61" i="9" s="1"/>
  <c r="K61" i="9" s="1"/>
  <c r="J61" i="9" s="1"/>
  <c r="P62" i="9"/>
  <c r="O62" i="9" s="1"/>
  <c r="N62" i="9" s="1"/>
  <c r="M62" i="9" s="1"/>
  <c r="L62" i="9" s="1"/>
  <c r="K62" i="9" s="1"/>
  <c r="J62" i="9" s="1"/>
  <c r="P7" i="8"/>
  <c r="O7" i="8" s="1"/>
  <c r="N7" i="8" s="1"/>
  <c r="M7" i="8" s="1"/>
  <c r="L7" i="8" s="1"/>
  <c r="K7" i="8" s="1"/>
  <c r="J7" i="8" s="1"/>
  <c r="P8" i="8"/>
  <c r="O8" i="8" s="1"/>
  <c r="N8" i="8" s="1"/>
  <c r="M8" i="8" s="1"/>
  <c r="L8" i="8" s="1"/>
  <c r="K8" i="8" s="1"/>
  <c r="J8" i="8" s="1"/>
  <c r="P9" i="8"/>
  <c r="O9" i="8" s="1"/>
  <c r="N9" i="8" s="1"/>
  <c r="M9" i="8" s="1"/>
  <c r="L9" i="8" s="1"/>
  <c r="K9" i="8" s="1"/>
  <c r="J9" i="8" s="1"/>
  <c r="P10" i="8"/>
  <c r="O10" i="8" s="1"/>
  <c r="N10" i="8" s="1"/>
  <c r="M10" i="8" s="1"/>
  <c r="L10" i="8" s="1"/>
  <c r="K10" i="8" s="1"/>
  <c r="J10" i="8" s="1"/>
  <c r="P12" i="8"/>
  <c r="O12" i="8" s="1"/>
  <c r="N12" i="8" s="1"/>
  <c r="M12" i="8" s="1"/>
  <c r="L12" i="8" s="1"/>
  <c r="K12" i="8" s="1"/>
  <c r="J12" i="8" s="1"/>
  <c r="P13" i="8"/>
  <c r="O13" i="8" s="1"/>
  <c r="N13" i="8" s="1"/>
  <c r="M13" i="8" s="1"/>
  <c r="L13" i="8" s="1"/>
  <c r="K13" i="8" s="1"/>
  <c r="J13" i="8" s="1"/>
  <c r="P14" i="8"/>
  <c r="O14" i="8" s="1"/>
  <c r="N14" i="8" s="1"/>
  <c r="M14" i="8" s="1"/>
  <c r="L14" i="8" s="1"/>
  <c r="K14" i="8" s="1"/>
  <c r="J14" i="8" s="1"/>
  <c r="P15" i="8"/>
  <c r="O15" i="8" s="1"/>
  <c r="N15" i="8" s="1"/>
  <c r="M15" i="8" s="1"/>
  <c r="L15" i="8" s="1"/>
  <c r="K15" i="8" s="1"/>
  <c r="J15" i="8" s="1"/>
  <c r="P16" i="8"/>
  <c r="O16" i="8" s="1"/>
  <c r="N16" i="8" s="1"/>
  <c r="M16" i="8" s="1"/>
  <c r="L16" i="8" s="1"/>
  <c r="K16" i="8" s="1"/>
  <c r="J16" i="8" s="1"/>
  <c r="P18" i="8"/>
  <c r="O18" i="8" s="1"/>
  <c r="N18" i="8" s="1"/>
  <c r="M18" i="8" s="1"/>
  <c r="L18" i="8" s="1"/>
  <c r="K18" i="8" s="1"/>
  <c r="J18" i="8" s="1"/>
  <c r="P19" i="8"/>
  <c r="O19" i="8" s="1"/>
  <c r="N19" i="8" s="1"/>
  <c r="M19" i="8" s="1"/>
  <c r="L19" i="8" s="1"/>
  <c r="K19" i="8" s="1"/>
  <c r="J19" i="8" s="1"/>
  <c r="P20" i="8"/>
  <c r="O20" i="8" s="1"/>
  <c r="N20" i="8" s="1"/>
  <c r="M20" i="8" s="1"/>
  <c r="L20" i="8" s="1"/>
  <c r="K20" i="8" s="1"/>
  <c r="J20" i="8" s="1"/>
  <c r="P21" i="8"/>
  <c r="O21" i="8" s="1"/>
  <c r="N21" i="8" s="1"/>
  <c r="M21" i="8" s="1"/>
  <c r="L21" i="8" s="1"/>
  <c r="K21" i="8" s="1"/>
  <c r="J21" i="8" s="1"/>
  <c r="P22" i="8"/>
  <c r="O22" i="8" s="1"/>
  <c r="N22" i="8" s="1"/>
  <c r="M22" i="8" s="1"/>
  <c r="L22" i="8" s="1"/>
  <c r="K22" i="8" s="1"/>
  <c r="J22" i="8" s="1"/>
  <c r="P5" i="7"/>
  <c r="O5" i="7" s="1"/>
  <c r="N5" i="7" s="1"/>
  <c r="M5" i="7" s="1"/>
  <c r="L5" i="7" s="1"/>
  <c r="K5" i="7" s="1"/>
  <c r="J5" i="7" s="1"/>
  <c r="P7" i="7"/>
  <c r="O7" i="7" s="1"/>
  <c r="N7" i="7" s="1"/>
  <c r="M7" i="7" s="1"/>
  <c r="L7" i="7" s="1"/>
  <c r="K7" i="7" s="1"/>
  <c r="J7" i="7" s="1"/>
  <c r="P9" i="7"/>
  <c r="O9" i="7" s="1"/>
  <c r="N9" i="7" s="1"/>
  <c r="M9" i="7" s="1"/>
  <c r="L9" i="7" s="1"/>
  <c r="K9" i="7" s="1"/>
  <c r="J9" i="7" s="1"/>
  <c r="P10" i="7"/>
  <c r="O10" i="7" s="1"/>
  <c r="N10" i="7" s="1"/>
  <c r="M10" i="7" s="1"/>
  <c r="L10" i="7" s="1"/>
  <c r="K10" i="7" s="1"/>
  <c r="J10" i="7" s="1"/>
  <c r="P11" i="7"/>
  <c r="O11" i="7" s="1"/>
  <c r="N11" i="7" s="1"/>
  <c r="M11" i="7" s="1"/>
  <c r="L11" i="7" s="1"/>
  <c r="K11" i="7" s="1"/>
  <c r="J11" i="7" s="1"/>
  <c r="P13" i="7"/>
  <c r="O13" i="7" s="1"/>
  <c r="N13" i="7" s="1"/>
  <c r="M13" i="7" s="1"/>
  <c r="L13" i="7" s="1"/>
  <c r="K13" i="7" s="1"/>
  <c r="J13" i="7" s="1"/>
  <c r="P14" i="7"/>
  <c r="O14" i="7" s="1"/>
  <c r="N14" i="7" s="1"/>
  <c r="M14" i="7" s="1"/>
  <c r="L14" i="7" s="1"/>
  <c r="K14" i="7" s="1"/>
  <c r="J14" i="7" s="1"/>
  <c r="P15" i="7"/>
  <c r="O15" i="7" s="1"/>
  <c r="N15" i="7" s="1"/>
  <c r="M15" i="7" s="1"/>
  <c r="L15" i="7" s="1"/>
  <c r="K15" i="7" s="1"/>
  <c r="J15" i="7" s="1"/>
  <c r="P19" i="7"/>
  <c r="O19" i="7" s="1"/>
  <c r="N19" i="7" s="1"/>
  <c r="M19" i="7" s="1"/>
  <c r="L19" i="7" s="1"/>
  <c r="K19" i="7" s="1"/>
  <c r="J19" i="7" s="1"/>
  <c r="P20" i="7"/>
  <c r="O20" i="7" s="1"/>
  <c r="N20" i="7" s="1"/>
  <c r="M20" i="7" s="1"/>
  <c r="L20" i="7" s="1"/>
  <c r="K20" i="7" s="1"/>
  <c r="J20" i="7" s="1"/>
  <c r="P21" i="7"/>
  <c r="O21" i="7" s="1"/>
  <c r="N21" i="7" s="1"/>
  <c r="M21" i="7" s="1"/>
  <c r="L21" i="7" s="1"/>
  <c r="K21" i="7" s="1"/>
  <c r="J21" i="7" s="1"/>
  <c r="P22" i="7"/>
  <c r="O22" i="7" s="1"/>
  <c r="N22" i="7" s="1"/>
  <c r="M22" i="7" s="1"/>
  <c r="L22" i="7" s="1"/>
  <c r="K22" i="7" s="1"/>
  <c r="J22" i="7" s="1"/>
  <c r="P23" i="7"/>
  <c r="O23" i="7" s="1"/>
  <c r="N23" i="7" s="1"/>
  <c r="M23" i="7" s="1"/>
  <c r="L23" i="7" s="1"/>
  <c r="K23" i="7" s="1"/>
  <c r="J23" i="7" s="1"/>
  <c r="P24" i="7"/>
  <c r="O24" i="7" s="1"/>
  <c r="N24" i="7" s="1"/>
  <c r="M24" i="7" s="1"/>
  <c r="L24" i="7" s="1"/>
  <c r="K24" i="7" s="1"/>
  <c r="J24" i="7" s="1"/>
  <c r="P25" i="7"/>
  <c r="O25" i="7" s="1"/>
  <c r="N25" i="7" s="1"/>
  <c r="M25" i="7" s="1"/>
  <c r="L25" i="7" s="1"/>
  <c r="K25" i="7" s="1"/>
  <c r="J25" i="7" s="1"/>
  <c r="P26" i="7"/>
  <c r="O26" i="7" s="1"/>
  <c r="N26" i="7" s="1"/>
  <c r="M26" i="7" s="1"/>
  <c r="L26" i="7" s="1"/>
  <c r="K26" i="7" s="1"/>
  <c r="J26" i="7" s="1"/>
  <c r="P27" i="7"/>
  <c r="O27" i="7" s="1"/>
  <c r="N27" i="7" s="1"/>
  <c r="M27" i="7" s="1"/>
  <c r="L27" i="7" s="1"/>
  <c r="K27" i="7" s="1"/>
  <c r="J27" i="7" s="1"/>
  <c r="P28" i="7"/>
  <c r="O28" i="7" s="1"/>
  <c r="N28" i="7" s="1"/>
  <c r="M28" i="7" s="1"/>
  <c r="L28" i="7" s="1"/>
  <c r="K28" i="7" s="1"/>
  <c r="J28" i="7" s="1"/>
  <c r="P29" i="7"/>
  <c r="O29" i="7" s="1"/>
  <c r="N29" i="7" s="1"/>
  <c r="M29" i="7" s="1"/>
  <c r="L29" i="7" s="1"/>
  <c r="K29" i="7" s="1"/>
  <c r="J29" i="7" s="1"/>
  <c r="P33" i="7"/>
  <c r="O33" i="7" s="1"/>
  <c r="N33" i="7" s="1"/>
  <c r="M33" i="7" s="1"/>
  <c r="L33" i="7" s="1"/>
  <c r="K33" i="7" s="1"/>
  <c r="J33" i="7" s="1"/>
  <c r="P32" i="7"/>
  <c r="O32" i="7" s="1"/>
  <c r="N32" i="7" s="1"/>
  <c r="M32" i="7" s="1"/>
  <c r="L32" i="7" s="1"/>
  <c r="K32" i="7" s="1"/>
  <c r="J32" i="7" s="1"/>
  <c r="P34" i="7"/>
  <c r="O34" i="7" s="1"/>
  <c r="N34" i="7" s="1"/>
  <c r="M34" i="7" s="1"/>
  <c r="L34" i="7" s="1"/>
  <c r="K34" i="7" s="1"/>
  <c r="J34" i="7" s="1"/>
  <c r="P31" i="7"/>
  <c r="O31" i="7" s="1"/>
  <c r="N31" i="7" s="1"/>
  <c r="M31" i="7" s="1"/>
  <c r="L31" i="7" s="1"/>
  <c r="K31" i="7" s="1"/>
  <c r="J31" i="7" s="1"/>
  <c r="P35" i="7"/>
  <c r="O35" i="7" s="1"/>
  <c r="N35" i="7" s="1"/>
  <c r="M35" i="7" s="1"/>
  <c r="L35" i="7" s="1"/>
  <c r="K35" i="7" s="1"/>
  <c r="J35" i="7" s="1"/>
  <c r="P7" i="6"/>
  <c r="O7" i="6" s="1"/>
  <c r="N7" i="6" s="1"/>
  <c r="M7" i="6" s="1"/>
  <c r="L7" i="6" s="1"/>
  <c r="K7" i="6" s="1"/>
  <c r="J7" i="6" s="1"/>
  <c r="P8" i="6"/>
  <c r="O8" i="6" s="1"/>
  <c r="N8" i="6" s="1"/>
  <c r="M8" i="6" s="1"/>
  <c r="L8" i="6" s="1"/>
  <c r="K8" i="6" s="1"/>
  <c r="J8" i="6" s="1"/>
  <c r="P9" i="6"/>
  <c r="O9" i="6" s="1"/>
  <c r="N9" i="6" s="1"/>
  <c r="M9" i="6" s="1"/>
  <c r="L9" i="6" s="1"/>
  <c r="K9" i="6" s="1"/>
  <c r="J9" i="6" s="1"/>
  <c r="P11" i="6"/>
  <c r="O11" i="6" s="1"/>
  <c r="N11" i="6" s="1"/>
  <c r="M11" i="6" s="1"/>
  <c r="L11" i="6" s="1"/>
  <c r="K11" i="6" s="1"/>
  <c r="J11" i="6" s="1"/>
  <c r="P12" i="6"/>
  <c r="O12" i="6" s="1"/>
  <c r="N12" i="6" s="1"/>
  <c r="M12" i="6" s="1"/>
  <c r="L12" i="6" s="1"/>
  <c r="K12" i="6" s="1"/>
  <c r="J12" i="6" s="1"/>
  <c r="P13" i="6"/>
  <c r="O13" i="6" s="1"/>
  <c r="N13" i="6" s="1"/>
  <c r="M13" i="6" s="1"/>
  <c r="L13" i="6" s="1"/>
  <c r="K13" i="6" s="1"/>
  <c r="J13" i="6" s="1"/>
  <c r="P14" i="6"/>
  <c r="O14" i="6" s="1"/>
  <c r="N14" i="6" s="1"/>
  <c r="M14" i="6" s="1"/>
  <c r="L14" i="6" s="1"/>
  <c r="K14" i="6" s="1"/>
  <c r="J14" i="6" s="1"/>
  <c r="P16" i="6"/>
  <c r="O16" i="6" s="1"/>
  <c r="N16" i="6" s="1"/>
  <c r="M16" i="6" s="1"/>
  <c r="L16" i="6" s="1"/>
  <c r="K16" i="6" s="1"/>
  <c r="J16" i="6" s="1"/>
  <c r="P17" i="6"/>
  <c r="O17" i="6" s="1"/>
  <c r="N17" i="6" s="1"/>
  <c r="M17" i="6" s="1"/>
  <c r="L17" i="6" s="1"/>
  <c r="K17" i="6" s="1"/>
  <c r="J17" i="6" s="1"/>
  <c r="P18" i="6"/>
  <c r="O18" i="6" s="1"/>
  <c r="N18" i="6" s="1"/>
  <c r="M18" i="6" s="1"/>
  <c r="L18" i="6" s="1"/>
  <c r="K18" i="6" s="1"/>
  <c r="J18" i="6" s="1"/>
  <c r="P19" i="6"/>
  <c r="O19" i="6" s="1"/>
  <c r="N19" i="6" s="1"/>
  <c r="M19" i="6" s="1"/>
  <c r="L19" i="6" s="1"/>
  <c r="K19" i="6" s="1"/>
  <c r="J19" i="6" s="1"/>
  <c r="P23" i="6"/>
  <c r="O23" i="6" s="1"/>
  <c r="N23" i="6" s="1"/>
  <c r="M23" i="6" s="1"/>
  <c r="L23" i="6" s="1"/>
  <c r="K23" i="6" s="1"/>
  <c r="J23" i="6" s="1"/>
  <c r="P24" i="6"/>
  <c r="O24" i="6" s="1"/>
  <c r="N24" i="6" s="1"/>
  <c r="M24" i="6" s="1"/>
  <c r="L24" i="6" s="1"/>
  <c r="K24" i="6" s="1"/>
  <c r="J24" i="6" s="1"/>
  <c r="P25" i="6"/>
  <c r="O25" i="6" s="1"/>
  <c r="N25" i="6" s="1"/>
  <c r="M25" i="6" s="1"/>
  <c r="L25" i="6" s="1"/>
  <c r="K25" i="6" s="1"/>
  <c r="J25" i="6" s="1"/>
  <c r="P26" i="6"/>
  <c r="O26" i="6" s="1"/>
  <c r="N26" i="6" s="1"/>
  <c r="M26" i="6" s="1"/>
  <c r="L26" i="6" s="1"/>
  <c r="K26" i="6" s="1"/>
  <c r="J26" i="6" s="1"/>
  <c r="P28" i="6"/>
  <c r="O28" i="6" s="1"/>
  <c r="N28" i="6" s="1"/>
  <c r="M28" i="6" s="1"/>
  <c r="L28" i="6" s="1"/>
  <c r="K28" i="6" s="1"/>
  <c r="J28" i="6" s="1"/>
  <c r="P29" i="6"/>
  <c r="O29" i="6" s="1"/>
  <c r="N29" i="6" s="1"/>
  <c r="M29" i="6" s="1"/>
  <c r="L29" i="6" s="1"/>
  <c r="K29" i="6" s="1"/>
  <c r="J29" i="6" s="1"/>
  <c r="P30" i="6"/>
  <c r="O30" i="6" s="1"/>
  <c r="N30" i="6" s="1"/>
  <c r="M30" i="6" s="1"/>
  <c r="L30" i="6" s="1"/>
  <c r="K30" i="6" s="1"/>
  <c r="J30" i="6" s="1"/>
  <c r="P31" i="6"/>
  <c r="O31" i="6" s="1"/>
  <c r="N31" i="6" s="1"/>
  <c r="M31" i="6" s="1"/>
  <c r="L31" i="6" s="1"/>
  <c r="K31" i="6" s="1"/>
  <c r="J31" i="6" s="1"/>
  <c r="P33" i="6"/>
  <c r="O33" i="6" s="1"/>
  <c r="N33" i="6" s="1"/>
  <c r="M33" i="6" s="1"/>
  <c r="L33" i="6" s="1"/>
  <c r="K33" i="6" s="1"/>
  <c r="J33" i="6" s="1"/>
  <c r="P34" i="6"/>
  <c r="O34" i="6" s="1"/>
  <c r="N34" i="6" s="1"/>
  <c r="M34" i="6" s="1"/>
  <c r="L34" i="6" s="1"/>
  <c r="K34" i="6" s="1"/>
  <c r="J34" i="6" s="1"/>
  <c r="P35" i="6"/>
  <c r="O35" i="6" s="1"/>
  <c r="N35" i="6" s="1"/>
  <c r="M35" i="6" s="1"/>
  <c r="L35" i="6" s="1"/>
  <c r="K35" i="6" s="1"/>
  <c r="J35" i="6" s="1"/>
  <c r="P36" i="6"/>
  <c r="O36" i="6" s="1"/>
  <c r="N36" i="6" s="1"/>
  <c r="M36" i="6" s="1"/>
  <c r="L36" i="6" s="1"/>
  <c r="K36" i="6" s="1"/>
  <c r="J36" i="6" s="1"/>
  <c r="P40" i="6"/>
  <c r="O40" i="6" s="1"/>
  <c r="N40" i="6" s="1"/>
  <c r="M40" i="6" s="1"/>
  <c r="L40" i="6" s="1"/>
  <c r="K40" i="6" s="1"/>
  <c r="J40" i="6" s="1"/>
  <c r="P41" i="6"/>
  <c r="O41" i="6" s="1"/>
  <c r="N41" i="6" s="1"/>
  <c r="M41" i="6" s="1"/>
  <c r="L41" i="6" s="1"/>
  <c r="K41" i="6" s="1"/>
  <c r="J41" i="6" s="1"/>
  <c r="P42" i="6"/>
  <c r="O42" i="6" s="1"/>
  <c r="N42" i="6" s="1"/>
  <c r="M42" i="6" s="1"/>
  <c r="L42" i="6" s="1"/>
  <c r="K42" i="6" s="1"/>
  <c r="J42" i="6" s="1"/>
  <c r="P43" i="6"/>
  <c r="O43" i="6" s="1"/>
  <c r="N43" i="6" s="1"/>
  <c r="M43" i="6" s="1"/>
  <c r="L43" i="6" s="1"/>
  <c r="K43" i="6" s="1"/>
  <c r="J43" i="6" s="1"/>
  <c r="P45" i="6"/>
  <c r="O45" i="6" s="1"/>
  <c r="N45" i="6" s="1"/>
  <c r="M45" i="6" s="1"/>
  <c r="L45" i="6" s="1"/>
  <c r="K45" i="6" s="1"/>
  <c r="J45" i="6" s="1"/>
  <c r="P46" i="6"/>
  <c r="O46" i="6" s="1"/>
  <c r="N46" i="6" s="1"/>
  <c r="M46" i="6" s="1"/>
  <c r="L46" i="6" s="1"/>
  <c r="K46" i="6" s="1"/>
  <c r="J46" i="6" s="1"/>
  <c r="P47" i="6"/>
  <c r="O47" i="6" s="1"/>
  <c r="N47" i="6" s="1"/>
  <c r="M47" i="6" s="1"/>
  <c r="L47" i="6" s="1"/>
  <c r="K47" i="6" s="1"/>
  <c r="J47" i="6" s="1"/>
  <c r="P48" i="6"/>
  <c r="O48" i="6" s="1"/>
  <c r="N48" i="6" s="1"/>
  <c r="M48" i="6" s="1"/>
  <c r="L48" i="6" s="1"/>
  <c r="K48" i="6" s="1"/>
  <c r="J48" i="6" s="1"/>
  <c r="P50" i="6"/>
  <c r="O50" i="6" s="1"/>
  <c r="N50" i="6" s="1"/>
  <c r="M50" i="6" s="1"/>
  <c r="L50" i="6" s="1"/>
  <c r="K50" i="6" s="1"/>
  <c r="J50" i="6" s="1"/>
  <c r="P51" i="6"/>
  <c r="O51" i="6" s="1"/>
  <c r="N51" i="6" s="1"/>
  <c r="M51" i="6" s="1"/>
  <c r="L51" i="6" s="1"/>
  <c r="K51" i="6" s="1"/>
  <c r="J51" i="6" s="1"/>
  <c r="P52" i="6"/>
  <c r="O52" i="6" s="1"/>
  <c r="N52" i="6" s="1"/>
  <c r="M52" i="6" s="1"/>
  <c r="L52" i="6" s="1"/>
  <c r="K52" i="6" s="1"/>
  <c r="J52" i="6" s="1"/>
  <c r="P53" i="6"/>
  <c r="O53" i="6" s="1"/>
  <c r="N53" i="6" s="1"/>
  <c r="M53" i="6" s="1"/>
  <c r="L53" i="6" s="1"/>
  <c r="K53" i="6" s="1"/>
  <c r="J53" i="6" s="1"/>
  <c r="P57" i="6"/>
  <c r="O57" i="6" s="1"/>
  <c r="N57" i="6" s="1"/>
  <c r="M57" i="6" s="1"/>
  <c r="L57" i="6" s="1"/>
  <c r="K57" i="6" s="1"/>
  <c r="J57" i="6" s="1"/>
  <c r="P58" i="6"/>
  <c r="O58" i="6" s="1"/>
  <c r="N58" i="6" s="1"/>
  <c r="M58" i="6" s="1"/>
  <c r="L58" i="6" s="1"/>
  <c r="K58" i="6" s="1"/>
  <c r="J58" i="6" s="1"/>
  <c r="P59" i="6"/>
  <c r="O59" i="6" s="1"/>
  <c r="N59" i="6" s="1"/>
  <c r="M59" i="6" s="1"/>
  <c r="L59" i="6" s="1"/>
  <c r="K59" i="6" s="1"/>
  <c r="J59" i="6" s="1"/>
  <c r="P60" i="6"/>
  <c r="O60" i="6" s="1"/>
  <c r="N60" i="6" s="1"/>
  <c r="M60" i="6" s="1"/>
  <c r="L60" i="6" s="1"/>
  <c r="K60" i="6" s="1"/>
  <c r="J60" i="6" s="1"/>
  <c r="P62" i="6"/>
  <c r="O62" i="6" s="1"/>
  <c r="N62" i="6" s="1"/>
  <c r="M62" i="6" s="1"/>
  <c r="L62" i="6" s="1"/>
  <c r="K62" i="6" s="1"/>
  <c r="J62" i="6" s="1"/>
  <c r="P63" i="6"/>
  <c r="O63" i="6" s="1"/>
  <c r="N63" i="6" s="1"/>
  <c r="M63" i="6" s="1"/>
  <c r="L63" i="6" s="1"/>
  <c r="K63" i="6" s="1"/>
  <c r="J63" i="6" s="1"/>
  <c r="P64" i="6"/>
  <c r="O64" i="6" s="1"/>
  <c r="N64" i="6" s="1"/>
  <c r="M64" i="6" s="1"/>
  <c r="L64" i="6" s="1"/>
  <c r="K64" i="6" s="1"/>
  <c r="J64" i="6" s="1"/>
  <c r="P65" i="6"/>
  <c r="O65" i="6" s="1"/>
  <c r="N65" i="6" s="1"/>
  <c r="M65" i="6" s="1"/>
  <c r="L65" i="6" s="1"/>
  <c r="K65" i="6" s="1"/>
  <c r="J65" i="6" s="1"/>
  <c r="P67" i="6"/>
  <c r="O67" i="6" s="1"/>
  <c r="N67" i="6" s="1"/>
  <c r="M67" i="6" s="1"/>
  <c r="L67" i="6" s="1"/>
  <c r="K67" i="6" s="1"/>
  <c r="J67" i="6" s="1"/>
  <c r="P68" i="6"/>
  <c r="O68" i="6" s="1"/>
  <c r="N68" i="6" s="1"/>
  <c r="M68" i="6" s="1"/>
  <c r="L68" i="6" s="1"/>
  <c r="K68" i="6" s="1"/>
  <c r="J68" i="6" s="1"/>
  <c r="P69" i="6"/>
  <c r="O69" i="6" s="1"/>
  <c r="N69" i="6" s="1"/>
  <c r="M69" i="6" s="1"/>
  <c r="L69" i="6" s="1"/>
  <c r="K69" i="6" s="1"/>
  <c r="J69" i="6" s="1"/>
  <c r="P70" i="6"/>
  <c r="O70" i="6" s="1"/>
  <c r="N70" i="6" s="1"/>
  <c r="M70" i="6" s="1"/>
  <c r="L70" i="6" s="1"/>
  <c r="K70" i="6" s="1"/>
  <c r="J70" i="6" s="1"/>
  <c r="P5" i="5"/>
  <c r="O5" i="5" s="1"/>
  <c r="N5" i="5" s="1"/>
  <c r="M5" i="5" s="1"/>
  <c r="L5" i="5" s="1"/>
  <c r="K5" i="5" s="1"/>
  <c r="J5" i="5" s="1"/>
  <c r="P6" i="5"/>
  <c r="O6" i="5" s="1"/>
  <c r="N6" i="5" s="1"/>
  <c r="M6" i="5" s="1"/>
  <c r="L6" i="5" s="1"/>
  <c r="K6" i="5" s="1"/>
  <c r="J6" i="5" s="1"/>
  <c r="P8" i="5"/>
  <c r="O8" i="5" s="1"/>
  <c r="N8" i="5" s="1"/>
  <c r="M8" i="5" s="1"/>
  <c r="L8" i="5" s="1"/>
  <c r="K8" i="5" s="1"/>
  <c r="J8" i="5" s="1"/>
  <c r="P9" i="5"/>
  <c r="O9" i="5" s="1"/>
  <c r="N9" i="5" s="1"/>
  <c r="M9" i="5" s="1"/>
  <c r="L9" i="5" s="1"/>
  <c r="K9" i="5" s="1"/>
  <c r="J9" i="5" s="1"/>
  <c r="P10" i="5"/>
  <c r="O10" i="5" s="1"/>
  <c r="N10" i="5" s="1"/>
  <c r="M10" i="5" s="1"/>
  <c r="L10" i="5" s="1"/>
  <c r="K10" i="5" s="1"/>
  <c r="J10" i="5" s="1"/>
  <c r="P12" i="5"/>
  <c r="O12" i="5" s="1"/>
  <c r="N12" i="5" s="1"/>
  <c r="M12" i="5" s="1"/>
  <c r="L12" i="5" s="1"/>
  <c r="K12" i="5" s="1"/>
  <c r="J12" i="5" s="1"/>
  <c r="P13" i="5"/>
  <c r="O13" i="5" s="1"/>
  <c r="N13" i="5" s="1"/>
  <c r="M13" i="5" s="1"/>
  <c r="L13" i="5" s="1"/>
  <c r="K13" i="5" s="1"/>
  <c r="J13" i="5" s="1"/>
  <c r="P14" i="5"/>
  <c r="O14" i="5" s="1"/>
  <c r="N14" i="5" s="1"/>
  <c r="M14" i="5" s="1"/>
  <c r="L14" i="5" s="1"/>
  <c r="K14" i="5" s="1"/>
  <c r="J14" i="5" s="1"/>
  <c r="P16" i="5"/>
  <c r="O16" i="5" s="1"/>
  <c r="N16" i="5" s="1"/>
  <c r="M16" i="5" s="1"/>
  <c r="L16" i="5" s="1"/>
  <c r="K16" i="5" s="1"/>
  <c r="J16" i="5" s="1"/>
  <c r="P17" i="5"/>
  <c r="O17" i="5" s="1"/>
  <c r="N17" i="5" s="1"/>
  <c r="M17" i="5" s="1"/>
  <c r="L17" i="5" s="1"/>
  <c r="K17" i="5" s="1"/>
  <c r="J17" i="5" s="1"/>
  <c r="P18" i="5"/>
  <c r="O18" i="5" s="1"/>
  <c r="N18" i="5" s="1"/>
  <c r="M18" i="5" s="1"/>
  <c r="L18" i="5" s="1"/>
  <c r="K18" i="5" s="1"/>
  <c r="J18" i="5" s="1"/>
  <c r="P19" i="5"/>
  <c r="O19" i="5" s="1"/>
  <c r="N19" i="5" s="1"/>
  <c r="M19" i="5" s="1"/>
  <c r="L19" i="5" s="1"/>
  <c r="K19" i="5" s="1"/>
  <c r="J19" i="5" s="1"/>
  <c r="P20" i="5"/>
  <c r="O20" i="5" s="1"/>
  <c r="N20" i="5" s="1"/>
  <c r="M20" i="5" s="1"/>
  <c r="L20" i="5" s="1"/>
  <c r="K20" i="5" s="1"/>
  <c r="J20" i="5" s="1"/>
  <c r="P21" i="5"/>
  <c r="O21" i="5" s="1"/>
  <c r="N21" i="5" s="1"/>
  <c r="M21" i="5" s="1"/>
  <c r="L21" i="5" s="1"/>
  <c r="K21" i="5" s="1"/>
  <c r="J21" i="5" s="1"/>
  <c r="P22" i="5"/>
  <c r="O22" i="5" s="1"/>
  <c r="N22" i="5" s="1"/>
  <c r="M22" i="5" s="1"/>
  <c r="L22" i="5" s="1"/>
  <c r="K22" i="5" s="1"/>
  <c r="J22" i="5" s="1"/>
  <c r="P23" i="5"/>
  <c r="O23" i="5" s="1"/>
  <c r="N23" i="5" s="1"/>
  <c r="M23" i="5" s="1"/>
  <c r="L23" i="5" s="1"/>
  <c r="K23" i="5" s="1"/>
  <c r="J23" i="5" s="1"/>
  <c r="P24" i="5"/>
  <c r="O24" i="5" s="1"/>
  <c r="N24" i="5" s="1"/>
  <c r="M24" i="5" s="1"/>
  <c r="L24" i="5" s="1"/>
  <c r="K24" i="5" s="1"/>
  <c r="J24" i="5" s="1"/>
  <c r="P25" i="5"/>
  <c r="O25" i="5" s="1"/>
  <c r="N25" i="5" s="1"/>
  <c r="M25" i="5" s="1"/>
  <c r="L25" i="5" s="1"/>
  <c r="K25" i="5" s="1"/>
  <c r="J25" i="5" s="1"/>
  <c r="P26" i="5"/>
  <c r="O26" i="5" s="1"/>
  <c r="N26" i="5" s="1"/>
  <c r="M26" i="5" s="1"/>
  <c r="L26" i="5" s="1"/>
  <c r="K26" i="5" s="1"/>
  <c r="J26" i="5" s="1"/>
  <c r="P30" i="5"/>
  <c r="O30" i="5" s="1"/>
  <c r="N30" i="5" s="1"/>
  <c r="M30" i="5" s="1"/>
  <c r="L30" i="5" s="1"/>
  <c r="K30" i="5" s="1"/>
  <c r="J30" i="5" s="1"/>
  <c r="P31" i="5"/>
  <c r="O31" i="5" s="1"/>
  <c r="N31" i="5" s="1"/>
  <c r="M31" i="5" s="1"/>
  <c r="L31" i="5" s="1"/>
  <c r="K31" i="5" s="1"/>
  <c r="J31" i="5" s="1"/>
  <c r="P28" i="5"/>
  <c r="O28" i="5" s="1"/>
  <c r="N28" i="5" s="1"/>
  <c r="M28" i="5" s="1"/>
  <c r="L28" i="5" s="1"/>
  <c r="K28" i="5" s="1"/>
  <c r="J28" i="5" s="1"/>
  <c r="P29" i="5"/>
  <c r="O29" i="5" s="1"/>
  <c r="N29" i="5" s="1"/>
  <c r="M29" i="5" s="1"/>
  <c r="L29" i="5" s="1"/>
  <c r="K29" i="5" s="1"/>
  <c r="J29" i="5" s="1"/>
  <c r="P33" i="5"/>
  <c r="O33" i="5" s="1"/>
  <c r="N33" i="5" s="1"/>
  <c r="M33" i="5" s="1"/>
  <c r="L33" i="5" s="1"/>
  <c r="K33" i="5" s="1"/>
  <c r="J33" i="5" s="1"/>
  <c r="P5" i="4"/>
  <c r="O5" i="4" s="1"/>
  <c r="N5" i="4" s="1"/>
  <c r="M5" i="4" s="1"/>
  <c r="L5" i="4" s="1"/>
  <c r="K5" i="4" s="1"/>
  <c r="J5" i="4" s="1"/>
  <c r="P7" i="4"/>
  <c r="O7" i="4" s="1"/>
  <c r="N7" i="4" s="1"/>
  <c r="M7" i="4" s="1"/>
  <c r="L7" i="4" s="1"/>
  <c r="K7" i="4" s="1"/>
  <c r="J7" i="4" s="1"/>
  <c r="P8" i="4"/>
  <c r="O8" i="4" s="1"/>
  <c r="N8" i="4" s="1"/>
  <c r="M8" i="4" s="1"/>
  <c r="L8" i="4" s="1"/>
  <c r="K8" i="4" s="1"/>
  <c r="J8" i="4" s="1"/>
  <c r="P9" i="4"/>
  <c r="O9" i="4" s="1"/>
  <c r="N9" i="4" s="1"/>
  <c r="M9" i="4" s="1"/>
  <c r="L9" i="4" s="1"/>
  <c r="K9" i="4" s="1"/>
  <c r="J9" i="4" s="1"/>
  <c r="P10" i="4"/>
  <c r="O10" i="4" s="1"/>
  <c r="N10" i="4" s="1"/>
  <c r="M10" i="4" s="1"/>
  <c r="L10" i="4" s="1"/>
  <c r="K10" i="4" s="1"/>
  <c r="J10" i="4" s="1"/>
  <c r="P11" i="4"/>
  <c r="O11" i="4" s="1"/>
  <c r="N11" i="4" s="1"/>
  <c r="M11" i="4" s="1"/>
  <c r="L11" i="4" s="1"/>
  <c r="K11" i="4" s="1"/>
  <c r="J11" i="4" s="1"/>
  <c r="P12" i="4"/>
  <c r="O12" i="4" s="1"/>
  <c r="N12" i="4" s="1"/>
  <c r="M12" i="4" s="1"/>
  <c r="L12" i="4" s="1"/>
  <c r="K12" i="4" s="1"/>
  <c r="J12" i="4" s="1"/>
  <c r="P13" i="4"/>
  <c r="O13" i="4" s="1"/>
  <c r="N13" i="4" s="1"/>
  <c r="M13" i="4" s="1"/>
  <c r="L13" i="4" s="1"/>
  <c r="K13" i="4" s="1"/>
  <c r="J13" i="4" s="1"/>
  <c r="P14" i="4"/>
  <c r="O14" i="4" s="1"/>
  <c r="N14" i="4" s="1"/>
  <c r="M14" i="4" s="1"/>
  <c r="L14" i="4" s="1"/>
  <c r="K14" i="4" s="1"/>
  <c r="J14" i="4" s="1"/>
  <c r="P15" i="4"/>
  <c r="O15" i="4" s="1"/>
  <c r="N15" i="4" s="1"/>
  <c r="M15" i="4" s="1"/>
  <c r="L15" i="4" s="1"/>
  <c r="K15" i="4" s="1"/>
  <c r="J15" i="4" s="1"/>
  <c r="P16" i="4"/>
  <c r="O16" i="4" s="1"/>
  <c r="N16" i="4" s="1"/>
  <c r="M16" i="4" s="1"/>
  <c r="L16" i="4" s="1"/>
  <c r="K16" i="4" s="1"/>
  <c r="J16" i="4" s="1"/>
  <c r="P17" i="4"/>
  <c r="O17" i="4" s="1"/>
  <c r="N17" i="4" s="1"/>
  <c r="M17" i="4" s="1"/>
  <c r="L17" i="4" s="1"/>
  <c r="K17" i="4" s="1"/>
  <c r="J17" i="4" s="1"/>
  <c r="P18" i="4"/>
  <c r="O18" i="4" s="1"/>
  <c r="N18" i="4" s="1"/>
  <c r="M18" i="4" s="1"/>
  <c r="L18" i="4" s="1"/>
  <c r="K18" i="4" s="1"/>
  <c r="J18" i="4" s="1"/>
  <c r="P20" i="4"/>
  <c r="O20" i="4" s="1"/>
  <c r="N20" i="4" s="1"/>
  <c r="M20" i="4" s="1"/>
  <c r="L20" i="4" s="1"/>
  <c r="K20" i="4" s="1"/>
  <c r="J20" i="4" s="1"/>
  <c r="P21" i="4"/>
  <c r="O21" i="4" s="1"/>
  <c r="N21" i="4" s="1"/>
  <c r="M21" i="4" s="1"/>
  <c r="L21" i="4" s="1"/>
  <c r="K21" i="4" s="1"/>
  <c r="J21" i="4" s="1"/>
  <c r="P22" i="4"/>
  <c r="O22" i="4" s="1"/>
  <c r="N22" i="4" s="1"/>
  <c r="M22" i="4" s="1"/>
  <c r="L22" i="4" s="1"/>
  <c r="K22" i="4" s="1"/>
  <c r="J22" i="4" s="1"/>
  <c r="P23" i="4"/>
  <c r="O23" i="4" s="1"/>
  <c r="N23" i="4" s="1"/>
  <c r="M23" i="4" s="1"/>
  <c r="L23" i="4" s="1"/>
  <c r="K23" i="4" s="1"/>
  <c r="J23" i="4" s="1"/>
  <c r="P24" i="4"/>
  <c r="O24" i="4" s="1"/>
  <c r="N24" i="4" s="1"/>
  <c r="M24" i="4" s="1"/>
  <c r="L24" i="4" s="1"/>
  <c r="K24" i="4" s="1"/>
  <c r="J24" i="4" s="1"/>
  <c r="P25" i="4"/>
  <c r="O25" i="4" s="1"/>
  <c r="N25" i="4" s="1"/>
  <c r="M25" i="4" s="1"/>
  <c r="L25" i="4" s="1"/>
  <c r="K25" i="4" s="1"/>
  <c r="J25" i="4" s="1"/>
  <c r="P26" i="4"/>
  <c r="O26" i="4" s="1"/>
  <c r="N26" i="4" s="1"/>
  <c r="M26" i="4" s="1"/>
  <c r="L26" i="4" s="1"/>
  <c r="K26" i="4" s="1"/>
  <c r="J26" i="4" s="1"/>
  <c r="P27" i="4"/>
  <c r="O27" i="4" s="1"/>
  <c r="N27" i="4" s="1"/>
  <c r="M27" i="4" s="1"/>
  <c r="L27" i="4" s="1"/>
  <c r="K27" i="4" s="1"/>
  <c r="J27" i="4" s="1"/>
  <c r="P28" i="4"/>
  <c r="O28" i="4" s="1"/>
  <c r="N28" i="4" s="1"/>
  <c r="M28" i="4" s="1"/>
  <c r="L28" i="4" s="1"/>
  <c r="K28" i="4" s="1"/>
  <c r="J28" i="4" s="1"/>
  <c r="P29" i="4"/>
  <c r="O29" i="4" s="1"/>
  <c r="N29" i="4" s="1"/>
  <c r="M29" i="4" s="1"/>
  <c r="L29" i="4" s="1"/>
  <c r="K29" i="4" s="1"/>
  <c r="J29" i="4" s="1"/>
  <c r="P30" i="4"/>
  <c r="O30" i="4" s="1"/>
  <c r="N30" i="4" s="1"/>
  <c r="M30" i="4" s="1"/>
  <c r="L30" i="4" s="1"/>
  <c r="K30" i="4" s="1"/>
  <c r="J30" i="4" s="1"/>
  <c r="P31" i="4"/>
  <c r="O31" i="4" s="1"/>
  <c r="N31" i="4" s="1"/>
  <c r="M31" i="4" s="1"/>
  <c r="L31" i="4" s="1"/>
  <c r="K31" i="4" s="1"/>
  <c r="J31" i="4" s="1"/>
  <c r="P32" i="4"/>
  <c r="O32" i="4" s="1"/>
  <c r="N32" i="4" s="1"/>
  <c r="M32" i="4" s="1"/>
  <c r="L32" i="4" s="1"/>
  <c r="K32" i="4" s="1"/>
  <c r="J32" i="4" s="1"/>
  <c r="P33" i="4"/>
  <c r="O33" i="4" s="1"/>
  <c r="N33" i="4" s="1"/>
  <c r="M33" i="4" s="1"/>
  <c r="L33" i="4" s="1"/>
  <c r="K33" i="4" s="1"/>
  <c r="J33" i="4" s="1"/>
  <c r="P35" i="4"/>
  <c r="O35" i="4" s="1"/>
  <c r="N35" i="4" s="1"/>
  <c r="M35" i="4" s="1"/>
  <c r="L35" i="4" s="1"/>
  <c r="K35" i="4" s="1"/>
  <c r="J35" i="4" s="1"/>
  <c r="P36" i="4"/>
  <c r="O36" i="4" s="1"/>
  <c r="N36" i="4" s="1"/>
  <c r="M36" i="4" s="1"/>
  <c r="L36" i="4" s="1"/>
  <c r="K36" i="4" s="1"/>
  <c r="J36" i="4" s="1"/>
  <c r="P37" i="4"/>
  <c r="O37" i="4" s="1"/>
  <c r="N37" i="4" s="1"/>
  <c r="M37" i="4" s="1"/>
  <c r="L37" i="4" s="1"/>
  <c r="K37" i="4" s="1"/>
  <c r="J37" i="4" s="1"/>
  <c r="P38" i="4"/>
  <c r="O38" i="4" s="1"/>
  <c r="N38" i="4" s="1"/>
  <c r="M38" i="4" s="1"/>
  <c r="L38" i="4" s="1"/>
  <c r="K38" i="4" s="1"/>
  <c r="J38" i="4" s="1"/>
  <c r="P39" i="4"/>
  <c r="O39" i="4" s="1"/>
  <c r="N39" i="4" s="1"/>
  <c r="M39" i="4" s="1"/>
  <c r="L39" i="4" s="1"/>
  <c r="K39" i="4" s="1"/>
  <c r="J39" i="4" s="1"/>
  <c r="P40" i="4"/>
  <c r="O40" i="4" s="1"/>
  <c r="N40" i="4" s="1"/>
  <c r="M40" i="4" s="1"/>
  <c r="L40" i="4" s="1"/>
  <c r="K40" i="4" s="1"/>
  <c r="J40" i="4" s="1"/>
  <c r="P41" i="4"/>
  <c r="O41" i="4" s="1"/>
  <c r="N41" i="4" s="1"/>
  <c r="M41" i="4" s="1"/>
  <c r="L41" i="4" s="1"/>
  <c r="K41" i="4" s="1"/>
  <c r="J41" i="4" s="1"/>
  <c r="P42" i="4"/>
  <c r="O42" i="4" s="1"/>
  <c r="N42" i="4" s="1"/>
  <c r="M42" i="4" s="1"/>
  <c r="L42" i="4" s="1"/>
  <c r="K42" i="4" s="1"/>
  <c r="J42" i="4" s="1"/>
  <c r="P43" i="4"/>
  <c r="O43" i="4" s="1"/>
  <c r="N43" i="4" s="1"/>
  <c r="M43" i="4" s="1"/>
  <c r="L43" i="4" s="1"/>
  <c r="K43" i="4" s="1"/>
  <c r="J43" i="4" s="1"/>
  <c r="P44" i="4"/>
  <c r="O44" i="4" s="1"/>
  <c r="N44" i="4" s="1"/>
  <c r="M44" i="4" s="1"/>
  <c r="L44" i="4" s="1"/>
  <c r="K44" i="4" s="1"/>
  <c r="J44" i="4" s="1"/>
  <c r="P45" i="4"/>
  <c r="O45" i="4" s="1"/>
  <c r="N45" i="4" s="1"/>
  <c r="M45" i="4" s="1"/>
  <c r="L45" i="4" s="1"/>
  <c r="K45" i="4" s="1"/>
  <c r="J45" i="4" s="1"/>
  <c r="P46" i="4"/>
  <c r="O46" i="4" s="1"/>
  <c r="N46" i="4" s="1"/>
  <c r="M46" i="4" s="1"/>
  <c r="L46" i="4" s="1"/>
  <c r="K46" i="4" s="1"/>
  <c r="J46" i="4" s="1"/>
  <c r="P47" i="4"/>
  <c r="O47" i="4" s="1"/>
  <c r="N47" i="4" s="1"/>
  <c r="M47" i="4" s="1"/>
  <c r="L47" i="4" s="1"/>
  <c r="K47" i="4" s="1"/>
  <c r="J47" i="4" s="1"/>
  <c r="P48" i="4"/>
  <c r="O48" i="4" s="1"/>
  <c r="N48" i="4" s="1"/>
  <c r="M48" i="4" s="1"/>
  <c r="L48" i="4" s="1"/>
  <c r="K48" i="4" s="1"/>
  <c r="J48" i="4" s="1"/>
  <c r="P7" i="3"/>
  <c r="O7" i="3" s="1"/>
  <c r="N7" i="3" s="1"/>
  <c r="M7" i="3" s="1"/>
  <c r="L7" i="3" s="1"/>
  <c r="K7" i="3" s="1"/>
  <c r="J7" i="3" s="1"/>
  <c r="P10" i="3"/>
  <c r="O10" i="3" s="1"/>
  <c r="N10" i="3" s="1"/>
  <c r="M10" i="3" s="1"/>
  <c r="L10" i="3" s="1"/>
  <c r="K10" i="3" s="1"/>
  <c r="J10" i="3" s="1"/>
  <c r="P11" i="3"/>
  <c r="O11" i="3" s="1"/>
  <c r="N11" i="3" s="1"/>
  <c r="M11" i="3" s="1"/>
  <c r="L11" i="3" s="1"/>
  <c r="K11" i="3" s="1"/>
  <c r="J11" i="3" s="1"/>
  <c r="P14" i="3"/>
  <c r="O14" i="3" s="1"/>
  <c r="N14" i="3" s="1"/>
  <c r="M14" i="3" s="1"/>
  <c r="L14" i="3" s="1"/>
  <c r="K14" i="3" s="1"/>
  <c r="J14" i="3" s="1"/>
  <c r="P15" i="3"/>
  <c r="O15" i="3" s="1"/>
  <c r="N15" i="3" s="1"/>
  <c r="M15" i="3" s="1"/>
  <c r="L15" i="3" s="1"/>
  <c r="K15" i="3" s="1"/>
  <c r="J15" i="3" s="1"/>
  <c r="P20" i="3"/>
  <c r="O20" i="3" s="1"/>
  <c r="N20" i="3" s="1"/>
  <c r="M20" i="3" s="1"/>
  <c r="L20" i="3" s="1"/>
  <c r="K20" i="3" s="1"/>
  <c r="J20" i="3" s="1"/>
  <c r="P21" i="3"/>
  <c r="O21" i="3" s="1"/>
  <c r="N21" i="3" s="1"/>
  <c r="M21" i="3" s="1"/>
  <c r="L21" i="3" s="1"/>
  <c r="K21" i="3" s="1"/>
  <c r="J21" i="3" s="1"/>
  <c r="P22" i="3"/>
  <c r="O22" i="3" s="1"/>
  <c r="N22" i="3" s="1"/>
  <c r="M22" i="3" s="1"/>
  <c r="L22" i="3" s="1"/>
  <c r="K22" i="3" s="1"/>
  <c r="J22" i="3" s="1"/>
  <c r="P23" i="3"/>
  <c r="O23" i="3" s="1"/>
  <c r="N23" i="3" s="1"/>
  <c r="M23" i="3" s="1"/>
  <c r="L23" i="3" s="1"/>
  <c r="K23" i="3" s="1"/>
  <c r="J23" i="3" s="1"/>
  <c r="P24" i="3"/>
  <c r="O24" i="3" s="1"/>
  <c r="N24" i="3" s="1"/>
  <c r="M24" i="3" s="1"/>
  <c r="L24" i="3" s="1"/>
  <c r="K24" i="3" s="1"/>
  <c r="J24" i="3" s="1"/>
  <c r="P25" i="3"/>
  <c r="O25" i="3" s="1"/>
  <c r="N25" i="3" s="1"/>
  <c r="M25" i="3" s="1"/>
  <c r="L25" i="3" s="1"/>
  <c r="K25" i="3" s="1"/>
  <c r="J25" i="3" s="1"/>
  <c r="P26" i="3"/>
  <c r="O26" i="3" s="1"/>
  <c r="N26" i="3" s="1"/>
  <c r="M26" i="3" s="1"/>
  <c r="L26" i="3" s="1"/>
  <c r="K26" i="3" s="1"/>
  <c r="J26" i="3" s="1"/>
  <c r="P27" i="3"/>
  <c r="O27" i="3" s="1"/>
  <c r="N27" i="3" s="1"/>
  <c r="M27" i="3" s="1"/>
  <c r="L27" i="3" s="1"/>
  <c r="K27" i="3" s="1"/>
  <c r="J27" i="3" s="1"/>
  <c r="P28" i="3"/>
  <c r="O28" i="3" s="1"/>
  <c r="N28" i="3" s="1"/>
  <c r="M28" i="3" s="1"/>
  <c r="L28" i="3" s="1"/>
  <c r="K28" i="3" s="1"/>
  <c r="J28" i="3" s="1"/>
  <c r="P29" i="3"/>
  <c r="O29" i="3" s="1"/>
  <c r="N29" i="3" s="1"/>
  <c r="M29" i="3" s="1"/>
  <c r="L29" i="3" s="1"/>
  <c r="K29" i="3" s="1"/>
  <c r="J29" i="3" s="1"/>
  <c r="P30" i="3"/>
  <c r="O30" i="3" s="1"/>
  <c r="N30" i="3" s="1"/>
  <c r="M30" i="3" s="1"/>
  <c r="L30" i="3" s="1"/>
  <c r="K30" i="3" s="1"/>
  <c r="J30" i="3" s="1"/>
  <c r="P35" i="3"/>
  <c r="O35" i="3" s="1"/>
  <c r="N35" i="3" s="1"/>
  <c r="M35" i="3" s="1"/>
  <c r="L35" i="3" s="1"/>
  <c r="K35" i="3" s="1"/>
  <c r="J35" i="3" s="1"/>
  <c r="P31" i="3"/>
  <c r="O31" i="3" s="1"/>
  <c r="N31" i="3" s="1"/>
  <c r="M31" i="3" s="1"/>
  <c r="L31" i="3" s="1"/>
  <c r="K31" i="3" s="1"/>
  <c r="J31" i="3" s="1"/>
  <c r="P38" i="3"/>
  <c r="O38" i="3" s="1"/>
  <c r="N38" i="3" s="1"/>
  <c r="M38" i="3" s="1"/>
  <c r="L38" i="3" s="1"/>
  <c r="K38" i="3" s="1"/>
  <c r="J38" i="3" s="1"/>
  <c r="P34" i="3"/>
  <c r="O34" i="3" s="1"/>
  <c r="N34" i="3" s="1"/>
  <c r="M34" i="3" s="1"/>
  <c r="L34" i="3" s="1"/>
  <c r="K34" i="3" s="1"/>
  <c r="J34" i="3" s="1"/>
  <c r="P39" i="3"/>
  <c r="O39" i="3" s="1"/>
  <c r="N39" i="3" s="1"/>
  <c r="M39" i="3" s="1"/>
  <c r="L39" i="3" s="1"/>
  <c r="K39" i="3" s="1"/>
  <c r="J39" i="3" s="1"/>
  <c r="P37" i="3"/>
  <c r="O37" i="3" s="1"/>
  <c r="N37" i="3" s="1"/>
  <c r="M37" i="3" s="1"/>
  <c r="L37" i="3" s="1"/>
  <c r="K37" i="3" s="1"/>
  <c r="J37" i="3" s="1"/>
  <c r="P36" i="3"/>
  <c r="O36" i="3" s="1"/>
  <c r="N36" i="3" s="1"/>
  <c r="M36" i="3" s="1"/>
  <c r="L36" i="3" s="1"/>
  <c r="K36" i="3" s="1"/>
  <c r="J36" i="3" s="1"/>
  <c r="P32" i="3"/>
  <c r="O32" i="3" s="1"/>
  <c r="N32" i="3" s="1"/>
  <c r="M32" i="3" s="1"/>
  <c r="L32" i="3" s="1"/>
  <c r="K32" i="3" s="1"/>
  <c r="J32" i="3" s="1"/>
  <c r="P33" i="3"/>
  <c r="O33" i="3" s="1"/>
  <c r="N33" i="3" s="1"/>
  <c r="M33" i="3" s="1"/>
  <c r="L33" i="3" s="1"/>
  <c r="K33" i="3" s="1"/>
  <c r="J33" i="3" s="1"/>
  <c r="P7" i="2"/>
  <c r="O7" i="2" s="1"/>
  <c r="N7" i="2" s="1"/>
  <c r="M7" i="2" s="1"/>
  <c r="L7" i="2" s="1"/>
  <c r="K7" i="2" s="1"/>
  <c r="J7" i="2" s="1"/>
  <c r="P8" i="2"/>
  <c r="O8" i="2" s="1"/>
  <c r="N8" i="2" s="1"/>
  <c r="M8" i="2" s="1"/>
  <c r="L8" i="2" s="1"/>
  <c r="K8" i="2" s="1"/>
  <c r="J8" i="2" s="1"/>
  <c r="P9" i="2"/>
  <c r="O9" i="2" s="1"/>
  <c r="N9" i="2" s="1"/>
  <c r="M9" i="2" s="1"/>
  <c r="L9" i="2" s="1"/>
  <c r="K9" i="2" s="1"/>
  <c r="J9" i="2" s="1"/>
  <c r="P10" i="2"/>
  <c r="O10" i="2" s="1"/>
  <c r="N10" i="2" s="1"/>
  <c r="M10" i="2" s="1"/>
  <c r="L10" i="2" s="1"/>
  <c r="K10" i="2" s="1"/>
  <c r="J10" i="2" s="1"/>
  <c r="P11" i="2"/>
  <c r="O11" i="2" s="1"/>
  <c r="N11" i="2" s="1"/>
  <c r="M11" i="2" s="1"/>
  <c r="L11" i="2" s="1"/>
  <c r="K11" i="2" s="1"/>
  <c r="J11" i="2" s="1"/>
  <c r="P12" i="2"/>
  <c r="O12" i="2" s="1"/>
  <c r="N12" i="2" s="1"/>
  <c r="M12" i="2" s="1"/>
  <c r="L12" i="2" s="1"/>
  <c r="K12" i="2" s="1"/>
  <c r="J12" i="2" s="1"/>
  <c r="P14" i="2"/>
  <c r="O14" i="2" s="1"/>
  <c r="N14" i="2" s="1"/>
  <c r="M14" i="2" s="1"/>
  <c r="L14" i="2" s="1"/>
  <c r="K14" i="2" s="1"/>
  <c r="J14" i="2" s="1"/>
  <c r="P15" i="2"/>
  <c r="O15" i="2" s="1"/>
  <c r="N15" i="2" s="1"/>
  <c r="M15" i="2" s="1"/>
  <c r="L15" i="2" s="1"/>
  <c r="K15" i="2" s="1"/>
  <c r="J15" i="2" s="1"/>
  <c r="P16" i="2"/>
  <c r="O16" i="2" s="1"/>
  <c r="N16" i="2" s="1"/>
  <c r="M16" i="2" s="1"/>
  <c r="L16" i="2" s="1"/>
  <c r="K16" i="2" s="1"/>
  <c r="J16" i="2" s="1"/>
  <c r="P17" i="2"/>
  <c r="O17" i="2" s="1"/>
  <c r="N17" i="2" s="1"/>
  <c r="M17" i="2" s="1"/>
  <c r="L17" i="2" s="1"/>
  <c r="K17" i="2" s="1"/>
  <c r="J17" i="2" s="1"/>
  <c r="P18" i="2"/>
  <c r="O18" i="2" s="1"/>
  <c r="N18" i="2" s="1"/>
  <c r="M18" i="2" s="1"/>
  <c r="L18" i="2" s="1"/>
  <c r="K18" i="2" s="1"/>
  <c r="J18" i="2" s="1"/>
  <c r="P19" i="2"/>
  <c r="O19" i="2" s="1"/>
  <c r="N19" i="2" s="1"/>
  <c r="M19" i="2" s="1"/>
  <c r="L19" i="2" s="1"/>
  <c r="K19" i="2" s="1"/>
  <c r="J19" i="2" s="1"/>
  <c r="P20" i="2"/>
  <c r="O20" i="2" s="1"/>
  <c r="N20" i="2" s="1"/>
  <c r="M20" i="2" s="1"/>
  <c r="L20" i="2" s="1"/>
  <c r="K20" i="2" s="1"/>
  <c r="J20" i="2" s="1"/>
  <c r="P22" i="2"/>
  <c r="O22" i="2" s="1"/>
  <c r="N22" i="2" s="1"/>
  <c r="M22" i="2" s="1"/>
  <c r="L22" i="2" s="1"/>
  <c r="K22" i="2" s="1"/>
  <c r="J22" i="2" s="1"/>
  <c r="P23" i="2"/>
  <c r="O23" i="2" s="1"/>
  <c r="N23" i="2" s="1"/>
  <c r="M23" i="2" s="1"/>
  <c r="L23" i="2" s="1"/>
  <c r="K23" i="2" s="1"/>
  <c r="J23" i="2" s="1"/>
  <c r="P24" i="2"/>
  <c r="O24" i="2" s="1"/>
  <c r="N24" i="2" s="1"/>
  <c r="M24" i="2" s="1"/>
  <c r="L24" i="2" s="1"/>
  <c r="K24" i="2" s="1"/>
  <c r="J24" i="2" s="1"/>
  <c r="P25" i="2"/>
  <c r="O25" i="2" s="1"/>
  <c r="N25" i="2" s="1"/>
  <c r="M25" i="2" s="1"/>
  <c r="L25" i="2" s="1"/>
  <c r="K25" i="2" s="1"/>
  <c r="J25" i="2" s="1"/>
  <c r="P26" i="2"/>
  <c r="O26" i="2" s="1"/>
  <c r="N26" i="2" s="1"/>
  <c r="M26" i="2" s="1"/>
  <c r="L26" i="2" s="1"/>
  <c r="K26" i="2" s="1"/>
  <c r="J26" i="2" s="1"/>
  <c r="P27" i="2"/>
  <c r="O27" i="2" s="1"/>
  <c r="N27" i="2" s="1"/>
  <c r="M27" i="2" s="1"/>
  <c r="L27" i="2" s="1"/>
  <c r="K27" i="2" s="1"/>
  <c r="J27" i="2" s="1"/>
  <c r="P28" i="2"/>
  <c r="O28" i="2" s="1"/>
  <c r="N28" i="2" s="1"/>
  <c r="M28" i="2" s="1"/>
  <c r="L28" i="2" s="1"/>
  <c r="K28" i="2" s="1"/>
  <c r="J28" i="2" s="1"/>
  <c r="P32" i="2"/>
  <c r="O32" i="2" s="1"/>
  <c r="N32" i="2" s="1"/>
  <c r="M32" i="2" s="1"/>
  <c r="L32" i="2" s="1"/>
  <c r="K32" i="2" s="1"/>
  <c r="J32" i="2" s="1"/>
  <c r="P33" i="2"/>
  <c r="O33" i="2" s="1"/>
  <c r="N33" i="2" s="1"/>
  <c r="M33" i="2" s="1"/>
  <c r="L33" i="2" s="1"/>
  <c r="K33" i="2" s="1"/>
  <c r="J33" i="2" s="1"/>
  <c r="P34" i="2"/>
  <c r="O34" i="2" s="1"/>
  <c r="N34" i="2" s="1"/>
  <c r="M34" i="2" s="1"/>
  <c r="L34" i="2" s="1"/>
  <c r="K34" i="2" s="1"/>
  <c r="J34" i="2" s="1"/>
  <c r="P35" i="2"/>
  <c r="O35" i="2" s="1"/>
  <c r="N35" i="2" s="1"/>
  <c r="M35" i="2" s="1"/>
  <c r="L35" i="2" s="1"/>
  <c r="K35" i="2" s="1"/>
  <c r="J35" i="2" s="1"/>
  <c r="P37" i="2"/>
  <c r="O37" i="2" s="1"/>
  <c r="N37" i="2" s="1"/>
  <c r="M37" i="2" s="1"/>
  <c r="L37" i="2" s="1"/>
  <c r="K37" i="2" s="1"/>
  <c r="J37" i="2" s="1"/>
  <c r="P38" i="2"/>
  <c r="O38" i="2" s="1"/>
  <c r="N38" i="2" s="1"/>
  <c r="M38" i="2" s="1"/>
  <c r="L38" i="2" s="1"/>
  <c r="K38" i="2" s="1"/>
  <c r="J38" i="2" s="1"/>
  <c r="P39" i="2"/>
  <c r="O39" i="2" s="1"/>
  <c r="N39" i="2" s="1"/>
  <c r="M39" i="2" s="1"/>
  <c r="L39" i="2" s="1"/>
  <c r="K39" i="2" s="1"/>
  <c r="J39" i="2" s="1"/>
  <c r="P40" i="2"/>
  <c r="O40" i="2" s="1"/>
  <c r="N40" i="2" s="1"/>
  <c r="M40" i="2" s="1"/>
  <c r="L40" i="2" s="1"/>
  <c r="K40" i="2" s="1"/>
  <c r="J40" i="2" s="1"/>
  <c r="P42" i="2"/>
  <c r="O42" i="2" s="1"/>
  <c r="N42" i="2" s="1"/>
  <c r="M42" i="2" s="1"/>
  <c r="L42" i="2" s="1"/>
  <c r="K42" i="2" s="1"/>
  <c r="J42" i="2" s="1"/>
  <c r="P43" i="2"/>
  <c r="O43" i="2" s="1"/>
  <c r="N43" i="2" s="1"/>
  <c r="M43" i="2" s="1"/>
  <c r="L43" i="2" s="1"/>
  <c r="K43" i="2" s="1"/>
  <c r="J43" i="2" s="1"/>
  <c r="P44" i="2"/>
  <c r="O44" i="2" s="1"/>
  <c r="N44" i="2" s="1"/>
  <c r="M44" i="2" s="1"/>
  <c r="L44" i="2" s="1"/>
  <c r="K44" i="2" s="1"/>
  <c r="J44" i="2" s="1"/>
  <c r="P45" i="2"/>
  <c r="O45" i="2" s="1"/>
  <c r="N45" i="2" s="1"/>
  <c r="M45" i="2" s="1"/>
  <c r="L45" i="2" s="1"/>
  <c r="K45" i="2" s="1"/>
  <c r="J45" i="2" s="1"/>
  <c r="P5" i="1"/>
  <c r="O5" i="1" s="1"/>
  <c r="N5" i="1" s="1"/>
  <c r="M5" i="1" s="1"/>
  <c r="L5" i="1" s="1"/>
  <c r="K5" i="1" s="1"/>
  <c r="J5" i="1" s="1"/>
  <c r="P7" i="1"/>
  <c r="O7" i="1" s="1"/>
  <c r="N7" i="1" s="1"/>
  <c r="M7" i="1" s="1"/>
  <c r="L7" i="1" s="1"/>
  <c r="K7" i="1" s="1"/>
  <c r="J7" i="1" s="1"/>
  <c r="P8" i="1"/>
  <c r="O8" i="1" s="1"/>
  <c r="N8" i="1" s="1"/>
  <c r="M8" i="1" s="1"/>
  <c r="L8" i="1" s="1"/>
  <c r="K8" i="1" s="1"/>
  <c r="J8" i="1" s="1"/>
  <c r="P9" i="1"/>
  <c r="O9" i="1" s="1"/>
  <c r="N9" i="1" s="1"/>
  <c r="M9" i="1" s="1"/>
  <c r="L9" i="1" s="1"/>
  <c r="K9" i="1" s="1"/>
  <c r="J9" i="1" s="1"/>
  <c r="P10" i="1"/>
  <c r="O10" i="1" s="1"/>
  <c r="N10" i="1" s="1"/>
  <c r="M10" i="1" s="1"/>
  <c r="L10" i="1" s="1"/>
  <c r="K10" i="1" s="1"/>
  <c r="J10" i="1" s="1"/>
  <c r="P11" i="1"/>
  <c r="O11" i="1" s="1"/>
  <c r="N11" i="1" s="1"/>
  <c r="M11" i="1" s="1"/>
  <c r="L11" i="1" s="1"/>
  <c r="K11" i="1" s="1"/>
  <c r="J11" i="1" s="1"/>
  <c r="P12" i="1"/>
  <c r="O12" i="1" s="1"/>
  <c r="N12" i="1" s="1"/>
  <c r="M12" i="1" s="1"/>
  <c r="L12" i="1" s="1"/>
  <c r="K12" i="1" s="1"/>
  <c r="J12" i="1" s="1"/>
  <c r="P13" i="1"/>
  <c r="O13" i="1" s="1"/>
  <c r="N13" i="1" s="1"/>
  <c r="M13" i="1" s="1"/>
  <c r="L13" i="1" s="1"/>
  <c r="K13" i="1" s="1"/>
  <c r="J13" i="1" s="1"/>
  <c r="P14" i="1"/>
  <c r="O14" i="1" s="1"/>
  <c r="N14" i="1" s="1"/>
  <c r="M14" i="1" s="1"/>
  <c r="L14" i="1" s="1"/>
  <c r="K14" i="1" s="1"/>
  <c r="J14" i="1" s="1"/>
  <c r="P15" i="1"/>
  <c r="O15" i="1" s="1"/>
  <c r="N15" i="1" s="1"/>
  <c r="M15" i="1" s="1"/>
  <c r="L15" i="1" s="1"/>
  <c r="K15" i="1" s="1"/>
  <c r="J15" i="1" s="1"/>
  <c r="P17" i="1"/>
  <c r="O17" i="1" s="1"/>
  <c r="N17" i="1" s="1"/>
  <c r="M17" i="1" s="1"/>
  <c r="L17" i="1" s="1"/>
  <c r="K17" i="1" s="1"/>
  <c r="J17" i="1" s="1"/>
  <c r="P18" i="1"/>
  <c r="O18" i="1" s="1"/>
  <c r="N18" i="1" s="1"/>
  <c r="M18" i="1" s="1"/>
  <c r="L18" i="1" s="1"/>
  <c r="K18" i="1" s="1"/>
  <c r="J18" i="1" s="1"/>
  <c r="P19" i="1"/>
  <c r="O19" i="1" s="1"/>
  <c r="N19" i="1" s="1"/>
  <c r="M19" i="1" s="1"/>
  <c r="L19" i="1" s="1"/>
  <c r="K19" i="1" s="1"/>
  <c r="J19" i="1" s="1"/>
  <c r="P20" i="1"/>
  <c r="O20" i="1" s="1"/>
  <c r="N20" i="1" s="1"/>
  <c r="M20" i="1" s="1"/>
  <c r="L20" i="1" s="1"/>
  <c r="K20" i="1" s="1"/>
  <c r="J20" i="1" s="1"/>
  <c r="P21" i="1"/>
  <c r="O21" i="1" s="1"/>
  <c r="N21" i="1" s="1"/>
  <c r="M21" i="1" s="1"/>
  <c r="L21" i="1" s="1"/>
  <c r="K21" i="1" s="1"/>
  <c r="J21" i="1" s="1"/>
  <c r="P22" i="1"/>
  <c r="O22" i="1" s="1"/>
  <c r="N22" i="1" s="1"/>
  <c r="M22" i="1" s="1"/>
  <c r="L22" i="1" s="1"/>
  <c r="K22" i="1" s="1"/>
  <c r="J22" i="1" s="1"/>
  <c r="P23" i="1"/>
  <c r="O23" i="1" s="1"/>
  <c r="N23" i="1" s="1"/>
  <c r="M23" i="1" s="1"/>
  <c r="L23" i="1" s="1"/>
  <c r="K23" i="1" s="1"/>
  <c r="J23" i="1" s="1"/>
  <c r="O24" i="1"/>
  <c r="N24" i="1" s="1"/>
  <c r="M24" i="1" s="1"/>
  <c r="L24" i="1" s="1"/>
  <c r="K24" i="1" s="1"/>
  <c r="J24" i="1" s="1"/>
  <c r="P24" i="1"/>
  <c r="P25" i="1"/>
  <c r="O25" i="1" s="1"/>
  <c r="N25" i="1" s="1"/>
  <c r="M25" i="1" s="1"/>
  <c r="L25" i="1" s="1"/>
  <c r="K25" i="1" s="1"/>
  <c r="J25" i="1" s="1"/>
  <c r="P26" i="1"/>
  <c r="O26" i="1" s="1"/>
  <c r="N26" i="1" s="1"/>
  <c r="M26" i="1" s="1"/>
  <c r="L26" i="1" s="1"/>
  <c r="K26" i="1" s="1"/>
  <c r="J26" i="1" s="1"/>
  <c r="P27" i="1"/>
  <c r="O27" i="1" s="1"/>
  <c r="N27" i="1" s="1"/>
  <c r="M27" i="1" s="1"/>
  <c r="L27" i="1" s="1"/>
  <c r="K27" i="1" s="1"/>
  <c r="J27" i="1" s="1"/>
  <c r="P29" i="1"/>
  <c r="O29" i="1" s="1"/>
  <c r="N29" i="1" s="1"/>
  <c r="M29" i="1" s="1"/>
  <c r="L29" i="1" s="1"/>
  <c r="K29" i="1" s="1"/>
  <c r="J29" i="1" s="1"/>
  <c r="P30" i="1"/>
  <c r="O30" i="1" s="1"/>
  <c r="N30" i="1" s="1"/>
  <c r="M30" i="1" s="1"/>
  <c r="L30" i="1" s="1"/>
  <c r="K30" i="1" s="1"/>
  <c r="J30" i="1" s="1"/>
  <c r="P31" i="1"/>
  <c r="O31" i="1" s="1"/>
  <c r="N31" i="1" s="1"/>
  <c r="M31" i="1" s="1"/>
  <c r="L31" i="1" s="1"/>
  <c r="K31" i="1" s="1"/>
  <c r="J31" i="1" s="1"/>
  <c r="P32" i="1"/>
  <c r="O32" i="1" s="1"/>
  <c r="N32" i="1" s="1"/>
  <c r="M32" i="1" s="1"/>
  <c r="L32" i="1" s="1"/>
  <c r="K32" i="1" s="1"/>
  <c r="J32" i="1" s="1"/>
  <c r="P33" i="1"/>
  <c r="O33" i="1" s="1"/>
  <c r="N33" i="1" s="1"/>
  <c r="M33" i="1" s="1"/>
  <c r="L33" i="1" s="1"/>
  <c r="K33" i="1" s="1"/>
  <c r="J33" i="1" s="1"/>
  <c r="P34" i="1"/>
  <c r="O34" i="1" s="1"/>
  <c r="N34" i="1" s="1"/>
  <c r="M34" i="1" s="1"/>
  <c r="L34" i="1" s="1"/>
  <c r="K34" i="1" s="1"/>
  <c r="J34" i="1" s="1"/>
  <c r="P35" i="1"/>
  <c r="O35" i="1" s="1"/>
  <c r="N35" i="1" s="1"/>
  <c r="M35" i="1" s="1"/>
  <c r="L35" i="1" s="1"/>
  <c r="K35" i="1" s="1"/>
  <c r="J35" i="1" s="1"/>
  <c r="O36" i="1"/>
  <c r="N36" i="1" s="1"/>
  <c r="M36" i="1" s="1"/>
  <c r="L36" i="1" s="1"/>
  <c r="K36" i="1" s="1"/>
  <c r="J36" i="1" s="1"/>
  <c r="P36" i="1"/>
  <c r="P37" i="1"/>
  <c r="O37" i="1" s="1"/>
  <c r="N37" i="1" s="1"/>
  <c r="M37" i="1" s="1"/>
  <c r="L37" i="1" s="1"/>
  <c r="K37" i="1" s="1"/>
  <c r="J37" i="1" s="1"/>
  <c r="P38" i="1"/>
  <c r="O38" i="1" s="1"/>
  <c r="N38" i="1" s="1"/>
  <c r="M38" i="1" s="1"/>
  <c r="L38" i="1" s="1"/>
  <c r="K38" i="1" s="1"/>
  <c r="J38" i="1" s="1"/>
  <c r="P39" i="1"/>
  <c r="O39" i="1" s="1"/>
  <c r="N39" i="1" s="1"/>
  <c r="M39" i="1" s="1"/>
  <c r="L39" i="1" s="1"/>
  <c r="K39" i="1" s="1"/>
  <c r="J39" i="1" s="1"/>
  <c r="P6" i="2"/>
  <c r="O6" i="2" s="1"/>
  <c r="N6" i="2" s="1"/>
  <c r="M6" i="2" s="1"/>
  <c r="L6" i="2" s="1"/>
  <c r="K6" i="2" s="1"/>
  <c r="J6" i="2" s="1"/>
  <c r="P6" i="3"/>
  <c r="O6" i="3" s="1"/>
  <c r="N6" i="3" s="1"/>
  <c r="M6" i="3" s="1"/>
  <c r="L6" i="3" s="1"/>
  <c r="K6" i="3" s="1"/>
  <c r="J6" i="3" s="1"/>
  <c r="P4" i="4"/>
  <c r="O4" i="4" s="1"/>
  <c r="N4" i="4" s="1"/>
  <c r="M4" i="4" s="1"/>
  <c r="L4" i="4" s="1"/>
  <c r="K4" i="4" s="1"/>
  <c r="J4" i="4" s="1"/>
  <c r="P4" i="5"/>
  <c r="O4" i="5" s="1"/>
  <c r="N4" i="5" s="1"/>
  <c r="M4" i="5" s="1"/>
  <c r="L4" i="5" s="1"/>
  <c r="K4" i="5" s="1"/>
  <c r="J4" i="5" s="1"/>
  <c r="P6" i="6"/>
  <c r="O6" i="6" s="1"/>
  <c r="N6" i="6" s="1"/>
  <c r="M6" i="6" s="1"/>
  <c r="L6" i="6" s="1"/>
  <c r="K6" i="6" s="1"/>
  <c r="J6" i="6" s="1"/>
  <c r="P4" i="7"/>
  <c r="O4" i="7" s="1"/>
  <c r="N4" i="7" s="1"/>
  <c r="M4" i="7" s="1"/>
  <c r="L4" i="7" s="1"/>
  <c r="K4" i="7" s="1"/>
  <c r="J4" i="7" s="1"/>
  <c r="P6" i="8"/>
  <c r="O6" i="8" s="1"/>
  <c r="N6" i="8" s="1"/>
  <c r="M6" i="8" s="1"/>
  <c r="L6" i="8" s="1"/>
  <c r="K6" i="8" s="1"/>
  <c r="J6" i="8" s="1"/>
  <c r="P6" i="9"/>
  <c r="O6" i="9" s="1"/>
  <c r="N6" i="9" s="1"/>
  <c r="M6" i="9" s="1"/>
  <c r="L6" i="9" s="1"/>
  <c r="K6" i="9" s="1"/>
  <c r="J6" i="9" s="1"/>
  <c r="P4" i="10"/>
  <c r="O4" i="10" s="1"/>
  <c r="N4" i="10" s="1"/>
  <c r="M4" i="10" s="1"/>
  <c r="L4" i="10" s="1"/>
  <c r="K4" i="10" s="1"/>
  <c r="J4" i="10" s="1"/>
  <c r="P6" i="11"/>
  <c r="O6" i="11" s="1"/>
  <c r="N6" i="11" s="1"/>
  <c r="M6" i="11" s="1"/>
  <c r="L6" i="11" s="1"/>
  <c r="K6" i="11" s="1"/>
  <c r="J6" i="11" s="1"/>
  <c r="P4" i="12"/>
  <c r="O4" i="12" s="1"/>
  <c r="N4" i="12" s="1"/>
  <c r="M4" i="12" s="1"/>
  <c r="L4" i="12" s="1"/>
  <c r="K4" i="12" s="1"/>
  <c r="J4" i="12" s="1"/>
  <c r="P6" i="13"/>
  <c r="O6" i="13" s="1"/>
  <c r="N6" i="13" s="1"/>
  <c r="M6" i="13" s="1"/>
  <c r="L6" i="13" s="1"/>
  <c r="K6" i="13" s="1"/>
  <c r="J6" i="13" s="1"/>
  <c r="P6" i="14"/>
  <c r="O6" i="14" s="1"/>
  <c r="N6" i="14" s="1"/>
  <c r="M6" i="14" s="1"/>
  <c r="L6" i="14" s="1"/>
  <c r="K6" i="14" s="1"/>
  <c r="J6" i="14" s="1"/>
  <c r="P6" i="15"/>
  <c r="O6" i="15" s="1"/>
  <c r="N6" i="15" s="1"/>
  <c r="M6" i="15" s="1"/>
  <c r="L6" i="15" s="1"/>
  <c r="K6" i="15" s="1"/>
  <c r="J6" i="15" s="1"/>
  <c r="P4" i="1"/>
  <c r="O4" i="1" s="1"/>
  <c r="N4" i="1" s="1"/>
  <c r="M4" i="1" s="1"/>
  <c r="L4" i="1" s="1"/>
  <c r="K4" i="1" s="1"/>
  <c r="J4" i="1" s="1"/>
</calcChain>
</file>

<file path=xl/sharedStrings.xml><?xml version="1.0" encoding="utf-8"?>
<sst xmlns="http://schemas.openxmlformats.org/spreadsheetml/2006/main" count="1440" uniqueCount="268">
  <si>
    <t>Highest education</t>
  </si>
  <si>
    <t>Total</t>
  </si>
  <si>
    <t>Less than complete primary</t>
  </si>
  <si>
    <t>Complted primary</t>
  </si>
  <si>
    <t>Form 3</t>
  </si>
  <si>
    <t>Form 5</t>
  </si>
  <si>
    <t>Form 6 to some college</t>
  </si>
  <si>
    <t>Vocational certificate</t>
  </si>
  <si>
    <t>BS or more</t>
  </si>
  <si>
    <t xml:space="preserve">   Total</t>
  </si>
  <si>
    <t>Head of household</t>
  </si>
  <si>
    <t>Spouse of head</t>
  </si>
  <si>
    <t>Son/Daughter</t>
  </si>
  <si>
    <t>Adopted son/daughter</t>
  </si>
  <si>
    <t>Son in law/daughter in law</t>
  </si>
  <si>
    <t>Grandchild</t>
  </si>
  <si>
    <t>Parent/Parents in law of head</t>
  </si>
  <si>
    <t>Brother/Sister (including in laws)</t>
  </si>
  <si>
    <t>Other relatives</t>
  </si>
  <si>
    <t>Not related/friend</t>
  </si>
  <si>
    <t>Melanesian</t>
  </si>
  <si>
    <t>Polynesian</t>
  </si>
  <si>
    <t>Micronesian</t>
  </si>
  <si>
    <t>Chinese</t>
  </si>
  <si>
    <t>European</t>
  </si>
  <si>
    <t>Other</t>
  </si>
  <si>
    <t>Other Country</t>
  </si>
  <si>
    <t>Same ward</t>
  </si>
  <si>
    <t>Elsewhere</t>
  </si>
  <si>
    <t xml:space="preserve">   Birthplace Province</t>
  </si>
  <si>
    <t>Choiseul</t>
  </si>
  <si>
    <t>Western</t>
  </si>
  <si>
    <t>Isabel</t>
  </si>
  <si>
    <t>Central</t>
  </si>
  <si>
    <t>Bellona</t>
  </si>
  <si>
    <t>Guadalcanal</t>
  </si>
  <si>
    <t>Malaita</t>
  </si>
  <si>
    <t>Ulawa</t>
  </si>
  <si>
    <t>Temotu</t>
  </si>
  <si>
    <t>Honiara</t>
  </si>
  <si>
    <t>Australia</t>
  </si>
  <si>
    <t>Papua New Guinea</t>
  </si>
  <si>
    <t>New Zealand</t>
  </si>
  <si>
    <t>Other Pacific</t>
  </si>
  <si>
    <t>Vanuatu</t>
  </si>
  <si>
    <t>Hong Kong</t>
  </si>
  <si>
    <t>Fiji</t>
  </si>
  <si>
    <t>Other Asia</t>
  </si>
  <si>
    <t>Church of Melanesia</t>
  </si>
  <si>
    <t>Roman Catholic</t>
  </si>
  <si>
    <t>South Sea Evangelical Church</t>
  </si>
  <si>
    <t>Seventh Day Adventist</t>
  </si>
  <si>
    <t>United Church</t>
  </si>
  <si>
    <t>Christian Fellowship Church</t>
  </si>
  <si>
    <t>Jehovah's Witness</t>
  </si>
  <si>
    <t>Christian OutReach Church</t>
  </si>
  <si>
    <t>Bahai</t>
  </si>
  <si>
    <t>Custom Beliefs</t>
  </si>
  <si>
    <t>No Religion/Faith</t>
  </si>
  <si>
    <t>Refuse to Answer</t>
  </si>
  <si>
    <t>No Difficulty at all</t>
  </si>
  <si>
    <t>Some Difficulty</t>
  </si>
  <si>
    <t>Cannot do at all</t>
  </si>
  <si>
    <t xml:space="preserve">   Res in 2004 Province</t>
  </si>
  <si>
    <t>Full time</t>
  </si>
  <si>
    <t>Part time</t>
  </si>
  <si>
    <t>Left school</t>
  </si>
  <si>
    <t>Never been</t>
  </si>
  <si>
    <t>Form 1</t>
  </si>
  <si>
    <t>Form 2</t>
  </si>
  <si>
    <t>Form 4</t>
  </si>
  <si>
    <t>Form 6/7</t>
  </si>
  <si>
    <t>Tertiary</t>
  </si>
  <si>
    <t>English speaking</t>
  </si>
  <si>
    <t>No</t>
  </si>
  <si>
    <t>Pidgin speaking</t>
  </si>
  <si>
    <t>Local language</t>
  </si>
  <si>
    <t>Other language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</si>
  <si>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</si>
  <si>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</si>
  <si>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</si>
  <si>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</si>
  <si>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</si>
  <si>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</si>
  <si>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</si>
  <si>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</si>
  <si>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</si>
  <si>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</si>
  <si>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</si>
  <si>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</si>
  <si>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</si>
  <si>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</si>
  <si>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</si>
  <si>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>Work last week</t>
  </si>
  <si>
    <t>Did not work</t>
  </si>
  <si>
    <t>Employee (gov)</t>
  </si>
  <si>
    <t>Employee (priv)</t>
  </si>
  <si>
    <t>Employer</t>
  </si>
  <si>
    <t>Self employed</t>
  </si>
  <si>
    <t>Voluntary work</t>
  </si>
  <si>
    <t>Unpaid family work</t>
  </si>
  <si>
    <t>Urban</t>
  </si>
  <si>
    <t>Rural</t>
  </si>
  <si>
    <t>English</t>
  </si>
  <si>
    <t>Pidgin</t>
  </si>
  <si>
    <t>Local</t>
  </si>
  <si>
    <t>No languages</t>
  </si>
  <si>
    <t>English only</t>
  </si>
  <si>
    <t>Pidgin only</t>
  </si>
  <si>
    <t>Local only</t>
  </si>
  <si>
    <t>Other only</t>
  </si>
  <si>
    <t>English and Pidgin</t>
  </si>
  <si>
    <t>English and Local</t>
  </si>
  <si>
    <t>English and Other</t>
  </si>
  <si>
    <t>Pidgin and Local</t>
  </si>
  <si>
    <t>Pidgin and Other</t>
  </si>
  <si>
    <t>Local and Other</t>
  </si>
  <si>
    <t>English Pidgin and Local</t>
  </si>
  <si>
    <t>English Pidgin and Other</t>
  </si>
  <si>
    <t>English Local and other</t>
  </si>
  <si>
    <t>Pidgin Local and Other</t>
  </si>
  <si>
    <t>All four language categories</t>
  </si>
  <si>
    <t>Different ward same province</t>
  </si>
  <si>
    <t>Oversea</t>
  </si>
  <si>
    <t>BP ward same as EN ward</t>
  </si>
  <si>
    <t>BP ward different but same Province</t>
  </si>
  <si>
    <t>BP ward different but in Solomons</t>
  </si>
  <si>
    <t>BP ward different and outside Solomons</t>
  </si>
  <si>
    <t>5 yrs ward same as EN ward</t>
  </si>
  <si>
    <t>5 yrs ward different but same Province</t>
  </si>
  <si>
    <t>5 yrs ward different but in Solomons</t>
  </si>
  <si>
    <t>5 yrs ward different and outside Solomons</t>
  </si>
  <si>
    <t>BP ward same as 5yrs ward</t>
  </si>
  <si>
    <t>BP ward different but same Province 5yrs</t>
  </si>
  <si>
    <t>BP ward different but in Solomons 5 yrs</t>
  </si>
  <si>
    <t>BP ward different and outside Solomons 5yrs</t>
  </si>
  <si>
    <t>BP = PR = EN</t>
  </si>
  <si>
    <t>(BP = EN) &lt;&gt; PR</t>
  </si>
  <si>
    <t>BP &lt;&gt; (PR = EN)</t>
  </si>
  <si>
    <t>(BP = PR) &lt;&gt; EN</t>
  </si>
  <si>
    <t>BP &lt;&gt; PR &lt;&gt; EN</t>
  </si>
  <si>
    <t xml:space="preserve">   Full time</t>
  </si>
  <si>
    <t xml:space="preserve">   Part time</t>
  </si>
  <si>
    <t xml:space="preserve">   Highest education</t>
  </si>
  <si>
    <t>No School completed</t>
  </si>
  <si>
    <t>Preschool/Nursery school</t>
  </si>
  <si>
    <t>Some primary</t>
  </si>
  <si>
    <t>Completed form 3</t>
  </si>
  <si>
    <t>Completed form 5</t>
  </si>
  <si>
    <t>Completed form 6</t>
  </si>
  <si>
    <t>Completed form 7</t>
  </si>
  <si>
    <t>Some College/No degree</t>
  </si>
  <si>
    <t>Bachelors degree</t>
  </si>
  <si>
    <t>Masters degree</t>
  </si>
  <si>
    <t>Doctoral degree</t>
  </si>
  <si>
    <t>Cummulative percents</t>
  </si>
  <si>
    <t>&lt; Primary</t>
  </si>
  <si>
    <t>Primary</t>
  </si>
  <si>
    <t>VoEd</t>
  </si>
  <si>
    <t>F6-college</t>
  </si>
  <si>
    <t xml:space="preserve">    Males</t>
  </si>
  <si>
    <t xml:space="preserve">    Females</t>
  </si>
  <si>
    <t xml:space="preserve">    Total</t>
  </si>
  <si>
    <t>CITIZENSHIP</t>
  </si>
  <si>
    <t>ETHNICITY</t>
  </si>
  <si>
    <t xml:space="preserve">   Females</t>
  </si>
  <si>
    <t>SI by birth</t>
  </si>
  <si>
    <t>SI Naturalization</t>
  </si>
  <si>
    <t>BIRTHPLACE SAME WARD</t>
  </si>
  <si>
    <t xml:space="preserve">     Females</t>
  </si>
  <si>
    <t xml:space="preserve">       Total</t>
  </si>
  <si>
    <t>Others</t>
  </si>
  <si>
    <t xml:space="preserve">     Percent</t>
  </si>
  <si>
    <t xml:space="preserve">     Males</t>
  </si>
  <si>
    <t xml:space="preserve">     Total</t>
  </si>
  <si>
    <t>MULTIPLE LITERACY</t>
  </si>
  <si>
    <t>SCHOOL ATTENDANCE</t>
  </si>
  <si>
    <t xml:space="preserve">ENGLISH  </t>
  </si>
  <si>
    <t xml:space="preserve">PIDGIN  </t>
  </si>
  <si>
    <t xml:space="preserve">      Total</t>
  </si>
  <si>
    <t xml:space="preserve">      Males</t>
  </si>
  <si>
    <t>OTHER LANGUAGE</t>
  </si>
  <si>
    <t>LOCAL LANGUAGE</t>
  </si>
  <si>
    <t xml:space="preserve">       Percent</t>
  </si>
  <si>
    <t>USUAL WORK</t>
  </si>
  <si>
    <t>WORK LAST WEEK</t>
  </si>
  <si>
    <t>Goods for sale</t>
  </si>
  <si>
    <t>Goods for home</t>
  </si>
  <si>
    <t xml:space="preserve">    Persons per HH</t>
  </si>
  <si>
    <t xml:space="preserve">   Males</t>
  </si>
  <si>
    <t xml:space="preserve">      Females</t>
  </si>
  <si>
    <t>SEEING</t>
  </si>
  <si>
    <t>HEARING</t>
  </si>
  <si>
    <t xml:space="preserve">    Percent</t>
  </si>
  <si>
    <t>Table 1. Age and Sex by Highest Education, Solomon Islands: 2009</t>
  </si>
  <si>
    <t>Table 2. Urban and Rural Residence by Highest Education, Solomon Islands: 2009</t>
  </si>
  <si>
    <t>Table 3. Relationship by Highest Education, Solomon Islands: 2009</t>
  </si>
  <si>
    <t>Table 4. Ethnic Origin and Citizenship by Highest Education, Solomon Islands: 2009</t>
  </si>
  <si>
    <t>Table 5. Usual Residence by Highest Education, Solomon Islands: 2009</t>
  </si>
  <si>
    <t>Table 6. Birthplace by Highest Education, Solomon Islands: 2009</t>
  </si>
  <si>
    <t>Table 7. Birthplace (Same Ward) by Highest Education, Solomon Islands: 2009</t>
  </si>
  <si>
    <t>Table 8. Residence in 2004 by Highest Education, Solomon Islands: 2009</t>
  </si>
  <si>
    <t>Table 9. Three Point Migration by Highest Education, Solomon Islands: 2009</t>
  </si>
  <si>
    <t>Source: 2009 Solomon Islands Census</t>
  </si>
  <si>
    <t>Table 17. Highest Education by Age, Solomon Islands: 2009</t>
  </si>
  <si>
    <t>&lt; S1</t>
  </si>
  <si>
    <t>S1</t>
  </si>
  <si>
    <t>S2</t>
  </si>
  <si>
    <t>S3</t>
  </si>
  <si>
    <t>S4</t>
  </si>
  <si>
    <t>S5</t>
  </si>
  <si>
    <t>S6</t>
  </si>
  <si>
    <t>Table 16. School Attendance by Education level and Age, Solomon Islands: 2009</t>
  </si>
  <si>
    <t>Table 15. Work Last Week and Usual work by Highest Education, Solomon Islands: 2009</t>
  </si>
  <si>
    <t>Table 14. Multiple Literacy by Highest Education, Solomon Islands: 2009</t>
  </si>
  <si>
    <t>Table 13. Language by Highest Education, Solomon Islands: 2009</t>
  </si>
  <si>
    <t>Table 12.School Attendance by Highest Education, Solomon Islands: 2009</t>
  </si>
  <si>
    <t>Table 11. Disability by Highest Education, Solomon Islands: 2009</t>
  </si>
  <si>
    <t>REMEMBERING</t>
  </si>
  <si>
    <t>WALKING</t>
  </si>
  <si>
    <t>Table 10. Religion by Highest Education, Solomon Islands: 2009</t>
  </si>
  <si>
    <t>Birthplace to Residence in 2004 to Current Residence</t>
  </si>
  <si>
    <t>BIRTHPLACE TO CURRENT RESIDENCE</t>
  </si>
  <si>
    <t>RESIDENCE IN 2004 to CURRENT RESIDENCE</t>
  </si>
  <si>
    <t>BIRTHPLACE TO RESIDENCE IN 2004</t>
  </si>
  <si>
    <t>BS+</t>
  </si>
  <si>
    <t>BIRTHPLACE WITH SAME WARD</t>
  </si>
  <si>
    <t>Standards</t>
  </si>
  <si>
    <t>&lt;==</t>
  </si>
  <si>
    <t>Gross Attendance ratio -- Standards</t>
  </si>
  <si>
    <t>Gross Attendance ratio -- Forms</t>
  </si>
  <si>
    <t>Table 3. Sex and School Age by Education level</t>
  </si>
  <si>
    <t>Education level</t>
  </si>
  <si>
    <t xml:space="preserve">   School Age</t>
  </si>
  <si>
    <t xml:space="preserve">   Male</t>
  </si>
  <si>
    <t xml:space="preserve">   Female</t>
  </si>
  <si>
    <t>Sex ratio by age and grade</t>
  </si>
  <si>
    <t>Percentage of Secondary school finishers</t>
  </si>
  <si>
    <t>Table 4. Sex and age5 by Highest education</t>
  </si>
  <si>
    <t xml:space="preserve">   age5</t>
  </si>
  <si>
    <t>PERCENT FINISHED LEVEL FOR THOSE LEAVING SCHOOL</t>
  </si>
  <si>
    <t>PERCENT FINISHED LEVEL FOR THOSE LEAVING SCHOOL  -- CUMMULATIVE PERCENTS</t>
  </si>
  <si>
    <t>Table 14. Language by Province, Solomon Islands: 2009</t>
  </si>
  <si>
    <t>Choi-</t>
  </si>
  <si>
    <t>Guada-</t>
  </si>
  <si>
    <t>Language</t>
  </si>
  <si>
    <t>seul</t>
  </si>
  <si>
    <t>RenBell</t>
  </si>
  <si>
    <t>canal</t>
  </si>
  <si>
    <t>Makira</t>
  </si>
  <si>
    <t>ENGLISH LANGUAGE</t>
  </si>
  <si>
    <t xml:space="preserve">         Total</t>
  </si>
  <si>
    <t xml:space="preserve">   English speaking</t>
  </si>
  <si>
    <t xml:space="preserve">   No Engliah</t>
  </si>
  <si>
    <t>Males</t>
  </si>
  <si>
    <t>Females</t>
  </si>
  <si>
    <t xml:space="preserve">        Total</t>
  </si>
  <si>
    <t xml:space="preserve">   Pidgin speaking</t>
  </si>
  <si>
    <t xml:space="preserve">   No Pidgin</t>
  </si>
  <si>
    <t xml:space="preserve">   Local language</t>
  </si>
  <si>
    <t xml:space="preserve">   No Local</t>
  </si>
  <si>
    <t xml:space="preserve">   Other languages</t>
  </si>
  <si>
    <t xml:space="preserve">   No other language</t>
  </si>
  <si>
    <t>Table 15. Literacy by Province, Solomon Islands: 2009</t>
  </si>
  <si>
    <t>Multiple Literacy</t>
  </si>
  <si>
    <t>Relationship</t>
  </si>
  <si>
    <t>MULTI-LITERATE LANGUAGES</t>
  </si>
  <si>
    <t>All 4 language categories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</si>
</sst>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6"/>
      <color theme="1"/>
      <name val="Times New Roman"/>
      <family val="1"/>
    </font>
    <font>
      <sz val="8"/>
      <color theme="1"/>
      <name val="Times New Roman"/>
      <family val="1"/>
    </font>
    <font>
      <b/>
      <sz val="6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3" fontId="1" fillId="0" borderId="0" xfId="0" applyNumberFormat="1" applyFont="1"/>
    <xf numFmtId="164" fontId="1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4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left"/>
    </xf>
    <xf numFmtId="3" fontId="2" fillId="0" borderId="5" xfId="0" applyNumberFormat="1" applyFont="1" applyBorder="1" applyAlignment="1">
      <alignment horizontal="left"/>
    </xf>
    <xf numFmtId="3" fontId="2" fillId="0" borderId="3" xfId="0" applyNumberFormat="1" applyFont="1" applyBorder="1"/>
    <xf numFmtId="3" fontId="2" fillId="0" borderId="4" xfId="0" applyNumberFormat="1" applyFont="1" applyBorder="1"/>
    <xf numFmtId="164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164" fontId="4" fillId="0" borderId="0" xfId="0" applyNumberFormat="1" applyFont="1"/>
    <xf numFmtId="165" fontId="0" fillId="0" borderId="0" xfId="0" applyNumberFormat="1"/>
    <xf numFmtId="0" fontId="5" fillId="0" borderId="0" xfId="0" applyFont="1"/>
    <xf numFmtId="164" fontId="6" fillId="0" borderId="0" xfId="0" applyNumberFormat="1" applyFont="1"/>
    <xf numFmtId="3" fontId="7" fillId="0" borderId="0" xfId="0" applyNumberFormat="1" applyFont="1"/>
    <xf numFmtId="0" fontId="2" fillId="0" borderId="0" xfId="0" applyFont="1"/>
    <xf numFmtId="165" fontId="2" fillId="0" borderId="0" xfId="0" applyNumberFormat="1" applyFont="1"/>
    <xf numFmtId="3" fontId="3" fillId="0" borderId="3" xfId="0" applyNumberFormat="1" applyFont="1" applyBorder="1"/>
    <xf numFmtId="3" fontId="3" fillId="0" borderId="7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4" xfId="0" applyNumberFormat="1" applyFont="1" applyBorder="1"/>
    <xf numFmtId="3" fontId="3" fillId="0" borderId="9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164" fontId="3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left"/>
    </xf>
    <xf numFmtId="3" fontId="3" fillId="0" borderId="6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7A8F9-9642-4B26-A1F1-79ED2DFE75CD}">
  <dimension ref="A1:P54"/>
  <sheetViews>
    <sheetView view="pageBreakPreview" zoomScale="125" zoomScaleNormal="100" zoomScaleSheetLayoutView="125" workbookViewId="0">
      <selection activeCell="M12" sqref="M12"/>
    </sheetView>
  </sheetViews>
  <sheetFormatPr defaultRowHeight="9.6" x14ac:dyDescent="0.2"/>
  <cols>
    <col min="1" max="1" width="8.88671875" style="1"/>
    <col min="2" max="16" width="5.33203125" style="1" customWidth="1"/>
    <col min="17" max="16384" width="8.88671875" style="1"/>
  </cols>
  <sheetData>
    <row r="1" spans="1:16" ht="15.6" x14ac:dyDescent="0.3">
      <c r="A1" s="1" t="s">
        <v>194</v>
      </c>
      <c r="H1" s="26" t="s">
        <v>237</v>
      </c>
    </row>
    <row r="2" spans="1:16" x14ac:dyDescent="0.2">
      <c r="A2" s="5"/>
      <c r="B2" s="36" t="s">
        <v>0</v>
      </c>
      <c r="C2" s="36"/>
      <c r="D2" s="36"/>
      <c r="E2" s="36"/>
      <c r="F2" s="36"/>
      <c r="G2" s="36"/>
      <c r="H2" s="36"/>
      <c r="I2" s="36"/>
      <c r="J2" s="36" t="s">
        <v>155</v>
      </c>
      <c r="K2" s="36"/>
      <c r="L2" s="36"/>
      <c r="M2" s="36"/>
      <c r="N2" s="36"/>
      <c r="O2" s="36"/>
      <c r="P2" s="37"/>
    </row>
    <row r="3" spans="1:16" x14ac:dyDescent="0.2">
      <c r="A3" s="6"/>
      <c r="B3" s="3" t="s">
        <v>1</v>
      </c>
      <c r="C3" s="3" t="s">
        <v>156</v>
      </c>
      <c r="D3" s="3" t="s">
        <v>157</v>
      </c>
      <c r="E3" s="3" t="s">
        <v>4</v>
      </c>
      <c r="F3" s="3" t="s">
        <v>5</v>
      </c>
      <c r="G3" s="3" t="s">
        <v>159</v>
      </c>
      <c r="H3" s="3" t="s">
        <v>158</v>
      </c>
      <c r="I3" s="3" t="s">
        <v>8</v>
      </c>
      <c r="J3" s="3" t="s">
        <v>156</v>
      </c>
      <c r="K3" s="3" t="s">
        <v>157</v>
      </c>
      <c r="L3" s="3" t="s">
        <v>4</v>
      </c>
      <c r="M3" s="3" t="s">
        <v>5</v>
      </c>
      <c r="N3" s="3" t="s">
        <v>159</v>
      </c>
      <c r="O3" s="3" t="s">
        <v>158</v>
      </c>
      <c r="P3" s="4" t="s">
        <v>8</v>
      </c>
    </row>
    <row r="4" spans="1:16" x14ac:dyDescent="0.2">
      <c r="A4" s="1" t="s">
        <v>1</v>
      </c>
      <c r="B4" s="1">
        <v>332037</v>
      </c>
      <c r="C4" s="1">
        <v>146441</v>
      </c>
      <c r="D4" s="1">
        <v>102520</v>
      </c>
      <c r="E4" s="1">
        <v>39057</v>
      </c>
      <c r="F4" s="1">
        <v>20051</v>
      </c>
      <c r="G4" s="1">
        <v>17846</v>
      </c>
      <c r="H4" s="1">
        <v>3252</v>
      </c>
      <c r="I4" s="1">
        <v>2870</v>
      </c>
      <c r="J4" s="2">
        <f t="shared" ref="J4:O4" si="0">(C4*100)/$B4+K4</f>
        <v>100</v>
      </c>
      <c r="K4" s="2">
        <f t="shared" si="0"/>
        <v>55.896180244972697</v>
      </c>
      <c r="L4" s="2">
        <f t="shared" si="0"/>
        <v>25.020103181271971</v>
      </c>
      <c r="M4" s="2">
        <f t="shared" si="0"/>
        <v>13.257257474317623</v>
      </c>
      <c r="N4" s="25">
        <f t="shared" si="0"/>
        <v>7.2184726400973389</v>
      </c>
      <c r="O4" s="2">
        <f t="shared" si="0"/>
        <v>1.8437704231757306</v>
      </c>
      <c r="P4" s="2">
        <f>I4*100/B4</f>
        <v>0.86436150188081451</v>
      </c>
    </row>
    <row r="5" spans="1:16" x14ac:dyDescent="0.2">
      <c r="A5" s="1" t="s">
        <v>78</v>
      </c>
      <c r="B5" s="1">
        <v>35271</v>
      </c>
      <c r="C5" s="1">
        <v>31567</v>
      </c>
      <c r="D5" s="1">
        <v>3525</v>
      </c>
      <c r="E5" s="1">
        <v>139</v>
      </c>
      <c r="F5" s="1">
        <v>21</v>
      </c>
      <c r="G5" s="1">
        <v>19</v>
      </c>
      <c r="H5" s="1">
        <v>0</v>
      </c>
      <c r="I5" s="1">
        <v>0</v>
      </c>
      <c r="J5" s="2">
        <f t="shared" ref="J5:O5" si="1">(C5*100)/$B5+K5</f>
        <v>100</v>
      </c>
      <c r="K5" s="2">
        <f t="shared" si="1"/>
        <v>10.501545178758754</v>
      </c>
      <c r="L5" s="2">
        <f t="shared" si="1"/>
        <v>0.50749907856312548</v>
      </c>
      <c r="M5" s="2">
        <f t="shared" si="1"/>
        <v>0.11340761532136884</v>
      </c>
      <c r="N5" s="25">
        <f t="shared" si="1"/>
        <v>5.3868617277650195E-2</v>
      </c>
      <c r="O5" s="2">
        <f t="shared" si="1"/>
        <v>0</v>
      </c>
      <c r="P5" s="2">
        <f t="shared" ref="P5:P52" si="2">I5*100/B5</f>
        <v>0</v>
      </c>
    </row>
    <row r="6" spans="1:16" x14ac:dyDescent="0.2">
      <c r="A6" s="1" t="s">
        <v>79</v>
      </c>
      <c r="B6" s="1">
        <v>50264</v>
      </c>
      <c r="C6" s="1">
        <v>20699</v>
      </c>
      <c r="D6" s="1">
        <v>20401</v>
      </c>
      <c r="E6" s="1">
        <v>7061</v>
      </c>
      <c r="F6" s="1">
        <v>1520</v>
      </c>
      <c r="G6" s="1">
        <v>517</v>
      </c>
      <c r="H6" s="1">
        <v>58</v>
      </c>
      <c r="I6" s="1">
        <v>8</v>
      </c>
      <c r="J6" s="2">
        <f t="shared" ref="J6:O6" si="3">(C6*100)/$B6+K6</f>
        <v>100</v>
      </c>
      <c r="K6" s="2">
        <f t="shared" si="3"/>
        <v>58.819433391691874</v>
      </c>
      <c r="L6" s="2">
        <f t="shared" si="3"/>
        <v>18.231736431640936</v>
      </c>
      <c r="M6" s="2">
        <f t="shared" si="3"/>
        <v>4.1839089606875692</v>
      </c>
      <c r="N6" s="25">
        <f t="shared" si="3"/>
        <v>1.1598758554830493</v>
      </c>
      <c r="O6" s="2">
        <f t="shared" si="3"/>
        <v>0.13130670062072258</v>
      </c>
      <c r="P6" s="2">
        <f t="shared" si="2"/>
        <v>1.5915963711602737E-2</v>
      </c>
    </row>
    <row r="7" spans="1:16" x14ac:dyDescent="0.2">
      <c r="A7" s="1" t="s">
        <v>80</v>
      </c>
      <c r="B7" s="1">
        <v>44118</v>
      </c>
      <c r="C7" s="1">
        <v>12183</v>
      </c>
      <c r="D7" s="1">
        <v>12054</v>
      </c>
      <c r="E7" s="1">
        <v>8670</v>
      </c>
      <c r="F7" s="1">
        <v>6532</v>
      </c>
      <c r="G7" s="1">
        <v>4196</v>
      </c>
      <c r="H7" s="1">
        <v>388</v>
      </c>
      <c r="I7" s="1">
        <v>95</v>
      </c>
      <c r="J7" s="2">
        <f t="shared" ref="J7:O7" si="4">(C7*100)/$B7+K7</f>
        <v>100</v>
      </c>
      <c r="K7" s="2">
        <f t="shared" si="4"/>
        <v>72.385420916632668</v>
      </c>
      <c r="L7" s="2">
        <f t="shared" si="4"/>
        <v>45.063239494084044</v>
      </c>
      <c r="M7" s="2">
        <f t="shared" si="4"/>
        <v>25.411396708826327</v>
      </c>
      <c r="N7" s="25">
        <f t="shared" si="4"/>
        <v>10.605648488145427</v>
      </c>
      <c r="O7" s="2">
        <f t="shared" si="4"/>
        <v>1.0947912416700667</v>
      </c>
      <c r="P7" s="2">
        <f t="shared" si="2"/>
        <v>0.2153316106804479</v>
      </c>
    </row>
    <row r="8" spans="1:16" x14ac:dyDescent="0.2">
      <c r="A8" s="1" t="s">
        <v>81</v>
      </c>
      <c r="B8" s="1">
        <v>41384</v>
      </c>
      <c r="C8" s="1">
        <v>11670</v>
      </c>
      <c r="D8" s="1">
        <v>12139</v>
      </c>
      <c r="E8" s="1">
        <v>7175</v>
      </c>
      <c r="F8" s="1">
        <v>5496</v>
      </c>
      <c r="G8" s="1">
        <v>3914</v>
      </c>
      <c r="H8" s="1">
        <v>630</v>
      </c>
      <c r="I8" s="1">
        <v>360</v>
      </c>
      <c r="J8" s="2">
        <f t="shared" ref="J8:O8" si="5">(C8*100)/$B8+K8</f>
        <v>100</v>
      </c>
      <c r="K8" s="2">
        <f t="shared" si="5"/>
        <v>71.800695921128934</v>
      </c>
      <c r="L8" s="2">
        <f t="shared" si="5"/>
        <v>42.468103614923642</v>
      </c>
      <c r="M8" s="2">
        <f t="shared" si="5"/>
        <v>25.13048521167601</v>
      </c>
      <c r="N8" s="25">
        <f t="shared" si="5"/>
        <v>11.849990334428764</v>
      </c>
      <c r="O8" s="2">
        <f t="shared" si="5"/>
        <v>2.3922288807268508</v>
      </c>
      <c r="P8" s="2">
        <f t="shared" si="2"/>
        <v>0.86990141117340036</v>
      </c>
    </row>
    <row r="9" spans="1:16" x14ac:dyDescent="0.2">
      <c r="A9" s="1" t="s">
        <v>82</v>
      </c>
      <c r="B9" s="1">
        <v>36423</v>
      </c>
      <c r="C9" s="1">
        <v>11286</v>
      </c>
      <c r="D9" s="1">
        <v>13505</v>
      </c>
      <c r="E9" s="1">
        <v>5027</v>
      </c>
      <c r="F9" s="1">
        <v>2893</v>
      </c>
      <c r="G9" s="1">
        <v>2606</v>
      </c>
      <c r="H9" s="1">
        <v>611</v>
      </c>
      <c r="I9" s="1">
        <v>495</v>
      </c>
      <c r="J9" s="2">
        <f t="shared" ref="J9:O9" si="6">(C9*100)/$B9+K9</f>
        <v>99.999999999999986</v>
      </c>
      <c r="K9" s="2">
        <f t="shared" si="6"/>
        <v>69.014084507042242</v>
      </c>
      <c r="L9" s="2">
        <f t="shared" si="6"/>
        <v>31.935864700875818</v>
      </c>
      <c r="M9" s="2">
        <f t="shared" si="6"/>
        <v>18.134146006644151</v>
      </c>
      <c r="N9" s="25">
        <f t="shared" si="6"/>
        <v>10.191362600554594</v>
      </c>
      <c r="O9" s="2">
        <f t="shared" si="6"/>
        <v>3.0365428438074842</v>
      </c>
      <c r="P9" s="2">
        <f t="shared" si="2"/>
        <v>1.3590313812700765</v>
      </c>
    </row>
    <row r="10" spans="1:16" x14ac:dyDescent="0.2">
      <c r="A10" s="1" t="s">
        <v>83</v>
      </c>
      <c r="B10" s="1">
        <v>32151</v>
      </c>
      <c r="C10" s="1">
        <v>10249</v>
      </c>
      <c r="D10" s="1">
        <v>12454</v>
      </c>
      <c r="E10" s="1">
        <v>4819</v>
      </c>
      <c r="F10" s="1">
        <v>1470</v>
      </c>
      <c r="G10" s="1">
        <v>2161</v>
      </c>
      <c r="H10" s="1">
        <v>504</v>
      </c>
      <c r="I10" s="1">
        <v>494</v>
      </c>
      <c r="J10" s="2">
        <f t="shared" ref="J10:O10" si="7">(C10*100)/$B10+K10</f>
        <v>100.00000000000001</v>
      </c>
      <c r="K10" s="2">
        <f t="shared" si="7"/>
        <v>68.122297906752522</v>
      </c>
      <c r="L10" s="2">
        <f t="shared" si="7"/>
        <v>29.386333240023639</v>
      </c>
      <c r="M10" s="2">
        <f t="shared" si="7"/>
        <v>14.397685919567042</v>
      </c>
      <c r="N10" s="25">
        <f t="shared" si="7"/>
        <v>9.8255108705794534</v>
      </c>
      <c r="O10" s="2">
        <f t="shared" si="7"/>
        <v>3.1041025162514386</v>
      </c>
      <c r="P10" s="2">
        <f t="shared" si="2"/>
        <v>1.5364996423128363</v>
      </c>
    </row>
    <row r="11" spans="1:16" x14ac:dyDescent="0.2">
      <c r="A11" s="1" t="s">
        <v>84</v>
      </c>
      <c r="B11" s="1">
        <v>22882</v>
      </c>
      <c r="C11" s="1">
        <v>8654</v>
      </c>
      <c r="D11" s="1">
        <v>7996</v>
      </c>
      <c r="E11" s="1">
        <v>2974</v>
      </c>
      <c r="F11" s="1">
        <v>898</v>
      </c>
      <c r="G11" s="1">
        <v>1568</v>
      </c>
      <c r="H11" s="1">
        <v>386</v>
      </c>
      <c r="I11" s="1">
        <v>406</v>
      </c>
      <c r="J11" s="2">
        <f t="shared" ref="J11:O11" si="8">(C11*100)/$B11+K11</f>
        <v>100</v>
      </c>
      <c r="K11" s="2">
        <f t="shared" si="8"/>
        <v>62.179879381172967</v>
      </c>
      <c r="L11" s="2">
        <f t="shared" si="8"/>
        <v>27.235381522594178</v>
      </c>
      <c r="M11" s="2">
        <f t="shared" si="8"/>
        <v>14.238265885849138</v>
      </c>
      <c r="N11" s="25">
        <f t="shared" si="8"/>
        <v>10.313783760160824</v>
      </c>
      <c r="O11" s="2">
        <f t="shared" si="8"/>
        <v>3.461235905952277</v>
      </c>
      <c r="P11" s="2">
        <f t="shared" si="2"/>
        <v>1.7743204265361419</v>
      </c>
    </row>
    <row r="12" spans="1:16" x14ac:dyDescent="0.2">
      <c r="A12" s="1" t="s">
        <v>85</v>
      </c>
      <c r="B12" s="1">
        <v>18974</v>
      </c>
      <c r="C12" s="1">
        <v>8201</v>
      </c>
      <c r="D12" s="1">
        <v>7139</v>
      </c>
      <c r="E12" s="1">
        <v>1547</v>
      </c>
      <c r="F12" s="1">
        <v>602</v>
      </c>
      <c r="G12" s="1">
        <v>873</v>
      </c>
      <c r="H12" s="1">
        <v>247</v>
      </c>
      <c r="I12" s="1">
        <v>365</v>
      </c>
      <c r="J12" s="2">
        <f t="shared" ref="J12:O12" si="9">(C12*100)/$B12+K12</f>
        <v>100</v>
      </c>
      <c r="K12" s="2">
        <f t="shared" si="9"/>
        <v>56.777695794244757</v>
      </c>
      <c r="L12" s="2">
        <f t="shared" si="9"/>
        <v>19.152524507220406</v>
      </c>
      <c r="M12" s="2">
        <f t="shared" si="9"/>
        <v>10.999262148202803</v>
      </c>
      <c r="N12" s="25">
        <f t="shared" si="9"/>
        <v>7.8264994202593021</v>
      </c>
      <c r="O12" s="2">
        <f t="shared" si="9"/>
        <v>3.2254664277432274</v>
      </c>
      <c r="P12" s="2">
        <f t="shared" si="2"/>
        <v>1.9236850426899967</v>
      </c>
    </row>
    <row r="13" spans="1:16" x14ac:dyDescent="0.2">
      <c r="A13" s="1" t="s">
        <v>86</v>
      </c>
      <c r="B13" s="1">
        <v>13704</v>
      </c>
      <c r="C13" s="1">
        <v>6694</v>
      </c>
      <c r="D13" s="1">
        <v>4805</v>
      </c>
      <c r="E13" s="1">
        <v>703</v>
      </c>
      <c r="F13" s="1">
        <v>351</v>
      </c>
      <c r="G13" s="1">
        <v>706</v>
      </c>
      <c r="H13" s="1">
        <v>176</v>
      </c>
      <c r="I13" s="1">
        <v>269</v>
      </c>
      <c r="J13" s="2">
        <f t="shared" ref="J13:O13" si="10">(C13*100)/$B13+K13</f>
        <v>100</v>
      </c>
      <c r="K13" s="2">
        <f t="shared" si="10"/>
        <v>51.15294804436661</v>
      </c>
      <c r="L13" s="2">
        <f t="shared" si="10"/>
        <v>16.090192644483363</v>
      </c>
      <c r="M13" s="2">
        <f t="shared" si="10"/>
        <v>10.960303561004087</v>
      </c>
      <c r="N13" s="25">
        <f t="shared" si="10"/>
        <v>8.3990075890251035</v>
      </c>
      <c r="O13" s="2">
        <f t="shared" si="10"/>
        <v>3.2472270869819031</v>
      </c>
      <c r="P13" s="2">
        <f t="shared" si="2"/>
        <v>1.9629305312317571</v>
      </c>
    </row>
    <row r="14" spans="1:16" x14ac:dyDescent="0.2">
      <c r="A14" s="1" t="s">
        <v>87</v>
      </c>
      <c r="B14" s="1">
        <v>11317</v>
      </c>
      <c r="C14" s="1">
        <v>6283</v>
      </c>
      <c r="D14" s="1">
        <v>3554</v>
      </c>
      <c r="E14" s="1">
        <v>446</v>
      </c>
      <c r="F14" s="1">
        <v>160</v>
      </c>
      <c r="G14" s="1">
        <v>562</v>
      </c>
      <c r="H14" s="1">
        <v>110</v>
      </c>
      <c r="I14" s="1">
        <v>202</v>
      </c>
      <c r="J14" s="2">
        <f t="shared" ref="J14:O14" si="11">(C14*100)/$B14+K14</f>
        <v>100</v>
      </c>
      <c r="K14" s="2">
        <f t="shared" si="11"/>
        <v>44.481753114783068</v>
      </c>
      <c r="L14" s="2">
        <f t="shared" si="11"/>
        <v>13.077670760802333</v>
      </c>
      <c r="M14" s="2">
        <f t="shared" si="11"/>
        <v>9.1366970045064946</v>
      </c>
      <c r="N14" s="25">
        <f t="shared" si="11"/>
        <v>7.7228947600954321</v>
      </c>
      <c r="O14" s="2">
        <f t="shared" si="11"/>
        <v>2.7569143766015727</v>
      </c>
      <c r="P14" s="2">
        <f t="shared" si="2"/>
        <v>1.784925333568967</v>
      </c>
    </row>
    <row r="15" spans="1:16" x14ac:dyDescent="0.2">
      <c r="A15" s="1" t="s">
        <v>88</v>
      </c>
      <c r="B15" s="1">
        <v>8439</v>
      </c>
      <c r="C15" s="1">
        <v>5523</v>
      </c>
      <c r="D15" s="1">
        <v>2086</v>
      </c>
      <c r="E15" s="1">
        <v>282</v>
      </c>
      <c r="F15" s="1">
        <v>55</v>
      </c>
      <c r="G15" s="1">
        <v>335</v>
      </c>
      <c r="H15" s="1">
        <v>56</v>
      </c>
      <c r="I15" s="1">
        <v>102</v>
      </c>
      <c r="J15" s="2">
        <f t="shared" ref="J15:O15" si="12">(C15*100)/$B15+K15</f>
        <v>100</v>
      </c>
      <c r="K15" s="2">
        <f t="shared" si="12"/>
        <v>34.553857092072519</v>
      </c>
      <c r="L15" s="2">
        <f t="shared" si="12"/>
        <v>9.8352885412963609</v>
      </c>
      <c r="M15" s="2">
        <f t="shared" si="12"/>
        <v>6.493660386301694</v>
      </c>
      <c r="N15" s="25">
        <f t="shared" si="12"/>
        <v>5.8419243986254292</v>
      </c>
      <c r="O15" s="2">
        <f t="shared" si="12"/>
        <v>1.872259746415452</v>
      </c>
      <c r="P15" s="2">
        <f t="shared" si="2"/>
        <v>1.2086740135087095</v>
      </c>
    </row>
    <row r="16" spans="1:16" x14ac:dyDescent="0.2">
      <c r="A16" s="1" t="s">
        <v>89</v>
      </c>
      <c r="B16" s="1">
        <v>6635</v>
      </c>
      <c r="C16" s="1">
        <v>4837</v>
      </c>
      <c r="D16" s="1">
        <v>1376</v>
      </c>
      <c r="E16" s="1">
        <v>121</v>
      </c>
      <c r="F16" s="1">
        <v>30</v>
      </c>
      <c r="G16" s="1">
        <v>194</v>
      </c>
      <c r="H16" s="1">
        <v>35</v>
      </c>
      <c r="I16" s="1">
        <v>42</v>
      </c>
      <c r="J16" s="2">
        <f t="shared" ref="J16:O16" si="13">(C16*100)/$B16+K16</f>
        <v>100</v>
      </c>
      <c r="K16" s="2">
        <f t="shared" si="13"/>
        <v>27.098718914845513</v>
      </c>
      <c r="L16" s="2">
        <f t="shared" si="13"/>
        <v>6.3602110022607388</v>
      </c>
      <c r="M16" s="2">
        <f t="shared" si="13"/>
        <v>4.5365486058779201</v>
      </c>
      <c r="N16" s="25">
        <f t="shared" si="13"/>
        <v>4.0844009042954035</v>
      </c>
      <c r="O16" s="2">
        <f t="shared" si="13"/>
        <v>1.1605124340617934</v>
      </c>
      <c r="P16" s="2">
        <f t="shared" si="2"/>
        <v>0.63300678221552376</v>
      </c>
    </row>
    <row r="17" spans="1:16" x14ac:dyDescent="0.2">
      <c r="A17" s="1" t="s">
        <v>90</v>
      </c>
      <c r="B17" s="1">
        <v>4467</v>
      </c>
      <c r="C17" s="1">
        <v>3504</v>
      </c>
      <c r="D17" s="1">
        <v>771</v>
      </c>
      <c r="E17" s="1">
        <v>51</v>
      </c>
      <c r="F17" s="1">
        <v>11</v>
      </c>
      <c r="G17" s="1">
        <v>91</v>
      </c>
      <c r="H17" s="1">
        <v>22</v>
      </c>
      <c r="I17" s="1">
        <v>17</v>
      </c>
      <c r="J17" s="2">
        <f t="shared" ref="J17:O17" si="14">(C17*100)/$B17+K17</f>
        <v>100</v>
      </c>
      <c r="K17" s="2">
        <f t="shared" si="14"/>
        <v>21.55809267965077</v>
      </c>
      <c r="L17" s="2">
        <f t="shared" si="14"/>
        <v>4.2981867024848892</v>
      </c>
      <c r="M17" s="2">
        <f t="shared" si="14"/>
        <v>3.1564808596373406</v>
      </c>
      <c r="N17" s="25">
        <f t="shared" si="14"/>
        <v>2.910230579807477</v>
      </c>
      <c r="O17" s="2">
        <f t="shared" si="14"/>
        <v>0.87306917394224315</v>
      </c>
      <c r="P17" s="2">
        <f t="shared" si="2"/>
        <v>0.3805686142825162</v>
      </c>
    </row>
    <row r="18" spans="1:16" x14ac:dyDescent="0.2">
      <c r="A18" s="1" t="s">
        <v>91</v>
      </c>
      <c r="B18" s="1">
        <v>6008</v>
      </c>
      <c r="C18" s="1">
        <v>5091</v>
      </c>
      <c r="D18" s="1">
        <v>715</v>
      </c>
      <c r="E18" s="1">
        <v>42</v>
      </c>
      <c r="F18" s="1">
        <v>12</v>
      </c>
      <c r="G18" s="1">
        <v>104</v>
      </c>
      <c r="H18" s="1">
        <v>29</v>
      </c>
      <c r="I18" s="1">
        <v>15</v>
      </c>
      <c r="J18" s="2">
        <f t="shared" ref="J18:O18" si="15">(C18*100)/$B18+K18</f>
        <v>100</v>
      </c>
      <c r="K18" s="2">
        <f t="shared" si="15"/>
        <v>15.262982689747004</v>
      </c>
      <c r="L18" s="2">
        <f t="shared" si="15"/>
        <v>3.3621837549933424</v>
      </c>
      <c r="M18" s="2">
        <f t="shared" si="15"/>
        <v>2.6631158455392812</v>
      </c>
      <c r="N18" s="25">
        <f t="shared" si="15"/>
        <v>2.463382157123835</v>
      </c>
      <c r="O18" s="2">
        <f t="shared" si="15"/>
        <v>0.73235685752330226</v>
      </c>
      <c r="P18" s="2">
        <f t="shared" si="2"/>
        <v>0.24966711051930759</v>
      </c>
    </row>
    <row r="19" spans="1:16" x14ac:dyDescent="0.2">
      <c r="A19" s="1" t="s">
        <v>92</v>
      </c>
      <c r="B19" s="2">
        <v>29.4</v>
      </c>
      <c r="C19" s="2">
        <v>28.8</v>
      </c>
      <c r="D19" s="2">
        <v>31.2</v>
      </c>
      <c r="E19" s="2">
        <v>27.5</v>
      </c>
      <c r="F19" s="2">
        <v>26.8</v>
      </c>
      <c r="G19" s="2">
        <v>30.5</v>
      </c>
      <c r="H19" s="2">
        <v>34.5</v>
      </c>
      <c r="I19" s="2">
        <v>39.799999999999997</v>
      </c>
      <c r="J19" s="2"/>
      <c r="K19" s="2"/>
      <c r="L19" s="2"/>
      <c r="M19" s="2"/>
      <c r="N19" s="25"/>
      <c r="O19" s="2"/>
      <c r="P19" s="2"/>
    </row>
    <row r="20" spans="1:16" x14ac:dyDescent="0.2">
      <c r="J20" s="2"/>
      <c r="K20" s="2"/>
      <c r="L20" s="2"/>
      <c r="M20" s="2"/>
      <c r="N20" s="25"/>
      <c r="O20" s="2"/>
      <c r="P20" s="2"/>
    </row>
    <row r="21" spans="1:16" x14ac:dyDescent="0.2">
      <c r="A21" s="1" t="s">
        <v>160</v>
      </c>
      <c r="B21" s="1">
        <v>169110</v>
      </c>
      <c r="C21" s="1">
        <v>66232</v>
      </c>
      <c r="D21" s="1">
        <v>53383</v>
      </c>
      <c r="E21" s="1">
        <v>21784</v>
      </c>
      <c r="F21" s="1">
        <v>11855</v>
      </c>
      <c r="G21" s="1">
        <v>11451</v>
      </c>
      <c r="H21" s="1">
        <v>2258</v>
      </c>
      <c r="I21" s="1">
        <v>2147</v>
      </c>
      <c r="J21" s="2">
        <f t="shared" ref="J21:O21" si="16">(C21*100)/$B21+K21</f>
        <v>100</v>
      </c>
      <c r="K21" s="2">
        <f t="shared" si="16"/>
        <v>60.834959493820591</v>
      </c>
      <c r="L21" s="2">
        <f t="shared" si="16"/>
        <v>29.267932115191293</v>
      </c>
      <c r="M21" s="2">
        <f t="shared" si="16"/>
        <v>16.386375731772219</v>
      </c>
      <c r="N21" s="25">
        <f t="shared" si="16"/>
        <v>9.3761457039796579</v>
      </c>
      <c r="O21" s="2">
        <f t="shared" si="16"/>
        <v>2.60481343504228</v>
      </c>
      <c r="P21" s="2">
        <f t="shared" si="2"/>
        <v>1.2695878422328661</v>
      </c>
    </row>
    <row r="22" spans="1:16" x14ac:dyDescent="0.2">
      <c r="A22" s="1" t="s">
        <v>78</v>
      </c>
      <c r="B22" s="1">
        <v>18555</v>
      </c>
      <c r="C22" s="1">
        <v>16825</v>
      </c>
      <c r="D22" s="1">
        <v>1639</v>
      </c>
      <c r="E22" s="1">
        <v>72</v>
      </c>
      <c r="F22" s="1">
        <v>10</v>
      </c>
      <c r="G22" s="1">
        <v>9</v>
      </c>
      <c r="H22" s="1">
        <v>0</v>
      </c>
      <c r="I22" s="1">
        <v>0</v>
      </c>
      <c r="J22" s="2">
        <f t="shared" ref="J22:O22" si="17">(C22*100)/$B22+K22</f>
        <v>100</v>
      </c>
      <c r="K22" s="2">
        <f t="shared" si="17"/>
        <v>9.3236324440851526</v>
      </c>
      <c r="L22" s="2">
        <f t="shared" si="17"/>
        <v>0.49043384532471029</v>
      </c>
      <c r="M22" s="2">
        <f t="shared" si="17"/>
        <v>0.10239827539746699</v>
      </c>
      <c r="N22" s="25">
        <f t="shared" si="17"/>
        <v>4.8504446240905413E-2</v>
      </c>
      <c r="O22" s="2">
        <f t="shared" si="17"/>
        <v>0</v>
      </c>
      <c r="P22" s="2">
        <f t="shared" si="2"/>
        <v>0</v>
      </c>
    </row>
    <row r="23" spans="1:16" x14ac:dyDescent="0.2">
      <c r="A23" s="1" t="s">
        <v>79</v>
      </c>
      <c r="B23" s="1">
        <v>25701</v>
      </c>
      <c r="C23" s="1">
        <v>10848</v>
      </c>
      <c r="D23" s="1">
        <v>10325</v>
      </c>
      <c r="E23" s="1">
        <v>3476</v>
      </c>
      <c r="F23" s="1">
        <v>738</v>
      </c>
      <c r="G23" s="1">
        <v>272</v>
      </c>
      <c r="H23" s="1">
        <v>36</v>
      </c>
      <c r="I23" s="1">
        <v>6</v>
      </c>
      <c r="J23" s="2">
        <f t="shared" ref="J23:O23" si="18">(C23*100)/$B23+K23</f>
        <v>100</v>
      </c>
      <c r="K23" s="2">
        <f t="shared" si="18"/>
        <v>57.791525621571139</v>
      </c>
      <c r="L23" s="2">
        <f t="shared" si="18"/>
        <v>17.617991517839773</v>
      </c>
      <c r="M23" s="2">
        <f t="shared" si="18"/>
        <v>4.0932259445157779</v>
      </c>
      <c r="N23" s="25">
        <f t="shared" si="18"/>
        <v>1.22174234465585</v>
      </c>
      <c r="O23" s="2">
        <f t="shared" si="18"/>
        <v>0.16341776584568696</v>
      </c>
      <c r="P23" s="2">
        <f t="shared" si="2"/>
        <v>2.3345395120812421E-2</v>
      </c>
    </row>
    <row r="24" spans="1:16" x14ac:dyDescent="0.2">
      <c r="A24" s="1" t="s">
        <v>80</v>
      </c>
      <c r="B24" s="1">
        <v>21768</v>
      </c>
      <c r="C24" s="1">
        <v>5449</v>
      </c>
      <c r="D24" s="1">
        <v>5677</v>
      </c>
      <c r="E24" s="1">
        <v>4474</v>
      </c>
      <c r="F24" s="1">
        <v>3473</v>
      </c>
      <c r="G24" s="1">
        <v>2393</v>
      </c>
      <c r="H24" s="1">
        <v>258</v>
      </c>
      <c r="I24" s="1">
        <v>44</v>
      </c>
      <c r="J24" s="2">
        <f t="shared" ref="J24:O24" si="19">(C24*100)/$B24+K24</f>
        <v>100</v>
      </c>
      <c r="K24" s="2">
        <f t="shared" si="19"/>
        <v>74.967842704887914</v>
      </c>
      <c r="L24" s="2">
        <f t="shared" si="19"/>
        <v>48.888276368981991</v>
      </c>
      <c r="M24" s="2">
        <f t="shared" si="19"/>
        <v>28.335170893054027</v>
      </c>
      <c r="N24" s="25">
        <f t="shared" si="19"/>
        <v>12.38055861815509</v>
      </c>
      <c r="O24" s="2">
        <f t="shared" si="19"/>
        <v>1.3873575891216465</v>
      </c>
      <c r="P24" s="2">
        <f t="shared" si="2"/>
        <v>0.20213156927600148</v>
      </c>
    </row>
    <row r="25" spans="1:16" x14ac:dyDescent="0.2">
      <c r="A25" s="1" t="s">
        <v>81</v>
      </c>
      <c r="B25" s="1">
        <v>20187</v>
      </c>
      <c r="C25" s="1">
        <v>4810</v>
      </c>
      <c r="D25" s="1">
        <v>5528</v>
      </c>
      <c r="E25" s="1">
        <v>3693</v>
      </c>
      <c r="F25" s="1">
        <v>3137</v>
      </c>
      <c r="G25" s="1">
        <v>2353</v>
      </c>
      <c r="H25" s="1">
        <v>453</v>
      </c>
      <c r="I25" s="1">
        <v>213</v>
      </c>
      <c r="J25" s="2">
        <f t="shared" ref="J25:O25" si="20">(C25*100)/$B25+K25</f>
        <v>100</v>
      </c>
      <c r="K25" s="2">
        <f t="shared" si="20"/>
        <v>76.172784465249919</v>
      </c>
      <c r="L25" s="2">
        <f t="shared" si="20"/>
        <v>48.788824491009066</v>
      </c>
      <c r="M25" s="2">
        <f t="shared" si="20"/>
        <v>30.494872938029424</v>
      </c>
      <c r="N25" s="25">
        <f t="shared" si="20"/>
        <v>14.955169168276614</v>
      </c>
      <c r="O25" s="2">
        <f t="shared" si="20"/>
        <v>3.2991529201961658</v>
      </c>
      <c r="P25" s="2">
        <f t="shared" si="2"/>
        <v>1.0551344924951702</v>
      </c>
    </row>
    <row r="26" spans="1:16" x14ac:dyDescent="0.2">
      <c r="A26" s="1" t="s">
        <v>82</v>
      </c>
      <c r="B26" s="1">
        <v>18283</v>
      </c>
      <c r="C26" s="1">
        <v>4514</v>
      </c>
      <c r="D26" s="1">
        <v>6482</v>
      </c>
      <c r="E26" s="1">
        <v>2969</v>
      </c>
      <c r="F26" s="1">
        <v>1877</v>
      </c>
      <c r="G26" s="1">
        <v>1662</v>
      </c>
      <c r="H26" s="1">
        <v>437</v>
      </c>
      <c r="I26" s="1">
        <v>342</v>
      </c>
      <c r="J26" s="2">
        <f t="shared" ref="J26:O26" si="21">(C26*100)/$B26+K26</f>
        <v>100</v>
      </c>
      <c r="K26" s="2">
        <f t="shared" si="21"/>
        <v>75.310397637149265</v>
      </c>
      <c r="L26" s="2">
        <f t="shared" si="21"/>
        <v>39.85669747853197</v>
      </c>
      <c r="M26" s="2">
        <f t="shared" si="21"/>
        <v>23.617568232784553</v>
      </c>
      <c r="N26" s="25">
        <f t="shared" si="21"/>
        <v>13.351200568834436</v>
      </c>
      <c r="O26" s="2">
        <f t="shared" si="21"/>
        <v>4.2607887108242632</v>
      </c>
      <c r="P26" s="2">
        <f t="shared" si="2"/>
        <v>1.8705901657277253</v>
      </c>
    </row>
    <row r="27" spans="1:16" x14ac:dyDescent="0.2">
      <c r="A27" s="1" t="s">
        <v>83</v>
      </c>
      <c r="B27" s="1">
        <v>16557</v>
      </c>
      <c r="C27" s="1">
        <v>4000</v>
      </c>
      <c r="D27" s="1">
        <v>6418</v>
      </c>
      <c r="E27" s="1">
        <v>2822</v>
      </c>
      <c r="F27" s="1">
        <v>1054</v>
      </c>
      <c r="G27" s="1">
        <v>1515</v>
      </c>
      <c r="H27" s="1">
        <v>390</v>
      </c>
      <c r="I27" s="1">
        <v>358</v>
      </c>
      <c r="J27" s="2">
        <f t="shared" ref="J27:O27" si="22">(C27*100)/$B27+K27</f>
        <v>100.00000000000001</v>
      </c>
      <c r="K27" s="2">
        <f t="shared" si="22"/>
        <v>75.841034003744653</v>
      </c>
      <c r="L27" s="2">
        <f t="shared" si="22"/>
        <v>37.077973062752918</v>
      </c>
      <c r="M27" s="2">
        <f t="shared" si="22"/>
        <v>20.033822552394756</v>
      </c>
      <c r="N27" s="25">
        <f t="shared" si="22"/>
        <v>13.66793501238147</v>
      </c>
      <c r="O27" s="2">
        <f t="shared" si="22"/>
        <v>4.5177266412997525</v>
      </c>
      <c r="P27" s="2">
        <f t="shared" si="2"/>
        <v>2.1622274566648549</v>
      </c>
    </row>
    <row r="28" spans="1:16" x14ac:dyDescent="0.2">
      <c r="A28" s="1" t="s">
        <v>84</v>
      </c>
      <c r="B28" s="1">
        <v>11731</v>
      </c>
      <c r="C28" s="1">
        <v>3158</v>
      </c>
      <c r="D28" s="1">
        <v>4343</v>
      </c>
      <c r="E28" s="1">
        <v>1894</v>
      </c>
      <c r="F28" s="1">
        <v>650</v>
      </c>
      <c r="G28" s="1">
        <v>1094</v>
      </c>
      <c r="H28" s="1">
        <v>260</v>
      </c>
      <c r="I28" s="1">
        <v>332</v>
      </c>
      <c r="J28" s="2">
        <f t="shared" ref="J28:O28" si="23">(C28*100)/$B28+K28</f>
        <v>100</v>
      </c>
      <c r="K28" s="2">
        <f t="shared" si="23"/>
        <v>73.079873838547442</v>
      </c>
      <c r="L28" s="2">
        <f t="shared" si="23"/>
        <v>36.05830704969739</v>
      </c>
      <c r="M28" s="2">
        <f t="shared" si="23"/>
        <v>19.91305089080215</v>
      </c>
      <c r="N28" s="25">
        <f t="shared" si="23"/>
        <v>14.372176285056689</v>
      </c>
      <c r="O28" s="2">
        <f t="shared" si="23"/>
        <v>5.046458102463558</v>
      </c>
      <c r="P28" s="2">
        <f t="shared" si="2"/>
        <v>2.8301082601653738</v>
      </c>
    </row>
    <row r="29" spans="1:16" x14ac:dyDescent="0.2">
      <c r="A29" s="1" t="s">
        <v>85</v>
      </c>
      <c r="B29" s="1">
        <v>9851</v>
      </c>
      <c r="C29" s="1">
        <v>3023</v>
      </c>
      <c r="D29" s="1">
        <v>4180</v>
      </c>
      <c r="E29" s="1">
        <v>1131</v>
      </c>
      <c r="F29" s="1">
        <v>428</v>
      </c>
      <c r="G29" s="1">
        <v>615</v>
      </c>
      <c r="H29" s="1">
        <v>176</v>
      </c>
      <c r="I29" s="1">
        <v>298</v>
      </c>
      <c r="J29" s="2">
        <f t="shared" ref="J29:O29" si="24">(C29*100)/$B29+K29</f>
        <v>100</v>
      </c>
      <c r="K29" s="2">
        <f t="shared" si="24"/>
        <v>69.312760125875542</v>
      </c>
      <c r="L29" s="2">
        <f t="shared" si="24"/>
        <v>26.880519744188405</v>
      </c>
      <c r="M29" s="2">
        <f t="shared" si="24"/>
        <v>15.399451832301288</v>
      </c>
      <c r="N29" s="25">
        <f t="shared" si="24"/>
        <v>11.05471525733428</v>
      </c>
      <c r="O29" s="2">
        <f t="shared" si="24"/>
        <v>4.8116942442391633</v>
      </c>
      <c r="P29" s="2">
        <f t="shared" si="2"/>
        <v>3.0250735965891788</v>
      </c>
    </row>
    <row r="30" spans="1:16" x14ac:dyDescent="0.2">
      <c r="A30" s="1" t="s">
        <v>86</v>
      </c>
      <c r="B30" s="1">
        <v>7183</v>
      </c>
      <c r="C30" s="1">
        <v>2542</v>
      </c>
      <c r="D30" s="1">
        <v>2980</v>
      </c>
      <c r="E30" s="1">
        <v>533</v>
      </c>
      <c r="F30" s="1">
        <v>269</v>
      </c>
      <c r="G30" s="1">
        <v>535</v>
      </c>
      <c r="H30" s="1">
        <v>94</v>
      </c>
      <c r="I30" s="1">
        <v>230</v>
      </c>
      <c r="J30" s="2">
        <f t="shared" ref="J30:O30" si="25">(C30*100)/$B30+K30</f>
        <v>100</v>
      </c>
      <c r="K30" s="2">
        <f t="shared" si="25"/>
        <v>64.610886816093554</v>
      </c>
      <c r="L30" s="2">
        <f t="shared" si="25"/>
        <v>23.12404287901991</v>
      </c>
      <c r="M30" s="2">
        <f t="shared" si="25"/>
        <v>15.703744953362106</v>
      </c>
      <c r="N30" s="25">
        <f t="shared" si="25"/>
        <v>11.958791591257135</v>
      </c>
      <c r="O30" s="2">
        <f t="shared" si="25"/>
        <v>4.5106501461784774</v>
      </c>
      <c r="P30" s="2">
        <f t="shared" si="2"/>
        <v>3.2020047333983017</v>
      </c>
    </row>
    <row r="31" spans="1:16" x14ac:dyDescent="0.2">
      <c r="A31" s="1" t="s">
        <v>87</v>
      </c>
      <c r="B31" s="1">
        <v>5882</v>
      </c>
      <c r="C31" s="1">
        <v>2492</v>
      </c>
      <c r="D31" s="1">
        <v>2283</v>
      </c>
      <c r="E31" s="1">
        <v>318</v>
      </c>
      <c r="F31" s="1">
        <v>133</v>
      </c>
      <c r="G31" s="1">
        <v>422</v>
      </c>
      <c r="H31" s="1">
        <v>61</v>
      </c>
      <c r="I31" s="1">
        <v>173</v>
      </c>
      <c r="J31" s="2">
        <f t="shared" ref="J31:O31" si="26">(C31*100)/$B31+K31</f>
        <v>100</v>
      </c>
      <c r="K31" s="2">
        <f t="shared" si="26"/>
        <v>57.633458007480449</v>
      </c>
      <c r="L31" s="2">
        <f t="shared" si="26"/>
        <v>18.820129207752466</v>
      </c>
      <c r="M31" s="2">
        <f t="shared" si="26"/>
        <v>13.413804828289697</v>
      </c>
      <c r="N31" s="25">
        <f t="shared" si="26"/>
        <v>11.152669160149609</v>
      </c>
      <c r="O31" s="2">
        <f t="shared" si="26"/>
        <v>3.9782386943216594</v>
      </c>
      <c r="P31" s="2">
        <f t="shared" si="2"/>
        <v>2.9411764705882355</v>
      </c>
    </row>
    <row r="32" spans="1:16" x14ac:dyDescent="0.2">
      <c r="A32" s="1" t="s">
        <v>88</v>
      </c>
      <c r="B32" s="1">
        <v>4326</v>
      </c>
      <c r="C32" s="1">
        <v>2275</v>
      </c>
      <c r="D32" s="1">
        <v>1418</v>
      </c>
      <c r="E32" s="1">
        <v>222</v>
      </c>
      <c r="F32" s="1">
        <v>43</v>
      </c>
      <c r="G32" s="1">
        <v>243</v>
      </c>
      <c r="H32" s="1">
        <v>39</v>
      </c>
      <c r="I32" s="1">
        <v>86</v>
      </c>
      <c r="J32" s="2">
        <f t="shared" ref="J32:O32" si="27">(C32*100)/$B32+K32</f>
        <v>100</v>
      </c>
      <c r="K32" s="2">
        <f t="shared" si="27"/>
        <v>47.411003236245961</v>
      </c>
      <c r="L32" s="2">
        <f t="shared" si="27"/>
        <v>14.632454923717059</v>
      </c>
      <c r="M32" s="2">
        <f t="shared" si="27"/>
        <v>9.5006934812760058</v>
      </c>
      <c r="N32" s="25">
        <f t="shared" si="27"/>
        <v>8.5067036523347213</v>
      </c>
      <c r="O32" s="2">
        <f t="shared" si="27"/>
        <v>2.8895053166897826</v>
      </c>
      <c r="P32" s="2">
        <f t="shared" si="2"/>
        <v>1.9879796578825706</v>
      </c>
    </row>
    <row r="33" spans="1:16" x14ac:dyDescent="0.2">
      <c r="A33" s="1" t="s">
        <v>89</v>
      </c>
      <c r="B33" s="1">
        <v>3528</v>
      </c>
      <c r="C33" s="1">
        <v>2184</v>
      </c>
      <c r="D33" s="1">
        <v>999</v>
      </c>
      <c r="E33" s="1">
        <v>98</v>
      </c>
      <c r="F33" s="1">
        <v>23</v>
      </c>
      <c r="G33" s="1">
        <v>162</v>
      </c>
      <c r="H33" s="1">
        <v>25</v>
      </c>
      <c r="I33" s="1">
        <v>37</v>
      </c>
      <c r="J33" s="2">
        <f t="shared" ref="J33:O33" si="28">(C33*100)/$B33+K33</f>
        <v>100</v>
      </c>
      <c r="K33" s="2">
        <f t="shared" si="28"/>
        <v>38.095238095238095</v>
      </c>
      <c r="L33" s="2">
        <f t="shared" si="28"/>
        <v>9.7789115646258509</v>
      </c>
      <c r="M33" s="2">
        <f t="shared" si="28"/>
        <v>7.0011337868480732</v>
      </c>
      <c r="N33" s="25">
        <f t="shared" si="28"/>
        <v>6.3492063492063497</v>
      </c>
      <c r="O33" s="2">
        <f t="shared" si="28"/>
        <v>1.7573696145124718</v>
      </c>
      <c r="P33" s="2">
        <f t="shared" si="2"/>
        <v>1.0487528344671202</v>
      </c>
    </row>
    <row r="34" spans="1:16" x14ac:dyDescent="0.2">
      <c r="A34" s="1" t="s">
        <v>90</v>
      </c>
      <c r="B34" s="1">
        <v>2297</v>
      </c>
      <c r="C34" s="1">
        <v>1573</v>
      </c>
      <c r="D34" s="1">
        <v>557</v>
      </c>
      <c r="E34" s="1">
        <v>44</v>
      </c>
      <c r="F34" s="1">
        <v>8</v>
      </c>
      <c r="G34" s="1">
        <v>87</v>
      </c>
      <c r="H34" s="1">
        <v>14</v>
      </c>
      <c r="I34" s="1">
        <v>14</v>
      </c>
      <c r="J34" s="2">
        <f t="shared" ref="J34:O34" si="29">(C34*100)/$B34+K34</f>
        <v>100</v>
      </c>
      <c r="K34" s="2">
        <f t="shared" si="29"/>
        <v>31.519373095341749</v>
      </c>
      <c r="L34" s="2">
        <f t="shared" si="29"/>
        <v>7.2703526338702655</v>
      </c>
      <c r="M34" s="2">
        <f t="shared" si="29"/>
        <v>5.3548106225511534</v>
      </c>
      <c r="N34" s="25">
        <f t="shared" si="29"/>
        <v>5.0065302568567693</v>
      </c>
      <c r="O34" s="2">
        <f t="shared" si="29"/>
        <v>1.2189812799303439</v>
      </c>
      <c r="P34" s="2">
        <f t="shared" si="2"/>
        <v>0.60949063996517194</v>
      </c>
    </row>
    <row r="35" spans="1:16" x14ac:dyDescent="0.2">
      <c r="A35" s="1" t="s">
        <v>91</v>
      </c>
      <c r="B35" s="1">
        <v>3261</v>
      </c>
      <c r="C35" s="1">
        <v>2539</v>
      </c>
      <c r="D35" s="1">
        <v>554</v>
      </c>
      <c r="E35" s="1">
        <v>38</v>
      </c>
      <c r="F35" s="1">
        <v>12</v>
      </c>
      <c r="G35" s="1">
        <v>89</v>
      </c>
      <c r="H35" s="1">
        <v>15</v>
      </c>
      <c r="I35" s="1">
        <v>14</v>
      </c>
      <c r="J35" s="2">
        <f t="shared" ref="J35:O35" si="30">(C35*100)/$B35+K35</f>
        <v>100</v>
      </c>
      <c r="K35" s="2">
        <f t="shared" si="30"/>
        <v>22.140447715424717</v>
      </c>
      <c r="L35" s="2">
        <f t="shared" si="30"/>
        <v>5.1517939282428706</v>
      </c>
      <c r="M35" s="2">
        <f t="shared" si="30"/>
        <v>3.9865072063784117</v>
      </c>
      <c r="N35" s="25">
        <f t="shared" si="30"/>
        <v>3.6185219257896351</v>
      </c>
      <c r="O35" s="2">
        <f t="shared" si="30"/>
        <v>0.88929776142287642</v>
      </c>
      <c r="P35" s="2">
        <f t="shared" si="2"/>
        <v>0.42931616068690587</v>
      </c>
    </row>
    <row r="36" spans="1:16" x14ac:dyDescent="0.2">
      <c r="A36" s="1" t="s">
        <v>92</v>
      </c>
      <c r="B36" s="2">
        <v>29.6</v>
      </c>
      <c r="C36" s="2">
        <v>25</v>
      </c>
      <c r="D36" s="2">
        <v>32.700000000000003</v>
      </c>
      <c r="E36" s="2">
        <v>28.9</v>
      </c>
      <c r="F36" s="2">
        <v>27.7</v>
      </c>
      <c r="G36" s="2">
        <v>32.1</v>
      </c>
      <c r="H36" s="2">
        <v>34.4</v>
      </c>
      <c r="I36" s="2">
        <v>41.7</v>
      </c>
      <c r="J36" s="2"/>
      <c r="K36" s="2"/>
      <c r="L36" s="2"/>
      <c r="M36" s="2"/>
      <c r="N36" s="25"/>
      <c r="O36" s="2"/>
      <c r="P36" s="2"/>
    </row>
    <row r="37" spans="1:16" x14ac:dyDescent="0.2">
      <c r="J37" s="2"/>
      <c r="K37" s="2"/>
      <c r="L37" s="2"/>
      <c r="M37" s="2"/>
      <c r="N37" s="25"/>
      <c r="O37" s="2"/>
      <c r="P37" s="2"/>
    </row>
    <row r="38" spans="1:16" x14ac:dyDescent="0.2">
      <c r="A38" s="1" t="s">
        <v>161</v>
      </c>
      <c r="B38" s="1">
        <v>162927</v>
      </c>
      <c r="C38" s="1">
        <v>80209</v>
      </c>
      <c r="D38" s="1">
        <v>49137</v>
      </c>
      <c r="E38" s="1">
        <v>17273</v>
      </c>
      <c r="F38" s="1">
        <v>8196</v>
      </c>
      <c r="G38" s="1">
        <v>6395</v>
      </c>
      <c r="H38" s="1">
        <v>994</v>
      </c>
      <c r="I38" s="1">
        <v>723</v>
      </c>
      <c r="J38" s="2">
        <f t="shared" ref="J38:O38" si="31">(C38*100)/$B38+K38</f>
        <v>100</v>
      </c>
      <c r="K38" s="2">
        <f t="shared" si="31"/>
        <v>50.769976738048328</v>
      </c>
      <c r="L38" s="2">
        <f t="shared" si="31"/>
        <v>20.611071215943337</v>
      </c>
      <c r="M38" s="2">
        <f t="shared" si="31"/>
        <v>10.009390708722311</v>
      </c>
      <c r="N38" s="25">
        <f t="shared" si="31"/>
        <v>4.9789169382606939</v>
      </c>
      <c r="O38" s="2">
        <f t="shared" si="31"/>
        <v>1.0538462010593701</v>
      </c>
      <c r="P38" s="2">
        <f t="shared" si="2"/>
        <v>0.44375702001509881</v>
      </c>
    </row>
    <row r="39" spans="1:16" x14ac:dyDescent="0.2">
      <c r="A39" s="1" t="s">
        <v>78</v>
      </c>
      <c r="B39" s="1">
        <v>16716</v>
      </c>
      <c r="C39" s="1">
        <v>14742</v>
      </c>
      <c r="D39" s="1">
        <v>1886</v>
      </c>
      <c r="E39" s="1">
        <v>67</v>
      </c>
      <c r="F39" s="1">
        <v>11</v>
      </c>
      <c r="G39" s="1">
        <v>10</v>
      </c>
      <c r="H39" s="1">
        <v>0</v>
      </c>
      <c r="I39" s="1">
        <v>0</v>
      </c>
      <c r="J39" s="2">
        <f t="shared" ref="J39:O39" si="32">(C39*100)/$B39+K39</f>
        <v>100</v>
      </c>
      <c r="K39" s="2">
        <f t="shared" si="32"/>
        <v>11.809045226130653</v>
      </c>
      <c r="L39" s="2">
        <f t="shared" si="32"/>
        <v>0.52644173247188319</v>
      </c>
      <c r="M39" s="2">
        <f t="shared" si="32"/>
        <v>0.12562814070351758</v>
      </c>
      <c r="N39" s="25">
        <f t="shared" si="32"/>
        <v>5.9822924144532184E-2</v>
      </c>
      <c r="O39" s="2">
        <f t="shared" si="32"/>
        <v>0</v>
      </c>
      <c r="P39" s="2">
        <f t="shared" si="2"/>
        <v>0</v>
      </c>
    </row>
    <row r="40" spans="1:16" x14ac:dyDescent="0.2">
      <c r="A40" s="1" t="s">
        <v>79</v>
      </c>
      <c r="B40" s="1">
        <v>24563</v>
      </c>
      <c r="C40" s="1">
        <v>9851</v>
      </c>
      <c r="D40" s="1">
        <v>10076</v>
      </c>
      <c r="E40" s="1">
        <v>3585</v>
      </c>
      <c r="F40" s="1">
        <v>782</v>
      </c>
      <c r="G40" s="1">
        <v>245</v>
      </c>
      <c r="H40" s="1">
        <v>22</v>
      </c>
      <c r="I40" s="1">
        <v>2</v>
      </c>
      <c r="J40" s="2">
        <f t="shared" ref="J40:O40" si="33">(C40*100)/$B40+K40</f>
        <v>100</v>
      </c>
      <c r="K40" s="2">
        <f t="shared" si="33"/>
        <v>59.894963970199072</v>
      </c>
      <c r="L40" s="2">
        <f t="shared" si="33"/>
        <v>18.873916052599437</v>
      </c>
      <c r="M40" s="2">
        <f t="shared" si="33"/>
        <v>4.278793307006473</v>
      </c>
      <c r="N40" s="25">
        <f t="shared" si="33"/>
        <v>1.0951431014126938</v>
      </c>
      <c r="O40" s="2">
        <f t="shared" si="33"/>
        <v>9.7707934698530313E-2</v>
      </c>
      <c r="P40" s="2">
        <f t="shared" si="2"/>
        <v>8.1423278915441922E-3</v>
      </c>
    </row>
    <row r="41" spans="1:16" x14ac:dyDescent="0.2">
      <c r="A41" s="1" t="s">
        <v>80</v>
      </c>
      <c r="B41" s="1">
        <v>22350</v>
      </c>
      <c r="C41" s="1">
        <v>6734</v>
      </c>
      <c r="D41" s="1">
        <v>6377</v>
      </c>
      <c r="E41" s="1">
        <v>4196</v>
      </c>
      <c r="F41" s="1">
        <v>3059</v>
      </c>
      <c r="G41" s="1">
        <v>1803</v>
      </c>
      <c r="H41" s="1">
        <v>130</v>
      </c>
      <c r="I41" s="1">
        <v>51</v>
      </c>
      <c r="J41" s="2">
        <f t="shared" ref="J41:O41" si="34">(C41*100)/$B41+K41</f>
        <v>100</v>
      </c>
      <c r="K41" s="2">
        <f t="shared" si="34"/>
        <v>69.870246085011189</v>
      </c>
      <c r="L41" s="2">
        <f t="shared" si="34"/>
        <v>41.337807606263979</v>
      </c>
      <c r="M41" s="2">
        <f t="shared" si="34"/>
        <v>22.563758389261743</v>
      </c>
      <c r="N41" s="25">
        <f t="shared" si="34"/>
        <v>8.8769574944071579</v>
      </c>
      <c r="O41" s="2">
        <f t="shared" si="34"/>
        <v>0.80984340044742731</v>
      </c>
      <c r="P41" s="2">
        <f t="shared" si="2"/>
        <v>0.22818791946308725</v>
      </c>
    </row>
    <row r="42" spans="1:16" x14ac:dyDescent="0.2">
      <c r="A42" s="1" t="s">
        <v>81</v>
      </c>
      <c r="B42" s="1">
        <v>21197</v>
      </c>
      <c r="C42" s="1">
        <v>6860</v>
      </c>
      <c r="D42" s="1">
        <v>6611</v>
      </c>
      <c r="E42" s="1">
        <v>3482</v>
      </c>
      <c r="F42" s="1">
        <v>2359</v>
      </c>
      <c r="G42" s="1">
        <v>1561</v>
      </c>
      <c r="H42" s="1">
        <v>177</v>
      </c>
      <c r="I42" s="1">
        <v>147</v>
      </c>
      <c r="J42" s="2">
        <f t="shared" ref="J42:O42" si="35">(C42*100)/$B42+K42</f>
        <v>100.00000000000001</v>
      </c>
      <c r="K42" s="2">
        <f t="shared" si="35"/>
        <v>67.636929754210513</v>
      </c>
      <c r="L42" s="2">
        <f t="shared" si="35"/>
        <v>36.448554040666139</v>
      </c>
      <c r="M42" s="2">
        <f t="shared" si="35"/>
        <v>20.021701184129832</v>
      </c>
      <c r="N42" s="25">
        <f t="shared" si="35"/>
        <v>8.8927678445062988</v>
      </c>
      <c r="O42" s="2">
        <f t="shared" si="35"/>
        <v>1.5285181865358306</v>
      </c>
      <c r="P42" s="2">
        <f t="shared" si="2"/>
        <v>0.69349436240977502</v>
      </c>
    </row>
    <row r="43" spans="1:16" x14ac:dyDescent="0.2">
      <c r="A43" s="1" t="s">
        <v>82</v>
      </c>
      <c r="B43" s="1">
        <v>18140</v>
      </c>
      <c r="C43" s="1">
        <v>6772</v>
      </c>
      <c r="D43" s="1">
        <v>7023</v>
      </c>
      <c r="E43" s="1">
        <v>2058</v>
      </c>
      <c r="F43" s="1">
        <v>1016</v>
      </c>
      <c r="G43" s="1">
        <v>944</v>
      </c>
      <c r="H43" s="1">
        <v>174</v>
      </c>
      <c r="I43" s="1">
        <v>153</v>
      </c>
      <c r="J43" s="2">
        <f t="shared" ref="J43:O43" si="36">(C43*100)/$B43+K43</f>
        <v>100</v>
      </c>
      <c r="K43" s="2">
        <f t="shared" si="36"/>
        <v>62.668136714443222</v>
      </c>
      <c r="L43" s="2">
        <f t="shared" si="36"/>
        <v>23.952590959206173</v>
      </c>
      <c r="M43" s="2">
        <f t="shared" si="36"/>
        <v>12.607497243660418</v>
      </c>
      <c r="N43" s="25">
        <f t="shared" si="36"/>
        <v>7.0066152149944871</v>
      </c>
      <c r="O43" s="2">
        <f t="shared" si="36"/>
        <v>1.8026460859977949</v>
      </c>
      <c r="P43" s="2">
        <f t="shared" si="2"/>
        <v>0.8434399117971334</v>
      </c>
    </row>
    <row r="44" spans="1:16" x14ac:dyDescent="0.2">
      <c r="A44" s="1" t="s">
        <v>83</v>
      </c>
      <c r="B44" s="1">
        <v>15594</v>
      </c>
      <c r="C44" s="1">
        <v>6249</v>
      </c>
      <c r="D44" s="1">
        <v>6036</v>
      </c>
      <c r="E44" s="1">
        <v>1997</v>
      </c>
      <c r="F44" s="1">
        <v>416</v>
      </c>
      <c r="G44" s="1">
        <v>646</v>
      </c>
      <c r="H44" s="1">
        <v>114</v>
      </c>
      <c r="I44" s="1">
        <v>136</v>
      </c>
      <c r="J44" s="2">
        <f t="shared" ref="J44:O44" si="37">(C44*100)/$B44+K44</f>
        <v>100</v>
      </c>
      <c r="K44" s="2">
        <f t="shared" si="37"/>
        <v>59.926894959599849</v>
      </c>
      <c r="L44" s="2">
        <f t="shared" si="37"/>
        <v>21.219699884570989</v>
      </c>
      <c r="M44" s="2">
        <f t="shared" si="37"/>
        <v>8.4134923688598189</v>
      </c>
      <c r="N44" s="25">
        <f t="shared" si="37"/>
        <v>5.7457996665384128</v>
      </c>
      <c r="O44" s="2">
        <f t="shared" si="37"/>
        <v>1.6031807105296909</v>
      </c>
      <c r="P44" s="2">
        <f t="shared" si="2"/>
        <v>0.87213030652815182</v>
      </c>
    </row>
    <row r="45" spans="1:16" x14ac:dyDescent="0.2">
      <c r="A45" s="1" t="s">
        <v>84</v>
      </c>
      <c r="B45" s="1">
        <v>11151</v>
      </c>
      <c r="C45" s="1">
        <v>5496</v>
      </c>
      <c r="D45" s="1">
        <v>3653</v>
      </c>
      <c r="E45" s="1">
        <v>1080</v>
      </c>
      <c r="F45" s="1">
        <v>248</v>
      </c>
      <c r="G45" s="1">
        <v>474</v>
      </c>
      <c r="H45" s="1">
        <v>126</v>
      </c>
      <c r="I45" s="1">
        <v>74</v>
      </c>
      <c r="J45" s="2">
        <f t="shared" ref="J45:O45" si="38">(C45*100)/$B45+K45</f>
        <v>100</v>
      </c>
      <c r="K45" s="2">
        <f t="shared" si="38"/>
        <v>50.712940543449022</v>
      </c>
      <c r="L45" s="2">
        <f t="shared" si="38"/>
        <v>17.95354676710609</v>
      </c>
      <c r="M45" s="2">
        <f t="shared" si="38"/>
        <v>8.2683167428930133</v>
      </c>
      <c r="N45" s="25">
        <f t="shared" si="38"/>
        <v>6.0443009595551969</v>
      </c>
      <c r="O45" s="2">
        <f t="shared" si="38"/>
        <v>1.793561115595014</v>
      </c>
      <c r="P45" s="2">
        <f t="shared" si="2"/>
        <v>0.66361761277015519</v>
      </c>
    </row>
    <row r="46" spans="1:16" x14ac:dyDescent="0.2">
      <c r="A46" s="1" t="s">
        <v>85</v>
      </c>
      <c r="B46" s="1">
        <v>9123</v>
      </c>
      <c r="C46" s="1">
        <v>5178</v>
      </c>
      <c r="D46" s="1">
        <v>2959</v>
      </c>
      <c r="E46" s="1">
        <v>416</v>
      </c>
      <c r="F46" s="1">
        <v>174</v>
      </c>
      <c r="G46" s="1">
        <v>258</v>
      </c>
      <c r="H46" s="1">
        <v>71</v>
      </c>
      <c r="I46" s="1">
        <v>67</v>
      </c>
      <c r="J46" s="2">
        <f t="shared" ref="J46:O46" si="39">(C46*100)/$B46+K46</f>
        <v>100</v>
      </c>
      <c r="K46" s="2">
        <f t="shared" si="39"/>
        <v>43.242354488655046</v>
      </c>
      <c r="L46" s="2">
        <f t="shared" si="39"/>
        <v>10.807848295516827</v>
      </c>
      <c r="M46" s="2">
        <f t="shared" si="39"/>
        <v>6.2479447550147977</v>
      </c>
      <c r="N46" s="25">
        <f t="shared" si="39"/>
        <v>4.3406774087471227</v>
      </c>
      <c r="O46" s="2">
        <f t="shared" si="39"/>
        <v>1.5126603091088457</v>
      </c>
      <c r="P46" s="2">
        <f t="shared" si="2"/>
        <v>0.73440754137893238</v>
      </c>
    </row>
    <row r="47" spans="1:16" x14ac:dyDescent="0.2">
      <c r="A47" s="1" t="s">
        <v>86</v>
      </c>
      <c r="B47" s="1">
        <v>6521</v>
      </c>
      <c r="C47" s="1">
        <v>4152</v>
      </c>
      <c r="D47" s="1">
        <v>1825</v>
      </c>
      <c r="E47" s="1">
        <v>170</v>
      </c>
      <c r="F47" s="1">
        <v>82</v>
      </c>
      <c r="G47" s="1">
        <v>171</v>
      </c>
      <c r="H47" s="1">
        <v>82</v>
      </c>
      <c r="I47" s="1">
        <v>39</v>
      </c>
      <c r="J47" s="2">
        <f t="shared" ref="J47:O47" si="40">(C47*100)/$B47+K47</f>
        <v>100</v>
      </c>
      <c r="K47" s="2">
        <f t="shared" si="40"/>
        <v>36.328783928845269</v>
      </c>
      <c r="L47" s="2">
        <f t="shared" si="40"/>
        <v>8.3422787915963799</v>
      </c>
      <c r="M47" s="2">
        <f t="shared" si="40"/>
        <v>5.7353166692225113</v>
      </c>
      <c r="N47" s="25">
        <f t="shared" si="40"/>
        <v>4.4778408219598216</v>
      </c>
      <c r="O47" s="2">
        <f t="shared" si="40"/>
        <v>1.8555436282778714</v>
      </c>
      <c r="P47" s="2">
        <f t="shared" si="2"/>
        <v>0.59806778101518177</v>
      </c>
    </row>
    <row r="48" spans="1:16" x14ac:dyDescent="0.2">
      <c r="A48" s="1" t="s">
        <v>87</v>
      </c>
      <c r="B48" s="1">
        <v>5435</v>
      </c>
      <c r="C48" s="1">
        <v>3791</v>
      </c>
      <c r="D48" s="1">
        <v>1271</v>
      </c>
      <c r="E48" s="1">
        <v>128</v>
      </c>
      <c r="F48" s="1">
        <v>27</v>
      </c>
      <c r="G48" s="1">
        <v>140</v>
      </c>
      <c r="H48" s="1">
        <v>49</v>
      </c>
      <c r="I48" s="1">
        <v>29</v>
      </c>
      <c r="J48" s="2">
        <f t="shared" ref="J48:O48" si="41">(C48*100)/$B48+K48</f>
        <v>100</v>
      </c>
      <c r="K48" s="2">
        <f t="shared" si="41"/>
        <v>30.248390064397427</v>
      </c>
      <c r="L48" s="2">
        <f t="shared" si="41"/>
        <v>6.8629254829806801</v>
      </c>
      <c r="M48" s="2">
        <f t="shared" si="41"/>
        <v>4.5078196872125114</v>
      </c>
      <c r="N48" s="25">
        <f t="shared" si="41"/>
        <v>4.0110395584176635</v>
      </c>
      <c r="O48" s="2">
        <f t="shared" si="41"/>
        <v>1.4351425942962281</v>
      </c>
      <c r="P48" s="2">
        <f t="shared" si="2"/>
        <v>0.53357865685372585</v>
      </c>
    </row>
    <row r="49" spans="1:16" x14ac:dyDescent="0.2">
      <c r="A49" s="1" t="s">
        <v>88</v>
      </c>
      <c r="B49" s="1">
        <v>4113</v>
      </c>
      <c r="C49" s="1">
        <v>3248</v>
      </c>
      <c r="D49" s="1">
        <v>668</v>
      </c>
      <c r="E49" s="1">
        <v>60</v>
      </c>
      <c r="F49" s="1">
        <v>12</v>
      </c>
      <c r="G49" s="1">
        <v>92</v>
      </c>
      <c r="H49" s="1">
        <v>17</v>
      </c>
      <c r="I49" s="1">
        <v>16</v>
      </c>
      <c r="J49" s="2">
        <f t="shared" ref="J49:O49" si="42">(C49*100)/$B49+K49</f>
        <v>100</v>
      </c>
      <c r="K49" s="2">
        <f t="shared" si="42"/>
        <v>21.030877704838318</v>
      </c>
      <c r="L49" s="2">
        <f t="shared" si="42"/>
        <v>4.7896912229516166</v>
      </c>
      <c r="M49" s="2">
        <f t="shared" si="42"/>
        <v>3.3309020179917335</v>
      </c>
      <c r="N49" s="25">
        <f t="shared" si="42"/>
        <v>3.0391441769997569</v>
      </c>
      <c r="O49" s="2">
        <f t="shared" si="42"/>
        <v>0.80233406272793584</v>
      </c>
      <c r="P49" s="2">
        <f t="shared" si="2"/>
        <v>0.3890104546559689</v>
      </c>
    </row>
    <row r="50" spans="1:16" x14ac:dyDescent="0.2">
      <c r="A50" s="1" t="s">
        <v>89</v>
      </c>
      <c r="B50" s="1">
        <v>3107</v>
      </c>
      <c r="C50" s="1">
        <v>2653</v>
      </c>
      <c r="D50" s="1">
        <v>377</v>
      </c>
      <c r="E50" s="1">
        <v>23</v>
      </c>
      <c r="F50" s="1">
        <v>7</v>
      </c>
      <c r="G50" s="1">
        <v>32</v>
      </c>
      <c r="H50" s="1">
        <v>10</v>
      </c>
      <c r="I50" s="1">
        <v>5</v>
      </c>
      <c r="J50" s="2">
        <f t="shared" ref="J50:O50" si="43">(C50*100)/$B50+K50</f>
        <v>100</v>
      </c>
      <c r="K50" s="2">
        <f t="shared" si="43"/>
        <v>14.612166076601223</v>
      </c>
      <c r="L50" s="2">
        <f t="shared" si="43"/>
        <v>2.4782748632121017</v>
      </c>
      <c r="M50" s="2">
        <f t="shared" si="43"/>
        <v>1.7380109430318635</v>
      </c>
      <c r="N50" s="25">
        <f t="shared" si="43"/>
        <v>1.5127132281943998</v>
      </c>
      <c r="O50" s="2">
        <f t="shared" si="43"/>
        <v>0.48278081750885105</v>
      </c>
      <c r="P50" s="2">
        <f t="shared" si="2"/>
        <v>0.16092693916961701</v>
      </c>
    </row>
    <row r="51" spans="1:16" x14ac:dyDescent="0.2">
      <c r="A51" s="1" t="s">
        <v>90</v>
      </c>
      <c r="B51" s="1">
        <v>2170</v>
      </c>
      <c r="C51" s="1">
        <v>1931</v>
      </c>
      <c r="D51" s="1">
        <v>214</v>
      </c>
      <c r="E51" s="1">
        <v>7</v>
      </c>
      <c r="F51" s="1">
        <v>3</v>
      </c>
      <c r="G51" s="1">
        <v>4</v>
      </c>
      <c r="H51" s="1">
        <v>8</v>
      </c>
      <c r="I51" s="1">
        <v>3</v>
      </c>
      <c r="J51" s="2">
        <f t="shared" ref="J51:O51" si="44">(C51*100)/$B51+K51</f>
        <v>100</v>
      </c>
      <c r="K51" s="2">
        <f t="shared" si="44"/>
        <v>11.013824884792626</v>
      </c>
      <c r="L51" s="2">
        <f t="shared" si="44"/>
        <v>1.1520737327188939</v>
      </c>
      <c r="M51" s="2">
        <f t="shared" si="44"/>
        <v>0.82949308755760365</v>
      </c>
      <c r="N51" s="25">
        <f t="shared" si="44"/>
        <v>0.69124423963133641</v>
      </c>
      <c r="O51" s="2">
        <f t="shared" si="44"/>
        <v>0.50691244239631339</v>
      </c>
      <c r="P51" s="2">
        <f t="shared" si="2"/>
        <v>0.13824884792626729</v>
      </c>
    </row>
    <row r="52" spans="1:16" x14ac:dyDescent="0.2">
      <c r="A52" s="1" t="s">
        <v>91</v>
      </c>
      <c r="B52" s="1">
        <v>2747</v>
      </c>
      <c r="C52" s="1">
        <v>2552</v>
      </c>
      <c r="D52" s="1">
        <v>161</v>
      </c>
      <c r="E52" s="1">
        <v>4</v>
      </c>
      <c r="F52" s="1">
        <v>0</v>
      </c>
      <c r="G52" s="1">
        <v>15</v>
      </c>
      <c r="H52" s="1">
        <v>14</v>
      </c>
      <c r="I52" s="1">
        <v>1</v>
      </c>
      <c r="J52" s="2">
        <f t="shared" ref="J52:O52" si="45">(C52*100)/$B52+K52</f>
        <v>100</v>
      </c>
      <c r="K52" s="2">
        <f t="shared" si="45"/>
        <v>7.098653076083</v>
      </c>
      <c r="L52" s="2">
        <f t="shared" si="45"/>
        <v>1.2377138696760102</v>
      </c>
      <c r="M52" s="2">
        <f t="shared" si="45"/>
        <v>1.0921004732435384</v>
      </c>
      <c r="N52" s="25">
        <f t="shared" si="45"/>
        <v>1.0921004732435384</v>
      </c>
      <c r="O52" s="2">
        <f t="shared" si="45"/>
        <v>0.54605023662176921</v>
      </c>
      <c r="P52" s="2">
        <f t="shared" si="2"/>
        <v>3.6403349108117947E-2</v>
      </c>
    </row>
    <row r="53" spans="1:16" x14ac:dyDescent="0.2">
      <c r="A53" s="1" t="s">
        <v>92</v>
      </c>
      <c r="B53" s="2">
        <v>29.2</v>
      </c>
      <c r="C53" s="2">
        <v>31.4</v>
      </c>
      <c r="D53" s="2">
        <v>29.7</v>
      </c>
      <c r="E53" s="2">
        <v>26.1</v>
      </c>
      <c r="F53" s="2">
        <v>25.5</v>
      </c>
      <c r="G53" s="2">
        <v>28.6</v>
      </c>
      <c r="H53" s="2">
        <v>34.799999999999997</v>
      </c>
      <c r="I53" s="2">
        <v>35.299999999999997</v>
      </c>
      <c r="J53" s="2"/>
      <c r="K53" s="2"/>
      <c r="L53" s="2"/>
      <c r="M53" s="2"/>
      <c r="N53" s="2"/>
      <c r="O53" s="2"/>
      <c r="P53" s="2"/>
    </row>
    <row r="54" spans="1:16" x14ac:dyDescent="0.2">
      <c r="A54" s="38" t="s">
        <v>203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</row>
  </sheetData>
  <mergeCells count="3">
    <mergeCell ref="B2:I2"/>
    <mergeCell ref="J2:P2"/>
    <mergeCell ref="A54:P5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E66E-70C8-4F27-B461-91454EF336AC}">
  <dimension ref="A1:P49"/>
  <sheetViews>
    <sheetView view="pageBreakPreview" zoomScale="125" zoomScaleNormal="100" zoomScaleSheetLayoutView="125" workbookViewId="0">
      <selection activeCell="A49" sqref="A49:XFD49"/>
    </sheetView>
  </sheetViews>
  <sheetFormatPr defaultRowHeight="9.6" x14ac:dyDescent="0.2"/>
  <cols>
    <col min="1" max="1" width="11.77734375" style="1" customWidth="1"/>
    <col min="2" max="9" width="5.33203125" style="1" customWidth="1"/>
    <col min="10" max="16" width="5" style="1" customWidth="1"/>
    <col min="17" max="16384" width="8.88671875" style="1"/>
  </cols>
  <sheetData>
    <row r="1" spans="1:16" x14ac:dyDescent="0.2">
      <c r="A1" s="1" t="s">
        <v>220</v>
      </c>
    </row>
    <row r="2" spans="1:16" x14ac:dyDescent="0.2">
      <c r="A2" s="5"/>
      <c r="B2" s="36" t="s">
        <v>0</v>
      </c>
      <c r="C2" s="36"/>
      <c r="D2" s="36"/>
      <c r="E2" s="36"/>
      <c r="F2" s="36"/>
      <c r="G2" s="36"/>
      <c r="H2" s="36"/>
      <c r="I2" s="36"/>
      <c r="J2" s="36" t="s">
        <v>155</v>
      </c>
      <c r="K2" s="36"/>
      <c r="L2" s="36"/>
      <c r="M2" s="36"/>
      <c r="N2" s="36"/>
      <c r="O2" s="36"/>
      <c r="P2" s="37"/>
    </row>
    <row r="3" spans="1:16" x14ac:dyDescent="0.2">
      <c r="A3" s="6"/>
      <c r="B3" s="3" t="s">
        <v>1</v>
      </c>
      <c r="C3" s="3" t="s">
        <v>156</v>
      </c>
      <c r="D3" s="3" t="s">
        <v>157</v>
      </c>
      <c r="E3" s="3" t="s">
        <v>4</v>
      </c>
      <c r="F3" s="3" t="s">
        <v>5</v>
      </c>
      <c r="G3" s="3" t="s">
        <v>159</v>
      </c>
      <c r="H3" s="3" t="s">
        <v>158</v>
      </c>
      <c r="I3" s="3" t="s">
        <v>8</v>
      </c>
      <c r="J3" s="3" t="s">
        <v>156</v>
      </c>
      <c r="K3" s="3" t="s">
        <v>157</v>
      </c>
      <c r="L3" s="3" t="s">
        <v>4</v>
      </c>
      <c r="M3" s="3" t="s">
        <v>5</v>
      </c>
      <c r="N3" s="3" t="s">
        <v>159</v>
      </c>
      <c r="O3" s="3" t="s">
        <v>158</v>
      </c>
      <c r="P3" s="4" t="s">
        <v>8</v>
      </c>
    </row>
    <row r="4" spans="1:16" x14ac:dyDescent="0.2">
      <c r="A4" s="1" t="s">
        <v>179</v>
      </c>
      <c r="B4" s="1">
        <v>332037</v>
      </c>
      <c r="C4" s="1">
        <v>146441</v>
      </c>
      <c r="D4" s="1">
        <v>102520</v>
      </c>
      <c r="E4" s="1">
        <v>39057</v>
      </c>
      <c r="F4" s="1">
        <v>20051</v>
      </c>
      <c r="G4" s="1">
        <v>17846</v>
      </c>
      <c r="H4" s="1">
        <v>3252</v>
      </c>
      <c r="I4" s="1">
        <v>2870</v>
      </c>
      <c r="J4" s="2">
        <f t="shared" ref="J4:O4" si="0">(C4*100)/$B4+K4</f>
        <v>100</v>
      </c>
      <c r="K4" s="2">
        <f t="shared" si="0"/>
        <v>55.896180244972697</v>
      </c>
      <c r="L4" s="2">
        <f t="shared" si="0"/>
        <v>25.020103181271971</v>
      </c>
      <c r="M4" s="2">
        <f t="shared" si="0"/>
        <v>13.257257474317623</v>
      </c>
      <c r="N4" s="2">
        <f t="shared" si="0"/>
        <v>7.2184726400973389</v>
      </c>
      <c r="O4" s="2">
        <f t="shared" si="0"/>
        <v>1.8437704231757306</v>
      </c>
      <c r="P4" s="2">
        <f>I4*100/B4</f>
        <v>0.86436150188081451</v>
      </c>
    </row>
    <row r="5" spans="1:16" x14ac:dyDescent="0.2">
      <c r="A5" s="1" t="s">
        <v>48</v>
      </c>
      <c r="B5" s="1">
        <v>106146</v>
      </c>
      <c r="C5" s="1">
        <v>49441</v>
      </c>
      <c r="D5" s="1">
        <v>29985</v>
      </c>
      <c r="E5" s="1">
        <v>13544</v>
      </c>
      <c r="F5" s="1">
        <v>6594</v>
      </c>
      <c r="G5" s="1">
        <v>5146</v>
      </c>
      <c r="H5" s="1">
        <v>724</v>
      </c>
      <c r="I5" s="1">
        <v>712</v>
      </c>
      <c r="J5" s="2">
        <f t="shared" ref="J5:O5" si="1">(C5*100)/$B5+K5</f>
        <v>100</v>
      </c>
      <c r="K5" s="2">
        <f t="shared" si="1"/>
        <v>53.421702183784596</v>
      </c>
      <c r="L5" s="2">
        <f t="shared" si="1"/>
        <v>25.172875096565107</v>
      </c>
      <c r="M5" s="2">
        <f t="shared" si="1"/>
        <v>12.413091402408003</v>
      </c>
      <c r="N5" s="2">
        <f t="shared" si="1"/>
        <v>6.2008931094907016</v>
      </c>
      <c r="O5" s="2">
        <f t="shared" si="1"/>
        <v>1.3528536167165979</v>
      </c>
      <c r="P5" s="2">
        <f t="shared" ref="P5:P48" si="2">I5*100/B5</f>
        <v>0.67077421664499837</v>
      </c>
    </row>
    <row r="6" spans="1:16" x14ac:dyDescent="0.2">
      <c r="A6" s="1" t="s">
        <v>183</v>
      </c>
      <c r="B6" s="2">
        <f>B5*100/B4</f>
        <v>31.968124034369662</v>
      </c>
      <c r="C6" s="2">
        <f t="shared" ref="C6:I6" si="3">C5*100/C4</f>
        <v>33.761719736958909</v>
      </c>
      <c r="D6" s="2">
        <f t="shared" si="3"/>
        <v>29.247951619196254</v>
      </c>
      <c r="E6" s="2">
        <f t="shared" si="3"/>
        <v>34.677522595181401</v>
      </c>
      <c r="F6" s="2">
        <f t="shared" si="3"/>
        <v>32.886140342127575</v>
      </c>
      <c r="G6" s="2">
        <f t="shared" si="3"/>
        <v>28.83559341028802</v>
      </c>
      <c r="H6" s="2">
        <f t="shared" si="3"/>
        <v>22.263222632226324</v>
      </c>
      <c r="I6" s="2">
        <f t="shared" si="3"/>
        <v>24.808362369337978</v>
      </c>
      <c r="J6" s="2"/>
      <c r="K6" s="2"/>
      <c r="L6" s="2"/>
      <c r="M6" s="2"/>
      <c r="N6" s="2"/>
      <c r="O6" s="2"/>
      <c r="P6" s="2"/>
    </row>
    <row r="7" spans="1:16" x14ac:dyDescent="0.2">
      <c r="A7" s="1" t="s">
        <v>49</v>
      </c>
      <c r="B7" s="1">
        <v>62796</v>
      </c>
      <c r="C7" s="1">
        <v>30469</v>
      </c>
      <c r="D7" s="1">
        <v>18158</v>
      </c>
      <c r="E7" s="1">
        <v>6455</v>
      </c>
      <c r="F7" s="1">
        <v>3414</v>
      </c>
      <c r="G7" s="1">
        <v>2944</v>
      </c>
      <c r="H7" s="1">
        <v>805</v>
      </c>
      <c r="I7" s="1">
        <v>551</v>
      </c>
      <c r="J7" s="2">
        <f t="shared" ref="J7:O7" si="4">(C7*100)/$B7+K7</f>
        <v>100</v>
      </c>
      <c r="K7" s="2">
        <f t="shared" si="4"/>
        <v>51.479393591948536</v>
      </c>
      <c r="L7" s="2">
        <f t="shared" si="4"/>
        <v>22.563539078922226</v>
      </c>
      <c r="M7" s="2">
        <f t="shared" si="4"/>
        <v>12.284221924963372</v>
      </c>
      <c r="N7" s="2">
        <f t="shared" si="4"/>
        <v>6.8475699089113951</v>
      </c>
      <c r="O7" s="2">
        <f t="shared" si="4"/>
        <v>2.1593732084846167</v>
      </c>
      <c r="P7" s="2">
        <f t="shared" si="2"/>
        <v>0.87744442321166949</v>
      </c>
    </row>
    <row r="8" spans="1:16" x14ac:dyDescent="0.2">
      <c r="A8" s="1" t="s">
        <v>50</v>
      </c>
      <c r="B8" s="1">
        <v>56705</v>
      </c>
      <c r="C8" s="1">
        <v>27096</v>
      </c>
      <c r="D8" s="1">
        <v>16075</v>
      </c>
      <c r="E8" s="1">
        <v>6234</v>
      </c>
      <c r="F8" s="1">
        <v>3377</v>
      </c>
      <c r="G8" s="1">
        <v>3036</v>
      </c>
      <c r="H8" s="1">
        <v>500</v>
      </c>
      <c r="I8" s="1">
        <v>387</v>
      </c>
      <c r="J8" s="2">
        <f t="shared" ref="J8:O8" si="5">(C8*100)/$B8+K8</f>
        <v>100</v>
      </c>
      <c r="K8" s="2">
        <f t="shared" si="5"/>
        <v>52.215853981130408</v>
      </c>
      <c r="L8" s="2">
        <f t="shared" si="5"/>
        <v>23.867383828586544</v>
      </c>
      <c r="M8" s="2">
        <f t="shared" si="5"/>
        <v>12.873644299444493</v>
      </c>
      <c r="N8" s="2">
        <f t="shared" si="5"/>
        <v>6.9182611762631163</v>
      </c>
      <c r="O8" s="2">
        <f t="shared" si="5"/>
        <v>1.5642359580283927</v>
      </c>
      <c r="P8" s="2">
        <f t="shared" si="2"/>
        <v>0.68247949916233142</v>
      </c>
    </row>
    <row r="9" spans="1:16" x14ac:dyDescent="0.2">
      <c r="A9" s="1" t="s">
        <v>51</v>
      </c>
      <c r="B9" s="1">
        <v>39872</v>
      </c>
      <c r="C9" s="1">
        <v>14413</v>
      </c>
      <c r="D9" s="1">
        <v>13076</v>
      </c>
      <c r="E9" s="1">
        <v>5214</v>
      </c>
      <c r="F9" s="1">
        <v>2818</v>
      </c>
      <c r="G9" s="1">
        <v>3068</v>
      </c>
      <c r="H9" s="1">
        <v>785</v>
      </c>
      <c r="I9" s="1">
        <v>498</v>
      </c>
      <c r="J9" s="2">
        <f t="shared" ref="J9:O9" si="6">(C9*100)/$B9+K9</f>
        <v>100</v>
      </c>
      <c r="K9" s="2">
        <f t="shared" si="6"/>
        <v>63.851825842696627</v>
      </c>
      <c r="L9" s="2">
        <f t="shared" si="6"/>
        <v>31.05688202247191</v>
      </c>
      <c r="M9" s="2">
        <f t="shared" si="6"/>
        <v>17.980036115569824</v>
      </c>
      <c r="N9" s="2">
        <f t="shared" si="6"/>
        <v>10.91241974317817</v>
      </c>
      <c r="O9" s="2">
        <f t="shared" si="6"/>
        <v>3.2177969502407704</v>
      </c>
      <c r="P9" s="2">
        <f t="shared" si="2"/>
        <v>1.2489967897271268</v>
      </c>
    </row>
    <row r="10" spans="1:16" x14ac:dyDescent="0.2">
      <c r="A10" s="1" t="s">
        <v>52</v>
      </c>
      <c r="B10" s="1">
        <v>34160</v>
      </c>
      <c r="C10" s="1">
        <v>9923</v>
      </c>
      <c r="D10" s="1">
        <v>15493</v>
      </c>
      <c r="E10" s="1">
        <v>4167</v>
      </c>
      <c r="F10" s="1">
        <v>2078</v>
      </c>
      <c r="G10" s="1">
        <v>1958</v>
      </c>
      <c r="H10" s="1">
        <v>257</v>
      </c>
      <c r="I10" s="1">
        <v>284</v>
      </c>
      <c r="J10" s="2">
        <f t="shared" ref="J10:O10" si="7">(C10*100)/$B10+K10</f>
        <v>100</v>
      </c>
      <c r="K10" s="2">
        <f t="shared" si="7"/>
        <v>70.951405152224822</v>
      </c>
      <c r="L10" s="2">
        <f t="shared" si="7"/>
        <v>25.597189695550352</v>
      </c>
      <c r="M10" s="2">
        <f t="shared" si="7"/>
        <v>13.398711943793911</v>
      </c>
      <c r="N10" s="2">
        <f t="shared" si="7"/>
        <v>7.3155737704918034</v>
      </c>
      <c r="O10" s="2">
        <f t="shared" si="7"/>
        <v>1.5837236533957846</v>
      </c>
      <c r="P10" s="2">
        <f t="shared" si="2"/>
        <v>0.83138173302107732</v>
      </c>
    </row>
    <row r="11" spans="1:16" x14ac:dyDescent="0.2">
      <c r="A11" s="1" t="s">
        <v>53</v>
      </c>
      <c r="B11" s="1">
        <v>8759</v>
      </c>
      <c r="C11" s="1">
        <v>2662</v>
      </c>
      <c r="D11" s="1">
        <v>3854</v>
      </c>
      <c r="E11" s="1">
        <v>1127</v>
      </c>
      <c r="F11" s="1">
        <v>524</v>
      </c>
      <c r="G11" s="1">
        <v>475</v>
      </c>
      <c r="H11" s="1">
        <v>64</v>
      </c>
      <c r="I11" s="1">
        <v>53</v>
      </c>
      <c r="J11" s="2">
        <f t="shared" ref="J11:O11" si="8">(C11*100)/$B11+K11</f>
        <v>100</v>
      </c>
      <c r="K11" s="2">
        <f t="shared" si="8"/>
        <v>69.608402785706133</v>
      </c>
      <c r="L11" s="2">
        <f t="shared" si="8"/>
        <v>25.607946112569927</v>
      </c>
      <c r="M11" s="2">
        <f t="shared" si="8"/>
        <v>12.741180500057084</v>
      </c>
      <c r="N11" s="2">
        <f t="shared" si="8"/>
        <v>6.7587624158008897</v>
      </c>
      <c r="O11" s="2">
        <f t="shared" si="8"/>
        <v>1.3357689233930814</v>
      </c>
      <c r="P11" s="2">
        <f t="shared" si="2"/>
        <v>0.60509190546866076</v>
      </c>
    </row>
    <row r="12" spans="1:16" x14ac:dyDescent="0.2">
      <c r="A12" s="1" t="s">
        <v>54</v>
      </c>
      <c r="B12" s="1">
        <v>6153</v>
      </c>
      <c r="C12" s="1">
        <v>3807</v>
      </c>
      <c r="D12" s="1">
        <v>1460</v>
      </c>
      <c r="E12" s="1">
        <v>410</v>
      </c>
      <c r="F12" s="1">
        <v>252</v>
      </c>
      <c r="G12" s="1">
        <v>189</v>
      </c>
      <c r="H12" s="1">
        <v>17</v>
      </c>
      <c r="I12" s="1">
        <v>18</v>
      </c>
      <c r="J12" s="2">
        <f t="shared" ref="J12:O12" si="9">(C12*100)/$B12+K12</f>
        <v>100</v>
      </c>
      <c r="K12" s="2">
        <f t="shared" si="9"/>
        <v>38.127742564602627</v>
      </c>
      <c r="L12" s="2">
        <f t="shared" si="9"/>
        <v>14.399479928490166</v>
      </c>
      <c r="M12" s="2">
        <f t="shared" si="9"/>
        <v>7.7360637087599535</v>
      </c>
      <c r="N12" s="2">
        <f t="shared" si="9"/>
        <v>3.6405005688282137</v>
      </c>
      <c r="O12" s="2">
        <f t="shared" si="9"/>
        <v>0.56882821387940841</v>
      </c>
      <c r="P12" s="2">
        <f t="shared" si="2"/>
        <v>0.29254022428083859</v>
      </c>
    </row>
    <row r="13" spans="1:16" x14ac:dyDescent="0.2">
      <c r="A13" s="1" t="s">
        <v>55</v>
      </c>
      <c r="B13" s="1">
        <v>3507</v>
      </c>
      <c r="C13" s="1">
        <v>1529</v>
      </c>
      <c r="D13" s="1">
        <v>1088</v>
      </c>
      <c r="E13" s="1">
        <v>434</v>
      </c>
      <c r="F13" s="1">
        <v>218</v>
      </c>
      <c r="G13" s="1">
        <v>189</v>
      </c>
      <c r="H13" s="1">
        <v>20</v>
      </c>
      <c r="I13" s="1">
        <v>29</v>
      </c>
      <c r="J13" s="2">
        <f t="shared" ref="J13:O13" si="10">(C13*100)/$B13+K13</f>
        <v>100</v>
      </c>
      <c r="K13" s="2">
        <f t="shared" si="10"/>
        <v>56.40148274878814</v>
      </c>
      <c r="L13" s="2">
        <f t="shared" si="10"/>
        <v>25.377815796977472</v>
      </c>
      <c r="M13" s="2">
        <f t="shared" si="10"/>
        <v>13.00256629597947</v>
      </c>
      <c r="N13" s="2">
        <f t="shared" si="10"/>
        <v>6.7864271457085827</v>
      </c>
      <c r="O13" s="2">
        <f t="shared" si="10"/>
        <v>1.3972055888223553</v>
      </c>
      <c r="P13" s="2">
        <f t="shared" si="2"/>
        <v>0.8269175933846592</v>
      </c>
    </row>
    <row r="14" spans="1:16" x14ac:dyDescent="0.2">
      <c r="A14" s="1" t="s">
        <v>56</v>
      </c>
      <c r="B14" s="1">
        <v>1487</v>
      </c>
      <c r="C14" s="1">
        <v>653</v>
      </c>
      <c r="D14" s="1">
        <v>423</v>
      </c>
      <c r="E14" s="1">
        <v>164</v>
      </c>
      <c r="F14" s="1">
        <v>119</v>
      </c>
      <c r="G14" s="1">
        <v>100</v>
      </c>
      <c r="H14" s="1">
        <v>10</v>
      </c>
      <c r="I14" s="1">
        <v>18</v>
      </c>
      <c r="J14" s="2">
        <f t="shared" ref="J14:O14" si="11">(C14*100)/$B14+K14</f>
        <v>100</v>
      </c>
      <c r="K14" s="2">
        <f t="shared" si="11"/>
        <v>56.086079354404845</v>
      </c>
      <c r="L14" s="2">
        <f t="shared" si="11"/>
        <v>27.639542703429726</v>
      </c>
      <c r="M14" s="2">
        <f t="shared" si="11"/>
        <v>16.610625420309347</v>
      </c>
      <c r="N14" s="2">
        <f t="shared" si="11"/>
        <v>8.6079354404841961</v>
      </c>
      <c r="O14" s="2">
        <f t="shared" si="11"/>
        <v>1.8829858776059178</v>
      </c>
      <c r="P14" s="2">
        <f t="shared" si="2"/>
        <v>1.2104909213180901</v>
      </c>
    </row>
    <row r="15" spans="1:16" x14ac:dyDescent="0.2">
      <c r="A15" s="1" t="s">
        <v>57</v>
      </c>
      <c r="B15" s="1">
        <v>2685</v>
      </c>
      <c r="C15" s="1">
        <v>2469</v>
      </c>
      <c r="D15" s="1">
        <v>130</v>
      </c>
      <c r="E15" s="1">
        <v>33</v>
      </c>
      <c r="F15" s="1">
        <v>17</v>
      </c>
      <c r="G15" s="1">
        <v>24</v>
      </c>
      <c r="H15" s="1">
        <v>10</v>
      </c>
      <c r="I15" s="1">
        <v>2</v>
      </c>
      <c r="J15" s="2">
        <f t="shared" ref="J15:O15" si="12">(C15*100)/$B15+K15</f>
        <v>100</v>
      </c>
      <c r="K15" s="2">
        <f t="shared" si="12"/>
        <v>8.044692737430168</v>
      </c>
      <c r="L15" s="2">
        <f t="shared" si="12"/>
        <v>3.2029795158286776</v>
      </c>
      <c r="M15" s="2">
        <f t="shared" si="12"/>
        <v>1.9739292364990688</v>
      </c>
      <c r="N15" s="2">
        <f t="shared" si="12"/>
        <v>1.3407821229050279</v>
      </c>
      <c r="O15" s="2">
        <f t="shared" si="12"/>
        <v>0.44692737430167595</v>
      </c>
      <c r="P15" s="2">
        <f t="shared" si="2"/>
        <v>7.4487895716946001E-2</v>
      </c>
    </row>
    <row r="16" spans="1:16" x14ac:dyDescent="0.2">
      <c r="A16" s="1" t="s">
        <v>58</v>
      </c>
      <c r="B16" s="1">
        <v>525</v>
      </c>
      <c r="C16" s="1">
        <v>260</v>
      </c>
      <c r="D16" s="1">
        <v>45</v>
      </c>
      <c r="E16" s="1">
        <v>40</v>
      </c>
      <c r="F16" s="1">
        <v>31</v>
      </c>
      <c r="G16" s="1">
        <v>65</v>
      </c>
      <c r="H16" s="1">
        <v>7</v>
      </c>
      <c r="I16" s="1">
        <v>77</v>
      </c>
      <c r="J16" s="2">
        <f t="shared" ref="J16:O16" si="13">(C16*100)/$B16+K16</f>
        <v>100</v>
      </c>
      <c r="K16" s="2">
        <f t="shared" si="13"/>
        <v>50.476190476190474</v>
      </c>
      <c r="L16" s="2">
        <f t="shared" si="13"/>
        <v>41.904761904761905</v>
      </c>
      <c r="M16" s="2">
        <f t="shared" si="13"/>
        <v>34.285714285714285</v>
      </c>
      <c r="N16" s="2">
        <f t="shared" si="13"/>
        <v>28.38095238095238</v>
      </c>
      <c r="O16" s="2">
        <f t="shared" si="13"/>
        <v>16</v>
      </c>
      <c r="P16" s="2">
        <f t="shared" si="2"/>
        <v>14.666666666666666</v>
      </c>
    </row>
    <row r="17" spans="1:16" x14ac:dyDescent="0.2">
      <c r="A17" s="1" t="s">
        <v>59</v>
      </c>
      <c r="B17" s="1">
        <v>114</v>
      </c>
      <c r="C17" s="1">
        <v>13</v>
      </c>
      <c r="D17" s="1">
        <v>12</v>
      </c>
      <c r="E17" s="1">
        <v>5</v>
      </c>
      <c r="F17" s="1">
        <v>11</v>
      </c>
      <c r="G17" s="1">
        <v>31</v>
      </c>
      <c r="H17" s="1">
        <v>1</v>
      </c>
      <c r="I17" s="1">
        <v>41</v>
      </c>
      <c r="J17" s="2">
        <f t="shared" ref="J17:O17" si="14">(C17*100)/$B17+K17</f>
        <v>100</v>
      </c>
      <c r="K17" s="2">
        <f t="shared" si="14"/>
        <v>88.596491228070178</v>
      </c>
      <c r="L17" s="2">
        <f t="shared" si="14"/>
        <v>78.070175438596493</v>
      </c>
      <c r="M17" s="2">
        <f t="shared" si="14"/>
        <v>73.684210526315795</v>
      </c>
      <c r="N17" s="2">
        <f t="shared" si="14"/>
        <v>64.035087719298247</v>
      </c>
      <c r="O17" s="2">
        <f t="shared" si="14"/>
        <v>36.84210526315789</v>
      </c>
      <c r="P17" s="2">
        <f t="shared" si="2"/>
        <v>35.964912280701753</v>
      </c>
    </row>
    <row r="18" spans="1:16" x14ac:dyDescent="0.2">
      <c r="A18" s="1" t="s">
        <v>25</v>
      </c>
      <c r="B18" s="1">
        <v>9128</v>
      </c>
      <c r="C18" s="1">
        <v>3706</v>
      </c>
      <c r="D18" s="1">
        <v>2721</v>
      </c>
      <c r="E18" s="1">
        <v>1230</v>
      </c>
      <c r="F18" s="1">
        <v>598</v>
      </c>
      <c r="G18" s="1">
        <v>621</v>
      </c>
      <c r="H18" s="1">
        <v>52</v>
      </c>
      <c r="I18" s="1">
        <v>200</v>
      </c>
      <c r="J18" s="2">
        <f t="shared" ref="J18:O18" si="15">(C18*100)/$B18+K18</f>
        <v>100</v>
      </c>
      <c r="K18" s="2">
        <f t="shared" si="15"/>
        <v>59.399649430324274</v>
      </c>
      <c r="L18" s="2">
        <f t="shared" si="15"/>
        <v>29.590271691498685</v>
      </c>
      <c r="M18" s="2">
        <f t="shared" si="15"/>
        <v>16.115249780893954</v>
      </c>
      <c r="N18" s="2">
        <f t="shared" si="15"/>
        <v>9.5639789658194569</v>
      </c>
      <c r="O18" s="2">
        <f t="shared" si="15"/>
        <v>2.7607361963190185</v>
      </c>
      <c r="P18" s="2">
        <f t="shared" si="2"/>
        <v>2.1910604732690624</v>
      </c>
    </row>
    <row r="19" spans="1:16" x14ac:dyDescent="0.2">
      <c r="J19" s="2"/>
      <c r="K19" s="2"/>
      <c r="L19" s="2"/>
      <c r="M19" s="2"/>
      <c r="N19" s="2"/>
      <c r="O19" s="2"/>
      <c r="P19" s="2"/>
    </row>
    <row r="20" spans="1:16" x14ac:dyDescent="0.2">
      <c r="A20" s="1" t="s">
        <v>173</v>
      </c>
      <c r="B20" s="1">
        <v>169110</v>
      </c>
      <c r="C20" s="1">
        <v>66232</v>
      </c>
      <c r="D20" s="1">
        <v>53383</v>
      </c>
      <c r="E20" s="1">
        <v>21784</v>
      </c>
      <c r="F20" s="1">
        <v>11855</v>
      </c>
      <c r="G20" s="1">
        <v>11451</v>
      </c>
      <c r="H20" s="1">
        <v>2258</v>
      </c>
      <c r="I20" s="1">
        <v>2147</v>
      </c>
      <c r="J20" s="2">
        <f t="shared" ref="J20:O20" si="16">(C20*100)/$B20+K20</f>
        <v>100</v>
      </c>
      <c r="K20" s="2">
        <f t="shared" si="16"/>
        <v>60.834959493820591</v>
      </c>
      <c r="L20" s="2">
        <f t="shared" si="16"/>
        <v>29.267932115191293</v>
      </c>
      <c r="M20" s="2">
        <f t="shared" si="16"/>
        <v>16.386375731772219</v>
      </c>
      <c r="N20" s="2">
        <f t="shared" si="16"/>
        <v>9.3761457039796579</v>
      </c>
      <c r="O20" s="2">
        <f t="shared" si="16"/>
        <v>2.60481343504228</v>
      </c>
      <c r="P20" s="2">
        <f t="shared" si="2"/>
        <v>1.2695878422328661</v>
      </c>
    </row>
    <row r="21" spans="1:16" x14ac:dyDescent="0.2">
      <c r="A21" s="1" t="s">
        <v>48</v>
      </c>
      <c r="B21" s="1">
        <v>54171</v>
      </c>
      <c r="C21" s="1">
        <v>21525</v>
      </c>
      <c r="D21" s="1">
        <v>16309</v>
      </c>
      <c r="E21" s="1">
        <v>7914</v>
      </c>
      <c r="F21" s="1">
        <v>3946</v>
      </c>
      <c r="G21" s="1">
        <v>3390</v>
      </c>
      <c r="H21" s="1">
        <v>524</v>
      </c>
      <c r="I21" s="1">
        <v>563</v>
      </c>
      <c r="J21" s="2">
        <f t="shared" ref="J21:O21" si="17">(C21*100)/$B21+K21</f>
        <v>100</v>
      </c>
      <c r="K21" s="2">
        <f t="shared" si="17"/>
        <v>60.264717284155729</v>
      </c>
      <c r="L21" s="2">
        <f t="shared" si="17"/>
        <v>30.158202728397114</v>
      </c>
      <c r="M21" s="2">
        <f t="shared" si="17"/>
        <v>15.548909933359177</v>
      </c>
      <c r="N21" s="2">
        <f t="shared" si="17"/>
        <v>8.2645696036624763</v>
      </c>
      <c r="O21" s="2">
        <f t="shared" si="17"/>
        <v>2.006608702073065</v>
      </c>
      <c r="P21" s="2">
        <f t="shared" si="2"/>
        <v>1.039301471266914</v>
      </c>
    </row>
    <row r="22" spans="1:16" x14ac:dyDescent="0.2">
      <c r="A22" s="1" t="s">
        <v>49</v>
      </c>
      <c r="B22" s="1">
        <v>32027</v>
      </c>
      <c r="C22" s="1">
        <v>13886</v>
      </c>
      <c r="D22" s="1">
        <v>9584</v>
      </c>
      <c r="E22" s="1">
        <v>3604</v>
      </c>
      <c r="F22" s="1">
        <v>2090</v>
      </c>
      <c r="G22" s="1">
        <v>1905</v>
      </c>
      <c r="H22" s="1">
        <v>532</v>
      </c>
      <c r="I22" s="1">
        <v>426</v>
      </c>
      <c r="J22" s="2">
        <f t="shared" ref="J22:O22" si="18">(C22*100)/$B22+K22</f>
        <v>100</v>
      </c>
      <c r="K22" s="2">
        <f t="shared" si="18"/>
        <v>56.642832609985319</v>
      </c>
      <c r="L22" s="2">
        <f t="shared" si="18"/>
        <v>26.718081618634276</v>
      </c>
      <c r="M22" s="2">
        <f t="shared" si="18"/>
        <v>15.465076341836575</v>
      </c>
      <c r="N22" s="2">
        <f t="shared" si="18"/>
        <v>8.9393324382552226</v>
      </c>
      <c r="O22" s="2">
        <f t="shared" si="18"/>
        <v>2.9912261529334625</v>
      </c>
      <c r="P22" s="2">
        <f t="shared" si="2"/>
        <v>1.330127704749118</v>
      </c>
    </row>
    <row r="23" spans="1:16" x14ac:dyDescent="0.2">
      <c r="A23" s="1" t="s">
        <v>50</v>
      </c>
      <c r="B23" s="1">
        <v>28842</v>
      </c>
      <c r="C23" s="1">
        <v>12230</v>
      </c>
      <c r="D23" s="1">
        <v>8473</v>
      </c>
      <c r="E23" s="1">
        <v>3432</v>
      </c>
      <c r="F23" s="1">
        <v>2088</v>
      </c>
      <c r="G23" s="1">
        <v>1976</v>
      </c>
      <c r="H23" s="1">
        <v>339</v>
      </c>
      <c r="I23" s="1">
        <v>304</v>
      </c>
      <c r="J23" s="2">
        <f t="shared" ref="J23:O23" si="19">(C23*100)/$B23+K23</f>
        <v>100</v>
      </c>
      <c r="K23" s="2">
        <f t="shared" si="19"/>
        <v>57.596560571388949</v>
      </c>
      <c r="L23" s="2">
        <f t="shared" si="19"/>
        <v>28.219263573954649</v>
      </c>
      <c r="M23" s="2">
        <f t="shared" si="19"/>
        <v>16.319950072810485</v>
      </c>
      <c r="N23" s="2">
        <f t="shared" si="19"/>
        <v>9.0805075930934045</v>
      </c>
      <c r="O23" s="2">
        <f t="shared" si="19"/>
        <v>2.2293876984952501</v>
      </c>
      <c r="P23" s="2">
        <f t="shared" si="2"/>
        <v>1.0540184453227932</v>
      </c>
    </row>
    <row r="24" spans="1:16" x14ac:dyDescent="0.2">
      <c r="A24" s="1" t="s">
        <v>51</v>
      </c>
      <c r="B24" s="1">
        <v>19808</v>
      </c>
      <c r="C24" s="1">
        <v>6466</v>
      </c>
      <c r="D24" s="1">
        <v>6206</v>
      </c>
      <c r="E24" s="1">
        <v>2744</v>
      </c>
      <c r="F24" s="1">
        <v>1577</v>
      </c>
      <c r="G24" s="1">
        <v>1920</v>
      </c>
      <c r="H24" s="1">
        <v>548</v>
      </c>
      <c r="I24" s="1">
        <v>347</v>
      </c>
      <c r="J24" s="2">
        <f t="shared" ref="J24:O24" si="20">(C24*100)/$B24+K24</f>
        <v>100</v>
      </c>
      <c r="K24" s="2">
        <f t="shared" si="20"/>
        <v>67.35662358642972</v>
      </c>
      <c r="L24" s="2">
        <f t="shared" si="20"/>
        <v>36.025848142164783</v>
      </c>
      <c r="M24" s="2">
        <f t="shared" si="20"/>
        <v>22.172859450726978</v>
      </c>
      <c r="N24" s="2">
        <f t="shared" si="20"/>
        <v>14.211429725363489</v>
      </c>
      <c r="O24" s="2">
        <f t="shared" si="20"/>
        <v>4.5183764135702749</v>
      </c>
      <c r="P24" s="2">
        <f t="shared" si="2"/>
        <v>1.7518174474959611</v>
      </c>
    </row>
    <row r="25" spans="1:16" x14ac:dyDescent="0.2">
      <c r="A25" s="1" t="s">
        <v>52</v>
      </c>
      <c r="B25" s="1">
        <v>17636</v>
      </c>
      <c r="C25" s="1">
        <v>4991</v>
      </c>
      <c r="D25" s="1">
        <v>7821</v>
      </c>
      <c r="E25" s="1">
        <v>2144</v>
      </c>
      <c r="F25" s="1">
        <v>1114</v>
      </c>
      <c r="G25" s="1">
        <v>1187</v>
      </c>
      <c r="H25" s="1">
        <v>175</v>
      </c>
      <c r="I25" s="1">
        <v>204</v>
      </c>
      <c r="J25" s="2">
        <f t="shared" ref="J25:O25" si="21">(C25*100)/$B25+K25</f>
        <v>100</v>
      </c>
      <c r="K25" s="2">
        <f t="shared" si="21"/>
        <v>71.699931957359951</v>
      </c>
      <c r="L25" s="2">
        <f t="shared" si="21"/>
        <v>27.353141301882513</v>
      </c>
      <c r="M25" s="2">
        <f t="shared" si="21"/>
        <v>15.196189612156951</v>
      </c>
      <c r="N25" s="2">
        <f t="shared" si="21"/>
        <v>8.8795645271036516</v>
      </c>
      <c r="O25" s="2">
        <f t="shared" si="21"/>
        <v>2.1490133817192105</v>
      </c>
      <c r="P25" s="2">
        <f t="shared" si="2"/>
        <v>1.1567248809253798</v>
      </c>
    </row>
    <row r="26" spans="1:16" x14ac:dyDescent="0.2">
      <c r="A26" s="1" t="s">
        <v>53</v>
      </c>
      <c r="B26" s="1">
        <v>4431</v>
      </c>
      <c r="C26" s="1">
        <v>1281</v>
      </c>
      <c r="D26" s="1">
        <v>1867</v>
      </c>
      <c r="E26" s="1">
        <v>599</v>
      </c>
      <c r="F26" s="1">
        <v>305</v>
      </c>
      <c r="G26" s="1">
        <v>291</v>
      </c>
      <c r="H26" s="1">
        <v>46</v>
      </c>
      <c r="I26" s="1">
        <v>42</v>
      </c>
      <c r="J26" s="2">
        <f t="shared" ref="J26:O26" si="22">(C26*100)/$B26+K26</f>
        <v>100</v>
      </c>
      <c r="K26" s="2">
        <f t="shared" si="22"/>
        <v>71.090047393364927</v>
      </c>
      <c r="L26" s="2">
        <f t="shared" si="22"/>
        <v>28.955089144662601</v>
      </c>
      <c r="M26" s="2">
        <f t="shared" si="22"/>
        <v>15.436696005416383</v>
      </c>
      <c r="N26" s="2">
        <f t="shared" si="22"/>
        <v>8.5533739562175573</v>
      </c>
      <c r="O26" s="2">
        <f t="shared" si="22"/>
        <v>1.9860076732114647</v>
      </c>
      <c r="P26" s="2">
        <f t="shared" si="2"/>
        <v>0.94786729857819907</v>
      </c>
    </row>
    <row r="27" spans="1:16" x14ac:dyDescent="0.2">
      <c r="A27" s="1" t="s">
        <v>54</v>
      </c>
      <c r="B27" s="1">
        <v>3020</v>
      </c>
      <c r="C27" s="1">
        <v>1707</v>
      </c>
      <c r="D27" s="1">
        <v>783</v>
      </c>
      <c r="E27" s="1">
        <v>236</v>
      </c>
      <c r="F27" s="1">
        <v>145</v>
      </c>
      <c r="G27" s="1">
        <v>122</v>
      </c>
      <c r="H27" s="1">
        <v>14</v>
      </c>
      <c r="I27" s="1">
        <v>13</v>
      </c>
      <c r="J27" s="2">
        <f t="shared" ref="J27:O27" si="23">(C27*100)/$B27+K27</f>
        <v>100</v>
      </c>
      <c r="K27" s="2">
        <f t="shared" si="23"/>
        <v>43.476821192052981</v>
      </c>
      <c r="L27" s="2">
        <f t="shared" si="23"/>
        <v>17.549668874172184</v>
      </c>
      <c r="M27" s="2">
        <f t="shared" si="23"/>
        <v>9.7350993377483448</v>
      </c>
      <c r="N27" s="2">
        <f t="shared" si="23"/>
        <v>4.9337748344370862</v>
      </c>
      <c r="O27" s="2">
        <f t="shared" si="23"/>
        <v>0.89403973509933765</v>
      </c>
      <c r="P27" s="2">
        <f t="shared" si="2"/>
        <v>0.43046357615894038</v>
      </c>
    </row>
    <row r="28" spans="1:16" x14ac:dyDescent="0.2">
      <c r="A28" s="1" t="s">
        <v>55</v>
      </c>
      <c r="B28" s="1">
        <v>1750</v>
      </c>
      <c r="C28" s="1">
        <v>671</v>
      </c>
      <c r="D28" s="1">
        <v>580</v>
      </c>
      <c r="E28" s="1">
        <v>238</v>
      </c>
      <c r="F28" s="1">
        <v>123</v>
      </c>
      <c r="G28" s="1">
        <v>104</v>
      </c>
      <c r="H28" s="1">
        <v>14</v>
      </c>
      <c r="I28" s="1">
        <v>20</v>
      </c>
      <c r="J28" s="2">
        <f t="shared" ref="J28:O28" si="24">(C28*100)/$B28+K28</f>
        <v>100</v>
      </c>
      <c r="K28" s="2">
        <f t="shared" si="24"/>
        <v>61.657142857142858</v>
      </c>
      <c r="L28" s="2">
        <f t="shared" si="24"/>
        <v>28.514285714285712</v>
      </c>
      <c r="M28" s="2">
        <f t="shared" si="24"/>
        <v>14.914285714285715</v>
      </c>
      <c r="N28" s="2">
        <f t="shared" si="24"/>
        <v>7.8857142857142861</v>
      </c>
      <c r="O28" s="2">
        <f t="shared" si="24"/>
        <v>1.9428571428571428</v>
      </c>
      <c r="P28" s="2">
        <f t="shared" si="2"/>
        <v>1.1428571428571428</v>
      </c>
    </row>
    <row r="29" spans="1:16" x14ac:dyDescent="0.2">
      <c r="A29" s="1" t="s">
        <v>56</v>
      </c>
      <c r="B29" s="1">
        <v>787</v>
      </c>
      <c r="C29" s="1">
        <v>325</v>
      </c>
      <c r="D29" s="1">
        <v>225</v>
      </c>
      <c r="E29" s="1">
        <v>83</v>
      </c>
      <c r="F29" s="1">
        <v>64</v>
      </c>
      <c r="G29" s="1">
        <v>72</v>
      </c>
      <c r="H29" s="1">
        <v>9</v>
      </c>
      <c r="I29" s="1">
        <v>9</v>
      </c>
      <c r="J29" s="2">
        <f t="shared" ref="J29:O29" si="25">(C29*100)/$B29+K29</f>
        <v>100</v>
      </c>
      <c r="K29" s="2">
        <f t="shared" si="25"/>
        <v>58.703939008894537</v>
      </c>
      <c r="L29" s="2">
        <f t="shared" si="25"/>
        <v>30.1143583227446</v>
      </c>
      <c r="M29" s="2">
        <f t="shared" si="25"/>
        <v>19.567979669631512</v>
      </c>
      <c r="N29" s="2">
        <f t="shared" si="25"/>
        <v>11.435832274459974</v>
      </c>
      <c r="O29" s="2">
        <f t="shared" si="25"/>
        <v>2.2871664548919948</v>
      </c>
      <c r="P29" s="2">
        <f t="shared" si="2"/>
        <v>1.1435832274459974</v>
      </c>
    </row>
    <row r="30" spans="1:16" x14ac:dyDescent="0.2">
      <c r="A30" s="1" t="s">
        <v>57</v>
      </c>
      <c r="B30" s="1">
        <v>1425</v>
      </c>
      <c r="C30" s="1">
        <v>1254</v>
      </c>
      <c r="D30" s="1">
        <v>93</v>
      </c>
      <c r="E30" s="1">
        <v>32</v>
      </c>
      <c r="F30" s="1">
        <v>15</v>
      </c>
      <c r="G30" s="1">
        <v>20</v>
      </c>
      <c r="H30" s="1">
        <v>9</v>
      </c>
      <c r="I30" s="1">
        <v>2</v>
      </c>
      <c r="J30" s="2">
        <f t="shared" ref="J30:O30" si="26">(C30*100)/$B30+K30</f>
        <v>100</v>
      </c>
      <c r="K30" s="2">
        <f t="shared" si="26"/>
        <v>12</v>
      </c>
      <c r="L30" s="2">
        <f t="shared" si="26"/>
        <v>5.473684210526315</v>
      </c>
      <c r="M30" s="2">
        <f t="shared" si="26"/>
        <v>3.2280701754385959</v>
      </c>
      <c r="N30" s="2">
        <f t="shared" si="26"/>
        <v>2.1754385964912277</v>
      </c>
      <c r="O30" s="2">
        <f t="shared" si="26"/>
        <v>0.77192982456140347</v>
      </c>
      <c r="P30" s="2">
        <f t="shared" si="2"/>
        <v>0.14035087719298245</v>
      </c>
    </row>
    <row r="31" spans="1:16" x14ac:dyDescent="0.2">
      <c r="A31" s="1" t="s">
        <v>58</v>
      </c>
      <c r="B31" s="1">
        <v>350</v>
      </c>
      <c r="C31" s="1">
        <v>165</v>
      </c>
      <c r="D31" s="1">
        <v>34</v>
      </c>
      <c r="E31" s="1">
        <v>29</v>
      </c>
      <c r="F31" s="1">
        <v>19</v>
      </c>
      <c r="G31" s="1">
        <v>45</v>
      </c>
      <c r="H31" s="1">
        <v>6</v>
      </c>
      <c r="I31" s="1">
        <v>52</v>
      </c>
      <c r="J31" s="2">
        <f t="shared" ref="J31:O31" si="27">(C31*100)/$B31+K31</f>
        <v>100</v>
      </c>
      <c r="K31" s="2">
        <f t="shared" si="27"/>
        <v>52.857142857142861</v>
      </c>
      <c r="L31" s="2">
        <f t="shared" si="27"/>
        <v>43.142857142857146</v>
      </c>
      <c r="M31" s="2">
        <f t="shared" si="27"/>
        <v>34.857142857142861</v>
      </c>
      <c r="N31" s="2">
        <f t="shared" si="27"/>
        <v>29.428571428571431</v>
      </c>
      <c r="O31" s="2">
        <f t="shared" si="27"/>
        <v>16.571428571428573</v>
      </c>
      <c r="P31" s="2">
        <f t="shared" si="2"/>
        <v>14.857142857142858</v>
      </c>
    </row>
    <row r="32" spans="1:16" x14ac:dyDescent="0.2">
      <c r="A32" s="1" t="s">
        <v>59</v>
      </c>
      <c r="B32" s="1">
        <v>73</v>
      </c>
      <c r="C32" s="1">
        <v>8</v>
      </c>
      <c r="D32" s="1">
        <v>9</v>
      </c>
      <c r="E32" s="1">
        <v>2</v>
      </c>
      <c r="F32" s="1">
        <v>9</v>
      </c>
      <c r="G32" s="1">
        <v>20</v>
      </c>
      <c r="H32" s="1">
        <v>0</v>
      </c>
      <c r="I32" s="1">
        <v>25</v>
      </c>
      <c r="J32" s="2">
        <f t="shared" ref="J32:O32" si="28">(C32*100)/$B32+K32</f>
        <v>100</v>
      </c>
      <c r="K32" s="2">
        <f t="shared" si="28"/>
        <v>89.041095890410958</v>
      </c>
      <c r="L32" s="2">
        <f t="shared" si="28"/>
        <v>76.712328767123282</v>
      </c>
      <c r="M32" s="2">
        <f t="shared" si="28"/>
        <v>73.972602739726028</v>
      </c>
      <c r="N32" s="2">
        <f t="shared" si="28"/>
        <v>61.643835616438352</v>
      </c>
      <c r="O32" s="2">
        <f t="shared" si="28"/>
        <v>34.246575342465754</v>
      </c>
      <c r="P32" s="2">
        <f t="shared" si="2"/>
        <v>34.246575342465754</v>
      </c>
    </row>
    <row r="33" spans="1:16" x14ac:dyDescent="0.2">
      <c r="A33" s="1" t="s">
        <v>25</v>
      </c>
      <c r="B33" s="1">
        <v>4790</v>
      </c>
      <c r="C33" s="1">
        <v>1723</v>
      </c>
      <c r="D33" s="1">
        <v>1399</v>
      </c>
      <c r="E33" s="1">
        <v>727</v>
      </c>
      <c r="F33" s="1">
        <v>360</v>
      </c>
      <c r="G33" s="1">
        <v>399</v>
      </c>
      <c r="H33" s="1">
        <v>42</v>
      </c>
      <c r="I33" s="1">
        <v>140</v>
      </c>
      <c r="J33" s="2">
        <f t="shared" ref="J33:O33" si="29">(C33*100)/$B33+K33</f>
        <v>100</v>
      </c>
      <c r="K33" s="2">
        <f t="shared" si="29"/>
        <v>64.029227557411275</v>
      </c>
      <c r="L33" s="2">
        <f t="shared" si="29"/>
        <v>34.822546972860124</v>
      </c>
      <c r="M33" s="2">
        <f t="shared" si="29"/>
        <v>19.645093945720248</v>
      </c>
      <c r="N33" s="2">
        <f t="shared" si="29"/>
        <v>12.129436325678496</v>
      </c>
      <c r="O33" s="2">
        <f t="shared" si="29"/>
        <v>3.7995824634655535</v>
      </c>
      <c r="P33" s="2">
        <f t="shared" si="2"/>
        <v>2.9227557411273488</v>
      </c>
    </row>
    <row r="34" spans="1:16" x14ac:dyDescent="0.2">
      <c r="J34" s="2"/>
      <c r="K34" s="2"/>
      <c r="L34" s="2"/>
      <c r="M34" s="2"/>
      <c r="N34" s="2"/>
      <c r="O34" s="2"/>
      <c r="P34" s="2"/>
    </row>
    <row r="35" spans="1:16" x14ac:dyDescent="0.2">
      <c r="A35" s="1" t="s">
        <v>169</v>
      </c>
      <c r="B35" s="1">
        <v>162927</v>
      </c>
      <c r="C35" s="1">
        <v>80209</v>
      </c>
      <c r="D35" s="1">
        <v>49137</v>
      </c>
      <c r="E35" s="1">
        <v>17273</v>
      </c>
      <c r="F35" s="1">
        <v>8196</v>
      </c>
      <c r="G35" s="1">
        <v>6395</v>
      </c>
      <c r="H35" s="1">
        <v>994</v>
      </c>
      <c r="I35" s="1">
        <v>723</v>
      </c>
      <c r="J35" s="2">
        <f t="shared" ref="J35:O35" si="30">(C35*100)/$B35+K35</f>
        <v>100</v>
      </c>
      <c r="K35" s="2">
        <f t="shared" si="30"/>
        <v>50.769976738048328</v>
      </c>
      <c r="L35" s="2">
        <f t="shared" si="30"/>
        <v>20.611071215943337</v>
      </c>
      <c r="M35" s="2">
        <f t="shared" si="30"/>
        <v>10.009390708722311</v>
      </c>
      <c r="N35" s="2">
        <f t="shared" si="30"/>
        <v>4.9789169382606939</v>
      </c>
      <c r="O35" s="2">
        <f t="shared" si="30"/>
        <v>1.0538462010593701</v>
      </c>
      <c r="P35" s="2">
        <f t="shared" si="2"/>
        <v>0.44375702001509881</v>
      </c>
    </row>
    <row r="36" spans="1:16" x14ac:dyDescent="0.2">
      <c r="A36" s="1" t="s">
        <v>48</v>
      </c>
      <c r="B36" s="1">
        <v>51975</v>
      </c>
      <c r="C36" s="1">
        <v>27916</v>
      </c>
      <c r="D36" s="1">
        <v>13676</v>
      </c>
      <c r="E36" s="1">
        <v>5630</v>
      </c>
      <c r="F36" s="1">
        <v>2648</v>
      </c>
      <c r="G36" s="1">
        <v>1756</v>
      </c>
      <c r="H36" s="1">
        <v>200</v>
      </c>
      <c r="I36" s="1">
        <v>149</v>
      </c>
      <c r="J36" s="2">
        <f t="shared" ref="J36:O36" si="31">(C36*100)/$B36+K36</f>
        <v>100</v>
      </c>
      <c r="K36" s="2">
        <f t="shared" si="31"/>
        <v>46.289562289562291</v>
      </c>
      <c r="L36" s="2">
        <f t="shared" si="31"/>
        <v>19.976911976911978</v>
      </c>
      <c r="M36" s="2">
        <f t="shared" si="31"/>
        <v>9.1447811447811453</v>
      </c>
      <c r="N36" s="2">
        <f t="shared" si="31"/>
        <v>4.0500240500240503</v>
      </c>
      <c r="O36" s="2">
        <f t="shared" si="31"/>
        <v>0.67147667147667156</v>
      </c>
      <c r="P36" s="2">
        <f t="shared" si="2"/>
        <v>0.2866762866762867</v>
      </c>
    </row>
    <row r="37" spans="1:16" x14ac:dyDescent="0.2">
      <c r="A37" s="1" t="s">
        <v>49</v>
      </c>
      <c r="B37" s="1">
        <v>30769</v>
      </c>
      <c r="C37" s="1">
        <v>16583</v>
      </c>
      <c r="D37" s="1">
        <v>8574</v>
      </c>
      <c r="E37" s="1">
        <v>2851</v>
      </c>
      <c r="F37" s="1">
        <v>1324</v>
      </c>
      <c r="G37" s="1">
        <v>1039</v>
      </c>
      <c r="H37" s="1">
        <v>273</v>
      </c>
      <c r="I37" s="1">
        <v>125</v>
      </c>
      <c r="J37" s="2">
        <f t="shared" ref="J37:O37" si="32">(C37*100)/$B37+K37</f>
        <v>100</v>
      </c>
      <c r="K37" s="2">
        <f t="shared" si="32"/>
        <v>46.104845786343397</v>
      </c>
      <c r="L37" s="2">
        <f t="shared" si="32"/>
        <v>18.239136793525951</v>
      </c>
      <c r="M37" s="2">
        <f t="shared" si="32"/>
        <v>8.9733172998797492</v>
      </c>
      <c r="N37" s="2">
        <f t="shared" si="32"/>
        <v>4.6702850271377034</v>
      </c>
      <c r="O37" s="2">
        <f t="shared" si="32"/>
        <v>1.2935097013227599</v>
      </c>
      <c r="P37" s="2">
        <f t="shared" si="2"/>
        <v>0.40625304689785174</v>
      </c>
    </row>
    <row r="38" spans="1:16" x14ac:dyDescent="0.2">
      <c r="A38" s="1" t="s">
        <v>50</v>
      </c>
      <c r="B38" s="1">
        <v>27863</v>
      </c>
      <c r="C38" s="1">
        <v>14866</v>
      </c>
      <c r="D38" s="1">
        <v>7602</v>
      </c>
      <c r="E38" s="1">
        <v>2802</v>
      </c>
      <c r="F38" s="1">
        <v>1289</v>
      </c>
      <c r="G38" s="1">
        <v>1060</v>
      </c>
      <c r="H38" s="1">
        <v>161</v>
      </c>
      <c r="I38" s="1">
        <v>83</v>
      </c>
      <c r="J38" s="2">
        <f t="shared" ref="J38:O38" si="33">(C38*100)/$B38+K38</f>
        <v>100</v>
      </c>
      <c r="K38" s="2">
        <f t="shared" si="33"/>
        <v>46.646089796504327</v>
      </c>
      <c r="L38" s="2">
        <f t="shared" si="33"/>
        <v>19.362595556831643</v>
      </c>
      <c r="M38" s="2">
        <f t="shared" si="33"/>
        <v>9.3062484298173214</v>
      </c>
      <c r="N38" s="2">
        <f t="shared" si="33"/>
        <v>4.6800416322721894</v>
      </c>
      <c r="O38" s="2">
        <f t="shared" si="33"/>
        <v>0.87571331156013343</v>
      </c>
      <c r="P38" s="2">
        <f t="shared" si="2"/>
        <v>0.29788608548971757</v>
      </c>
    </row>
    <row r="39" spans="1:16" x14ac:dyDescent="0.2">
      <c r="A39" s="1" t="s">
        <v>51</v>
      </c>
      <c r="B39" s="1">
        <v>20064</v>
      </c>
      <c r="C39" s="1">
        <v>7947</v>
      </c>
      <c r="D39" s="1">
        <v>6870</v>
      </c>
      <c r="E39" s="1">
        <v>2470</v>
      </c>
      <c r="F39" s="1">
        <v>1241</v>
      </c>
      <c r="G39" s="1">
        <v>1148</v>
      </c>
      <c r="H39" s="1">
        <v>237</v>
      </c>
      <c r="I39" s="1">
        <v>151</v>
      </c>
      <c r="J39" s="2">
        <f t="shared" ref="J39:O39" si="34">(C39*100)/$B39+K39</f>
        <v>100</v>
      </c>
      <c r="K39" s="2">
        <f t="shared" si="34"/>
        <v>60.391746411483254</v>
      </c>
      <c r="L39" s="2">
        <f t="shared" si="34"/>
        <v>26.151315789473685</v>
      </c>
      <c r="M39" s="2">
        <f t="shared" si="34"/>
        <v>13.840709728867623</v>
      </c>
      <c r="N39" s="2">
        <f t="shared" si="34"/>
        <v>7.6555023923444976</v>
      </c>
      <c r="O39" s="2">
        <f t="shared" si="34"/>
        <v>1.9338118022328548</v>
      </c>
      <c r="P39" s="2">
        <f t="shared" si="2"/>
        <v>0.75259170653907492</v>
      </c>
    </row>
    <row r="40" spans="1:16" x14ac:dyDescent="0.2">
      <c r="A40" s="1" t="s">
        <v>52</v>
      </c>
      <c r="B40" s="1">
        <v>16524</v>
      </c>
      <c r="C40" s="1">
        <v>4932</v>
      </c>
      <c r="D40" s="1">
        <v>7672</v>
      </c>
      <c r="E40" s="1">
        <v>2023</v>
      </c>
      <c r="F40" s="1">
        <v>964</v>
      </c>
      <c r="G40" s="1">
        <v>771</v>
      </c>
      <c r="H40" s="1">
        <v>82</v>
      </c>
      <c r="I40" s="1">
        <v>80</v>
      </c>
      <c r="J40" s="2">
        <f t="shared" ref="J40:O40" si="35">(C40*100)/$B40+K40</f>
        <v>100</v>
      </c>
      <c r="K40" s="2">
        <f t="shared" si="35"/>
        <v>70.152505446623096</v>
      </c>
      <c r="L40" s="2">
        <f t="shared" si="35"/>
        <v>23.723069474703465</v>
      </c>
      <c r="M40" s="2">
        <f t="shared" si="35"/>
        <v>11.480271120793997</v>
      </c>
      <c r="N40" s="2">
        <f t="shared" si="35"/>
        <v>5.6463326071169213</v>
      </c>
      <c r="O40" s="2">
        <f t="shared" si="35"/>
        <v>0.98039215686274517</v>
      </c>
      <c r="P40" s="2">
        <f t="shared" si="2"/>
        <v>0.48414427499394819</v>
      </c>
    </row>
    <row r="41" spans="1:16" x14ac:dyDescent="0.2">
      <c r="A41" s="1" t="s">
        <v>53</v>
      </c>
      <c r="B41" s="1">
        <v>4328</v>
      </c>
      <c r="C41" s="1">
        <v>1381</v>
      </c>
      <c r="D41" s="1">
        <v>1987</v>
      </c>
      <c r="E41" s="1">
        <v>528</v>
      </c>
      <c r="F41" s="1">
        <v>219</v>
      </c>
      <c r="G41" s="1">
        <v>184</v>
      </c>
      <c r="H41" s="1">
        <v>18</v>
      </c>
      <c r="I41" s="1">
        <v>11</v>
      </c>
      <c r="J41" s="2">
        <f t="shared" ref="J41:O41" si="36">(C41*100)/$B41+K41</f>
        <v>100</v>
      </c>
      <c r="K41" s="2">
        <f t="shared" si="36"/>
        <v>68.09149722735674</v>
      </c>
      <c r="L41" s="2">
        <f t="shared" si="36"/>
        <v>22.181146025878004</v>
      </c>
      <c r="M41" s="2">
        <f t="shared" si="36"/>
        <v>9.9815157116451019</v>
      </c>
      <c r="N41" s="2">
        <f t="shared" si="36"/>
        <v>4.9214417744916812</v>
      </c>
      <c r="O41" s="2">
        <f t="shared" si="36"/>
        <v>0.67005545286506463</v>
      </c>
      <c r="P41" s="2">
        <f t="shared" si="2"/>
        <v>0.25415896487985212</v>
      </c>
    </row>
    <row r="42" spans="1:16" x14ac:dyDescent="0.2">
      <c r="A42" s="1" t="s">
        <v>54</v>
      </c>
      <c r="B42" s="1">
        <v>3133</v>
      </c>
      <c r="C42" s="1">
        <v>2100</v>
      </c>
      <c r="D42" s="1">
        <v>677</v>
      </c>
      <c r="E42" s="1">
        <v>174</v>
      </c>
      <c r="F42" s="1">
        <v>107</v>
      </c>
      <c r="G42" s="1">
        <v>67</v>
      </c>
      <c r="H42" s="1">
        <v>3</v>
      </c>
      <c r="I42" s="1">
        <v>5</v>
      </c>
      <c r="J42" s="2">
        <f t="shared" ref="J42:O42" si="37">(C42*100)/$B42+K42</f>
        <v>100</v>
      </c>
      <c r="K42" s="2">
        <f t="shared" si="37"/>
        <v>32.971592722630064</v>
      </c>
      <c r="L42" s="2">
        <f t="shared" si="37"/>
        <v>11.362910947973187</v>
      </c>
      <c r="M42" s="2">
        <f t="shared" si="37"/>
        <v>5.809128630705394</v>
      </c>
      <c r="N42" s="2">
        <f t="shared" si="37"/>
        <v>2.3938716884774975</v>
      </c>
      <c r="O42" s="2">
        <f t="shared" si="37"/>
        <v>0.25534631343759973</v>
      </c>
      <c r="P42" s="2">
        <f t="shared" si="2"/>
        <v>0.15959144589849983</v>
      </c>
    </row>
    <row r="43" spans="1:16" x14ac:dyDescent="0.2">
      <c r="A43" s="1" t="s">
        <v>55</v>
      </c>
      <c r="B43" s="1">
        <v>1757</v>
      </c>
      <c r="C43" s="1">
        <v>858</v>
      </c>
      <c r="D43" s="1">
        <v>508</v>
      </c>
      <c r="E43" s="1">
        <v>196</v>
      </c>
      <c r="F43" s="1">
        <v>95</v>
      </c>
      <c r="G43" s="1">
        <v>85</v>
      </c>
      <c r="H43" s="1">
        <v>6</v>
      </c>
      <c r="I43" s="1">
        <v>9</v>
      </c>
      <c r="J43" s="2">
        <f t="shared" ref="J43:O43" si="38">(C43*100)/$B43+K43</f>
        <v>100</v>
      </c>
      <c r="K43" s="2">
        <f t="shared" si="38"/>
        <v>51.16676152532726</v>
      </c>
      <c r="L43" s="2">
        <f t="shared" si="38"/>
        <v>22.253841775754125</v>
      </c>
      <c r="M43" s="2">
        <f t="shared" si="38"/>
        <v>11.098463289698349</v>
      </c>
      <c r="N43" s="2">
        <f t="shared" si="38"/>
        <v>5.6915196357427433</v>
      </c>
      <c r="O43" s="2">
        <f t="shared" si="38"/>
        <v>0.8537279453614115</v>
      </c>
      <c r="P43" s="2">
        <f t="shared" si="2"/>
        <v>0.51223676721684686</v>
      </c>
    </row>
    <row r="44" spans="1:16" x14ac:dyDescent="0.2">
      <c r="A44" s="1" t="s">
        <v>56</v>
      </c>
      <c r="B44" s="1">
        <v>700</v>
      </c>
      <c r="C44" s="1">
        <v>328</v>
      </c>
      <c r="D44" s="1">
        <v>198</v>
      </c>
      <c r="E44" s="1">
        <v>81</v>
      </c>
      <c r="F44" s="1">
        <v>55</v>
      </c>
      <c r="G44" s="1">
        <v>28</v>
      </c>
      <c r="H44" s="1">
        <v>1</v>
      </c>
      <c r="I44" s="1">
        <v>9</v>
      </c>
      <c r="J44" s="2">
        <f t="shared" ref="J44:O44" si="39">(C44*100)/$B44+K44</f>
        <v>100</v>
      </c>
      <c r="K44" s="2">
        <f t="shared" si="39"/>
        <v>53.142857142857139</v>
      </c>
      <c r="L44" s="2">
        <f t="shared" si="39"/>
        <v>24.857142857142854</v>
      </c>
      <c r="M44" s="2">
        <f t="shared" si="39"/>
        <v>13.285714285714285</v>
      </c>
      <c r="N44" s="2">
        <f t="shared" si="39"/>
        <v>5.4285714285714288</v>
      </c>
      <c r="O44" s="2">
        <f t="shared" si="39"/>
        <v>1.4285714285714286</v>
      </c>
      <c r="P44" s="2">
        <f t="shared" si="2"/>
        <v>1.2857142857142858</v>
      </c>
    </row>
    <row r="45" spans="1:16" x14ac:dyDescent="0.2">
      <c r="A45" s="1" t="s">
        <v>57</v>
      </c>
      <c r="B45" s="1">
        <v>1260</v>
      </c>
      <c r="C45" s="1">
        <v>1215</v>
      </c>
      <c r="D45" s="1">
        <v>37</v>
      </c>
      <c r="E45" s="1">
        <v>1</v>
      </c>
      <c r="F45" s="1">
        <v>2</v>
      </c>
      <c r="G45" s="1">
        <v>4</v>
      </c>
      <c r="H45" s="1">
        <v>1</v>
      </c>
      <c r="I45" s="1">
        <v>0</v>
      </c>
      <c r="J45" s="2">
        <f t="shared" ref="J45:O45" si="40">(C45*100)/$B45+K45</f>
        <v>100</v>
      </c>
      <c r="K45" s="2">
        <f t="shared" si="40"/>
        <v>3.5714285714285712</v>
      </c>
      <c r="L45" s="2">
        <f t="shared" si="40"/>
        <v>0.63492063492063489</v>
      </c>
      <c r="M45" s="2">
        <f t="shared" si="40"/>
        <v>0.55555555555555558</v>
      </c>
      <c r="N45" s="2">
        <f t="shared" si="40"/>
        <v>0.3968253968253968</v>
      </c>
      <c r="O45" s="2">
        <f t="shared" si="40"/>
        <v>7.9365079365079361E-2</v>
      </c>
      <c r="P45" s="2">
        <f t="shared" si="2"/>
        <v>0</v>
      </c>
    </row>
    <row r="46" spans="1:16" x14ac:dyDescent="0.2">
      <c r="A46" s="1" t="s">
        <v>58</v>
      </c>
      <c r="B46" s="1">
        <v>175</v>
      </c>
      <c r="C46" s="1">
        <v>95</v>
      </c>
      <c r="D46" s="1">
        <v>11</v>
      </c>
      <c r="E46" s="1">
        <v>11</v>
      </c>
      <c r="F46" s="1">
        <v>12</v>
      </c>
      <c r="G46" s="1">
        <v>20</v>
      </c>
      <c r="H46" s="1">
        <v>1</v>
      </c>
      <c r="I46" s="1">
        <v>25</v>
      </c>
      <c r="J46" s="2">
        <f t="shared" ref="J46:O46" si="41">(C46*100)/$B46+K46</f>
        <v>100</v>
      </c>
      <c r="K46" s="2">
        <f t="shared" si="41"/>
        <v>45.714285714285708</v>
      </c>
      <c r="L46" s="2">
        <f t="shared" si="41"/>
        <v>39.428571428571423</v>
      </c>
      <c r="M46" s="2">
        <f t="shared" si="41"/>
        <v>33.142857142857139</v>
      </c>
      <c r="N46" s="2">
        <f t="shared" si="41"/>
        <v>26.285714285714285</v>
      </c>
      <c r="O46" s="2">
        <f t="shared" si="41"/>
        <v>14.857142857142858</v>
      </c>
      <c r="P46" s="2">
        <f t="shared" si="2"/>
        <v>14.285714285714286</v>
      </c>
    </row>
    <row r="47" spans="1:16" x14ac:dyDescent="0.2">
      <c r="A47" s="1" t="s">
        <v>59</v>
      </c>
      <c r="B47" s="1">
        <v>41</v>
      </c>
      <c r="C47" s="1">
        <v>5</v>
      </c>
      <c r="D47" s="1">
        <v>3</v>
      </c>
      <c r="E47" s="1">
        <v>3</v>
      </c>
      <c r="F47" s="1">
        <v>2</v>
      </c>
      <c r="G47" s="1">
        <v>11</v>
      </c>
      <c r="H47" s="1">
        <v>1</v>
      </c>
      <c r="I47" s="1">
        <v>16</v>
      </c>
      <c r="J47" s="2">
        <f t="shared" ref="J47:O47" si="42">(C47*100)/$B47+K47</f>
        <v>99.999999999999972</v>
      </c>
      <c r="K47" s="2">
        <f t="shared" si="42"/>
        <v>87.804878048780466</v>
      </c>
      <c r="L47" s="2">
        <f t="shared" si="42"/>
        <v>80.487804878048763</v>
      </c>
      <c r="M47" s="2">
        <f t="shared" si="42"/>
        <v>73.17073170731706</v>
      </c>
      <c r="N47" s="2">
        <f t="shared" si="42"/>
        <v>68.292682926829258</v>
      </c>
      <c r="O47" s="2">
        <f t="shared" si="42"/>
        <v>41.463414634146339</v>
      </c>
      <c r="P47" s="2">
        <f t="shared" si="2"/>
        <v>39.024390243902438</v>
      </c>
    </row>
    <row r="48" spans="1:16" x14ac:dyDescent="0.2">
      <c r="A48" s="1" t="s">
        <v>25</v>
      </c>
      <c r="B48" s="1">
        <v>4338</v>
      </c>
      <c r="C48" s="1">
        <v>1983</v>
      </c>
      <c r="D48" s="1">
        <v>1322</v>
      </c>
      <c r="E48" s="1">
        <v>503</v>
      </c>
      <c r="F48" s="1">
        <v>238</v>
      </c>
      <c r="G48" s="1">
        <v>222</v>
      </c>
      <c r="H48" s="1">
        <v>10</v>
      </c>
      <c r="I48" s="1">
        <v>60</v>
      </c>
      <c r="J48" s="2">
        <f t="shared" ref="J48:O48" si="43">(C48*100)/$B48+K48</f>
        <v>100</v>
      </c>
      <c r="K48" s="2">
        <f t="shared" si="43"/>
        <v>54.287690179806361</v>
      </c>
      <c r="L48" s="2">
        <f t="shared" si="43"/>
        <v>23.812816966343938</v>
      </c>
      <c r="M48" s="2">
        <f t="shared" si="43"/>
        <v>12.217611802674043</v>
      </c>
      <c r="N48" s="2">
        <f t="shared" si="43"/>
        <v>6.7312125403411702</v>
      </c>
      <c r="O48" s="2">
        <f t="shared" si="43"/>
        <v>1.6136468418626095</v>
      </c>
      <c r="P48" s="2">
        <f t="shared" si="2"/>
        <v>1.3831258644536653</v>
      </c>
    </row>
    <row r="49" spans="1:16" x14ac:dyDescent="0.2">
      <c r="A49" s="38" t="s">
        <v>203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</row>
  </sheetData>
  <mergeCells count="3">
    <mergeCell ref="B2:I2"/>
    <mergeCell ref="J2:P2"/>
    <mergeCell ref="A49:P4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AD395-1F37-4BBC-99D5-863666764ED0}">
  <dimension ref="A1:P71"/>
  <sheetViews>
    <sheetView view="pageBreakPreview" zoomScale="125" zoomScaleNormal="100" zoomScaleSheetLayoutView="125" workbookViewId="0">
      <selection activeCell="A71" sqref="A71:XFD71"/>
    </sheetView>
  </sheetViews>
  <sheetFormatPr defaultRowHeight="9.6" x14ac:dyDescent="0.2"/>
  <cols>
    <col min="1" max="1" width="8.88671875" style="1"/>
    <col min="2" max="16" width="5.33203125" style="1" customWidth="1"/>
    <col min="17" max="16384" width="8.88671875" style="1"/>
  </cols>
  <sheetData>
    <row r="1" spans="1:16" x14ac:dyDescent="0.2">
      <c r="A1" s="1" t="s">
        <v>217</v>
      </c>
    </row>
    <row r="2" spans="1:16" x14ac:dyDescent="0.2">
      <c r="A2" s="5"/>
      <c r="B2" s="36" t="s">
        <v>0</v>
      </c>
      <c r="C2" s="36"/>
      <c r="D2" s="36"/>
      <c r="E2" s="36"/>
      <c r="F2" s="36"/>
      <c r="G2" s="36"/>
      <c r="H2" s="36"/>
      <c r="I2" s="36"/>
      <c r="J2" s="36" t="s">
        <v>155</v>
      </c>
      <c r="K2" s="36"/>
      <c r="L2" s="36"/>
      <c r="M2" s="36"/>
      <c r="N2" s="36"/>
      <c r="O2" s="36"/>
      <c r="P2" s="37"/>
    </row>
    <row r="3" spans="1:16" x14ac:dyDescent="0.2">
      <c r="A3" s="6"/>
      <c r="B3" s="3" t="s">
        <v>1</v>
      </c>
      <c r="C3" s="3" t="s">
        <v>156</v>
      </c>
      <c r="D3" s="3" t="s">
        <v>157</v>
      </c>
      <c r="E3" s="3" t="s">
        <v>4</v>
      </c>
      <c r="F3" s="3" t="s">
        <v>5</v>
      </c>
      <c r="G3" s="3" t="s">
        <v>159</v>
      </c>
      <c r="H3" s="3" t="s">
        <v>158</v>
      </c>
      <c r="I3" s="3" t="s">
        <v>8</v>
      </c>
      <c r="J3" s="3" t="s">
        <v>156</v>
      </c>
      <c r="K3" s="3" t="s">
        <v>157</v>
      </c>
      <c r="L3" s="3" t="s">
        <v>4</v>
      </c>
      <c r="M3" s="3" t="s">
        <v>5</v>
      </c>
      <c r="N3" s="3" t="s">
        <v>159</v>
      </c>
      <c r="O3" s="3" t="s">
        <v>158</v>
      </c>
      <c r="P3" s="4" t="s">
        <v>8</v>
      </c>
    </row>
    <row r="4" spans="1:16" x14ac:dyDescent="0.2">
      <c r="A4" s="1" t="s">
        <v>191</v>
      </c>
    </row>
    <row r="6" spans="1:16" x14ac:dyDescent="0.2">
      <c r="A6" s="1" t="s">
        <v>174</v>
      </c>
      <c r="B6" s="1">
        <v>332037</v>
      </c>
      <c r="C6" s="1">
        <v>146441</v>
      </c>
      <c r="D6" s="1">
        <v>102520</v>
      </c>
      <c r="E6" s="1">
        <v>39057</v>
      </c>
      <c r="F6" s="1">
        <v>20051</v>
      </c>
      <c r="G6" s="1">
        <v>17846</v>
      </c>
      <c r="H6" s="1">
        <v>3252</v>
      </c>
      <c r="I6" s="1">
        <v>2870</v>
      </c>
      <c r="J6" s="2">
        <f t="shared" ref="J6:O6" si="0">(C6*100)/$B6+K6</f>
        <v>100</v>
      </c>
      <c r="K6" s="2">
        <f t="shared" si="0"/>
        <v>55.896180244972697</v>
      </c>
      <c r="L6" s="2">
        <f t="shared" si="0"/>
        <v>25.020103181271971</v>
      </c>
      <c r="M6" s="2">
        <f t="shared" si="0"/>
        <v>13.257257474317623</v>
      </c>
      <c r="N6" s="2">
        <f t="shared" si="0"/>
        <v>7.2184726400973389</v>
      </c>
      <c r="O6" s="2">
        <f t="shared" si="0"/>
        <v>1.8437704231757306</v>
      </c>
      <c r="P6" s="2">
        <f>I6*100/B6</f>
        <v>0.86436150188081451</v>
      </c>
    </row>
    <row r="7" spans="1:16" x14ac:dyDescent="0.2">
      <c r="A7" s="1" t="s">
        <v>60</v>
      </c>
      <c r="B7" s="1">
        <v>296822</v>
      </c>
      <c r="C7" s="1">
        <v>126643</v>
      </c>
      <c r="D7" s="1">
        <v>92264</v>
      </c>
      <c r="E7" s="1">
        <v>36998</v>
      </c>
      <c r="F7" s="1">
        <v>19301</v>
      </c>
      <c r="G7" s="1">
        <v>16270</v>
      </c>
      <c r="H7" s="1">
        <v>2879</v>
      </c>
      <c r="I7" s="1">
        <v>2467</v>
      </c>
      <c r="J7" s="2">
        <f t="shared" ref="J7:O7" si="1">(C7*100)/$B7+K7</f>
        <v>100</v>
      </c>
      <c r="K7" s="2">
        <f t="shared" si="1"/>
        <v>57.333688203704575</v>
      </c>
      <c r="L7" s="2">
        <f t="shared" si="1"/>
        <v>26.249738900755332</v>
      </c>
      <c r="M7" s="2">
        <f t="shared" si="1"/>
        <v>13.785029411566528</v>
      </c>
      <c r="N7" s="2">
        <f t="shared" si="1"/>
        <v>7.2824790615250894</v>
      </c>
      <c r="O7" s="2">
        <f t="shared" si="1"/>
        <v>1.8010794348127834</v>
      </c>
      <c r="P7" s="2">
        <f t="shared" ref="P7:P63" si="2">I7*100/B7</f>
        <v>0.83113785366313819</v>
      </c>
    </row>
    <row r="8" spans="1:16" x14ac:dyDescent="0.2">
      <c r="A8" s="1" t="s">
        <v>61</v>
      </c>
      <c r="B8" s="1">
        <v>34573</v>
      </c>
      <c r="C8" s="1">
        <v>19253</v>
      </c>
      <c r="D8" s="1">
        <v>10180</v>
      </c>
      <c r="E8" s="1">
        <v>2049</v>
      </c>
      <c r="F8" s="1">
        <v>748</v>
      </c>
      <c r="G8" s="1">
        <v>1573</v>
      </c>
      <c r="H8" s="1">
        <v>368</v>
      </c>
      <c r="I8" s="1">
        <v>402</v>
      </c>
      <c r="J8" s="2">
        <f t="shared" ref="J8:O8" si="3">(C8*100)/$B8+K8</f>
        <v>100</v>
      </c>
      <c r="K8" s="2">
        <f t="shared" si="3"/>
        <v>44.312035403349434</v>
      </c>
      <c r="L8" s="2">
        <f t="shared" si="3"/>
        <v>14.867092818095045</v>
      </c>
      <c r="M8" s="2">
        <f t="shared" si="3"/>
        <v>8.940502704422526</v>
      </c>
      <c r="N8" s="2">
        <f t="shared" si="3"/>
        <v>6.7769646834234809</v>
      </c>
      <c r="O8" s="2">
        <f t="shared" si="3"/>
        <v>2.2271714922048997</v>
      </c>
      <c r="P8" s="2">
        <f t="shared" si="2"/>
        <v>1.1627570647615191</v>
      </c>
    </row>
    <row r="9" spans="1:16" x14ac:dyDescent="0.2">
      <c r="A9" s="1" t="s">
        <v>62</v>
      </c>
      <c r="B9" s="1">
        <v>642</v>
      </c>
      <c r="C9" s="1">
        <v>545</v>
      </c>
      <c r="D9" s="1">
        <v>76</v>
      </c>
      <c r="E9" s="1">
        <v>10</v>
      </c>
      <c r="F9" s="1">
        <v>2</v>
      </c>
      <c r="G9" s="1">
        <v>3</v>
      </c>
      <c r="H9" s="1">
        <v>5</v>
      </c>
      <c r="I9" s="1">
        <v>1</v>
      </c>
      <c r="J9" s="2">
        <f t="shared" ref="J9:O9" si="4">(C9*100)/$B9+K9</f>
        <v>100</v>
      </c>
      <c r="K9" s="2">
        <f t="shared" si="4"/>
        <v>15.109034267912772</v>
      </c>
      <c r="L9" s="2">
        <f t="shared" si="4"/>
        <v>3.2710280373831777</v>
      </c>
      <c r="M9" s="2">
        <f t="shared" si="4"/>
        <v>1.7133956386292835</v>
      </c>
      <c r="N9" s="2">
        <f t="shared" si="4"/>
        <v>1.4018691588785046</v>
      </c>
      <c r="O9" s="2">
        <f t="shared" si="4"/>
        <v>0.93457943925233644</v>
      </c>
      <c r="P9" s="2">
        <f t="shared" si="2"/>
        <v>0.1557632398753894</v>
      </c>
    </row>
    <row r="10" spans="1:16" x14ac:dyDescent="0.2">
      <c r="J10" s="2"/>
      <c r="K10" s="2"/>
      <c r="L10" s="2"/>
      <c r="M10" s="2"/>
      <c r="N10" s="2"/>
      <c r="O10" s="2"/>
      <c r="P10" s="2"/>
    </row>
    <row r="11" spans="1:16" x14ac:dyDescent="0.2">
      <c r="A11" s="1" t="s">
        <v>173</v>
      </c>
      <c r="B11" s="1">
        <v>169110</v>
      </c>
      <c r="C11" s="1">
        <v>66232</v>
      </c>
      <c r="D11" s="1">
        <v>53383</v>
      </c>
      <c r="E11" s="1">
        <v>21784</v>
      </c>
      <c r="F11" s="1">
        <v>11855</v>
      </c>
      <c r="G11" s="1">
        <v>11451</v>
      </c>
      <c r="H11" s="1">
        <v>2258</v>
      </c>
      <c r="I11" s="1">
        <v>2147</v>
      </c>
      <c r="J11" s="2">
        <f t="shared" ref="J11:O11" si="5">(C11*100)/$B11+K11</f>
        <v>100</v>
      </c>
      <c r="K11" s="2">
        <f t="shared" si="5"/>
        <v>60.834959493820591</v>
      </c>
      <c r="L11" s="2">
        <f t="shared" si="5"/>
        <v>29.267932115191293</v>
      </c>
      <c r="M11" s="2">
        <f t="shared" si="5"/>
        <v>16.386375731772219</v>
      </c>
      <c r="N11" s="2">
        <f t="shared" si="5"/>
        <v>9.3761457039796579</v>
      </c>
      <c r="O11" s="2">
        <f t="shared" si="5"/>
        <v>2.60481343504228</v>
      </c>
      <c r="P11" s="2">
        <f t="shared" si="2"/>
        <v>1.2695878422328661</v>
      </c>
    </row>
    <row r="12" spans="1:16" x14ac:dyDescent="0.2">
      <c r="A12" s="1" t="s">
        <v>60</v>
      </c>
      <c r="B12" s="1">
        <v>151343</v>
      </c>
      <c r="C12" s="1">
        <v>57952</v>
      </c>
      <c r="D12" s="1">
        <v>47352</v>
      </c>
      <c r="E12" s="1">
        <v>20468</v>
      </c>
      <c r="F12" s="1">
        <v>11365</v>
      </c>
      <c r="G12" s="1">
        <v>10338</v>
      </c>
      <c r="H12" s="1">
        <v>2045</v>
      </c>
      <c r="I12" s="1">
        <v>1823</v>
      </c>
      <c r="J12" s="2">
        <f t="shared" ref="J12:O12" si="6">(C12*100)/$B12+K12</f>
        <v>100</v>
      </c>
      <c r="K12" s="2">
        <f t="shared" si="6"/>
        <v>61.708172825964859</v>
      </c>
      <c r="L12" s="2">
        <f t="shared" si="6"/>
        <v>30.42030354889225</v>
      </c>
      <c r="M12" s="2">
        <f t="shared" si="6"/>
        <v>16.896057300304605</v>
      </c>
      <c r="N12" s="2">
        <f t="shared" si="6"/>
        <v>9.3866250834197817</v>
      </c>
      <c r="O12" s="2">
        <f t="shared" si="6"/>
        <v>2.5557838816463265</v>
      </c>
      <c r="P12" s="2">
        <f t="shared" si="2"/>
        <v>1.2045486081285557</v>
      </c>
    </row>
    <row r="13" spans="1:16" x14ac:dyDescent="0.2">
      <c r="A13" s="1" t="s">
        <v>61</v>
      </c>
      <c r="B13" s="1">
        <v>17499</v>
      </c>
      <c r="C13" s="1">
        <v>8079</v>
      </c>
      <c r="D13" s="1">
        <v>5980</v>
      </c>
      <c r="E13" s="1">
        <v>1308</v>
      </c>
      <c r="F13" s="1">
        <v>488</v>
      </c>
      <c r="G13" s="1">
        <v>1111</v>
      </c>
      <c r="H13" s="1">
        <v>210</v>
      </c>
      <c r="I13" s="1">
        <v>323</v>
      </c>
      <c r="J13" s="2">
        <f t="shared" ref="J13:O13" si="7">(C13*100)/$B13+K13</f>
        <v>100</v>
      </c>
      <c r="K13" s="2">
        <f t="shared" si="7"/>
        <v>53.831647522715585</v>
      </c>
      <c r="L13" s="2">
        <f t="shared" si="7"/>
        <v>19.658266186639239</v>
      </c>
      <c r="M13" s="2">
        <f t="shared" si="7"/>
        <v>12.18355334590548</v>
      </c>
      <c r="N13" s="2">
        <f t="shared" si="7"/>
        <v>9.3948225612892173</v>
      </c>
      <c r="O13" s="2">
        <f t="shared" si="7"/>
        <v>3.04588833647637</v>
      </c>
      <c r="P13" s="2">
        <f t="shared" si="2"/>
        <v>1.8458197611292073</v>
      </c>
    </row>
    <row r="14" spans="1:16" x14ac:dyDescent="0.2">
      <c r="A14" s="1" t="s">
        <v>62</v>
      </c>
      <c r="B14" s="1">
        <v>268</v>
      </c>
      <c r="C14" s="1">
        <v>201</v>
      </c>
      <c r="D14" s="1">
        <v>51</v>
      </c>
      <c r="E14" s="1">
        <v>8</v>
      </c>
      <c r="F14" s="1">
        <v>2</v>
      </c>
      <c r="G14" s="1">
        <v>2</v>
      </c>
      <c r="H14" s="1">
        <v>3</v>
      </c>
      <c r="I14" s="1">
        <v>1</v>
      </c>
      <c r="J14" s="2">
        <f t="shared" ref="J14:O14" si="8">(C14*100)/$B14+K14</f>
        <v>100</v>
      </c>
      <c r="K14" s="2">
        <f t="shared" si="8"/>
        <v>25</v>
      </c>
      <c r="L14" s="2">
        <f t="shared" si="8"/>
        <v>5.9701492537313428</v>
      </c>
      <c r="M14" s="2">
        <f t="shared" si="8"/>
        <v>2.9850746268656714</v>
      </c>
      <c r="N14" s="2">
        <f t="shared" si="8"/>
        <v>2.2388059701492535</v>
      </c>
      <c r="O14" s="2">
        <f t="shared" si="8"/>
        <v>1.4925373134328357</v>
      </c>
      <c r="P14" s="2">
        <f t="shared" si="2"/>
        <v>0.37313432835820898</v>
      </c>
    </row>
    <row r="15" spans="1:16" x14ac:dyDescent="0.2">
      <c r="J15" s="2"/>
      <c r="K15" s="2"/>
      <c r="L15" s="2"/>
      <c r="M15" s="2"/>
      <c r="N15" s="2"/>
      <c r="O15" s="2"/>
      <c r="P15" s="2"/>
    </row>
    <row r="16" spans="1:16" x14ac:dyDescent="0.2">
      <c r="A16" s="1" t="s">
        <v>169</v>
      </c>
      <c r="B16" s="1">
        <v>162927</v>
      </c>
      <c r="C16" s="1">
        <v>80209</v>
      </c>
      <c r="D16" s="1">
        <v>49137</v>
      </c>
      <c r="E16" s="1">
        <v>17273</v>
      </c>
      <c r="F16" s="1">
        <v>8196</v>
      </c>
      <c r="G16" s="1">
        <v>6395</v>
      </c>
      <c r="H16" s="1">
        <v>994</v>
      </c>
      <c r="I16" s="1">
        <v>723</v>
      </c>
      <c r="J16" s="2">
        <f t="shared" ref="J16:O16" si="9">(C16*100)/$B16+K16</f>
        <v>100</v>
      </c>
      <c r="K16" s="2">
        <f t="shared" si="9"/>
        <v>50.769976738048328</v>
      </c>
      <c r="L16" s="2">
        <f t="shared" si="9"/>
        <v>20.611071215943337</v>
      </c>
      <c r="M16" s="2">
        <f t="shared" si="9"/>
        <v>10.009390708722311</v>
      </c>
      <c r="N16" s="2">
        <f t="shared" si="9"/>
        <v>4.9789169382606939</v>
      </c>
      <c r="O16" s="2">
        <f t="shared" si="9"/>
        <v>1.0538462010593701</v>
      </c>
      <c r="P16" s="2">
        <f t="shared" si="2"/>
        <v>0.44375702001509881</v>
      </c>
    </row>
    <row r="17" spans="1:16" x14ac:dyDescent="0.2">
      <c r="A17" s="1" t="s">
        <v>60</v>
      </c>
      <c r="B17" s="1">
        <v>145479</v>
      </c>
      <c r="C17" s="1">
        <v>68691</v>
      </c>
      <c r="D17" s="1">
        <v>44912</v>
      </c>
      <c r="E17" s="1">
        <v>16530</v>
      </c>
      <c r="F17" s="1">
        <v>7936</v>
      </c>
      <c r="G17" s="1">
        <v>5932</v>
      </c>
      <c r="H17" s="1">
        <v>834</v>
      </c>
      <c r="I17" s="1">
        <v>644</v>
      </c>
      <c r="J17" s="2">
        <f t="shared" ref="J17:O17" si="10">(C17*100)/$B17+K17</f>
        <v>100</v>
      </c>
      <c r="K17" s="2">
        <f t="shared" si="10"/>
        <v>52.78287587899284</v>
      </c>
      <c r="L17" s="2">
        <f t="shared" si="10"/>
        <v>21.911066201994789</v>
      </c>
      <c r="M17" s="2">
        <f t="shared" si="10"/>
        <v>10.548601516370059</v>
      </c>
      <c r="N17" s="2">
        <f t="shared" si="10"/>
        <v>5.093518652176602</v>
      </c>
      <c r="O17" s="2">
        <f t="shared" si="10"/>
        <v>1.015954192701352</v>
      </c>
      <c r="P17" s="2">
        <f t="shared" si="2"/>
        <v>0.44267557516892475</v>
      </c>
    </row>
    <row r="18" spans="1:16" x14ac:dyDescent="0.2">
      <c r="A18" s="1" t="s">
        <v>61</v>
      </c>
      <c r="B18" s="1">
        <v>17074</v>
      </c>
      <c r="C18" s="1">
        <v>11174</v>
      </c>
      <c r="D18" s="1">
        <v>4200</v>
      </c>
      <c r="E18" s="1">
        <v>741</v>
      </c>
      <c r="F18" s="1">
        <v>260</v>
      </c>
      <c r="G18" s="1">
        <v>462</v>
      </c>
      <c r="H18" s="1">
        <v>158</v>
      </c>
      <c r="I18" s="1">
        <v>79</v>
      </c>
      <c r="J18" s="2">
        <f t="shared" ref="J18:O18" si="11">(C18*100)/$B18+K18</f>
        <v>100</v>
      </c>
      <c r="K18" s="2">
        <f t="shared" si="11"/>
        <v>34.555464448869628</v>
      </c>
      <c r="L18" s="2">
        <f t="shared" si="11"/>
        <v>9.9566592479793847</v>
      </c>
      <c r="M18" s="2">
        <f t="shared" si="11"/>
        <v>5.6167271875366058</v>
      </c>
      <c r="N18" s="2">
        <f t="shared" si="11"/>
        <v>4.0939440084338763</v>
      </c>
      <c r="O18" s="2">
        <f t="shared" si="11"/>
        <v>1.3880754363359493</v>
      </c>
      <c r="P18" s="2">
        <f t="shared" si="2"/>
        <v>0.46269181211198313</v>
      </c>
    </row>
    <row r="19" spans="1:16" x14ac:dyDescent="0.2">
      <c r="A19" s="1" t="s">
        <v>62</v>
      </c>
      <c r="B19" s="1">
        <v>374</v>
      </c>
      <c r="C19" s="1">
        <v>344</v>
      </c>
      <c r="D19" s="1">
        <v>25</v>
      </c>
      <c r="E19" s="1">
        <v>2</v>
      </c>
      <c r="F19" s="1">
        <v>0</v>
      </c>
      <c r="G19" s="1">
        <v>1</v>
      </c>
      <c r="H19" s="1">
        <v>2</v>
      </c>
      <c r="I19" s="1">
        <v>0</v>
      </c>
      <c r="J19" s="2">
        <f t="shared" ref="J19:O19" si="12">(C19*100)/$B19+K19</f>
        <v>100</v>
      </c>
      <c r="K19" s="2">
        <f t="shared" si="12"/>
        <v>8.0213903743315509</v>
      </c>
      <c r="L19" s="2">
        <f t="shared" si="12"/>
        <v>1.3368983957219251</v>
      </c>
      <c r="M19" s="2">
        <f t="shared" si="12"/>
        <v>0.80213903743315518</v>
      </c>
      <c r="N19" s="2">
        <f t="shared" si="12"/>
        <v>0.80213903743315518</v>
      </c>
      <c r="O19" s="2">
        <f t="shared" si="12"/>
        <v>0.53475935828877008</v>
      </c>
      <c r="P19" s="2">
        <f t="shared" si="2"/>
        <v>0</v>
      </c>
    </row>
    <row r="20" spans="1:16" x14ac:dyDescent="0.2">
      <c r="J20" s="2"/>
      <c r="K20" s="2"/>
      <c r="L20" s="2"/>
      <c r="M20" s="2"/>
      <c r="N20" s="2"/>
      <c r="O20" s="2"/>
      <c r="P20" s="2"/>
    </row>
    <row r="21" spans="1:16" x14ac:dyDescent="0.2">
      <c r="A21" s="1" t="s">
        <v>192</v>
      </c>
      <c r="J21" s="2"/>
      <c r="K21" s="2"/>
      <c r="L21" s="2"/>
      <c r="M21" s="2"/>
      <c r="N21" s="2"/>
      <c r="O21" s="2"/>
      <c r="P21" s="2"/>
    </row>
    <row r="22" spans="1:16" x14ac:dyDescent="0.2">
      <c r="J22" s="2"/>
      <c r="K22" s="2"/>
      <c r="L22" s="2"/>
      <c r="M22" s="2"/>
      <c r="N22" s="2"/>
      <c r="O22" s="2"/>
      <c r="P22" s="2"/>
    </row>
    <row r="23" spans="1:16" x14ac:dyDescent="0.2">
      <c r="A23" s="1" t="s">
        <v>162</v>
      </c>
      <c r="B23" s="1">
        <v>332037</v>
      </c>
      <c r="C23" s="1">
        <v>146441</v>
      </c>
      <c r="D23" s="1">
        <v>102520</v>
      </c>
      <c r="E23" s="1">
        <v>39057</v>
      </c>
      <c r="F23" s="1">
        <v>20051</v>
      </c>
      <c r="G23" s="1">
        <v>17846</v>
      </c>
      <c r="H23" s="1">
        <v>3252</v>
      </c>
      <c r="I23" s="1">
        <v>2870</v>
      </c>
      <c r="J23" s="2">
        <f t="shared" ref="J23:O23" si="13">(C23*100)/$B23+K23</f>
        <v>100</v>
      </c>
      <c r="K23" s="2">
        <f t="shared" si="13"/>
        <v>55.896180244972697</v>
      </c>
      <c r="L23" s="2">
        <f t="shared" si="13"/>
        <v>25.020103181271971</v>
      </c>
      <c r="M23" s="2">
        <f t="shared" si="13"/>
        <v>13.257257474317623</v>
      </c>
      <c r="N23" s="2">
        <f t="shared" si="13"/>
        <v>7.2184726400973389</v>
      </c>
      <c r="O23" s="2">
        <f t="shared" si="13"/>
        <v>1.8437704231757306</v>
      </c>
      <c r="P23" s="2">
        <f t="shared" si="2"/>
        <v>0.86436150188081451</v>
      </c>
    </row>
    <row r="24" spans="1:16" x14ac:dyDescent="0.2">
      <c r="A24" s="1" t="s">
        <v>60</v>
      </c>
      <c r="B24" s="1">
        <v>313714</v>
      </c>
      <c r="C24" s="1">
        <v>134430</v>
      </c>
      <c r="D24" s="1">
        <v>98166</v>
      </c>
      <c r="E24" s="1">
        <v>38172</v>
      </c>
      <c r="F24" s="1">
        <v>19728</v>
      </c>
      <c r="G24" s="1">
        <v>17335</v>
      </c>
      <c r="H24" s="1">
        <v>3097</v>
      </c>
      <c r="I24" s="1">
        <v>2786</v>
      </c>
      <c r="J24" s="2">
        <f t="shared" ref="J24:O24" si="14">(C24*100)/$B24+K24</f>
        <v>100</v>
      </c>
      <c r="K24" s="2">
        <f t="shared" si="14"/>
        <v>57.148868077293329</v>
      </c>
      <c r="L24" s="2">
        <f t="shared" si="14"/>
        <v>25.857309523961316</v>
      </c>
      <c r="M24" s="2">
        <f t="shared" si="14"/>
        <v>13.689538879361457</v>
      </c>
      <c r="N24" s="2">
        <f t="shared" si="14"/>
        <v>7.401008561938581</v>
      </c>
      <c r="O24" s="2">
        <f t="shared" si="14"/>
        <v>1.8752749319443824</v>
      </c>
      <c r="P24" s="2">
        <f t="shared" si="2"/>
        <v>0.88807002556468628</v>
      </c>
    </row>
    <row r="25" spans="1:16" x14ac:dyDescent="0.2">
      <c r="A25" s="1" t="s">
        <v>61</v>
      </c>
      <c r="B25" s="1">
        <v>17414</v>
      </c>
      <c r="C25" s="1">
        <v>11250</v>
      </c>
      <c r="D25" s="1">
        <v>4242</v>
      </c>
      <c r="E25" s="1">
        <v>868</v>
      </c>
      <c r="F25" s="1">
        <v>319</v>
      </c>
      <c r="G25" s="1">
        <v>502</v>
      </c>
      <c r="H25" s="1">
        <v>150</v>
      </c>
      <c r="I25" s="1">
        <v>83</v>
      </c>
      <c r="J25" s="2">
        <f t="shared" ref="J25:O25" si="15">(C25*100)/$B25+K25</f>
        <v>100</v>
      </c>
      <c r="K25" s="2">
        <f t="shared" si="15"/>
        <v>35.39680716664752</v>
      </c>
      <c r="L25" s="2">
        <f t="shared" si="15"/>
        <v>11.037096588951417</v>
      </c>
      <c r="M25" s="2">
        <f t="shared" si="15"/>
        <v>6.0526013552314231</v>
      </c>
      <c r="N25" s="2">
        <f t="shared" si="15"/>
        <v>4.2207419317790285</v>
      </c>
      <c r="O25" s="2">
        <f t="shared" si="15"/>
        <v>1.3380039049041001</v>
      </c>
      <c r="P25" s="2">
        <f t="shared" si="2"/>
        <v>0.47662800045940046</v>
      </c>
    </row>
    <row r="26" spans="1:16" x14ac:dyDescent="0.2">
      <c r="A26" s="1" t="s">
        <v>62</v>
      </c>
      <c r="B26" s="1">
        <v>909</v>
      </c>
      <c r="C26" s="1">
        <v>761</v>
      </c>
      <c r="D26" s="1">
        <v>112</v>
      </c>
      <c r="E26" s="1">
        <v>17</v>
      </c>
      <c r="F26" s="1">
        <v>4</v>
      </c>
      <c r="G26" s="1">
        <v>9</v>
      </c>
      <c r="H26" s="1">
        <v>5</v>
      </c>
      <c r="I26" s="1">
        <v>1</v>
      </c>
      <c r="J26" s="2">
        <f t="shared" ref="J26:O26" si="16">(C26*100)/$B26+K26</f>
        <v>100</v>
      </c>
      <c r="K26" s="2">
        <f t="shared" si="16"/>
        <v>16.281628162816283</v>
      </c>
      <c r="L26" s="2">
        <f t="shared" si="16"/>
        <v>3.9603960396039604</v>
      </c>
      <c r="M26" s="2">
        <f t="shared" si="16"/>
        <v>2.09020902090209</v>
      </c>
      <c r="N26" s="2">
        <f t="shared" si="16"/>
        <v>1.6501650165016502</v>
      </c>
      <c r="O26" s="2">
        <f t="shared" si="16"/>
        <v>0.66006600660066006</v>
      </c>
      <c r="P26" s="2">
        <f t="shared" si="2"/>
        <v>0.11001100110011001</v>
      </c>
    </row>
    <row r="27" spans="1:16" x14ac:dyDescent="0.2">
      <c r="J27" s="2"/>
      <c r="K27" s="2"/>
      <c r="L27" s="2"/>
      <c r="M27" s="2"/>
      <c r="N27" s="2"/>
      <c r="O27" s="2"/>
      <c r="P27" s="2"/>
    </row>
    <row r="28" spans="1:16" x14ac:dyDescent="0.2">
      <c r="A28" s="1" t="s">
        <v>173</v>
      </c>
      <c r="B28" s="1">
        <v>169110</v>
      </c>
      <c r="C28" s="1">
        <v>66232</v>
      </c>
      <c r="D28" s="1">
        <v>53383</v>
      </c>
      <c r="E28" s="1">
        <v>21784</v>
      </c>
      <c r="F28" s="1">
        <v>11855</v>
      </c>
      <c r="G28" s="1">
        <v>11451</v>
      </c>
      <c r="H28" s="1">
        <v>2258</v>
      </c>
      <c r="I28" s="1">
        <v>2147</v>
      </c>
      <c r="J28" s="2">
        <f t="shared" ref="J28:O28" si="17">(C28*100)/$B28+K28</f>
        <v>100</v>
      </c>
      <c r="K28" s="2">
        <f t="shared" si="17"/>
        <v>60.834959493820591</v>
      </c>
      <c r="L28" s="2">
        <f t="shared" si="17"/>
        <v>29.267932115191293</v>
      </c>
      <c r="M28" s="2">
        <f t="shared" si="17"/>
        <v>16.386375731772219</v>
      </c>
      <c r="N28" s="2">
        <f t="shared" si="17"/>
        <v>9.3761457039796579</v>
      </c>
      <c r="O28" s="2">
        <f t="shared" si="17"/>
        <v>2.60481343504228</v>
      </c>
      <c r="P28" s="2">
        <f t="shared" si="2"/>
        <v>1.2695878422328661</v>
      </c>
    </row>
    <row r="29" spans="1:16" x14ac:dyDescent="0.2">
      <c r="A29" s="1" t="s">
        <v>60</v>
      </c>
      <c r="B29" s="1">
        <v>160056</v>
      </c>
      <c r="C29" s="1">
        <v>60976</v>
      </c>
      <c r="D29" s="1">
        <v>50844</v>
      </c>
      <c r="E29" s="1">
        <v>21244</v>
      </c>
      <c r="F29" s="1">
        <v>11662</v>
      </c>
      <c r="G29" s="1">
        <v>11083</v>
      </c>
      <c r="H29" s="1">
        <v>2169</v>
      </c>
      <c r="I29" s="1">
        <v>2078</v>
      </c>
      <c r="J29" s="2">
        <f t="shared" ref="J29:O29" si="18">(C29*100)/$B29+K29</f>
        <v>100</v>
      </c>
      <c r="K29" s="2">
        <f t="shared" si="18"/>
        <v>61.903333833158392</v>
      </c>
      <c r="L29" s="2">
        <f t="shared" si="18"/>
        <v>30.136952066776626</v>
      </c>
      <c r="M29" s="2">
        <f t="shared" si="18"/>
        <v>16.864097565851949</v>
      </c>
      <c r="N29" s="2">
        <f t="shared" si="18"/>
        <v>9.5778977357924724</v>
      </c>
      <c r="O29" s="2">
        <f t="shared" si="18"/>
        <v>2.6534462937971712</v>
      </c>
      <c r="P29" s="2">
        <f t="shared" si="2"/>
        <v>1.2982955965412106</v>
      </c>
    </row>
    <row r="30" spans="1:16" x14ac:dyDescent="0.2">
      <c r="A30" s="1" t="s">
        <v>61</v>
      </c>
      <c r="B30" s="1">
        <v>8597</v>
      </c>
      <c r="C30" s="1">
        <v>4904</v>
      </c>
      <c r="D30" s="1">
        <v>2461</v>
      </c>
      <c r="E30" s="1">
        <v>528</v>
      </c>
      <c r="F30" s="1">
        <v>191</v>
      </c>
      <c r="G30" s="1">
        <v>359</v>
      </c>
      <c r="H30" s="1">
        <v>86</v>
      </c>
      <c r="I30" s="1">
        <v>68</v>
      </c>
      <c r="J30" s="2">
        <f t="shared" ref="J30:O30" si="19">(C30*100)/$B30+K30</f>
        <v>100</v>
      </c>
      <c r="K30" s="2">
        <f t="shared" si="19"/>
        <v>42.956845411189953</v>
      </c>
      <c r="L30" s="2">
        <f t="shared" si="19"/>
        <v>14.330580435035477</v>
      </c>
      <c r="M30" s="2">
        <f t="shared" si="19"/>
        <v>8.1889031057345587</v>
      </c>
      <c r="N30" s="2">
        <f t="shared" si="19"/>
        <v>5.9671978597185067</v>
      </c>
      <c r="O30" s="2">
        <f t="shared" si="19"/>
        <v>1.7913225543794347</v>
      </c>
      <c r="P30" s="2">
        <f t="shared" si="2"/>
        <v>0.79097359544026991</v>
      </c>
    </row>
    <row r="31" spans="1:16" x14ac:dyDescent="0.2">
      <c r="A31" s="1" t="s">
        <v>62</v>
      </c>
      <c r="B31" s="1">
        <v>457</v>
      </c>
      <c r="C31" s="1">
        <v>352</v>
      </c>
      <c r="D31" s="1">
        <v>78</v>
      </c>
      <c r="E31" s="1">
        <v>12</v>
      </c>
      <c r="F31" s="1">
        <v>2</v>
      </c>
      <c r="G31" s="1">
        <v>9</v>
      </c>
      <c r="H31" s="1">
        <v>3</v>
      </c>
      <c r="I31" s="1">
        <v>1</v>
      </c>
      <c r="J31" s="2">
        <f t="shared" ref="J31:O31" si="20">(C31*100)/$B31+K31</f>
        <v>100</v>
      </c>
      <c r="K31" s="2">
        <f t="shared" si="20"/>
        <v>22.975929978118163</v>
      </c>
      <c r="L31" s="2">
        <f t="shared" si="20"/>
        <v>5.908096280087527</v>
      </c>
      <c r="M31" s="2">
        <f t="shared" si="20"/>
        <v>3.2822757111597376</v>
      </c>
      <c r="N31" s="2">
        <f t="shared" si="20"/>
        <v>2.8446389496717726</v>
      </c>
      <c r="O31" s="2">
        <f t="shared" si="20"/>
        <v>0.87527352297592997</v>
      </c>
      <c r="P31" s="2">
        <f t="shared" si="2"/>
        <v>0.21881838074398249</v>
      </c>
    </row>
    <row r="32" spans="1:16" x14ac:dyDescent="0.2">
      <c r="J32" s="2"/>
      <c r="K32" s="2"/>
      <c r="L32" s="2"/>
      <c r="M32" s="2"/>
      <c r="N32" s="2"/>
      <c r="O32" s="2"/>
      <c r="P32" s="2"/>
    </row>
    <row r="33" spans="1:16" x14ac:dyDescent="0.2">
      <c r="A33" s="1" t="s">
        <v>161</v>
      </c>
      <c r="B33" s="1">
        <v>162927</v>
      </c>
      <c r="C33" s="1">
        <v>80209</v>
      </c>
      <c r="D33" s="1">
        <v>49137</v>
      </c>
      <c r="E33" s="1">
        <v>17273</v>
      </c>
      <c r="F33" s="1">
        <v>8196</v>
      </c>
      <c r="G33" s="1">
        <v>6395</v>
      </c>
      <c r="H33" s="1">
        <v>994</v>
      </c>
      <c r="I33" s="1">
        <v>723</v>
      </c>
      <c r="J33" s="2">
        <f t="shared" ref="J33:O33" si="21">(C33*100)/$B33+K33</f>
        <v>100</v>
      </c>
      <c r="K33" s="2">
        <f t="shared" si="21"/>
        <v>50.769976738048328</v>
      </c>
      <c r="L33" s="2">
        <f t="shared" si="21"/>
        <v>20.611071215943337</v>
      </c>
      <c r="M33" s="2">
        <f t="shared" si="21"/>
        <v>10.009390708722311</v>
      </c>
      <c r="N33" s="2">
        <f t="shared" si="21"/>
        <v>4.9789169382606939</v>
      </c>
      <c r="O33" s="2">
        <f t="shared" si="21"/>
        <v>1.0538462010593701</v>
      </c>
      <c r="P33" s="2">
        <f t="shared" si="2"/>
        <v>0.44375702001509881</v>
      </c>
    </row>
    <row r="34" spans="1:16" x14ac:dyDescent="0.2">
      <c r="A34" s="1" t="s">
        <v>60</v>
      </c>
      <c r="B34" s="1">
        <v>153658</v>
      </c>
      <c r="C34" s="1">
        <v>73454</v>
      </c>
      <c r="D34" s="1">
        <v>47322</v>
      </c>
      <c r="E34" s="1">
        <v>16928</v>
      </c>
      <c r="F34" s="1">
        <v>8066</v>
      </c>
      <c r="G34" s="1">
        <v>6252</v>
      </c>
      <c r="H34" s="1">
        <v>928</v>
      </c>
      <c r="I34" s="1">
        <v>708</v>
      </c>
      <c r="J34" s="2">
        <f t="shared" ref="J34:O34" si="22">(C34*100)/$B34+K34</f>
        <v>100</v>
      </c>
      <c r="K34" s="2">
        <f t="shared" si="22"/>
        <v>52.196436241523379</v>
      </c>
      <c r="L34" s="2">
        <f t="shared" si="22"/>
        <v>21.399471553710185</v>
      </c>
      <c r="M34" s="2">
        <f t="shared" si="22"/>
        <v>10.382798162152312</v>
      </c>
      <c r="N34" s="2">
        <f t="shared" si="22"/>
        <v>5.1334782438922808</v>
      </c>
      <c r="O34" s="2">
        <f t="shared" si="22"/>
        <v>1.0647021307058533</v>
      </c>
      <c r="P34" s="2">
        <f t="shared" si="2"/>
        <v>0.4607635137773497</v>
      </c>
    </row>
    <row r="35" spans="1:16" x14ac:dyDescent="0.2">
      <c r="A35" s="1" t="s">
        <v>61</v>
      </c>
      <c r="B35" s="1">
        <v>8817</v>
      </c>
      <c r="C35" s="1">
        <v>6346</v>
      </c>
      <c r="D35" s="1">
        <v>1781</v>
      </c>
      <c r="E35" s="1">
        <v>340</v>
      </c>
      <c r="F35" s="1">
        <v>128</v>
      </c>
      <c r="G35" s="1">
        <v>143</v>
      </c>
      <c r="H35" s="1">
        <v>64</v>
      </c>
      <c r="I35" s="1">
        <v>15</v>
      </c>
      <c r="J35" s="2">
        <f t="shared" ref="J35:O35" si="23">(C35*100)/$B35+K35</f>
        <v>100</v>
      </c>
      <c r="K35" s="2">
        <f t="shared" si="23"/>
        <v>28.02540546671203</v>
      </c>
      <c r="L35" s="2">
        <f t="shared" si="23"/>
        <v>7.825791085403198</v>
      </c>
      <c r="M35" s="2">
        <f t="shared" si="23"/>
        <v>3.9696041737552452</v>
      </c>
      <c r="N35" s="2">
        <f t="shared" si="23"/>
        <v>2.5178632187818986</v>
      </c>
      <c r="O35" s="2">
        <f t="shared" si="23"/>
        <v>0.89599637064761251</v>
      </c>
      <c r="P35" s="2">
        <f t="shared" si="2"/>
        <v>0.1701258931609391</v>
      </c>
    </row>
    <row r="36" spans="1:16" x14ac:dyDescent="0.2">
      <c r="A36" s="1" t="s">
        <v>62</v>
      </c>
      <c r="B36" s="1">
        <v>452</v>
      </c>
      <c r="C36" s="1">
        <v>409</v>
      </c>
      <c r="D36" s="1">
        <v>34</v>
      </c>
      <c r="E36" s="1">
        <v>5</v>
      </c>
      <c r="F36" s="1">
        <v>2</v>
      </c>
      <c r="G36" s="1">
        <v>0</v>
      </c>
      <c r="H36" s="1">
        <v>2</v>
      </c>
      <c r="I36" s="1">
        <v>0</v>
      </c>
      <c r="J36" s="2">
        <f t="shared" ref="J36:O36" si="24">(C36*100)/$B36+K36</f>
        <v>100</v>
      </c>
      <c r="K36" s="2">
        <f t="shared" si="24"/>
        <v>9.5132743362831853</v>
      </c>
      <c r="L36" s="2">
        <f t="shared" si="24"/>
        <v>1.9911504424778761</v>
      </c>
      <c r="M36" s="2">
        <f t="shared" si="24"/>
        <v>0.88495575221238942</v>
      </c>
      <c r="N36" s="2">
        <f t="shared" si="24"/>
        <v>0.44247787610619471</v>
      </c>
      <c r="O36" s="2">
        <f t="shared" si="24"/>
        <v>0.44247787610619471</v>
      </c>
      <c r="P36" s="2">
        <f t="shared" si="2"/>
        <v>0</v>
      </c>
    </row>
    <row r="37" spans="1:16" x14ac:dyDescent="0.2">
      <c r="J37" s="2"/>
      <c r="K37" s="2"/>
      <c r="L37" s="2"/>
      <c r="M37" s="2"/>
      <c r="N37" s="2"/>
      <c r="O37" s="2"/>
      <c r="P37" s="2"/>
    </row>
    <row r="38" spans="1:16" x14ac:dyDescent="0.2">
      <c r="A38" s="1" t="s">
        <v>219</v>
      </c>
      <c r="J38" s="2"/>
      <c r="K38" s="2"/>
      <c r="L38" s="2"/>
      <c r="M38" s="2"/>
      <c r="N38" s="2"/>
      <c r="O38" s="2"/>
      <c r="P38" s="2"/>
    </row>
    <row r="39" spans="1:16" x14ac:dyDescent="0.2">
      <c r="J39" s="2"/>
      <c r="K39" s="2"/>
      <c r="L39" s="2"/>
      <c r="M39" s="2"/>
      <c r="N39" s="2"/>
      <c r="O39" s="2"/>
      <c r="P39" s="2"/>
    </row>
    <row r="40" spans="1:16" x14ac:dyDescent="0.2">
      <c r="A40" s="1" t="s">
        <v>162</v>
      </c>
      <c r="B40" s="1">
        <v>332037</v>
      </c>
      <c r="C40" s="1">
        <v>146441</v>
      </c>
      <c r="D40" s="1">
        <v>102520</v>
      </c>
      <c r="E40" s="1">
        <v>39057</v>
      </c>
      <c r="F40" s="1">
        <v>20051</v>
      </c>
      <c r="G40" s="1">
        <v>17846</v>
      </c>
      <c r="H40" s="1">
        <v>3252</v>
      </c>
      <c r="I40" s="1">
        <v>2870</v>
      </c>
      <c r="J40" s="2">
        <f t="shared" ref="J40:O40" si="25">(C40*100)/$B40+K40</f>
        <v>100</v>
      </c>
      <c r="K40" s="2">
        <f t="shared" si="25"/>
        <v>55.896180244972697</v>
      </c>
      <c r="L40" s="2">
        <f t="shared" si="25"/>
        <v>25.020103181271971</v>
      </c>
      <c r="M40" s="2">
        <f t="shared" si="25"/>
        <v>13.257257474317623</v>
      </c>
      <c r="N40" s="2">
        <f t="shared" si="25"/>
        <v>7.2184726400973389</v>
      </c>
      <c r="O40" s="2">
        <f t="shared" si="25"/>
        <v>1.8437704231757306</v>
      </c>
      <c r="P40" s="2">
        <f t="shared" si="2"/>
        <v>0.86436150188081451</v>
      </c>
    </row>
    <row r="41" spans="1:16" x14ac:dyDescent="0.2">
      <c r="A41" s="1" t="s">
        <v>60</v>
      </c>
      <c r="B41" s="1">
        <v>305676</v>
      </c>
      <c r="C41" s="1">
        <v>129303</v>
      </c>
      <c r="D41" s="1">
        <v>96060</v>
      </c>
      <c r="E41" s="1">
        <v>37802</v>
      </c>
      <c r="F41" s="1">
        <v>19648</v>
      </c>
      <c r="G41" s="1">
        <v>17062</v>
      </c>
      <c r="H41" s="1">
        <v>3058</v>
      </c>
      <c r="I41" s="1">
        <v>2743</v>
      </c>
      <c r="J41" s="2">
        <f t="shared" ref="J41:O41" si="26">(C41*100)/$B41+K41</f>
        <v>100</v>
      </c>
      <c r="K41" s="2">
        <f t="shared" si="26"/>
        <v>57.699328700977503</v>
      </c>
      <c r="L41" s="2">
        <f t="shared" si="26"/>
        <v>26.273897852628274</v>
      </c>
      <c r="M41" s="2">
        <f t="shared" si="26"/>
        <v>13.907208940185033</v>
      </c>
      <c r="N41" s="2">
        <f t="shared" si="26"/>
        <v>7.4794880854237817</v>
      </c>
      <c r="O41" s="2">
        <f t="shared" si="26"/>
        <v>1.8977610280165929</v>
      </c>
      <c r="P41" s="2">
        <f t="shared" si="2"/>
        <v>0.89735536973789243</v>
      </c>
    </row>
    <row r="42" spans="1:16" x14ac:dyDescent="0.2">
      <c r="A42" s="1" t="s">
        <v>61</v>
      </c>
      <c r="B42" s="1">
        <v>25139</v>
      </c>
      <c r="C42" s="1">
        <v>16146</v>
      </c>
      <c r="D42" s="1">
        <v>6280</v>
      </c>
      <c r="E42" s="1">
        <v>1240</v>
      </c>
      <c r="F42" s="1">
        <v>394</v>
      </c>
      <c r="G42" s="1">
        <v>769</v>
      </c>
      <c r="H42" s="1">
        <v>187</v>
      </c>
      <c r="I42" s="1">
        <v>123</v>
      </c>
      <c r="J42" s="2">
        <f t="shared" ref="J42:O42" si="27">(C42*100)/$B42+K42</f>
        <v>100</v>
      </c>
      <c r="K42" s="2">
        <f t="shared" si="27"/>
        <v>35.773101555352241</v>
      </c>
      <c r="L42" s="2">
        <f t="shared" si="27"/>
        <v>10.791996499462986</v>
      </c>
      <c r="M42" s="2">
        <f t="shared" si="27"/>
        <v>5.8594216158160624</v>
      </c>
      <c r="N42" s="2">
        <f t="shared" si="27"/>
        <v>4.2921357253669594</v>
      </c>
      <c r="O42" s="2">
        <f t="shared" si="27"/>
        <v>1.2331437209117309</v>
      </c>
      <c r="P42" s="2">
        <f t="shared" si="2"/>
        <v>0.48927960539400933</v>
      </c>
    </row>
    <row r="43" spans="1:16" x14ac:dyDescent="0.2">
      <c r="A43" s="1" t="s">
        <v>62</v>
      </c>
      <c r="B43" s="1">
        <v>1222</v>
      </c>
      <c r="C43" s="1">
        <v>992</v>
      </c>
      <c r="D43" s="1">
        <v>180</v>
      </c>
      <c r="E43" s="1">
        <v>15</v>
      </c>
      <c r="F43" s="1">
        <v>9</v>
      </c>
      <c r="G43" s="1">
        <v>15</v>
      </c>
      <c r="H43" s="1">
        <v>7</v>
      </c>
      <c r="I43" s="1">
        <v>4</v>
      </c>
      <c r="J43" s="2">
        <f t="shared" ref="J43:O43" si="28">(C43*100)/$B43+K43</f>
        <v>100</v>
      </c>
      <c r="K43" s="2">
        <f t="shared" si="28"/>
        <v>18.821603927986907</v>
      </c>
      <c r="L43" s="2">
        <f t="shared" si="28"/>
        <v>4.0916530278232406</v>
      </c>
      <c r="M43" s="2">
        <f t="shared" si="28"/>
        <v>2.8641571194762685</v>
      </c>
      <c r="N43" s="2">
        <f t="shared" si="28"/>
        <v>2.1276595744680851</v>
      </c>
      <c r="O43" s="2">
        <f t="shared" si="28"/>
        <v>0.90016366612111298</v>
      </c>
      <c r="P43" s="2">
        <f t="shared" si="2"/>
        <v>0.32733224222585927</v>
      </c>
    </row>
    <row r="44" spans="1:16" x14ac:dyDescent="0.2">
      <c r="J44" s="2"/>
      <c r="K44" s="2"/>
      <c r="L44" s="2"/>
      <c r="M44" s="2"/>
      <c r="N44" s="2"/>
      <c r="O44" s="2"/>
      <c r="P44" s="2"/>
    </row>
    <row r="45" spans="1:16" x14ac:dyDescent="0.2">
      <c r="A45" s="1" t="s">
        <v>173</v>
      </c>
      <c r="B45" s="1">
        <v>169110</v>
      </c>
      <c r="C45" s="1">
        <v>66232</v>
      </c>
      <c r="D45" s="1">
        <v>53383</v>
      </c>
      <c r="E45" s="1">
        <v>21784</v>
      </c>
      <c r="F45" s="1">
        <v>11855</v>
      </c>
      <c r="G45" s="1">
        <v>11451</v>
      </c>
      <c r="H45" s="1">
        <v>2258</v>
      </c>
      <c r="I45" s="1">
        <v>2147</v>
      </c>
      <c r="J45" s="2">
        <f t="shared" ref="J45:O45" si="29">(C45*100)/$B45+K45</f>
        <v>100</v>
      </c>
      <c r="K45" s="2">
        <f t="shared" si="29"/>
        <v>60.834959493820591</v>
      </c>
      <c r="L45" s="2">
        <f t="shared" si="29"/>
        <v>29.267932115191293</v>
      </c>
      <c r="M45" s="2">
        <f t="shared" si="29"/>
        <v>16.386375731772219</v>
      </c>
      <c r="N45" s="2">
        <f t="shared" si="29"/>
        <v>9.3761457039796579</v>
      </c>
      <c r="O45" s="2">
        <f t="shared" si="29"/>
        <v>2.60481343504228</v>
      </c>
      <c r="P45" s="2">
        <f t="shared" si="2"/>
        <v>1.2695878422328661</v>
      </c>
    </row>
    <row r="46" spans="1:16" x14ac:dyDescent="0.2">
      <c r="A46" s="1" t="s">
        <v>60</v>
      </c>
      <c r="B46" s="1">
        <v>156918</v>
      </c>
      <c r="C46" s="1">
        <v>59511</v>
      </c>
      <c r="D46" s="1">
        <v>49762</v>
      </c>
      <c r="E46" s="1">
        <v>20990</v>
      </c>
      <c r="F46" s="1">
        <v>11591</v>
      </c>
      <c r="G46" s="1">
        <v>10870</v>
      </c>
      <c r="H46" s="1">
        <v>2156</v>
      </c>
      <c r="I46" s="1">
        <v>2038</v>
      </c>
      <c r="J46" s="2">
        <f t="shared" ref="J46:O46" si="30">(C46*100)/$B46+K46</f>
        <v>100</v>
      </c>
      <c r="K46" s="2">
        <f t="shared" si="30"/>
        <v>62.07509654724123</v>
      </c>
      <c r="L46" s="2">
        <f t="shared" si="30"/>
        <v>30.362992136020086</v>
      </c>
      <c r="M46" s="2">
        <f t="shared" si="30"/>
        <v>16.986578977555155</v>
      </c>
      <c r="N46" s="2">
        <f t="shared" si="30"/>
        <v>9.5999184287334778</v>
      </c>
      <c r="O46" s="2">
        <f t="shared" si="30"/>
        <v>2.6727335296141934</v>
      </c>
      <c r="P46" s="2">
        <f t="shared" si="2"/>
        <v>1.2987675091449038</v>
      </c>
    </row>
    <row r="47" spans="1:16" x14ac:dyDescent="0.2">
      <c r="A47" s="1" t="s">
        <v>61</v>
      </c>
      <c r="B47" s="1">
        <v>11594</v>
      </c>
      <c r="C47" s="1">
        <v>6286</v>
      </c>
      <c r="D47" s="1">
        <v>3497</v>
      </c>
      <c r="E47" s="1">
        <v>782</v>
      </c>
      <c r="F47" s="1">
        <v>256</v>
      </c>
      <c r="G47" s="1">
        <v>569</v>
      </c>
      <c r="H47" s="1">
        <v>99</v>
      </c>
      <c r="I47" s="1">
        <v>105</v>
      </c>
      <c r="J47" s="2">
        <f t="shared" ref="J47:O47" si="31">(C47*100)/$B47+K47</f>
        <v>100</v>
      </c>
      <c r="K47" s="2">
        <f t="shared" si="31"/>
        <v>45.782301190270829</v>
      </c>
      <c r="L47" s="2">
        <f t="shared" si="31"/>
        <v>15.620148352596171</v>
      </c>
      <c r="M47" s="2">
        <f t="shared" si="31"/>
        <v>8.8752803174055543</v>
      </c>
      <c r="N47" s="2">
        <f t="shared" si="31"/>
        <v>6.6672416767293425</v>
      </c>
      <c r="O47" s="2">
        <f t="shared" si="31"/>
        <v>1.7595307917888563</v>
      </c>
      <c r="P47" s="2">
        <f t="shared" si="2"/>
        <v>0.90564084871485251</v>
      </c>
    </row>
    <row r="48" spans="1:16" x14ac:dyDescent="0.2">
      <c r="A48" s="1" t="s">
        <v>62</v>
      </c>
      <c r="B48" s="1">
        <v>598</v>
      </c>
      <c r="C48" s="1">
        <v>435</v>
      </c>
      <c r="D48" s="1">
        <v>124</v>
      </c>
      <c r="E48" s="1">
        <v>12</v>
      </c>
      <c r="F48" s="1">
        <v>8</v>
      </c>
      <c r="G48" s="1">
        <v>12</v>
      </c>
      <c r="H48" s="1">
        <v>3</v>
      </c>
      <c r="I48" s="1">
        <v>4</v>
      </c>
      <c r="J48" s="2">
        <f t="shared" ref="J48:O48" si="32">(C48*100)/$B48+K48</f>
        <v>100</v>
      </c>
      <c r="K48" s="2">
        <f t="shared" si="32"/>
        <v>27.257525083612038</v>
      </c>
      <c r="L48" s="2">
        <f t="shared" si="32"/>
        <v>6.5217391304347831</v>
      </c>
      <c r="M48" s="2">
        <f t="shared" si="32"/>
        <v>4.5150501672240804</v>
      </c>
      <c r="N48" s="2">
        <f t="shared" si="32"/>
        <v>3.1772575250836121</v>
      </c>
      <c r="O48" s="2">
        <f t="shared" si="32"/>
        <v>1.1705685618729098</v>
      </c>
      <c r="P48" s="2">
        <f t="shared" si="2"/>
        <v>0.66889632107023411</v>
      </c>
    </row>
    <row r="49" spans="1:16" x14ac:dyDescent="0.2">
      <c r="J49" s="2"/>
      <c r="K49" s="2"/>
      <c r="L49" s="2"/>
      <c r="M49" s="2"/>
      <c r="N49" s="2"/>
      <c r="O49" s="2"/>
      <c r="P49" s="2"/>
    </row>
    <row r="50" spans="1:16" x14ac:dyDescent="0.2">
      <c r="A50" s="1" t="s">
        <v>161</v>
      </c>
      <c r="B50" s="1">
        <v>162927</v>
      </c>
      <c r="C50" s="1">
        <v>80209</v>
      </c>
      <c r="D50" s="1">
        <v>49137</v>
      </c>
      <c r="E50" s="1">
        <v>17273</v>
      </c>
      <c r="F50" s="1">
        <v>8196</v>
      </c>
      <c r="G50" s="1">
        <v>6395</v>
      </c>
      <c r="H50" s="1">
        <v>994</v>
      </c>
      <c r="I50" s="1">
        <v>723</v>
      </c>
      <c r="J50" s="2">
        <f t="shared" ref="J50:O50" si="33">(C50*100)/$B50+K50</f>
        <v>100</v>
      </c>
      <c r="K50" s="2">
        <f t="shared" si="33"/>
        <v>50.769976738048328</v>
      </c>
      <c r="L50" s="2">
        <f t="shared" si="33"/>
        <v>20.611071215943337</v>
      </c>
      <c r="M50" s="2">
        <f t="shared" si="33"/>
        <v>10.009390708722311</v>
      </c>
      <c r="N50" s="2">
        <f t="shared" si="33"/>
        <v>4.9789169382606939</v>
      </c>
      <c r="O50" s="2">
        <f t="shared" si="33"/>
        <v>1.0538462010593701</v>
      </c>
      <c r="P50" s="2">
        <f t="shared" si="2"/>
        <v>0.44375702001509881</v>
      </c>
    </row>
    <row r="51" spans="1:16" x14ac:dyDescent="0.2">
      <c r="A51" s="1" t="s">
        <v>60</v>
      </c>
      <c r="B51" s="1">
        <v>148758</v>
      </c>
      <c r="C51" s="1">
        <v>69792</v>
      </c>
      <c r="D51" s="1">
        <v>46298</v>
      </c>
      <c r="E51" s="1">
        <v>16812</v>
      </c>
      <c r="F51" s="1">
        <v>8057</v>
      </c>
      <c r="G51" s="1">
        <v>6192</v>
      </c>
      <c r="H51" s="1">
        <v>902</v>
      </c>
      <c r="I51" s="1">
        <v>705</v>
      </c>
      <c r="J51" s="2">
        <f t="shared" ref="J51:O51" si="34">(C51*100)/$B51+K51</f>
        <v>100</v>
      </c>
      <c r="K51" s="2">
        <f t="shared" si="34"/>
        <v>53.083531641995727</v>
      </c>
      <c r="L51" s="2">
        <f t="shared" si="34"/>
        <v>21.960499603382676</v>
      </c>
      <c r="M51" s="2">
        <f t="shared" si="34"/>
        <v>10.658922545342099</v>
      </c>
      <c r="N51" s="2">
        <f t="shared" si="34"/>
        <v>5.2427432474219868</v>
      </c>
      <c r="O51" s="2">
        <f t="shared" si="34"/>
        <v>1.0802780354670001</v>
      </c>
      <c r="P51" s="2">
        <f t="shared" si="2"/>
        <v>0.47392409147743314</v>
      </c>
    </row>
    <row r="52" spans="1:16" x14ac:dyDescent="0.2">
      <c r="A52" s="1" t="s">
        <v>61</v>
      </c>
      <c r="B52" s="1">
        <v>13545</v>
      </c>
      <c r="C52" s="1">
        <v>9860</v>
      </c>
      <c r="D52" s="1">
        <v>2783</v>
      </c>
      <c r="E52" s="1">
        <v>458</v>
      </c>
      <c r="F52" s="1">
        <v>138</v>
      </c>
      <c r="G52" s="1">
        <v>200</v>
      </c>
      <c r="H52" s="1">
        <v>88</v>
      </c>
      <c r="I52" s="1">
        <v>18</v>
      </c>
      <c r="J52" s="2">
        <f t="shared" ref="J52:O52" si="35">(C52*100)/$B52+K52</f>
        <v>100</v>
      </c>
      <c r="K52" s="2">
        <f t="shared" si="35"/>
        <v>27.205610926541159</v>
      </c>
      <c r="L52" s="2">
        <f t="shared" si="35"/>
        <v>6.6592838685861935</v>
      </c>
      <c r="M52" s="2">
        <f t="shared" si="35"/>
        <v>3.2779623477297894</v>
      </c>
      <c r="N52" s="2">
        <f t="shared" si="35"/>
        <v>2.2591362126245849</v>
      </c>
      <c r="O52" s="2">
        <f t="shared" si="35"/>
        <v>0.78257659653008493</v>
      </c>
      <c r="P52" s="2">
        <f t="shared" si="2"/>
        <v>0.13289036544850499</v>
      </c>
    </row>
    <row r="53" spans="1:16" x14ac:dyDescent="0.2">
      <c r="A53" s="1" t="s">
        <v>62</v>
      </c>
      <c r="B53" s="1">
        <v>624</v>
      </c>
      <c r="C53" s="1">
        <v>557</v>
      </c>
      <c r="D53" s="1">
        <v>56</v>
      </c>
      <c r="E53" s="1">
        <v>3</v>
      </c>
      <c r="F53" s="1">
        <v>1</v>
      </c>
      <c r="G53" s="1">
        <v>3</v>
      </c>
      <c r="H53" s="1">
        <v>4</v>
      </c>
      <c r="I53" s="1">
        <v>0</v>
      </c>
      <c r="J53" s="2">
        <f t="shared" ref="J53:O53" si="36">(C53*100)/$B53+K53</f>
        <v>100</v>
      </c>
      <c r="K53" s="2">
        <f t="shared" si="36"/>
        <v>10.737179487179487</v>
      </c>
      <c r="L53" s="2">
        <f t="shared" si="36"/>
        <v>1.762820512820513</v>
      </c>
      <c r="M53" s="2">
        <f t="shared" si="36"/>
        <v>1.2820512820512822</v>
      </c>
      <c r="N53" s="2">
        <f t="shared" si="36"/>
        <v>1.1217948717948718</v>
      </c>
      <c r="O53" s="2">
        <f t="shared" si="36"/>
        <v>0.64102564102564108</v>
      </c>
      <c r="P53" s="2">
        <f t="shared" si="2"/>
        <v>0</v>
      </c>
    </row>
    <row r="54" spans="1:16" x14ac:dyDescent="0.2">
      <c r="J54" s="2"/>
      <c r="K54" s="2"/>
      <c r="L54" s="2"/>
      <c r="M54" s="2"/>
      <c r="N54" s="2"/>
      <c r="O54" s="2"/>
      <c r="P54" s="2"/>
    </row>
    <row r="55" spans="1:16" x14ac:dyDescent="0.2">
      <c r="A55" s="1" t="s">
        <v>218</v>
      </c>
      <c r="J55" s="2"/>
      <c r="K55" s="2"/>
      <c r="L55" s="2"/>
      <c r="M55" s="2"/>
      <c r="N55" s="2"/>
      <c r="O55" s="2"/>
      <c r="P55" s="2"/>
    </row>
    <row r="56" spans="1:16" x14ac:dyDescent="0.2">
      <c r="J56" s="2"/>
      <c r="K56" s="2"/>
      <c r="L56" s="2"/>
      <c r="M56" s="2"/>
      <c r="N56" s="2"/>
      <c r="O56" s="2"/>
      <c r="P56" s="2"/>
    </row>
    <row r="57" spans="1:16" x14ac:dyDescent="0.2">
      <c r="A57" s="1" t="s">
        <v>179</v>
      </c>
      <c r="B57" s="1">
        <v>332037</v>
      </c>
      <c r="C57" s="1">
        <v>146441</v>
      </c>
      <c r="D57" s="1">
        <v>102520</v>
      </c>
      <c r="E57" s="1">
        <v>39057</v>
      </c>
      <c r="F57" s="1">
        <v>20051</v>
      </c>
      <c r="G57" s="1">
        <v>17846</v>
      </c>
      <c r="H57" s="1">
        <v>3252</v>
      </c>
      <c r="I57" s="1">
        <v>2870</v>
      </c>
      <c r="J57" s="2">
        <f t="shared" ref="J57:O57" si="37">(C57*100)/$B57+K57</f>
        <v>100</v>
      </c>
      <c r="K57" s="2">
        <f t="shared" si="37"/>
        <v>55.896180244972697</v>
      </c>
      <c r="L57" s="2">
        <f t="shared" si="37"/>
        <v>25.020103181271971</v>
      </c>
      <c r="M57" s="2">
        <f t="shared" si="37"/>
        <v>13.257257474317623</v>
      </c>
      <c r="N57" s="2">
        <f t="shared" si="37"/>
        <v>7.2184726400973389</v>
      </c>
      <c r="O57" s="2">
        <f t="shared" si="37"/>
        <v>1.8437704231757306</v>
      </c>
      <c r="P57" s="2">
        <f t="shared" si="2"/>
        <v>0.86436150188081451</v>
      </c>
    </row>
    <row r="58" spans="1:16" x14ac:dyDescent="0.2">
      <c r="A58" s="1" t="s">
        <v>60</v>
      </c>
      <c r="B58" s="1">
        <v>301403</v>
      </c>
      <c r="C58" s="1">
        <v>128728</v>
      </c>
      <c r="D58" s="1">
        <v>93825</v>
      </c>
      <c r="E58" s="1">
        <v>36942</v>
      </c>
      <c r="F58" s="1">
        <v>19324</v>
      </c>
      <c r="G58" s="1">
        <v>16867</v>
      </c>
      <c r="H58" s="1">
        <v>2973</v>
      </c>
      <c r="I58" s="1">
        <v>2744</v>
      </c>
      <c r="J58" s="2">
        <f t="shared" ref="J58:O58" si="38">(C58*100)/$B58+K58</f>
        <v>100</v>
      </c>
      <c r="K58" s="2">
        <f t="shared" si="38"/>
        <v>57.290405204991323</v>
      </c>
      <c r="L58" s="2">
        <f t="shared" si="38"/>
        <v>26.160987116916552</v>
      </c>
      <c r="M58" s="2">
        <f t="shared" si="38"/>
        <v>13.904307521822941</v>
      </c>
      <c r="N58" s="2">
        <f t="shared" si="38"/>
        <v>7.4929579333981415</v>
      </c>
      <c r="O58" s="2">
        <f t="shared" si="38"/>
        <v>1.8967959841142923</v>
      </c>
      <c r="P58" s="2">
        <f t="shared" si="2"/>
        <v>0.91040898730271436</v>
      </c>
    </row>
    <row r="59" spans="1:16" x14ac:dyDescent="0.2">
      <c r="A59" s="1" t="s">
        <v>61</v>
      </c>
      <c r="B59" s="1">
        <v>29436</v>
      </c>
      <c r="C59" s="1">
        <v>16757</v>
      </c>
      <c r="D59" s="1">
        <v>8526</v>
      </c>
      <c r="E59" s="1">
        <v>2077</v>
      </c>
      <c r="F59" s="1">
        <v>713</v>
      </c>
      <c r="G59" s="1">
        <v>964</v>
      </c>
      <c r="H59" s="1">
        <v>276</v>
      </c>
      <c r="I59" s="1">
        <v>123</v>
      </c>
      <c r="J59" s="2">
        <f t="shared" ref="J59:O59" si="39">(C59*100)/$B59+K59</f>
        <v>100</v>
      </c>
      <c r="K59" s="2">
        <f t="shared" si="39"/>
        <v>43.073107759206415</v>
      </c>
      <c r="L59" s="2">
        <f t="shared" si="39"/>
        <v>14.108574534583504</v>
      </c>
      <c r="M59" s="2">
        <f t="shared" si="39"/>
        <v>7.0525886669384423</v>
      </c>
      <c r="N59" s="2">
        <f t="shared" si="39"/>
        <v>4.6303845631199891</v>
      </c>
      <c r="O59" s="2">
        <f t="shared" si="39"/>
        <v>1.3554830819404811</v>
      </c>
      <c r="P59" s="2">
        <f t="shared" si="2"/>
        <v>0.41785568691398289</v>
      </c>
    </row>
    <row r="60" spans="1:16" x14ac:dyDescent="0.2">
      <c r="A60" s="1" t="s">
        <v>62</v>
      </c>
      <c r="B60" s="1">
        <v>1198</v>
      </c>
      <c r="C60" s="1">
        <v>956</v>
      </c>
      <c r="D60" s="1">
        <v>169</v>
      </c>
      <c r="E60" s="1">
        <v>38</v>
      </c>
      <c r="F60" s="1">
        <v>14</v>
      </c>
      <c r="G60" s="1">
        <v>15</v>
      </c>
      <c r="H60" s="1">
        <v>3</v>
      </c>
      <c r="I60" s="1">
        <v>3</v>
      </c>
      <c r="J60" s="2">
        <f t="shared" ref="J60:O60" si="40">(C60*100)/$B60+K60</f>
        <v>100</v>
      </c>
      <c r="K60" s="2">
        <f t="shared" si="40"/>
        <v>20.20033388981636</v>
      </c>
      <c r="L60" s="2">
        <f t="shared" si="40"/>
        <v>6.0934891485809679</v>
      </c>
      <c r="M60" s="2">
        <f t="shared" si="40"/>
        <v>2.9215358931552586</v>
      </c>
      <c r="N60" s="2">
        <f t="shared" si="40"/>
        <v>1.7529215358931554</v>
      </c>
      <c r="O60" s="2">
        <f t="shared" si="40"/>
        <v>0.5008347245409015</v>
      </c>
      <c r="P60" s="2">
        <f t="shared" si="2"/>
        <v>0.25041736227045075</v>
      </c>
    </row>
    <row r="61" spans="1:16" x14ac:dyDescent="0.2">
      <c r="J61" s="2"/>
      <c r="K61" s="2"/>
      <c r="L61" s="2"/>
      <c r="M61" s="2"/>
      <c r="N61" s="2"/>
      <c r="O61" s="2"/>
      <c r="P61" s="2"/>
    </row>
    <row r="62" spans="1:16" x14ac:dyDescent="0.2">
      <c r="A62" s="1" t="s">
        <v>173</v>
      </c>
      <c r="B62" s="1">
        <v>169110</v>
      </c>
      <c r="C62" s="1">
        <v>66232</v>
      </c>
      <c r="D62" s="1">
        <v>53383</v>
      </c>
      <c r="E62" s="1">
        <v>21784</v>
      </c>
      <c r="F62" s="1">
        <v>11855</v>
      </c>
      <c r="G62" s="1">
        <v>11451</v>
      </c>
      <c r="H62" s="1">
        <v>2258</v>
      </c>
      <c r="I62" s="1">
        <v>2147</v>
      </c>
      <c r="J62" s="2">
        <f t="shared" ref="J62:O62" si="41">(C62*100)/$B62+K62</f>
        <v>100</v>
      </c>
      <c r="K62" s="2">
        <f t="shared" si="41"/>
        <v>60.834959493820591</v>
      </c>
      <c r="L62" s="2">
        <f t="shared" si="41"/>
        <v>29.267932115191293</v>
      </c>
      <c r="M62" s="2">
        <f t="shared" si="41"/>
        <v>16.386375731772219</v>
      </c>
      <c r="N62" s="2">
        <f t="shared" si="41"/>
        <v>9.3761457039796579</v>
      </c>
      <c r="O62" s="2">
        <f t="shared" si="41"/>
        <v>2.60481343504228</v>
      </c>
      <c r="P62" s="2">
        <f t="shared" si="2"/>
        <v>1.2695878422328661</v>
      </c>
    </row>
    <row r="63" spans="1:16" x14ac:dyDescent="0.2">
      <c r="A63" s="1" t="s">
        <v>60</v>
      </c>
      <c r="B63" s="1">
        <v>154711</v>
      </c>
      <c r="C63" s="1">
        <v>59114</v>
      </c>
      <c r="D63" s="1">
        <v>48770</v>
      </c>
      <c r="E63" s="1">
        <v>20529</v>
      </c>
      <c r="F63" s="1">
        <v>11405</v>
      </c>
      <c r="G63" s="1">
        <v>10764</v>
      </c>
      <c r="H63" s="1">
        <v>2087</v>
      </c>
      <c r="I63" s="1">
        <v>2042</v>
      </c>
      <c r="J63" s="2">
        <f t="shared" ref="J63:O63" si="42">(C63*100)/$B63+K63</f>
        <v>100</v>
      </c>
      <c r="K63" s="2">
        <f t="shared" si="42"/>
        <v>61.790693615838563</v>
      </c>
      <c r="L63" s="2">
        <f t="shared" si="42"/>
        <v>30.267401800776931</v>
      </c>
      <c r="M63" s="2">
        <f t="shared" si="42"/>
        <v>16.99814492828564</v>
      </c>
      <c r="N63" s="2">
        <f t="shared" si="42"/>
        <v>9.6263355546793701</v>
      </c>
      <c r="O63" s="2">
        <f t="shared" si="42"/>
        <v>2.668847076161359</v>
      </c>
      <c r="P63" s="2">
        <f t="shared" si="2"/>
        <v>1.3198802929332756</v>
      </c>
    </row>
    <row r="64" spans="1:16" x14ac:dyDescent="0.2">
      <c r="A64" s="1" t="s">
        <v>61</v>
      </c>
      <c r="B64" s="1">
        <v>13857</v>
      </c>
      <c r="C64" s="1">
        <v>6731</v>
      </c>
      <c r="D64" s="1">
        <v>4511</v>
      </c>
      <c r="E64" s="1">
        <v>1228</v>
      </c>
      <c r="F64" s="1">
        <v>441</v>
      </c>
      <c r="G64" s="1">
        <v>675</v>
      </c>
      <c r="H64" s="1">
        <v>169</v>
      </c>
      <c r="I64" s="1">
        <v>102</v>
      </c>
      <c r="J64" s="2">
        <f t="shared" ref="J64:O64" si="43">(C64*100)/$B64+K64</f>
        <v>100</v>
      </c>
      <c r="K64" s="2">
        <f t="shared" si="43"/>
        <v>51.425272425488927</v>
      </c>
      <c r="L64" s="2">
        <f t="shared" si="43"/>
        <v>18.871328570397633</v>
      </c>
      <c r="M64" s="2">
        <f t="shared" si="43"/>
        <v>10.009381540015877</v>
      </c>
      <c r="N64" s="2">
        <f t="shared" si="43"/>
        <v>6.8268745038608643</v>
      </c>
      <c r="O64" s="2">
        <f t="shared" si="43"/>
        <v>1.9556902648480912</v>
      </c>
      <c r="P64" s="2">
        <f t="shared" ref="P64:P70" si="44">I64*100/B64</f>
        <v>0.73609006278415245</v>
      </c>
    </row>
    <row r="65" spans="1:16" x14ac:dyDescent="0.2">
      <c r="A65" s="1" t="s">
        <v>62</v>
      </c>
      <c r="B65" s="1">
        <v>542</v>
      </c>
      <c r="C65" s="1">
        <v>387</v>
      </c>
      <c r="D65" s="1">
        <v>102</v>
      </c>
      <c r="E65" s="1">
        <v>27</v>
      </c>
      <c r="F65" s="1">
        <v>9</v>
      </c>
      <c r="G65" s="1">
        <v>12</v>
      </c>
      <c r="H65" s="1">
        <v>2</v>
      </c>
      <c r="I65" s="1">
        <v>3</v>
      </c>
      <c r="J65" s="2">
        <f t="shared" ref="J65:O65" si="45">(C65*100)/$B65+K65</f>
        <v>100</v>
      </c>
      <c r="K65" s="2">
        <f t="shared" si="45"/>
        <v>28.597785977859775</v>
      </c>
      <c r="L65" s="2">
        <f t="shared" si="45"/>
        <v>9.7785977859778583</v>
      </c>
      <c r="M65" s="2">
        <f t="shared" si="45"/>
        <v>4.7970479704797047</v>
      </c>
      <c r="N65" s="2">
        <f t="shared" si="45"/>
        <v>3.1365313653136533</v>
      </c>
      <c r="O65" s="2">
        <f t="shared" si="45"/>
        <v>0.92250922509225097</v>
      </c>
      <c r="P65" s="2">
        <f t="shared" si="44"/>
        <v>0.55350553505535061</v>
      </c>
    </row>
    <row r="66" spans="1:16" x14ac:dyDescent="0.2">
      <c r="J66" s="2"/>
      <c r="K66" s="2"/>
      <c r="L66" s="2"/>
      <c r="M66" s="2"/>
      <c r="N66" s="2"/>
      <c r="O66" s="2"/>
      <c r="P66" s="2"/>
    </row>
    <row r="67" spans="1:16" x14ac:dyDescent="0.2">
      <c r="A67" s="1" t="s">
        <v>161</v>
      </c>
      <c r="B67" s="1">
        <v>162927</v>
      </c>
      <c r="C67" s="1">
        <v>80209</v>
      </c>
      <c r="D67" s="1">
        <v>49137</v>
      </c>
      <c r="E67" s="1">
        <v>17273</v>
      </c>
      <c r="F67" s="1">
        <v>8196</v>
      </c>
      <c r="G67" s="1">
        <v>6395</v>
      </c>
      <c r="H67" s="1">
        <v>994</v>
      </c>
      <c r="I67" s="1">
        <v>723</v>
      </c>
      <c r="J67" s="2">
        <f t="shared" ref="J67:O67" si="46">(C67*100)/$B67+K67</f>
        <v>100</v>
      </c>
      <c r="K67" s="2">
        <f t="shared" si="46"/>
        <v>50.769976738048328</v>
      </c>
      <c r="L67" s="2">
        <f t="shared" si="46"/>
        <v>20.611071215943337</v>
      </c>
      <c r="M67" s="2">
        <f t="shared" si="46"/>
        <v>10.009390708722311</v>
      </c>
      <c r="N67" s="2">
        <f t="shared" si="46"/>
        <v>4.9789169382606939</v>
      </c>
      <c r="O67" s="2">
        <f t="shared" si="46"/>
        <v>1.0538462010593701</v>
      </c>
      <c r="P67" s="2">
        <f t="shared" si="44"/>
        <v>0.44375702001509881</v>
      </c>
    </row>
    <row r="68" spans="1:16" x14ac:dyDescent="0.2">
      <c r="A68" s="1" t="s">
        <v>60</v>
      </c>
      <c r="B68" s="1">
        <v>146692</v>
      </c>
      <c r="C68" s="1">
        <v>69614</v>
      </c>
      <c r="D68" s="1">
        <v>45055</v>
      </c>
      <c r="E68" s="1">
        <v>16413</v>
      </c>
      <c r="F68" s="1">
        <v>7919</v>
      </c>
      <c r="G68" s="1">
        <v>6103</v>
      </c>
      <c r="H68" s="1">
        <v>886</v>
      </c>
      <c r="I68" s="1">
        <v>702</v>
      </c>
      <c r="J68" s="2">
        <f t="shared" ref="J68:O68" si="47">(C68*100)/$B68+K68</f>
        <v>100</v>
      </c>
      <c r="K68" s="2">
        <f t="shared" si="47"/>
        <v>52.54410601805143</v>
      </c>
      <c r="L68" s="2">
        <f t="shared" si="47"/>
        <v>21.830092983939139</v>
      </c>
      <c r="M68" s="2">
        <f t="shared" si="47"/>
        <v>10.641343767894636</v>
      </c>
      <c r="N68" s="2">
        <f t="shared" si="47"/>
        <v>5.24295803452131</v>
      </c>
      <c r="O68" s="2">
        <f t="shared" si="47"/>
        <v>1.0825402884956234</v>
      </c>
      <c r="P68" s="2">
        <f t="shared" si="44"/>
        <v>0.47855370436015598</v>
      </c>
    </row>
    <row r="69" spans="1:16" x14ac:dyDescent="0.2">
      <c r="A69" s="1" t="s">
        <v>61</v>
      </c>
      <c r="B69" s="1">
        <v>15579</v>
      </c>
      <c r="C69" s="1">
        <v>10026</v>
      </c>
      <c r="D69" s="1">
        <v>4015</v>
      </c>
      <c r="E69" s="1">
        <v>849</v>
      </c>
      <c r="F69" s="1">
        <v>272</v>
      </c>
      <c r="G69" s="1">
        <v>289</v>
      </c>
      <c r="H69" s="1">
        <v>107</v>
      </c>
      <c r="I69" s="1">
        <v>21</v>
      </c>
      <c r="J69" s="2">
        <f t="shared" ref="J69:O69" si="48">(C69*100)/$B69+K69</f>
        <v>100</v>
      </c>
      <c r="K69" s="2">
        <f t="shared" si="48"/>
        <v>35.644136337377233</v>
      </c>
      <c r="L69" s="2">
        <f t="shared" si="48"/>
        <v>9.8722639450542395</v>
      </c>
      <c r="M69" s="2">
        <f t="shared" si="48"/>
        <v>4.4226201938506966</v>
      </c>
      <c r="N69" s="2">
        <f t="shared" si="48"/>
        <v>2.6766801463508569</v>
      </c>
      <c r="O69" s="2">
        <f t="shared" si="48"/>
        <v>0.8216188458822774</v>
      </c>
      <c r="P69" s="2">
        <f t="shared" si="44"/>
        <v>0.13479684190256114</v>
      </c>
    </row>
    <row r="70" spans="1:16" x14ac:dyDescent="0.2">
      <c r="A70" s="1" t="s">
        <v>62</v>
      </c>
      <c r="B70" s="1">
        <v>656</v>
      </c>
      <c r="C70" s="1">
        <v>569</v>
      </c>
      <c r="D70" s="1">
        <v>67</v>
      </c>
      <c r="E70" s="1">
        <v>11</v>
      </c>
      <c r="F70" s="1">
        <v>5</v>
      </c>
      <c r="G70" s="1">
        <v>3</v>
      </c>
      <c r="H70" s="1">
        <v>1</v>
      </c>
      <c r="I70" s="1">
        <v>0</v>
      </c>
      <c r="J70" s="2">
        <f t="shared" ref="J70:O70" si="49">(C70*100)/$B70+K70</f>
        <v>100</v>
      </c>
      <c r="K70" s="2">
        <f t="shared" si="49"/>
        <v>13.262195121951219</v>
      </c>
      <c r="L70" s="2">
        <f t="shared" si="49"/>
        <v>3.0487804878048781</v>
      </c>
      <c r="M70" s="2">
        <f t="shared" si="49"/>
        <v>1.3719512195121952</v>
      </c>
      <c r="N70" s="2">
        <f t="shared" si="49"/>
        <v>0.6097560975609756</v>
      </c>
      <c r="O70" s="2">
        <f t="shared" si="49"/>
        <v>0.1524390243902439</v>
      </c>
      <c r="P70" s="2">
        <f t="shared" si="44"/>
        <v>0</v>
      </c>
    </row>
    <row r="71" spans="1:16" x14ac:dyDescent="0.2">
      <c r="A71" s="38" t="s">
        <v>203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</row>
  </sheetData>
  <mergeCells count="3">
    <mergeCell ref="B2:I2"/>
    <mergeCell ref="J2:P2"/>
    <mergeCell ref="A71:P7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19D6B-6B91-49CA-A1EF-89E976E417A2}">
  <dimension ref="A1:P23"/>
  <sheetViews>
    <sheetView view="pageBreakPreview" zoomScale="125" zoomScaleNormal="100" zoomScaleSheetLayoutView="125" workbookViewId="0">
      <selection activeCell="A23" sqref="A23:XFD23"/>
    </sheetView>
  </sheetViews>
  <sheetFormatPr defaultRowHeight="9.6" x14ac:dyDescent="0.2"/>
  <cols>
    <col min="1" max="1" width="8.88671875" style="1"/>
    <col min="2" max="16" width="5.33203125" style="1" customWidth="1"/>
    <col min="17" max="16384" width="8.88671875" style="1"/>
  </cols>
  <sheetData>
    <row r="1" spans="1:16" x14ac:dyDescent="0.2">
      <c r="A1" s="1" t="s">
        <v>216</v>
      </c>
    </row>
    <row r="2" spans="1:16" x14ac:dyDescent="0.2">
      <c r="A2" s="5"/>
      <c r="B2" s="36" t="s">
        <v>0</v>
      </c>
      <c r="C2" s="36"/>
      <c r="D2" s="36"/>
      <c r="E2" s="36"/>
      <c r="F2" s="36"/>
      <c r="G2" s="36"/>
      <c r="H2" s="36"/>
      <c r="I2" s="36"/>
      <c r="J2" s="36" t="s">
        <v>155</v>
      </c>
      <c r="K2" s="36"/>
      <c r="L2" s="36"/>
      <c r="M2" s="36"/>
      <c r="N2" s="36"/>
      <c r="O2" s="36"/>
      <c r="P2" s="37"/>
    </row>
    <row r="3" spans="1:16" x14ac:dyDescent="0.2">
      <c r="A3" s="6"/>
      <c r="B3" s="3" t="s">
        <v>1</v>
      </c>
      <c r="C3" s="3" t="s">
        <v>156</v>
      </c>
      <c r="D3" s="3" t="s">
        <v>157</v>
      </c>
      <c r="E3" s="3" t="s">
        <v>4</v>
      </c>
      <c r="F3" s="3" t="s">
        <v>5</v>
      </c>
      <c r="G3" s="3" t="s">
        <v>159</v>
      </c>
      <c r="H3" s="3" t="s">
        <v>158</v>
      </c>
      <c r="I3" s="3" t="s">
        <v>8</v>
      </c>
      <c r="J3" s="3" t="s">
        <v>156</v>
      </c>
      <c r="K3" s="3" t="s">
        <v>157</v>
      </c>
      <c r="L3" s="3" t="s">
        <v>4</v>
      </c>
      <c r="M3" s="3" t="s">
        <v>5</v>
      </c>
      <c r="N3" s="3" t="s">
        <v>159</v>
      </c>
      <c r="O3" s="3" t="s">
        <v>158</v>
      </c>
      <c r="P3" s="4" t="s">
        <v>8</v>
      </c>
    </row>
    <row r="4" spans="1:16" x14ac:dyDescent="0.2">
      <c r="A4" s="1" t="s">
        <v>176</v>
      </c>
    </row>
    <row r="6" spans="1:16" x14ac:dyDescent="0.2">
      <c r="A6" s="1" t="s">
        <v>174</v>
      </c>
      <c r="B6" s="1">
        <v>332037</v>
      </c>
      <c r="C6" s="1">
        <v>146441</v>
      </c>
      <c r="D6" s="1">
        <v>102520</v>
      </c>
      <c r="E6" s="1">
        <v>39057</v>
      </c>
      <c r="F6" s="1">
        <v>20051</v>
      </c>
      <c r="G6" s="1">
        <v>17846</v>
      </c>
      <c r="H6" s="1">
        <v>3252</v>
      </c>
      <c r="I6" s="1">
        <v>2870</v>
      </c>
      <c r="J6" s="2">
        <f t="shared" ref="J6:O6" si="0">(C6*100)/$B6+K6</f>
        <v>100</v>
      </c>
      <c r="K6" s="2">
        <f t="shared" si="0"/>
        <v>55.896180244972697</v>
      </c>
      <c r="L6" s="2">
        <f t="shared" si="0"/>
        <v>25.020103181271971</v>
      </c>
      <c r="M6" s="2">
        <f t="shared" si="0"/>
        <v>13.257257474317623</v>
      </c>
      <c r="N6" s="2">
        <f t="shared" si="0"/>
        <v>7.2184726400973389</v>
      </c>
      <c r="O6" s="2">
        <f t="shared" si="0"/>
        <v>1.8437704231757306</v>
      </c>
      <c r="P6" s="2">
        <f>I6*100/B6</f>
        <v>0.86436150188081451</v>
      </c>
    </row>
    <row r="7" spans="1:16" x14ac:dyDescent="0.2">
      <c r="A7" s="1" t="s">
        <v>64</v>
      </c>
      <c r="B7" s="1">
        <v>69081</v>
      </c>
      <c r="C7" s="1">
        <v>39765</v>
      </c>
      <c r="D7" s="1">
        <v>18740</v>
      </c>
      <c r="E7" s="1">
        <v>5398</v>
      </c>
      <c r="F7" s="1">
        <v>2192</v>
      </c>
      <c r="G7" s="1">
        <v>2895</v>
      </c>
      <c r="H7" s="1">
        <v>46</v>
      </c>
      <c r="I7" s="1">
        <v>45</v>
      </c>
      <c r="J7" s="2">
        <f t="shared" ref="J7:O7" si="1">(C7*100)/$B7+K7</f>
        <v>100</v>
      </c>
      <c r="K7" s="2">
        <f t="shared" si="1"/>
        <v>42.43713901072654</v>
      </c>
      <c r="L7" s="2">
        <f t="shared" si="1"/>
        <v>15.309564134856185</v>
      </c>
      <c r="M7" s="2">
        <f t="shared" si="1"/>
        <v>7.4955487036956621</v>
      </c>
      <c r="N7" s="2">
        <f t="shared" si="1"/>
        <v>4.3224620373185108</v>
      </c>
      <c r="O7" s="2">
        <f t="shared" si="1"/>
        <v>0.13172941908773761</v>
      </c>
      <c r="P7" s="2">
        <f t="shared" ref="P7:P22" si="2">I7*100/B7</f>
        <v>6.5140921526903206E-2</v>
      </c>
    </row>
    <row r="8" spans="1:16" x14ac:dyDescent="0.2">
      <c r="A8" s="1" t="s">
        <v>65</v>
      </c>
      <c r="B8" s="1">
        <v>2113</v>
      </c>
      <c r="C8" s="1">
        <v>849</v>
      </c>
      <c r="D8" s="1">
        <v>410</v>
      </c>
      <c r="E8" s="1">
        <v>140</v>
      </c>
      <c r="F8" s="1">
        <v>128</v>
      </c>
      <c r="G8" s="1">
        <v>551</v>
      </c>
      <c r="H8" s="1">
        <v>23</v>
      </c>
      <c r="I8" s="1">
        <v>12</v>
      </c>
      <c r="J8" s="2">
        <f t="shared" ref="J8:O8" si="3">(C8*100)/$B8+K8</f>
        <v>100</v>
      </c>
      <c r="K8" s="2">
        <f t="shared" si="3"/>
        <v>59.820160908660668</v>
      </c>
      <c r="L8" s="2">
        <f t="shared" si="3"/>
        <v>40.416469474680547</v>
      </c>
      <c r="M8" s="2">
        <f t="shared" si="3"/>
        <v>33.790818741126358</v>
      </c>
      <c r="N8" s="2">
        <f t="shared" si="3"/>
        <v>27.733080927591104</v>
      </c>
      <c r="O8" s="2">
        <f t="shared" si="3"/>
        <v>1.6564126833885471</v>
      </c>
      <c r="P8" s="2">
        <f t="shared" si="2"/>
        <v>0.56791292001893046</v>
      </c>
    </row>
    <row r="9" spans="1:16" x14ac:dyDescent="0.2">
      <c r="A9" s="1" t="s">
        <v>66</v>
      </c>
      <c r="B9" s="1">
        <v>213921</v>
      </c>
      <c r="C9" s="1">
        <v>59624</v>
      </c>
      <c r="D9" s="1">
        <v>82941</v>
      </c>
      <c r="E9" s="1">
        <v>33369</v>
      </c>
      <c r="F9" s="1">
        <v>17692</v>
      </c>
      <c r="G9" s="1">
        <v>14338</v>
      </c>
      <c r="H9" s="1">
        <v>3153</v>
      </c>
      <c r="I9" s="1">
        <v>2804</v>
      </c>
      <c r="J9" s="2">
        <f t="shared" ref="J9:O9" si="4">(C9*100)/$B9+K9</f>
        <v>100</v>
      </c>
      <c r="K9" s="2">
        <f t="shared" si="4"/>
        <v>72.128028571295005</v>
      </c>
      <c r="L9" s="2">
        <f t="shared" si="4"/>
        <v>33.35623898541985</v>
      </c>
      <c r="M9" s="2">
        <f t="shared" si="4"/>
        <v>17.75748991450115</v>
      </c>
      <c r="N9" s="2">
        <f t="shared" si="4"/>
        <v>9.4871471244057393</v>
      </c>
      <c r="O9" s="2">
        <f t="shared" si="4"/>
        <v>2.7846728465181072</v>
      </c>
      <c r="P9" s="2">
        <f t="shared" si="2"/>
        <v>1.3107642540938009</v>
      </c>
    </row>
    <row r="10" spans="1:16" x14ac:dyDescent="0.2">
      <c r="A10" s="1" t="s">
        <v>67</v>
      </c>
      <c r="B10" s="1">
        <v>46922</v>
      </c>
      <c r="C10" s="1">
        <v>46203</v>
      </c>
      <c r="D10" s="1">
        <v>429</v>
      </c>
      <c r="E10" s="1">
        <v>150</v>
      </c>
      <c r="F10" s="1">
        <v>39</v>
      </c>
      <c r="G10" s="1">
        <v>62</v>
      </c>
      <c r="H10" s="1">
        <v>30</v>
      </c>
      <c r="I10" s="1">
        <v>9</v>
      </c>
      <c r="J10" s="2">
        <f t="shared" ref="J10:O10" si="5">(C10*100)/$B10+K10</f>
        <v>100</v>
      </c>
      <c r="K10" s="2">
        <f t="shared" si="5"/>
        <v>1.5323302502024636</v>
      </c>
      <c r="L10" s="2">
        <f t="shared" si="5"/>
        <v>0.61804697156983934</v>
      </c>
      <c r="M10" s="2">
        <f t="shared" si="5"/>
        <v>0.29836750351647412</v>
      </c>
      <c r="N10" s="2">
        <f t="shared" si="5"/>
        <v>0.21525084182259921</v>
      </c>
      <c r="O10" s="2">
        <f t="shared" si="5"/>
        <v>8.3116661693874938E-2</v>
      </c>
      <c r="P10" s="2">
        <f t="shared" si="2"/>
        <v>1.9180768083201908E-2</v>
      </c>
    </row>
    <row r="11" spans="1:16" x14ac:dyDescent="0.2">
      <c r="J11" s="2"/>
      <c r="K11" s="2"/>
      <c r="L11" s="2"/>
      <c r="M11" s="2"/>
      <c r="N11" s="2"/>
      <c r="O11" s="2"/>
      <c r="P11" s="2"/>
    </row>
    <row r="12" spans="1:16" x14ac:dyDescent="0.2">
      <c r="A12" s="1" t="s">
        <v>173</v>
      </c>
      <c r="B12" s="1">
        <v>169110</v>
      </c>
      <c r="C12" s="1">
        <v>66232</v>
      </c>
      <c r="D12" s="1">
        <v>53383</v>
      </c>
      <c r="E12" s="1">
        <v>21784</v>
      </c>
      <c r="F12" s="1">
        <v>11855</v>
      </c>
      <c r="G12" s="1">
        <v>11451</v>
      </c>
      <c r="H12" s="1">
        <v>2258</v>
      </c>
      <c r="I12" s="1">
        <v>2147</v>
      </c>
      <c r="J12" s="2">
        <f t="shared" ref="J12:O12" si="6">(C12*100)/$B12+K12</f>
        <v>100</v>
      </c>
      <c r="K12" s="2">
        <f t="shared" si="6"/>
        <v>60.834959493820591</v>
      </c>
      <c r="L12" s="2">
        <f t="shared" si="6"/>
        <v>29.267932115191293</v>
      </c>
      <c r="M12" s="2">
        <f t="shared" si="6"/>
        <v>16.386375731772219</v>
      </c>
      <c r="N12" s="2">
        <f t="shared" si="6"/>
        <v>9.3761457039796579</v>
      </c>
      <c r="O12" s="2">
        <f t="shared" si="6"/>
        <v>2.60481343504228</v>
      </c>
      <c r="P12" s="2">
        <f t="shared" si="2"/>
        <v>1.2695878422328661</v>
      </c>
    </row>
    <row r="13" spans="1:16" x14ac:dyDescent="0.2">
      <c r="A13" s="1" t="s">
        <v>64</v>
      </c>
      <c r="B13" s="1">
        <v>37325</v>
      </c>
      <c r="C13" s="1">
        <v>21518</v>
      </c>
      <c r="D13" s="1">
        <v>9688</v>
      </c>
      <c r="E13" s="1">
        <v>2833</v>
      </c>
      <c r="F13" s="1">
        <v>1366</v>
      </c>
      <c r="G13" s="1">
        <v>1858</v>
      </c>
      <c r="H13" s="1">
        <v>32</v>
      </c>
      <c r="I13" s="1">
        <v>30</v>
      </c>
      <c r="J13" s="2">
        <f t="shared" ref="J13:O13" si="7">(C13*100)/$B13+K13</f>
        <v>100</v>
      </c>
      <c r="K13" s="2">
        <f t="shared" si="7"/>
        <v>42.349631614199595</v>
      </c>
      <c r="L13" s="2">
        <f t="shared" si="7"/>
        <v>16.393837910247825</v>
      </c>
      <c r="M13" s="2">
        <f t="shared" si="7"/>
        <v>8.8037508372404556</v>
      </c>
      <c r="N13" s="2">
        <f t="shared" si="7"/>
        <v>5.1440053583389149</v>
      </c>
      <c r="O13" s="2">
        <f t="shared" si="7"/>
        <v>0.16610850636302746</v>
      </c>
      <c r="P13" s="2">
        <f t="shared" si="2"/>
        <v>8.0375083724045546E-2</v>
      </c>
    </row>
    <row r="14" spans="1:16" x14ac:dyDescent="0.2">
      <c r="A14" s="1" t="s">
        <v>65</v>
      </c>
      <c r="B14" s="1">
        <v>1153</v>
      </c>
      <c r="C14" s="1">
        <v>422</v>
      </c>
      <c r="D14" s="1">
        <v>211</v>
      </c>
      <c r="E14" s="1">
        <v>77</v>
      </c>
      <c r="F14" s="1">
        <v>83</v>
      </c>
      <c r="G14" s="1">
        <v>337</v>
      </c>
      <c r="H14" s="1">
        <v>14</v>
      </c>
      <c r="I14" s="1">
        <v>9</v>
      </c>
      <c r="J14" s="2">
        <f t="shared" ref="J14:O14" si="8">(C14*100)/$B14+K14</f>
        <v>100</v>
      </c>
      <c r="K14" s="2">
        <f t="shared" si="8"/>
        <v>63.399826539462268</v>
      </c>
      <c r="L14" s="2">
        <f t="shared" si="8"/>
        <v>45.099739809193409</v>
      </c>
      <c r="M14" s="2">
        <f t="shared" si="8"/>
        <v>38.421509106678229</v>
      </c>
      <c r="N14" s="2">
        <f t="shared" si="8"/>
        <v>31.222896790980052</v>
      </c>
      <c r="O14" s="2">
        <f t="shared" si="8"/>
        <v>1.99479618386817</v>
      </c>
      <c r="P14" s="2">
        <f t="shared" si="2"/>
        <v>0.78057241977450131</v>
      </c>
    </row>
    <row r="15" spans="1:16" x14ac:dyDescent="0.2">
      <c r="A15" s="1" t="s">
        <v>66</v>
      </c>
      <c r="B15" s="1">
        <v>114288</v>
      </c>
      <c r="C15" s="1">
        <v>28318</v>
      </c>
      <c r="D15" s="1">
        <v>43268</v>
      </c>
      <c r="E15" s="1">
        <v>18798</v>
      </c>
      <c r="F15" s="1">
        <v>10384</v>
      </c>
      <c r="G15" s="1">
        <v>9222</v>
      </c>
      <c r="H15" s="1">
        <v>2196</v>
      </c>
      <c r="I15" s="1">
        <v>2102</v>
      </c>
      <c r="J15" s="2">
        <f t="shared" ref="J15:O15" si="9">(C15*100)/$B15+K15</f>
        <v>100</v>
      </c>
      <c r="K15" s="2">
        <f t="shared" si="9"/>
        <v>75.22224555508889</v>
      </c>
      <c r="L15" s="2">
        <f t="shared" si="9"/>
        <v>37.363502729945395</v>
      </c>
      <c r="M15" s="2">
        <f t="shared" si="9"/>
        <v>20.915581688366231</v>
      </c>
      <c r="N15" s="2">
        <f t="shared" si="9"/>
        <v>11.829763404731905</v>
      </c>
      <c r="O15" s="2">
        <f t="shared" si="9"/>
        <v>3.76067478650427</v>
      </c>
      <c r="P15" s="2">
        <f t="shared" si="2"/>
        <v>1.8392132157356853</v>
      </c>
    </row>
    <row r="16" spans="1:16" x14ac:dyDescent="0.2">
      <c r="A16" s="1" t="s">
        <v>67</v>
      </c>
      <c r="B16" s="1">
        <v>16344</v>
      </c>
      <c r="C16" s="1">
        <v>15974</v>
      </c>
      <c r="D16" s="1">
        <v>216</v>
      </c>
      <c r="E16" s="1">
        <v>76</v>
      </c>
      <c r="F16" s="1">
        <v>22</v>
      </c>
      <c r="G16" s="1">
        <v>34</v>
      </c>
      <c r="H16" s="1">
        <v>16</v>
      </c>
      <c r="I16" s="1">
        <v>6</v>
      </c>
      <c r="J16" s="2">
        <f t="shared" ref="J16:O16" si="10">(C16*100)/$B16+K16</f>
        <v>100</v>
      </c>
      <c r="K16" s="2">
        <f t="shared" si="10"/>
        <v>2.2638277043563386</v>
      </c>
      <c r="L16" s="2">
        <f t="shared" si="10"/>
        <v>0.94224180127263835</v>
      </c>
      <c r="M16" s="2">
        <f t="shared" si="10"/>
        <v>0.47723935389133632</v>
      </c>
      <c r="N16" s="2">
        <f t="shared" si="10"/>
        <v>0.34263338228095941</v>
      </c>
      <c r="O16" s="2">
        <f t="shared" si="10"/>
        <v>0.13460597161037691</v>
      </c>
      <c r="P16" s="2">
        <f t="shared" si="2"/>
        <v>3.6710719530102791E-2</v>
      </c>
    </row>
    <row r="17" spans="1:16" x14ac:dyDescent="0.2">
      <c r="J17" s="2"/>
      <c r="K17" s="2"/>
      <c r="L17" s="2"/>
      <c r="M17" s="2"/>
      <c r="N17" s="2"/>
      <c r="O17" s="2"/>
      <c r="P17" s="2"/>
    </row>
    <row r="18" spans="1:16" x14ac:dyDescent="0.2">
      <c r="A18" s="1" t="s">
        <v>161</v>
      </c>
      <c r="B18" s="1">
        <v>162927</v>
      </c>
      <c r="C18" s="1">
        <v>80209</v>
      </c>
      <c r="D18" s="1">
        <v>49137</v>
      </c>
      <c r="E18" s="1">
        <v>17273</v>
      </c>
      <c r="F18" s="1">
        <v>8196</v>
      </c>
      <c r="G18" s="1">
        <v>6395</v>
      </c>
      <c r="H18" s="1">
        <v>994</v>
      </c>
      <c r="I18" s="1">
        <v>723</v>
      </c>
      <c r="J18" s="2">
        <f t="shared" ref="J18:O18" si="11">(C18*100)/$B18+K18</f>
        <v>100</v>
      </c>
      <c r="K18" s="2">
        <f t="shared" si="11"/>
        <v>50.769976738048328</v>
      </c>
      <c r="L18" s="2">
        <f t="shared" si="11"/>
        <v>20.611071215943337</v>
      </c>
      <c r="M18" s="2">
        <f t="shared" si="11"/>
        <v>10.009390708722311</v>
      </c>
      <c r="N18" s="2">
        <f t="shared" si="11"/>
        <v>4.9789169382606939</v>
      </c>
      <c r="O18" s="2">
        <f t="shared" si="11"/>
        <v>1.0538462010593701</v>
      </c>
      <c r="P18" s="2">
        <f t="shared" si="2"/>
        <v>0.44375702001509881</v>
      </c>
    </row>
    <row r="19" spans="1:16" x14ac:dyDescent="0.2">
      <c r="A19" s="1" t="s">
        <v>64</v>
      </c>
      <c r="B19" s="1">
        <v>31756</v>
      </c>
      <c r="C19" s="1">
        <v>18247</v>
      </c>
      <c r="D19" s="1">
        <v>9052</v>
      </c>
      <c r="E19" s="1">
        <v>2565</v>
      </c>
      <c r="F19" s="1">
        <v>826</v>
      </c>
      <c r="G19" s="1">
        <v>1037</v>
      </c>
      <c r="H19" s="1">
        <v>14</v>
      </c>
      <c r="I19" s="1">
        <v>15</v>
      </c>
      <c r="J19" s="2">
        <f t="shared" ref="J19:O19" si="12">(C19*100)/$B19+K19</f>
        <v>100</v>
      </c>
      <c r="K19" s="2">
        <f t="shared" si="12"/>
        <v>42.539992442373091</v>
      </c>
      <c r="L19" s="2">
        <f t="shared" si="12"/>
        <v>14.035142965108955</v>
      </c>
      <c r="M19" s="2">
        <f t="shared" si="12"/>
        <v>5.9579292102279879</v>
      </c>
      <c r="N19" s="2">
        <f t="shared" si="12"/>
        <v>3.3568459503715831</v>
      </c>
      <c r="O19" s="2">
        <f t="shared" si="12"/>
        <v>9.132132510391737E-2</v>
      </c>
      <c r="P19" s="2">
        <f t="shared" si="2"/>
        <v>4.7235168157198637E-2</v>
      </c>
    </row>
    <row r="20" spans="1:16" x14ac:dyDescent="0.2">
      <c r="A20" s="1" t="s">
        <v>65</v>
      </c>
      <c r="B20" s="1">
        <v>960</v>
      </c>
      <c r="C20" s="1">
        <v>427</v>
      </c>
      <c r="D20" s="1">
        <v>199</v>
      </c>
      <c r="E20" s="1">
        <v>63</v>
      </c>
      <c r="F20" s="1">
        <v>45</v>
      </c>
      <c r="G20" s="1">
        <v>214</v>
      </c>
      <c r="H20" s="1">
        <v>9</v>
      </c>
      <c r="I20" s="1">
        <v>3</v>
      </c>
      <c r="J20" s="2">
        <f t="shared" ref="J20:O20" si="13">(C20*100)/$B20+K20</f>
        <v>100</v>
      </c>
      <c r="K20" s="2">
        <f t="shared" si="13"/>
        <v>55.520833333333343</v>
      </c>
      <c r="L20" s="2">
        <f t="shared" si="13"/>
        <v>34.791666666666671</v>
      </c>
      <c r="M20" s="2">
        <f t="shared" si="13"/>
        <v>28.229166666666668</v>
      </c>
      <c r="N20" s="2">
        <f t="shared" si="13"/>
        <v>23.541666666666668</v>
      </c>
      <c r="O20" s="2">
        <f t="shared" si="13"/>
        <v>1.25</v>
      </c>
      <c r="P20" s="2">
        <f t="shared" si="2"/>
        <v>0.3125</v>
      </c>
    </row>
    <row r="21" spans="1:16" x14ac:dyDescent="0.2">
      <c r="A21" s="1" t="s">
        <v>66</v>
      </c>
      <c r="B21" s="1">
        <v>99633</v>
      </c>
      <c r="C21" s="1">
        <v>31306</v>
      </c>
      <c r="D21" s="1">
        <v>39673</v>
      </c>
      <c r="E21" s="1">
        <v>14571</v>
      </c>
      <c r="F21" s="1">
        <v>7308</v>
      </c>
      <c r="G21" s="1">
        <v>5116</v>
      </c>
      <c r="H21" s="1">
        <v>957</v>
      </c>
      <c r="I21" s="1">
        <v>702</v>
      </c>
      <c r="J21" s="2">
        <f t="shared" ref="J21:O21" si="14">(C21*100)/$B21+K21</f>
        <v>100</v>
      </c>
      <c r="K21" s="2">
        <f t="shared" si="14"/>
        <v>68.578683769433823</v>
      </c>
      <c r="L21" s="2">
        <f t="shared" si="14"/>
        <v>28.759547539469857</v>
      </c>
      <c r="M21" s="2">
        <f t="shared" si="14"/>
        <v>14.134874991217769</v>
      </c>
      <c r="N21" s="2">
        <f t="shared" si="14"/>
        <v>6.799955837925185</v>
      </c>
      <c r="O21" s="2">
        <f t="shared" si="14"/>
        <v>1.6651109572129716</v>
      </c>
      <c r="P21" s="2">
        <f t="shared" si="2"/>
        <v>0.70458582999608566</v>
      </c>
    </row>
    <row r="22" spans="1:16" x14ac:dyDescent="0.2">
      <c r="A22" s="1" t="s">
        <v>67</v>
      </c>
      <c r="B22" s="1">
        <v>30578</v>
      </c>
      <c r="C22" s="1">
        <v>30229</v>
      </c>
      <c r="D22" s="1">
        <v>213</v>
      </c>
      <c r="E22" s="1">
        <v>74</v>
      </c>
      <c r="F22" s="1">
        <v>17</v>
      </c>
      <c r="G22" s="1">
        <v>28</v>
      </c>
      <c r="H22" s="1">
        <v>14</v>
      </c>
      <c r="I22" s="1">
        <v>3</v>
      </c>
      <c r="J22" s="2">
        <f t="shared" ref="J22:O22" si="15">(C22*100)/$B22+K22</f>
        <v>100</v>
      </c>
      <c r="K22" s="2">
        <f t="shared" si="15"/>
        <v>1.1413434495388841</v>
      </c>
      <c r="L22" s="2">
        <f t="shared" si="15"/>
        <v>0.44476420956243046</v>
      </c>
      <c r="M22" s="2">
        <f t="shared" si="15"/>
        <v>0.2027601543593433</v>
      </c>
      <c r="N22" s="2">
        <f t="shared" si="15"/>
        <v>0.1471646281640395</v>
      </c>
      <c r="O22" s="2">
        <f t="shared" si="15"/>
        <v>5.5595526195303807E-2</v>
      </c>
      <c r="P22" s="2">
        <f t="shared" si="2"/>
        <v>9.8109752109359662E-3</v>
      </c>
    </row>
    <row r="23" spans="1:16" x14ac:dyDescent="0.2">
      <c r="A23" s="38" t="s">
        <v>203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</sheetData>
  <mergeCells count="3">
    <mergeCell ref="B2:I2"/>
    <mergeCell ref="J2:P2"/>
    <mergeCell ref="A23:P2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5C61F-2512-4515-84FA-C7DD9F5A127C}">
  <dimension ref="A1:P63"/>
  <sheetViews>
    <sheetView view="pageBreakPreview" zoomScale="125" zoomScaleNormal="100" zoomScaleSheetLayoutView="125" workbookViewId="0">
      <selection activeCell="A63" sqref="A63:XFD63"/>
    </sheetView>
  </sheetViews>
  <sheetFormatPr defaultRowHeight="9.6" x14ac:dyDescent="0.2"/>
  <cols>
    <col min="1" max="1" width="8.88671875" style="1"/>
    <col min="2" max="16" width="5.33203125" style="1" customWidth="1"/>
    <col min="17" max="16384" width="8.88671875" style="1"/>
  </cols>
  <sheetData>
    <row r="1" spans="1:16" x14ac:dyDescent="0.2">
      <c r="A1" s="1" t="s">
        <v>215</v>
      </c>
    </row>
    <row r="2" spans="1:16" x14ac:dyDescent="0.2">
      <c r="A2" s="5"/>
      <c r="B2" s="36" t="s">
        <v>0</v>
      </c>
      <c r="C2" s="36"/>
      <c r="D2" s="36"/>
      <c r="E2" s="36"/>
      <c r="F2" s="36"/>
      <c r="G2" s="36"/>
      <c r="H2" s="36"/>
      <c r="I2" s="36"/>
      <c r="J2" s="36" t="s">
        <v>155</v>
      </c>
      <c r="K2" s="36"/>
      <c r="L2" s="36"/>
      <c r="M2" s="36"/>
      <c r="N2" s="36"/>
      <c r="O2" s="36"/>
      <c r="P2" s="37"/>
    </row>
    <row r="3" spans="1:16" x14ac:dyDescent="0.2">
      <c r="A3" s="6"/>
      <c r="B3" s="3" t="s">
        <v>1</v>
      </c>
      <c r="C3" s="3" t="s">
        <v>156</v>
      </c>
      <c r="D3" s="3" t="s">
        <v>157</v>
      </c>
      <c r="E3" s="3" t="s">
        <v>4</v>
      </c>
      <c r="F3" s="3" t="s">
        <v>5</v>
      </c>
      <c r="G3" s="3" t="s">
        <v>159</v>
      </c>
      <c r="H3" s="3" t="s">
        <v>158</v>
      </c>
      <c r="I3" s="3" t="s">
        <v>8</v>
      </c>
      <c r="J3" s="3" t="s">
        <v>156</v>
      </c>
      <c r="K3" s="3" t="s">
        <v>157</v>
      </c>
      <c r="L3" s="3" t="s">
        <v>4</v>
      </c>
      <c r="M3" s="3" t="s">
        <v>5</v>
      </c>
      <c r="N3" s="3" t="s">
        <v>159</v>
      </c>
      <c r="O3" s="3" t="s">
        <v>158</v>
      </c>
      <c r="P3" s="4" t="s">
        <v>8</v>
      </c>
    </row>
    <row r="4" spans="1:16" x14ac:dyDescent="0.2">
      <c r="A4" s="1" t="s">
        <v>177</v>
      </c>
    </row>
    <row r="6" spans="1:16" x14ac:dyDescent="0.2">
      <c r="A6" s="1" t="s">
        <v>162</v>
      </c>
      <c r="B6" s="1">
        <v>332037</v>
      </c>
      <c r="C6" s="1">
        <v>146441</v>
      </c>
      <c r="D6" s="1">
        <v>102520</v>
      </c>
      <c r="E6" s="1">
        <v>39057</v>
      </c>
      <c r="F6" s="1">
        <v>20051</v>
      </c>
      <c r="G6" s="1">
        <v>17846</v>
      </c>
      <c r="H6" s="1">
        <v>3252</v>
      </c>
      <c r="I6" s="1">
        <v>2870</v>
      </c>
      <c r="J6" s="2">
        <f t="shared" ref="J6:O6" si="0">(C6*100)/$B6+K6</f>
        <v>100</v>
      </c>
      <c r="K6" s="2">
        <f t="shared" si="0"/>
        <v>55.896180244972697</v>
      </c>
      <c r="L6" s="2">
        <f t="shared" si="0"/>
        <v>25.020103181271971</v>
      </c>
      <c r="M6" s="2">
        <f t="shared" si="0"/>
        <v>13.257257474317623</v>
      </c>
      <c r="N6" s="2">
        <f t="shared" si="0"/>
        <v>7.2184726400973389</v>
      </c>
      <c r="O6" s="2">
        <f t="shared" si="0"/>
        <v>1.8437704231757306</v>
      </c>
      <c r="P6" s="2">
        <f>I6*100/B6</f>
        <v>0.86436150188081451</v>
      </c>
    </row>
    <row r="7" spans="1:16" x14ac:dyDescent="0.2">
      <c r="A7" s="1" t="s">
        <v>73</v>
      </c>
      <c r="B7" s="1">
        <v>258328</v>
      </c>
      <c r="C7" s="1">
        <v>77567</v>
      </c>
      <c r="D7" s="1">
        <v>98220</v>
      </c>
      <c r="E7" s="1">
        <v>38748</v>
      </c>
      <c r="F7" s="1">
        <v>19969</v>
      </c>
      <c r="G7" s="1">
        <v>17760</v>
      </c>
      <c r="H7" s="1">
        <v>3197</v>
      </c>
      <c r="I7" s="1">
        <v>2867</v>
      </c>
      <c r="J7" s="2">
        <f t="shared" ref="J7:O7" si="1">(C7*100)/$B7+K7</f>
        <v>100</v>
      </c>
      <c r="K7" s="2">
        <f t="shared" si="1"/>
        <v>69.973444613050077</v>
      </c>
      <c r="L7" s="2">
        <f t="shared" si="1"/>
        <v>31.952014493202441</v>
      </c>
      <c r="M7" s="2">
        <f t="shared" si="1"/>
        <v>16.952479018921682</v>
      </c>
      <c r="N7" s="2">
        <f t="shared" si="1"/>
        <v>9.2223839459911439</v>
      </c>
      <c r="O7" s="2">
        <f t="shared" si="1"/>
        <v>2.3474033012294448</v>
      </c>
      <c r="P7" s="2">
        <f t="shared" ref="P7:P62" si="2">I7*100/B7</f>
        <v>1.1098293642191324</v>
      </c>
    </row>
    <row r="8" spans="1:16" x14ac:dyDescent="0.2">
      <c r="A8" s="1" t="s">
        <v>193</v>
      </c>
      <c r="B8" s="2">
        <f>B7*100/B6</f>
        <v>77.800967964413601</v>
      </c>
      <c r="C8" s="2">
        <f t="shared" ref="C8:I8" si="3">C7*100/C6</f>
        <v>52.968089537766062</v>
      </c>
      <c r="D8" s="2">
        <f t="shared" si="3"/>
        <v>95.805696449473274</v>
      </c>
      <c r="E8" s="2">
        <f t="shared" si="3"/>
        <v>99.208848605883702</v>
      </c>
      <c r="F8" s="2">
        <f t="shared" si="3"/>
        <v>99.591042840756074</v>
      </c>
      <c r="G8" s="2">
        <f t="shared" si="3"/>
        <v>99.518099293959438</v>
      </c>
      <c r="H8" s="2">
        <f t="shared" si="3"/>
        <v>98.308733087330879</v>
      </c>
      <c r="I8" s="2">
        <f t="shared" si="3"/>
        <v>99.895470383275267</v>
      </c>
      <c r="J8" s="2"/>
      <c r="K8" s="2"/>
      <c r="L8" s="2"/>
      <c r="M8" s="2"/>
      <c r="N8" s="2"/>
      <c r="O8" s="2"/>
      <c r="P8" s="2"/>
    </row>
    <row r="9" spans="1:16" x14ac:dyDescent="0.2">
      <c r="A9" s="1" t="s">
        <v>74</v>
      </c>
      <c r="B9" s="1">
        <v>73709</v>
      </c>
      <c r="C9" s="1">
        <v>68874</v>
      </c>
      <c r="D9" s="1">
        <v>4300</v>
      </c>
      <c r="E9" s="1">
        <v>309</v>
      </c>
      <c r="F9" s="1">
        <v>82</v>
      </c>
      <c r="G9" s="1">
        <v>86</v>
      </c>
      <c r="H9" s="1">
        <v>55</v>
      </c>
      <c r="I9" s="1">
        <v>3</v>
      </c>
      <c r="J9" s="2">
        <f t="shared" ref="J9:O9" si="4">(C9*100)/$B9+K9</f>
        <v>100</v>
      </c>
      <c r="K9" s="2">
        <f t="shared" si="4"/>
        <v>6.5595788845324181</v>
      </c>
      <c r="L9" s="2">
        <f t="shared" si="4"/>
        <v>0.72582723955012285</v>
      </c>
      <c r="M9" s="2">
        <f t="shared" si="4"/>
        <v>0.30661113296883691</v>
      </c>
      <c r="N9" s="2">
        <f t="shared" si="4"/>
        <v>0.1953628457854536</v>
      </c>
      <c r="O9" s="2">
        <f t="shared" si="4"/>
        <v>7.8687812885807701E-2</v>
      </c>
      <c r="P9" s="2">
        <f t="shared" si="2"/>
        <v>4.0700592871969503E-3</v>
      </c>
    </row>
    <row r="10" spans="1:16" x14ac:dyDescent="0.2">
      <c r="J10" s="2"/>
      <c r="K10" s="2"/>
      <c r="L10" s="2"/>
      <c r="M10" s="2"/>
      <c r="N10" s="2"/>
      <c r="O10" s="2"/>
      <c r="P10" s="2"/>
    </row>
    <row r="11" spans="1:16" x14ac:dyDescent="0.2">
      <c r="A11" s="1" t="s">
        <v>160</v>
      </c>
      <c r="B11" s="1">
        <v>169110</v>
      </c>
      <c r="C11" s="1">
        <v>66232</v>
      </c>
      <c r="D11" s="1">
        <v>53383</v>
      </c>
      <c r="E11" s="1">
        <v>21784</v>
      </c>
      <c r="F11" s="1">
        <v>11855</v>
      </c>
      <c r="G11" s="1">
        <v>11451</v>
      </c>
      <c r="H11" s="1">
        <v>2258</v>
      </c>
      <c r="I11" s="1">
        <v>2147</v>
      </c>
      <c r="J11" s="2">
        <f t="shared" ref="J11:O11" si="5">(C11*100)/$B11+K11</f>
        <v>100</v>
      </c>
      <c r="K11" s="2">
        <f t="shared" si="5"/>
        <v>60.834959493820591</v>
      </c>
      <c r="L11" s="2">
        <f t="shared" si="5"/>
        <v>29.267932115191293</v>
      </c>
      <c r="M11" s="2">
        <f t="shared" si="5"/>
        <v>16.386375731772219</v>
      </c>
      <c r="N11" s="2">
        <f t="shared" si="5"/>
        <v>9.3761457039796579</v>
      </c>
      <c r="O11" s="2">
        <f t="shared" si="5"/>
        <v>2.60481343504228</v>
      </c>
      <c r="P11" s="2">
        <f t="shared" si="2"/>
        <v>1.2695878422328661</v>
      </c>
    </row>
    <row r="12" spans="1:16" x14ac:dyDescent="0.2">
      <c r="A12" s="1" t="s">
        <v>73</v>
      </c>
      <c r="B12" s="1">
        <v>140550</v>
      </c>
      <c r="C12" s="1">
        <v>39909</v>
      </c>
      <c r="D12" s="1">
        <v>51450</v>
      </c>
      <c r="E12" s="1">
        <v>21607</v>
      </c>
      <c r="F12" s="1">
        <v>11814</v>
      </c>
      <c r="G12" s="1">
        <v>11394</v>
      </c>
      <c r="H12" s="1">
        <v>2231</v>
      </c>
      <c r="I12" s="1">
        <v>2145</v>
      </c>
      <c r="J12" s="2">
        <f t="shared" ref="J12:O12" si="6">(C12*100)/$B12+K12</f>
        <v>99.999999999999986</v>
      </c>
      <c r="K12" s="2">
        <f t="shared" si="6"/>
        <v>71.605122732123789</v>
      </c>
      <c r="L12" s="2">
        <f t="shared" si="6"/>
        <v>34.998932764140875</v>
      </c>
      <c r="M12" s="2">
        <f t="shared" si="6"/>
        <v>19.625755958733549</v>
      </c>
      <c r="N12" s="2">
        <f t="shared" si="6"/>
        <v>11.220206332266098</v>
      </c>
      <c r="O12" s="2">
        <f t="shared" si="6"/>
        <v>3.1134827463536108</v>
      </c>
      <c r="P12" s="2">
        <f t="shared" si="2"/>
        <v>1.5261472785485592</v>
      </c>
    </row>
    <row r="13" spans="1:16" x14ac:dyDescent="0.2">
      <c r="A13" s="1" t="s">
        <v>74</v>
      </c>
      <c r="B13" s="1">
        <v>28560</v>
      </c>
      <c r="C13" s="1">
        <v>26323</v>
      </c>
      <c r="D13" s="1">
        <v>1933</v>
      </c>
      <c r="E13" s="1">
        <v>177</v>
      </c>
      <c r="F13" s="1">
        <v>41</v>
      </c>
      <c r="G13" s="1">
        <v>57</v>
      </c>
      <c r="H13" s="1">
        <v>27</v>
      </c>
      <c r="I13" s="1">
        <v>2</v>
      </c>
      <c r="J13" s="2">
        <f t="shared" ref="J13:O13" si="7">(C13*100)/$B13+K13</f>
        <v>100</v>
      </c>
      <c r="K13" s="2">
        <f t="shared" si="7"/>
        <v>7.8326330532212882</v>
      </c>
      <c r="L13" s="2">
        <f t="shared" si="7"/>
        <v>1.0644257703081232</v>
      </c>
      <c r="M13" s="2">
        <f t="shared" si="7"/>
        <v>0.44467787114845941</v>
      </c>
      <c r="N13" s="2">
        <f t="shared" si="7"/>
        <v>0.30112044817927175</v>
      </c>
      <c r="O13" s="2">
        <f t="shared" si="7"/>
        <v>0.1015406162464986</v>
      </c>
      <c r="P13" s="2">
        <f t="shared" si="2"/>
        <v>7.0028011204481795E-3</v>
      </c>
    </row>
    <row r="14" spans="1:16" x14ac:dyDescent="0.2">
      <c r="J14" s="2"/>
      <c r="K14" s="2"/>
      <c r="L14" s="2"/>
      <c r="M14" s="2"/>
      <c r="N14" s="2"/>
      <c r="O14" s="2"/>
      <c r="P14" s="2"/>
    </row>
    <row r="15" spans="1:16" x14ac:dyDescent="0.2">
      <c r="A15" s="1" t="s">
        <v>161</v>
      </c>
      <c r="B15" s="1">
        <v>162927</v>
      </c>
      <c r="C15" s="1">
        <v>80209</v>
      </c>
      <c r="D15" s="1">
        <v>49137</v>
      </c>
      <c r="E15" s="1">
        <v>17273</v>
      </c>
      <c r="F15" s="1">
        <v>8196</v>
      </c>
      <c r="G15" s="1">
        <v>6395</v>
      </c>
      <c r="H15" s="1">
        <v>994</v>
      </c>
      <c r="I15" s="1">
        <v>723</v>
      </c>
      <c r="J15" s="2">
        <f t="shared" ref="J15:O15" si="8">(C15*100)/$B15+K15</f>
        <v>100</v>
      </c>
      <c r="K15" s="2">
        <f t="shared" si="8"/>
        <v>50.769976738048328</v>
      </c>
      <c r="L15" s="2">
        <f t="shared" si="8"/>
        <v>20.611071215943337</v>
      </c>
      <c r="M15" s="2">
        <f t="shared" si="8"/>
        <v>10.009390708722311</v>
      </c>
      <c r="N15" s="2">
        <f t="shared" si="8"/>
        <v>4.9789169382606939</v>
      </c>
      <c r="O15" s="2">
        <f t="shared" si="8"/>
        <v>1.0538462010593701</v>
      </c>
      <c r="P15" s="2">
        <f t="shared" si="2"/>
        <v>0.44375702001509881</v>
      </c>
    </row>
    <row r="16" spans="1:16" x14ac:dyDescent="0.2">
      <c r="A16" s="1" t="s">
        <v>73</v>
      </c>
      <c r="B16" s="1">
        <v>117778</v>
      </c>
      <c r="C16" s="1">
        <v>37658</v>
      </c>
      <c r="D16" s="1">
        <v>46770</v>
      </c>
      <c r="E16" s="1">
        <v>17141</v>
      </c>
      <c r="F16" s="1">
        <v>8155</v>
      </c>
      <c r="G16" s="1">
        <v>6366</v>
      </c>
      <c r="H16" s="1">
        <v>966</v>
      </c>
      <c r="I16" s="1">
        <v>722</v>
      </c>
      <c r="J16" s="2">
        <f t="shared" ref="J16:O16" si="9">(C16*100)/$B16+K16</f>
        <v>100</v>
      </c>
      <c r="K16" s="2">
        <f t="shared" si="9"/>
        <v>68.026286742855206</v>
      </c>
      <c r="L16" s="2">
        <f t="shared" si="9"/>
        <v>28.315984309463566</v>
      </c>
      <c r="M16" s="2">
        <f t="shared" si="9"/>
        <v>13.762332523900898</v>
      </c>
      <c r="N16" s="2">
        <f t="shared" si="9"/>
        <v>6.8382889843604069</v>
      </c>
      <c r="O16" s="2">
        <f t="shared" si="9"/>
        <v>1.4332048430097302</v>
      </c>
      <c r="P16" s="2">
        <f t="shared" si="2"/>
        <v>0.61301771128733717</v>
      </c>
    </row>
    <row r="17" spans="1:16" x14ac:dyDescent="0.2">
      <c r="A17" s="1" t="s">
        <v>74</v>
      </c>
      <c r="B17" s="1">
        <v>45149</v>
      </c>
      <c r="C17" s="1">
        <v>42551</v>
      </c>
      <c r="D17" s="1">
        <v>2367</v>
      </c>
      <c r="E17" s="1">
        <v>132</v>
      </c>
      <c r="F17" s="1">
        <v>41</v>
      </c>
      <c r="G17" s="1">
        <v>29</v>
      </c>
      <c r="H17" s="1">
        <v>28</v>
      </c>
      <c r="I17" s="1">
        <v>1</v>
      </c>
      <c r="J17" s="2">
        <f t="shared" ref="J17:O17" si="10">(C17*100)/$B17+K17</f>
        <v>100</v>
      </c>
      <c r="K17" s="2">
        <f t="shared" si="10"/>
        <v>5.7542802719883053</v>
      </c>
      <c r="L17" s="2">
        <f t="shared" si="10"/>
        <v>0.51163923896431818</v>
      </c>
      <c r="M17" s="2">
        <f t="shared" si="10"/>
        <v>0.21927395955613635</v>
      </c>
      <c r="N17" s="2">
        <f t="shared" si="10"/>
        <v>0.12846353186117079</v>
      </c>
      <c r="O17" s="2">
        <f t="shared" si="10"/>
        <v>6.4231765930585397E-2</v>
      </c>
      <c r="P17" s="2">
        <f t="shared" si="2"/>
        <v>2.2148884803650138E-3</v>
      </c>
    </row>
    <row r="18" spans="1:16" x14ac:dyDescent="0.2">
      <c r="J18" s="2"/>
      <c r="K18" s="2"/>
      <c r="L18" s="2"/>
      <c r="M18" s="2"/>
      <c r="N18" s="2"/>
      <c r="O18" s="2"/>
      <c r="P18" s="2"/>
    </row>
    <row r="19" spans="1:16" x14ac:dyDescent="0.2">
      <c r="A19" s="1" t="s">
        <v>178</v>
      </c>
      <c r="J19" s="2"/>
      <c r="K19" s="2"/>
      <c r="L19" s="2"/>
      <c r="M19" s="2"/>
      <c r="N19" s="2"/>
      <c r="O19" s="2"/>
      <c r="P19" s="2"/>
    </row>
    <row r="20" spans="1:16" x14ac:dyDescent="0.2">
      <c r="J20" s="2"/>
      <c r="K20" s="2"/>
      <c r="L20" s="2"/>
      <c r="M20" s="2"/>
      <c r="N20" s="2"/>
      <c r="O20" s="2"/>
      <c r="P20" s="2"/>
    </row>
    <row r="21" spans="1:16" x14ac:dyDescent="0.2">
      <c r="A21" s="1" t="s">
        <v>179</v>
      </c>
      <c r="B21" s="1">
        <v>332037</v>
      </c>
      <c r="C21" s="1">
        <v>146441</v>
      </c>
      <c r="D21" s="1">
        <v>102520</v>
      </c>
      <c r="E21" s="1">
        <v>39057</v>
      </c>
      <c r="F21" s="1">
        <v>20051</v>
      </c>
      <c r="G21" s="1">
        <v>17846</v>
      </c>
      <c r="H21" s="1">
        <v>3252</v>
      </c>
      <c r="I21" s="1">
        <v>2870</v>
      </c>
      <c r="J21" s="2">
        <f t="shared" ref="J21:O21" si="11">(C21*100)/$B21+K21</f>
        <v>100</v>
      </c>
      <c r="K21" s="2">
        <f t="shared" si="11"/>
        <v>55.896180244972697</v>
      </c>
      <c r="L21" s="2">
        <f t="shared" si="11"/>
        <v>25.020103181271971</v>
      </c>
      <c r="M21" s="2">
        <f t="shared" si="11"/>
        <v>13.257257474317623</v>
      </c>
      <c r="N21" s="2">
        <f t="shared" si="11"/>
        <v>7.2184726400973389</v>
      </c>
      <c r="O21" s="2">
        <f t="shared" si="11"/>
        <v>1.8437704231757306</v>
      </c>
      <c r="P21" s="2">
        <f t="shared" si="2"/>
        <v>0.86436150188081451</v>
      </c>
    </row>
    <row r="22" spans="1:16" x14ac:dyDescent="0.2">
      <c r="A22" s="1" t="s">
        <v>75</v>
      </c>
      <c r="B22" s="1">
        <v>257863</v>
      </c>
      <c r="C22" s="1">
        <v>76912</v>
      </c>
      <c r="D22" s="1">
        <v>98794</v>
      </c>
      <c r="E22" s="1">
        <v>38678</v>
      </c>
      <c r="F22" s="1">
        <v>19933</v>
      </c>
      <c r="G22" s="1">
        <v>17667</v>
      </c>
      <c r="H22" s="1">
        <v>3177</v>
      </c>
      <c r="I22" s="1">
        <v>2702</v>
      </c>
      <c r="J22" s="2">
        <f t="shared" ref="J22:O22" si="12">(C22*100)/$B22+K22</f>
        <v>100</v>
      </c>
      <c r="K22" s="2">
        <f t="shared" si="12"/>
        <v>70.173309082729972</v>
      </c>
      <c r="L22" s="2">
        <f t="shared" si="12"/>
        <v>31.860716737182148</v>
      </c>
      <c r="M22" s="2">
        <f t="shared" si="12"/>
        <v>16.861279051279169</v>
      </c>
      <c r="N22" s="2">
        <f t="shared" si="12"/>
        <v>9.1312053299620342</v>
      </c>
      <c r="O22" s="2">
        <f t="shared" si="12"/>
        <v>2.2798928112990229</v>
      </c>
      <c r="P22" s="2">
        <f t="shared" si="2"/>
        <v>1.0478432345858071</v>
      </c>
    </row>
    <row r="23" spans="1:16" x14ac:dyDescent="0.2">
      <c r="A23" s="1" t="s">
        <v>193</v>
      </c>
      <c r="B23" s="2">
        <f>B22*100/B21</f>
        <v>77.660923330833612</v>
      </c>
      <c r="C23" s="2">
        <f t="shared" ref="C23" si="13">C22*100/C21</f>
        <v>52.520810428773366</v>
      </c>
      <c r="D23" s="2">
        <f t="shared" ref="D23" si="14">D22*100/D21</f>
        <v>96.365587202497068</v>
      </c>
      <c r="E23" s="2">
        <f t="shared" ref="E23" si="15">E22*100/E21</f>
        <v>99.029623370970626</v>
      </c>
      <c r="F23" s="2">
        <f t="shared" ref="F23" si="16">F22*100/F21</f>
        <v>99.411500673283129</v>
      </c>
      <c r="G23" s="2">
        <f t="shared" ref="G23" si="17">G22*100/G21</f>
        <v>98.996974111845788</v>
      </c>
      <c r="H23" s="2">
        <f t="shared" ref="H23" si="18">H22*100/H21</f>
        <v>97.693726937269375</v>
      </c>
      <c r="I23" s="2">
        <f t="shared" ref="I23" si="19">I22*100/I21</f>
        <v>94.146341463414629</v>
      </c>
      <c r="J23" s="2"/>
      <c r="K23" s="2"/>
      <c r="L23" s="2"/>
      <c r="M23" s="2"/>
      <c r="N23" s="2"/>
      <c r="O23" s="2"/>
      <c r="P23" s="2"/>
    </row>
    <row r="24" spans="1:16" x14ac:dyDescent="0.2">
      <c r="A24" s="1" t="s">
        <v>74</v>
      </c>
      <c r="B24" s="1">
        <v>74174</v>
      </c>
      <c r="C24" s="1">
        <v>69529</v>
      </c>
      <c r="D24" s="1">
        <v>3726</v>
      </c>
      <c r="E24" s="1">
        <v>379</v>
      </c>
      <c r="F24" s="1">
        <v>118</v>
      </c>
      <c r="G24" s="1">
        <v>179</v>
      </c>
      <c r="H24" s="1">
        <v>75</v>
      </c>
      <c r="I24" s="1">
        <v>168</v>
      </c>
      <c r="J24" s="2">
        <f t="shared" ref="J24:O24" si="20">(C24*100)/$B24+K24</f>
        <v>100</v>
      </c>
      <c r="K24" s="2">
        <f t="shared" si="20"/>
        <v>6.2623021543937227</v>
      </c>
      <c r="L24" s="2">
        <f t="shared" si="20"/>
        <v>1.2389786178445279</v>
      </c>
      <c r="M24" s="2">
        <f t="shared" si="20"/>
        <v>0.72801790384770948</v>
      </c>
      <c r="N24" s="2">
        <f t="shared" si="20"/>
        <v>0.56893251004395073</v>
      </c>
      <c r="O24" s="2">
        <f t="shared" si="20"/>
        <v>0.32760805673146925</v>
      </c>
      <c r="P24" s="2">
        <f t="shared" si="2"/>
        <v>0.22649445897484294</v>
      </c>
    </row>
    <row r="25" spans="1:16" x14ac:dyDescent="0.2">
      <c r="J25" s="2"/>
      <c r="K25" s="2"/>
      <c r="L25" s="2"/>
      <c r="M25" s="2"/>
      <c r="N25" s="2"/>
      <c r="O25" s="2"/>
      <c r="P25" s="2"/>
    </row>
    <row r="26" spans="1:16" x14ac:dyDescent="0.2">
      <c r="A26" s="1" t="s">
        <v>180</v>
      </c>
      <c r="B26" s="1">
        <v>169110</v>
      </c>
      <c r="C26" s="1">
        <v>66232</v>
      </c>
      <c r="D26" s="1">
        <v>53383</v>
      </c>
      <c r="E26" s="1">
        <v>21784</v>
      </c>
      <c r="F26" s="1">
        <v>11855</v>
      </c>
      <c r="G26" s="1">
        <v>11451</v>
      </c>
      <c r="H26" s="1">
        <v>2258</v>
      </c>
      <c r="I26" s="1">
        <v>2147</v>
      </c>
      <c r="J26" s="2">
        <f t="shared" ref="J26:O26" si="21">(C26*100)/$B26+K26</f>
        <v>100</v>
      </c>
      <c r="K26" s="2">
        <f t="shared" si="21"/>
        <v>60.834959493820591</v>
      </c>
      <c r="L26" s="2">
        <f t="shared" si="21"/>
        <v>29.267932115191293</v>
      </c>
      <c r="M26" s="2">
        <f t="shared" si="21"/>
        <v>16.386375731772219</v>
      </c>
      <c r="N26" s="2">
        <f t="shared" si="21"/>
        <v>9.3761457039796579</v>
      </c>
      <c r="O26" s="2">
        <f t="shared" si="21"/>
        <v>2.60481343504228</v>
      </c>
      <c r="P26" s="2">
        <f t="shared" si="2"/>
        <v>1.2695878422328661</v>
      </c>
    </row>
    <row r="27" spans="1:16" x14ac:dyDescent="0.2">
      <c r="A27" s="1" t="s">
        <v>75</v>
      </c>
      <c r="B27" s="1">
        <v>139377</v>
      </c>
      <c r="C27" s="1">
        <v>38811</v>
      </c>
      <c r="D27" s="1">
        <v>51636</v>
      </c>
      <c r="E27" s="1">
        <v>21560</v>
      </c>
      <c r="F27" s="1">
        <v>11778</v>
      </c>
      <c r="G27" s="1">
        <v>11337</v>
      </c>
      <c r="H27" s="1">
        <v>2215</v>
      </c>
      <c r="I27" s="1">
        <v>2040</v>
      </c>
      <c r="J27" s="2">
        <f t="shared" ref="J27:O27" si="22">(C27*100)/$B27+K27</f>
        <v>100</v>
      </c>
      <c r="K27" s="2">
        <f t="shared" si="22"/>
        <v>72.153942185582991</v>
      </c>
      <c r="L27" s="2">
        <f t="shared" si="22"/>
        <v>35.106222690974839</v>
      </c>
      <c r="M27" s="2">
        <f t="shared" si="22"/>
        <v>19.637386369343581</v>
      </c>
      <c r="N27" s="2">
        <f t="shared" si="22"/>
        <v>11.186924671932958</v>
      </c>
      <c r="O27" s="2">
        <f t="shared" si="22"/>
        <v>3.0528709901920692</v>
      </c>
      <c r="P27" s="2">
        <f t="shared" si="2"/>
        <v>1.4636561269075961</v>
      </c>
    </row>
    <row r="28" spans="1:16" x14ac:dyDescent="0.2">
      <c r="A28" s="1" t="s">
        <v>74</v>
      </c>
      <c r="B28" s="1">
        <v>29733</v>
      </c>
      <c r="C28" s="1">
        <v>27421</v>
      </c>
      <c r="D28" s="1">
        <v>1747</v>
      </c>
      <c r="E28" s="1">
        <v>224</v>
      </c>
      <c r="F28" s="1">
        <v>77</v>
      </c>
      <c r="G28" s="1">
        <v>114</v>
      </c>
      <c r="H28" s="1">
        <v>43</v>
      </c>
      <c r="I28" s="1">
        <v>107</v>
      </c>
      <c r="J28" s="2">
        <f t="shared" ref="J28:O28" si="23">(C28*100)/$B28+K28</f>
        <v>100</v>
      </c>
      <c r="K28" s="2">
        <f t="shared" si="23"/>
        <v>7.7758719268153227</v>
      </c>
      <c r="L28" s="2">
        <f t="shared" si="23"/>
        <v>1.9002455184475162</v>
      </c>
      <c r="M28" s="2">
        <f t="shared" si="23"/>
        <v>1.1468738438771735</v>
      </c>
      <c r="N28" s="2">
        <f t="shared" si="23"/>
        <v>0.88790233074361813</v>
      </c>
      <c r="O28" s="2">
        <f t="shared" si="23"/>
        <v>0.50448996064978302</v>
      </c>
      <c r="P28" s="2">
        <f t="shared" si="2"/>
        <v>0.35986950526351191</v>
      </c>
    </row>
    <row r="29" spans="1:16" x14ac:dyDescent="0.2">
      <c r="J29" s="2"/>
      <c r="K29" s="2"/>
      <c r="L29" s="2"/>
      <c r="M29" s="2"/>
      <c r="N29" s="2"/>
      <c r="O29" s="2"/>
      <c r="P29" s="2"/>
    </row>
    <row r="30" spans="1:16" x14ac:dyDescent="0.2">
      <c r="A30" s="1" t="s">
        <v>169</v>
      </c>
      <c r="B30" s="1">
        <v>162927</v>
      </c>
      <c r="C30" s="1">
        <v>80209</v>
      </c>
      <c r="D30" s="1">
        <v>49137</v>
      </c>
      <c r="E30" s="1">
        <v>17273</v>
      </c>
      <c r="F30" s="1">
        <v>8196</v>
      </c>
      <c r="G30" s="1">
        <v>6395</v>
      </c>
      <c r="H30" s="1">
        <v>994</v>
      </c>
      <c r="I30" s="1">
        <v>723</v>
      </c>
      <c r="J30" s="2">
        <f t="shared" ref="J30:O30" si="24">(C30*100)/$B30+K30</f>
        <v>100</v>
      </c>
      <c r="K30" s="2">
        <f t="shared" si="24"/>
        <v>50.769976738048328</v>
      </c>
      <c r="L30" s="2">
        <f t="shared" si="24"/>
        <v>20.611071215943337</v>
      </c>
      <c r="M30" s="2">
        <f t="shared" si="24"/>
        <v>10.009390708722311</v>
      </c>
      <c r="N30" s="2">
        <f t="shared" si="24"/>
        <v>4.9789169382606939</v>
      </c>
      <c r="O30" s="2">
        <f t="shared" si="24"/>
        <v>1.0538462010593701</v>
      </c>
      <c r="P30" s="2">
        <f t="shared" si="2"/>
        <v>0.44375702001509881</v>
      </c>
    </row>
    <row r="31" spans="1:16" x14ac:dyDescent="0.2">
      <c r="A31" s="1" t="s">
        <v>75</v>
      </c>
      <c r="B31" s="1">
        <v>118486</v>
      </c>
      <c r="C31" s="1">
        <v>38101</v>
      </c>
      <c r="D31" s="1">
        <v>47158</v>
      </c>
      <c r="E31" s="1">
        <v>17118</v>
      </c>
      <c r="F31" s="1">
        <v>8155</v>
      </c>
      <c r="G31" s="1">
        <v>6330</v>
      </c>
      <c r="H31" s="1">
        <v>962</v>
      </c>
      <c r="I31" s="1">
        <v>662</v>
      </c>
      <c r="J31" s="2">
        <f t="shared" ref="J31:O31" si="25">(C31*100)/$B31+K31</f>
        <v>100</v>
      </c>
      <c r="K31" s="2">
        <f t="shared" si="25"/>
        <v>67.843458298870758</v>
      </c>
      <c r="L31" s="2">
        <f t="shared" si="25"/>
        <v>28.042975541414172</v>
      </c>
      <c r="M31" s="2">
        <f t="shared" si="25"/>
        <v>13.595699069932312</v>
      </c>
      <c r="N31" s="2">
        <f t="shared" si="25"/>
        <v>6.7130293874381781</v>
      </c>
      <c r="O31" s="2">
        <f t="shared" si="25"/>
        <v>1.3706260655267291</v>
      </c>
      <c r="P31" s="2">
        <f t="shared" si="2"/>
        <v>0.55871579764697943</v>
      </c>
    </row>
    <row r="32" spans="1:16" x14ac:dyDescent="0.2">
      <c r="A32" s="1" t="s">
        <v>74</v>
      </c>
      <c r="B32" s="1">
        <v>44441</v>
      </c>
      <c r="C32" s="1">
        <v>42108</v>
      </c>
      <c r="D32" s="1">
        <v>1979</v>
      </c>
      <c r="E32" s="1">
        <v>155</v>
      </c>
      <c r="F32" s="1">
        <v>41</v>
      </c>
      <c r="G32" s="1">
        <v>65</v>
      </c>
      <c r="H32" s="1">
        <v>32</v>
      </c>
      <c r="I32" s="1">
        <v>61</v>
      </c>
      <c r="J32" s="2">
        <f t="shared" ref="J32:O32" si="26">(C32*100)/$B32+K32</f>
        <v>100</v>
      </c>
      <c r="K32" s="2">
        <f t="shared" si="26"/>
        <v>5.2496568484057509</v>
      </c>
      <c r="L32" s="2">
        <f t="shared" si="26"/>
        <v>0.79656173353434889</v>
      </c>
      <c r="M32" s="2">
        <f t="shared" si="26"/>
        <v>0.44778470331450682</v>
      </c>
      <c r="N32" s="2">
        <f t="shared" si="26"/>
        <v>0.35552755338538733</v>
      </c>
      <c r="O32" s="2">
        <f t="shared" si="26"/>
        <v>0.20926621813190521</v>
      </c>
      <c r="P32" s="2">
        <f t="shared" si="2"/>
        <v>0.13726063769942171</v>
      </c>
    </row>
    <row r="33" spans="1:16" x14ac:dyDescent="0.2">
      <c r="J33" s="2"/>
      <c r="K33" s="2"/>
      <c r="L33" s="2"/>
      <c r="M33" s="2"/>
      <c r="N33" s="2"/>
      <c r="O33" s="2"/>
      <c r="P33" s="2"/>
    </row>
    <row r="34" spans="1:16" x14ac:dyDescent="0.2">
      <c r="A34" s="1" t="s">
        <v>182</v>
      </c>
      <c r="J34" s="2"/>
      <c r="K34" s="2"/>
      <c r="L34" s="2"/>
      <c r="M34" s="2"/>
      <c r="N34" s="2"/>
      <c r="O34" s="2"/>
      <c r="P34" s="2"/>
    </row>
    <row r="35" spans="1:16" x14ac:dyDescent="0.2">
      <c r="J35" s="2"/>
      <c r="K35" s="2"/>
      <c r="L35" s="2"/>
      <c r="M35" s="2"/>
      <c r="N35" s="2"/>
      <c r="O35" s="2"/>
      <c r="P35" s="2"/>
    </row>
    <row r="36" spans="1:16" x14ac:dyDescent="0.2">
      <c r="A36" s="1" t="s">
        <v>174</v>
      </c>
      <c r="B36" s="1">
        <v>332037</v>
      </c>
      <c r="C36" s="1">
        <v>146441</v>
      </c>
      <c r="D36" s="1">
        <v>102520</v>
      </c>
      <c r="E36" s="1">
        <v>39057</v>
      </c>
      <c r="F36" s="1">
        <v>20051</v>
      </c>
      <c r="G36" s="1">
        <v>17846</v>
      </c>
      <c r="H36" s="1">
        <v>3252</v>
      </c>
      <c r="I36" s="1">
        <v>2870</v>
      </c>
      <c r="J36" s="2">
        <f t="shared" ref="J36:O36" si="27">(C36*100)/$B36+K36</f>
        <v>100</v>
      </c>
      <c r="K36" s="2">
        <f t="shared" si="27"/>
        <v>55.896180244972697</v>
      </c>
      <c r="L36" s="2">
        <f t="shared" si="27"/>
        <v>25.020103181271971</v>
      </c>
      <c r="M36" s="2">
        <f t="shared" si="27"/>
        <v>13.257257474317623</v>
      </c>
      <c r="N36" s="2">
        <f t="shared" si="27"/>
        <v>7.2184726400973389</v>
      </c>
      <c r="O36" s="2">
        <f t="shared" si="27"/>
        <v>1.8437704231757306</v>
      </c>
      <c r="P36" s="2">
        <f t="shared" si="2"/>
        <v>0.86436150188081451</v>
      </c>
    </row>
    <row r="37" spans="1:16" x14ac:dyDescent="0.2">
      <c r="A37" s="1" t="s">
        <v>76</v>
      </c>
      <c r="B37" s="1">
        <v>256626</v>
      </c>
      <c r="C37" s="1">
        <v>79726</v>
      </c>
      <c r="D37" s="1">
        <v>96585</v>
      </c>
      <c r="E37" s="1">
        <v>37705</v>
      </c>
      <c r="F37" s="1">
        <v>19550</v>
      </c>
      <c r="G37" s="1">
        <v>17361</v>
      </c>
      <c r="H37" s="1">
        <v>3154</v>
      </c>
      <c r="I37" s="1">
        <v>2545</v>
      </c>
      <c r="J37" s="2">
        <f t="shared" ref="J37:O37" si="28">(C37*100)/$B37+K37</f>
        <v>100</v>
      </c>
      <c r="K37" s="2">
        <f t="shared" si="28"/>
        <v>68.932999773990161</v>
      </c>
      <c r="L37" s="2">
        <f t="shared" si="28"/>
        <v>31.296517110503224</v>
      </c>
      <c r="M37" s="2">
        <f t="shared" si="28"/>
        <v>16.603929453757608</v>
      </c>
      <c r="N37" s="2">
        <f t="shared" si="28"/>
        <v>8.9858393148005256</v>
      </c>
      <c r="O37" s="2">
        <f t="shared" si="28"/>
        <v>2.2207414681287165</v>
      </c>
      <c r="P37" s="2">
        <f t="shared" si="2"/>
        <v>0.99171557051896531</v>
      </c>
    </row>
    <row r="38" spans="1:16" x14ac:dyDescent="0.2">
      <c r="A38" s="1" t="s">
        <v>193</v>
      </c>
      <c r="B38" s="2">
        <f>B37*100/B36</f>
        <v>77.28837448838533</v>
      </c>
      <c r="C38" s="2">
        <f t="shared" ref="C38" si="29">C37*100/C36</f>
        <v>54.442403425270243</v>
      </c>
      <c r="D38" s="2">
        <f t="shared" ref="D38" si="30">D37*100/D36</f>
        <v>94.210885680842765</v>
      </c>
      <c r="E38" s="2">
        <f t="shared" ref="E38" si="31">E37*100/E36</f>
        <v>96.538392605678879</v>
      </c>
      <c r="F38" s="2">
        <f t="shared" ref="F38" si="32">F37*100/F36</f>
        <v>97.501371502668192</v>
      </c>
      <c r="G38" s="2">
        <f t="shared" ref="G38" si="33">G37*100/G36</f>
        <v>97.282304157794471</v>
      </c>
      <c r="H38" s="2">
        <f t="shared" ref="H38" si="34">H37*100/H36</f>
        <v>96.986469864698648</v>
      </c>
      <c r="I38" s="2">
        <f t="shared" ref="I38" si="35">I37*100/I36</f>
        <v>88.675958188153317</v>
      </c>
      <c r="J38" s="2"/>
      <c r="K38" s="2"/>
      <c r="L38" s="2"/>
      <c r="M38" s="2"/>
      <c r="N38" s="2"/>
      <c r="O38" s="2"/>
      <c r="P38" s="2"/>
    </row>
    <row r="39" spans="1:16" x14ac:dyDescent="0.2">
      <c r="A39" s="1" t="s">
        <v>74</v>
      </c>
      <c r="B39" s="1">
        <v>75411</v>
      </c>
      <c r="C39" s="1">
        <v>66715</v>
      </c>
      <c r="D39" s="1">
        <v>5935</v>
      </c>
      <c r="E39" s="1">
        <v>1352</v>
      </c>
      <c r="F39" s="1">
        <v>501</v>
      </c>
      <c r="G39" s="1">
        <v>485</v>
      </c>
      <c r="H39" s="1">
        <v>98</v>
      </c>
      <c r="I39" s="1">
        <v>325</v>
      </c>
      <c r="J39" s="2">
        <f t="shared" ref="J39:O39" si="36">(C39*100)/$B39+K39</f>
        <v>100</v>
      </c>
      <c r="K39" s="2">
        <f t="shared" si="36"/>
        <v>11.531474188115793</v>
      </c>
      <c r="L39" s="2">
        <f t="shared" si="36"/>
        <v>3.6612695760565432</v>
      </c>
      <c r="M39" s="2">
        <f t="shared" si="36"/>
        <v>1.8684276829640236</v>
      </c>
      <c r="N39" s="2">
        <f t="shared" si="36"/>
        <v>1.2040683719881713</v>
      </c>
      <c r="O39" s="2">
        <f t="shared" si="36"/>
        <v>0.56092612483589921</v>
      </c>
      <c r="P39" s="2">
        <f t="shared" si="2"/>
        <v>0.43097160891647107</v>
      </c>
    </row>
    <row r="40" spans="1:16" x14ac:dyDescent="0.2">
      <c r="J40" s="2"/>
      <c r="K40" s="2"/>
      <c r="L40" s="2"/>
      <c r="M40" s="2"/>
      <c r="N40" s="2"/>
      <c r="O40" s="2"/>
      <c r="P40" s="2"/>
    </row>
    <row r="41" spans="1:16" x14ac:dyDescent="0.2">
      <c r="A41" s="1" t="s">
        <v>173</v>
      </c>
      <c r="B41" s="1">
        <v>169110</v>
      </c>
      <c r="C41" s="1">
        <v>66232</v>
      </c>
      <c r="D41" s="1">
        <v>53383</v>
      </c>
      <c r="E41" s="1">
        <v>21784</v>
      </c>
      <c r="F41" s="1">
        <v>11855</v>
      </c>
      <c r="G41" s="1">
        <v>11451</v>
      </c>
      <c r="H41" s="1">
        <v>2258</v>
      </c>
      <c r="I41" s="1">
        <v>2147</v>
      </c>
      <c r="J41" s="2">
        <f t="shared" ref="J41:O41" si="37">(C41*100)/$B41+K41</f>
        <v>100</v>
      </c>
      <c r="K41" s="2">
        <f t="shared" si="37"/>
        <v>60.834959493820591</v>
      </c>
      <c r="L41" s="2">
        <f t="shared" si="37"/>
        <v>29.267932115191293</v>
      </c>
      <c r="M41" s="2">
        <f t="shared" si="37"/>
        <v>16.386375731772219</v>
      </c>
      <c r="N41" s="2">
        <f t="shared" si="37"/>
        <v>9.3761457039796579</v>
      </c>
      <c r="O41" s="2">
        <f t="shared" si="37"/>
        <v>2.60481343504228</v>
      </c>
      <c r="P41" s="2">
        <f t="shared" si="2"/>
        <v>1.2695878422328661</v>
      </c>
    </row>
    <row r="42" spans="1:16" x14ac:dyDescent="0.2">
      <c r="A42" s="1" t="s">
        <v>76</v>
      </c>
      <c r="B42" s="1">
        <v>137091</v>
      </c>
      <c r="C42" s="1">
        <v>38840</v>
      </c>
      <c r="D42" s="1">
        <v>50339</v>
      </c>
      <c r="E42" s="1">
        <v>21036</v>
      </c>
      <c r="F42" s="1">
        <v>11573</v>
      </c>
      <c r="G42" s="1">
        <v>11167</v>
      </c>
      <c r="H42" s="1">
        <v>2193</v>
      </c>
      <c r="I42" s="1">
        <v>1943</v>
      </c>
      <c r="J42" s="2">
        <f t="shared" ref="J42:O42" si="38">(C42*100)/$B42+K42</f>
        <v>100</v>
      </c>
      <c r="K42" s="2">
        <f t="shared" si="38"/>
        <v>71.668453800760076</v>
      </c>
      <c r="L42" s="2">
        <f t="shared" si="38"/>
        <v>34.949048442275569</v>
      </c>
      <c r="M42" s="2">
        <f t="shared" si="38"/>
        <v>19.60449628349053</v>
      </c>
      <c r="N42" s="2">
        <f t="shared" si="38"/>
        <v>11.162658380200014</v>
      </c>
      <c r="O42" s="2">
        <f t="shared" si="38"/>
        <v>3.0169741266749823</v>
      </c>
      <c r="P42" s="2">
        <f t="shared" si="2"/>
        <v>1.4173067524491032</v>
      </c>
    </row>
    <row r="43" spans="1:16" x14ac:dyDescent="0.2">
      <c r="A43" s="1" t="s">
        <v>74</v>
      </c>
      <c r="B43" s="1">
        <v>32019</v>
      </c>
      <c r="C43" s="1">
        <v>27392</v>
      </c>
      <c r="D43" s="1">
        <v>3044</v>
      </c>
      <c r="E43" s="1">
        <v>748</v>
      </c>
      <c r="F43" s="1">
        <v>282</v>
      </c>
      <c r="G43" s="1">
        <v>284</v>
      </c>
      <c r="H43" s="1">
        <v>65</v>
      </c>
      <c r="I43" s="1">
        <v>204</v>
      </c>
      <c r="J43" s="2">
        <f t="shared" ref="J43:O43" si="39">(C43*100)/$B43+K43</f>
        <v>100</v>
      </c>
      <c r="K43" s="2">
        <f t="shared" si="39"/>
        <v>14.450794840563416</v>
      </c>
      <c r="L43" s="2">
        <f t="shared" si="39"/>
        <v>4.9439395359005598</v>
      </c>
      <c r="M43" s="2">
        <f t="shared" si="39"/>
        <v>2.6078266029544959</v>
      </c>
      <c r="N43" s="2">
        <f t="shared" si="39"/>
        <v>1.7270995346513009</v>
      </c>
      <c r="O43" s="2">
        <f t="shared" si="39"/>
        <v>0.84012617508354415</v>
      </c>
      <c r="P43" s="2">
        <f t="shared" si="2"/>
        <v>0.63712170898528997</v>
      </c>
    </row>
    <row r="44" spans="1:16" x14ac:dyDescent="0.2">
      <c r="J44" s="2"/>
      <c r="K44" s="2"/>
      <c r="L44" s="2"/>
      <c r="M44" s="2"/>
      <c r="N44" s="2"/>
      <c r="O44" s="2"/>
      <c r="P44" s="2"/>
    </row>
    <row r="45" spans="1:16" x14ac:dyDescent="0.2">
      <c r="A45" s="1" t="s">
        <v>161</v>
      </c>
      <c r="B45" s="1">
        <v>162927</v>
      </c>
      <c r="C45" s="1">
        <v>80209</v>
      </c>
      <c r="D45" s="1">
        <v>49137</v>
      </c>
      <c r="E45" s="1">
        <v>17273</v>
      </c>
      <c r="F45" s="1">
        <v>8196</v>
      </c>
      <c r="G45" s="1">
        <v>6395</v>
      </c>
      <c r="H45" s="1">
        <v>994</v>
      </c>
      <c r="I45" s="1">
        <v>723</v>
      </c>
      <c r="J45" s="2">
        <f t="shared" ref="J45:O45" si="40">(C45*100)/$B45+K45</f>
        <v>100</v>
      </c>
      <c r="K45" s="2">
        <f t="shared" si="40"/>
        <v>50.769976738048328</v>
      </c>
      <c r="L45" s="2">
        <f t="shared" si="40"/>
        <v>20.611071215943337</v>
      </c>
      <c r="M45" s="2">
        <f t="shared" si="40"/>
        <v>10.009390708722311</v>
      </c>
      <c r="N45" s="2">
        <f t="shared" si="40"/>
        <v>4.9789169382606939</v>
      </c>
      <c r="O45" s="2">
        <f t="shared" si="40"/>
        <v>1.0538462010593701</v>
      </c>
      <c r="P45" s="2">
        <f t="shared" si="2"/>
        <v>0.44375702001509881</v>
      </c>
    </row>
    <row r="46" spans="1:16" x14ac:dyDescent="0.2">
      <c r="A46" s="1" t="s">
        <v>76</v>
      </c>
      <c r="B46" s="1">
        <v>119535</v>
      </c>
      <c r="C46" s="1">
        <v>40886</v>
      </c>
      <c r="D46" s="1">
        <v>46246</v>
      </c>
      <c r="E46" s="1">
        <v>16669</v>
      </c>
      <c r="F46" s="1">
        <v>7977</v>
      </c>
      <c r="G46" s="1">
        <v>6194</v>
      </c>
      <c r="H46" s="1">
        <v>961</v>
      </c>
      <c r="I46" s="1">
        <v>602</v>
      </c>
      <c r="J46" s="2">
        <f t="shared" ref="J46:O46" si="41">(C46*100)/$B46+K46</f>
        <v>100</v>
      </c>
      <c r="K46" s="2">
        <f t="shared" si="41"/>
        <v>65.79579202743966</v>
      </c>
      <c r="L46" s="2">
        <f t="shared" si="41"/>
        <v>27.107541724181203</v>
      </c>
      <c r="M46" s="2">
        <f t="shared" si="41"/>
        <v>13.162672020747062</v>
      </c>
      <c r="N46" s="2">
        <f t="shared" si="41"/>
        <v>6.489312753586816</v>
      </c>
      <c r="O46" s="2">
        <f t="shared" si="41"/>
        <v>1.3075668214330531</v>
      </c>
      <c r="P46" s="2">
        <f t="shared" si="2"/>
        <v>0.50361818714184126</v>
      </c>
    </row>
    <row r="47" spans="1:16" x14ac:dyDescent="0.2">
      <c r="A47" s="1" t="s">
        <v>74</v>
      </c>
      <c r="B47" s="1">
        <v>43392</v>
      </c>
      <c r="C47" s="1">
        <v>39323</v>
      </c>
      <c r="D47" s="1">
        <v>2891</v>
      </c>
      <c r="E47" s="1">
        <v>604</v>
      </c>
      <c r="F47" s="1">
        <v>219</v>
      </c>
      <c r="G47" s="1">
        <v>201</v>
      </c>
      <c r="H47" s="1">
        <v>33</v>
      </c>
      <c r="I47" s="1">
        <v>121</v>
      </c>
      <c r="J47" s="2">
        <f t="shared" ref="J47:O47" si="42">(C47*100)/$B47+K47</f>
        <v>100</v>
      </c>
      <c r="K47" s="2">
        <f t="shared" si="42"/>
        <v>9.3773045722713864</v>
      </c>
      <c r="L47" s="2">
        <f t="shared" si="42"/>
        <v>2.714786135693215</v>
      </c>
      <c r="M47" s="2">
        <f t="shared" si="42"/>
        <v>1.3228244837758112</v>
      </c>
      <c r="N47" s="2">
        <f t="shared" si="42"/>
        <v>0.81812315634218291</v>
      </c>
      <c r="O47" s="2">
        <f t="shared" si="42"/>
        <v>0.35490412979351027</v>
      </c>
      <c r="P47" s="2">
        <f t="shared" si="2"/>
        <v>0.27885324483775809</v>
      </c>
    </row>
    <row r="48" spans="1:16" x14ac:dyDescent="0.2">
      <c r="J48" s="2"/>
      <c r="K48" s="2"/>
      <c r="L48" s="2"/>
      <c r="M48" s="2"/>
      <c r="N48" s="2"/>
      <c r="O48" s="2"/>
      <c r="P48" s="2"/>
    </row>
    <row r="49" spans="1:16" x14ac:dyDescent="0.2">
      <c r="A49" s="1" t="s">
        <v>181</v>
      </c>
      <c r="J49" s="2"/>
      <c r="K49" s="2"/>
      <c r="L49" s="2"/>
      <c r="M49" s="2"/>
      <c r="N49" s="2"/>
      <c r="O49" s="2"/>
      <c r="P49" s="2"/>
    </row>
    <row r="50" spans="1:16" x14ac:dyDescent="0.2">
      <c r="J50" s="2"/>
      <c r="K50" s="2"/>
      <c r="L50" s="2"/>
      <c r="M50" s="2"/>
      <c r="N50" s="2"/>
      <c r="O50" s="2"/>
      <c r="P50" s="2"/>
    </row>
    <row r="51" spans="1:16" x14ac:dyDescent="0.2">
      <c r="A51" s="1" t="s">
        <v>179</v>
      </c>
      <c r="B51" s="1">
        <v>332037</v>
      </c>
      <c r="C51" s="1">
        <v>146441</v>
      </c>
      <c r="D51" s="1">
        <v>102520</v>
      </c>
      <c r="E51" s="1">
        <v>39057</v>
      </c>
      <c r="F51" s="1">
        <v>20051</v>
      </c>
      <c r="G51" s="1">
        <v>17846</v>
      </c>
      <c r="H51" s="1">
        <v>3252</v>
      </c>
      <c r="I51" s="1">
        <v>2870</v>
      </c>
      <c r="J51" s="2">
        <f t="shared" ref="J51:O51" si="43">(C51*100)/$B51+K51</f>
        <v>100</v>
      </c>
      <c r="K51" s="2">
        <f t="shared" si="43"/>
        <v>55.896180244972697</v>
      </c>
      <c r="L51" s="2">
        <f t="shared" si="43"/>
        <v>25.020103181271971</v>
      </c>
      <c r="M51" s="2">
        <f t="shared" si="43"/>
        <v>13.257257474317623</v>
      </c>
      <c r="N51" s="2">
        <f t="shared" si="43"/>
        <v>7.2184726400973389</v>
      </c>
      <c r="O51" s="2">
        <f t="shared" si="43"/>
        <v>1.8437704231757306</v>
      </c>
      <c r="P51" s="2">
        <f t="shared" si="2"/>
        <v>0.86436150188081451</v>
      </c>
    </row>
    <row r="52" spans="1:16" x14ac:dyDescent="0.2">
      <c r="A52" s="1" t="s">
        <v>77</v>
      </c>
      <c r="B52" s="1">
        <v>97236</v>
      </c>
      <c r="C52" s="1">
        <v>26722</v>
      </c>
      <c r="D52" s="1">
        <v>35928</v>
      </c>
      <c r="E52" s="1">
        <v>15987</v>
      </c>
      <c r="F52" s="1">
        <v>8350</v>
      </c>
      <c r="G52" s="1">
        <v>7649</v>
      </c>
      <c r="H52" s="1">
        <v>1262</v>
      </c>
      <c r="I52" s="1">
        <v>1338</v>
      </c>
      <c r="J52" s="2">
        <f t="shared" ref="J52:O52" si="44">(C52*100)/$B52+K52</f>
        <v>100</v>
      </c>
      <c r="K52" s="2">
        <f t="shared" si="44"/>
        <v>72.518408819778685</v>
      </c>
      <c r="L52" s="2">
        <f t="shared" si="44"/>
        <v>35.56913077461023</v>
      </c>
      <c r="M52" s="2">
        <f t="shared" si="44"/>
        <v>19.127689333168785</v>
      </c>
      <c r="N52" s="2">
        <f t="shared" si="44"/>
        <v>10.540334855403348</v>
      </c>
      <c r="O52" s="2">
        <f t="shared" si="44"/>
        <v>2.6739067834958243</v>
      </c>
      <c r="P52" s="2">
        <f t="shared" si="2"/>
        <v>1.3760335678143898</v>
      </c>
    </row>
    <row r="53" spans="1:16" x14ac:dyDescent="0.2">
      <c r="A53" s="1" t="s">
        <v>193</v>
      </c>
      <c r="B53" s="2">
        <f>B52*100/B51</f>
        <v>29.284688152224</v>
      </c>
      <c r="C53" s="2">
        <f t="shared" ref="C53" si="45">C52*100/C51</f>
        <v>18.247621909164781</v>
      </c>
      <c r="D53" s="2">
        <f t="shared" ref="D53" si="46">D52*100/D51</f>
        <v>35.044869293796332</v>
      </c>
      <c r="E53" s="2">
        <f t="shared" ref="E53" si="47">E52*100/E51</f>
        <v>40.932483293647742</v>
      </c>
      <c r="F53" s="2">
        <f t="shared" ref="F53" si="48">F52*100/F51</f>
        <v>41.643808288863397</v>
      </c>
      <c r="G53" s="2">
        <f t="shared" ref="G53" si="49">G52*100/G51</f>
        <v>42.861145354701335</v>
      </c>
      <c r="H53" s="2">
        <f t="shared" ref="H53" si="50">H52*100/H51</f>
        <v>38.806888068880689</v>
      </c>
      <c r="I53" s="2">
        <f t="shared" ref="I53" si="51">I52*100/I51</f>
        <v>46.620209059233453</v>
      </c>
      <c r="J53" s="2"/>
      <c r="K53" s="2"/>
      <c r="L53" s="2"/>
      <c r="M53" s="2"/>
      <c r="N53" s="2"/>
      <c r="O53" s="2"/>
      <c r="P53" s="2"/>
    </row>
    <row r="54" spans="1:16" x14ac:dyDescent="0.2">
      <c r="A54" s="1" t="s">
        <v>74</v>
      </c>
      <c r="B54" s="1">
        <v>234801</v>
      </c>
      <c r="C54" s="1">
        <v>119719</v>
      </c>
      <c r="D54" s="1">
        <v>66592</v>
      </c>
      <c r="E54" s="1">
        <v>23070</v>
      </c>
      <c r="F54" s="1">
        <v>11701</v>
      </c>
      <c r="G54" s="1">
        <v>10197</v>
      </c>
      <c r="H54" s="1">
        <v>1990</v>
      </c>
      <c r="I54" s="1">
        <v>1532</v>
      </c>
      <c r="J54" s="2">
        <f t="shared" ref="J54:O54" si="52">(C54*100)/$B54+K54</f>
        <v>100</v>
      </c>
      <c r="K54" s="2">
        <f t="shared" si="52"/>
        <v>49.012568089573719</v>
      </c>
      <c r="L54" s="2">
        <f t="shared" si="52"/>
        <v>20.651530444929961</v>
      </c>
      <c r="M54" s="2">
        <f t="shared" si="52"/>
        <v>10.8261889855665</v>
      </c>
      <c r="N54" s="2">
        <f t="shared" si="52"/>
        <v>5.8428200902040448</v>
      </c>
      <c r="O54" s="2">
        <f t="shared" si="52"/>
        <v>1.4999936116115349</v>
      </c>
      <c r="P54" s="2">
        <f t="shared" si="2"/>
        <v>0.65246740857151375</v>
      </c>
    </row>
    <row r="55" spans="1:16" x14ac:dyDescent="0.2">
      <c r="J55" s="2"/>
      <c r="K55" s="2"/>
      <c r="L55" s="2"/>
      <c r="M55" s="2"/>
      <c r="N55" s="2"/>
      <c r="O55" s="2"/>
      <c r="P55" s="2"/>
    </row>
    <row r="56" spans="1:16" x14ac:dyDescent="0.2">
      <c r="A56" s="1" t="s">
        <v>173</v>
      </c>
      <c r="B56" s="1">
        <v>169110</v>
      </c>
      <c r="C56" s="1">
        <v>66232</v>
      </c>
      <c r="D56" s="1">
        <v>53383</v>
      </c>
      <c r="E56" s="1">
        <v>21784</v>
      </c>
      <c r="F56" s="1">
        <v>11855</v>
      </c>
      <c r="G56" s="1">
        <v>11451</v>
      </c>
      <c r="H56" s="1">
        <v>2258</v>
      </c>
      <c r="I56" s="1">
        <v>2147</v>
      </c>
      <c r="J56" s="2">
        <f t="shared" ref="J56:O56" si="53">(C56*100)/$B56+K56</f>
        <v>100</v>
      </c>
      <c r="K56" s="2">
        <f t="shared" si="53"/>
        <v>60.834959493820591</v>
      </c>
      <c r="L56" s="2">
        <f t="shared" si="53"/>
        <v>29.267932115191293</v>
      </c>
      <c r="M56" s="2">
        <f t="shared" si="53"/>
        <v>16.386375731772219</v>
      </c>
      <c r="N56" s="2">
        <f t="shared" si="53"/>
        <v>9.3761457039796579</v>
      </c>
      <c r="O56" s="2">
        <f t="shared" si="53"/>
        <v>2.60481343504228</v>
      </c>
      <c r="P56" s="2">
        <f t="shared" si="2"/>
        <v>1.2695878422328661</v>
      </c>
    </row>
    <row r="57" spans="1:16" x14ac:dyDescent="0.2">
      <c r="A57" s="1" t="s">
        <v>77</v>
      </c>
      <c r="B57" s="1">
        <v>52680</v>
      </c>
      <c r="C57" s="1">
        <v>13181</v>
      </c>
      <c r="D57" s="1">
        <v>18557</v>
      </c>
      <c r="E57" s="1">
        <v>9045</v>
      </c>
      <c r="F57" s="1">
        <v>5034</v>
      </c>
      <c r="G57" s="1">
        <v>4983</v>
      </c>
      <c r="H57" s="1">
        <v>903</v>
      </c>
      <c r="I57" s="1">
        <v>977</v>
      </c>
      <c r="J57" s="2">
        <f t="shared" ref="J57:O57" si="54">(C57*100)/$B57+K57</f>
        <v>100</v>
      </c>
      <c r="K57" s="2">
        <f t="shared" si="54"/>
        <v>74.979119210326502</v>
      </c>
      <c r="L57" s="2">
        <f t="shared" si="54"/>
        <v>39.75322703113136</v>
      </c>
      <c r="M57" s="2">
        <f t="shared" si="54"/>
        <v>22.583523158694003</v>
      </c>
      <c r="N57" s="2">
        <f t="shared" si="54"/>
        <v>13.027714502657556</v>
      </c>
      <c r="O57" s="2">
        <f t="shared" si="54"/>
        <v>3.5687167805618829</v>
      </c>
      <c r="P57" s="2">
        <f t="shared" si="2"/>
        <v>1.8545937737281701</v>
      </c>
    </row>
    <row r="58" spans="1:16" x14ac:dyDescent="0.2">
      <c r="A58" s="1" t="s">
        <v>74</v>
      </c>
      <c r="B58" s="1">
        <v>116430</v>
      </c>
      <c r="C58" s="1">
        <v>53051</v>
      </c>
      <c r="D58" s="1">
        <v>34826</v>
      </c>
      <c r="E58" s="1">
        <v>12739</v>
      </c>
      <c r="F58" s="1">
        <v>6821</v>
      </c>
      <c r="G58" s="1">
        <v>6468</v>
      </c>
      <c r="H58" s="1">
        <v>1355</v>
      </c>
      <c r="I58" s="1">
        <v>1170</v>
      </c>
      <c r="J58" s="2">
        <f t="shared" ref="J58:O58" si="55">(C58*100)/$B58+K58</f>
        <v>100</v>
      </c>
      <c r="K58" s="2">
        <f t="shared" si="55"/>
        <v>54.435283002662544</v>
      </c>
      <c r="L58" s="2">
        <f t="shared" si="55"/>
        <v>24.52374817486902</v>
      </c>
      <c r="M58" s="2">
        <f t="shared" si="55"/>
        <v>13.582410031778752</v>
      </c>
      <c r="N58" s="2">
        <f t="shared" si="55"/>
        <v>7.7239543073091133</v>
      </c>
      <c r="O58" s="2">
        <f t="shared" si="55"/>
        <v>2.1686850468092418</v>
      </c>
      <c r="P58" s="2">
        <f t="shared" si="2"/>
        <v>1.0048956454522031</v>
      </c>
    </row>
    <row r="59" spans="1:16" x14ac:dyDescent="0.2">
      <c r="J59" s="2"/>
      <c r="K59" s="2"/>
      <c r="L59" s="2"/>
      <c r="M59" s="2"/>
      <c r="N59" s="2"/>
      <c r="O59" s="2"/>
      <c r="P59" s="2"/>
    </row>
    <row r="60" spans="1:16" x14ac:dyDescent="0.2">
      <c r="A60" s="1" t="s">
        <v>169</v>
      </c>
      <c r="B60" s="1">
        <v>162927</v>
      </c>
      <c r="C60" s="1">
        <v>80209</v>
      </c>
      <c r="D60" s="1">
        <v>49137</v>
      </c>
      <c r="E60" s="1">
        <v>17273</v>
      </c>
      <c r="F60" s="1">
        <v>8196</v>
      </c>
      <c r="G60" s="1">
        <v>6395</v>
      </c>
      <c r="H60" s="1">
        <v>994</v>
      </c>
      <c r="I60" s="1">
        <v>723</v>
      </c>
      <c r="J60" s="2">
        <f t="shared" ref="J60:O60" si="56">(C60*100)/$B60+K60</f>
        <v>100</v>
      </c>
      <c r="K60" s="2">
        <f t="shared" si="56"/>
        <v>50.769976738048328</v>
      </c>
      <c r="L60" s="2">
        <f t="shared" si="56"/>
        <v>20.611071215943337</v>
      </c>
      <c r="M60" s="2">
        <f t="shared" si="56"/>
        <v>10.009390708722311</v>
      </c>
      <c r="N60" s="2">
        <f t="shared" si="56"/>
        <v>4.9789169382606939</v>
      </c>
      <c r="O60" s="2">
        <f t="shared" si="56"/>
        <v>1.0538462010593701</v>
      </c>
      <c r="P60" s="2">
        <f t="shared" si="2"/>
        <v>0.44375702001509881</v>
      </c>
    </row>
    <row r="61" spans="1:16" x14ac:dyDescent="0.2">
      <c r="A61" s="1" t="s">
        <v>77</v>
      </c>
      <c r="B61" s="1">
        <v>44556</v>
      </c>
      <c r="C61" s="1">
        <v>13541</v>
      </c>
      <c r="D61" s="1">
        <v>17371</v>
      </c>
      <c r="E61" s="1">
        <v>6942</v>
      </c>
      <c r="F61" s="1">
        <v>3316</v>
      </c>
      <c r="G61" s="1">
        <v>2666</v>
      </c>
      <c r="H61" s="1">
        <v>359</v>
      </c>
      <c r="I61" s="1">
        <v>361</v>
      </c>
      <c r="J61" s="2">
        <f t="shared" ref="J61:O61" si="57">(C61*100)/$B61+K61</f>
        <v>100</v>
      </c>
      <c r="K61" s="2">
        <f t="shared" si="57"/>
        <v>69.609031331358295</v>
      </c>
      <c r="L61" s="2">
        <f t="shared" si="57"/>
        <v>30.622138432534335</v>
      </c>
      <c r="M61" s="2">
        <f t="shared" si="57"/>
        <v>15.041745219499056</v>
      </c>
      <c r="N61" s="2">
        <f t="shared" si="57"/>
        <v>7.5994254421402276</v>
      </c>
      <c r="O61" s="2">
        <f t="shared" si="57"/>
        <v>1.6159439806086722</v>
      </c>
      <c r="P61" s="2">
        <f t="shared" si="2"/>
        <v>0.81021635694407035</v>
      </c>
    </row>
    <row r="62" spans="1:16" x14ac:dyDescent="0.2">
      <c r="A62" s="1" t="s">
        <v>74</v>
      </c>
      <c r="B62" s="1">
        <v>118371</v>
      </c>
      <c r="C62" s="1">
        <v>66668</v>
      </c>
      <c r="D62" s="1">
        <v>31766</v>
      </c>
      <c r="E62" s="1">
        <v>10331</v>
      </c>
      <c r="F62" s="1">
        <v>4880</v>
      </c>
      <c r="G62" s="1">
        <v>3729</v>
      </c>
      <c r="H62" s="1">
        <v>635</v>
      </c>
      <c r="I62" s="1">
        <v>362</v>
      </c>
      <c r="J62" s="2">
        <f t="shared" ref="J62:O62" si="58">(C62*100)/$B62+K62</f>
        <v>100</v>
      </c>
      <c r="K62" s="2">
        <f t="shared" si="58"/>
        <v>43.67877267236063</v>
      </c>
      <c r="L62" s="2">
        <f t="shared" si="58"/>
        <v>16.842807782311546</v>
      </c>
      <c r="M62" s="2">
        <f t="shared" si="58"/>
        <v>8.1151633423727088</v>
      </c>
      <c r="N62" s="2">
        <f t="shared" si="58"/>
        <v>3.9925319546172626</v>
      </c>
      <c r="O62" s="2">
        <f t="shared" si="58"/>
        <v>0.84226710934265991</v>
      </c>
      <c r="P62" s="2">
        <f t="shared" si="2"/>
        <v>0.30581814802612128</v>
      </c>
    </row>
    <row r="63" spans="1:16" x14ac:dyDescent="0.2">
      <c r="A63" s="38" t="s">
        <v>203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</row>
  </sheetData>
  <mergeCells count="3">
    <mergeCell ref="B2:I2"/>
    <mergeCell ref="J2:P2"/>
    <mergeCell ref="A63:P6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26305-1D80-4897-9E99-395AA4E3E46D}">
  <dimension ref="A1:P95"/>
  <sheetViews>
    <sheetView view="pageBreakPreview" topLeftCell="A29" zoomScale="125" zoomScaleNormal="100" zoomScaleSheetLayoutView="125" workbookViewId="0">
      <selection activeCell="A48" sqref="A48"/>
    </sheetView>
  </sheetViews>
  <sheetFormatPr defaultRowHeight="9.6" x14ac:dyDescent="0.2"/>
  <cols>
    <col min="1" max="1" width="16.44140625" style="1" customWidth="1"/>
    <col min="2" max="9" width="5.33203125" style="1" customWidth="1"/>
    <col min="10" max="16" width="4.44140625" style="1" customWidth="1"/>
    <col min="17" max="16384" width="8.88671875" style="1"/>
  </cols>
  <sheetData>
    <row r="1" spans="1:16" x14ac:dyDescent="0.2">
      <c r="A1" s="1" t="s">
        <v>214</v>
      </c>
    </row>
    <row r="2" spans="1:16" x14ac:dyDescent="0.2">
      <c r="A2" s="5"/>
      <c r="B2" s="36" t="s">
        <v>0</v>
      </c>
      <c r="C2" s="36"/>
      <c r="D2" s="36"/>
      <c r="E2" s="36"/>
      <c r="F2" s="36"/>
      <c r="G2" s="36"/>
      <c r="H2" s="36"/>
      <c r="I2" s="36"/>
      <c r="J2" s="36" t="s">
        <v>155</v>
      </c>
      <c r="K2" s="36"/>
      <c r="L2" s="36"/>
      <c r="M2" s="36"/>
      <c r="N2" s="36"/>
      <c r="O2" s="36"/>
      <c r="P2" s="37"/>
    </row>
    <row r="3" spans="1:16" x14ac:dyDescent="0.2">
      <c r="A3" s="6"/>
      <c r="B3" s="3" t="s">
        <v>1</v>
      </c>
      <c r="C3" s="3" t="s">
        <v>156</v>
      </c>
      <c r="D3" s="3" t="s">
        <v>157</v>
      </c>
      <c r="E3" s="3" t="s">
        <v>4</v>
      </c>
      <c r="F3" s="3" t="s">
        <v>5</v>
      </c>
      <c r="G3" s="3" t="s">
        <v>159</v>
      </c>
      <c r="H3" s="3" t="s">
        <v>158</v>
      </c>
      <c r="I3" s="3" t="s">
        <v>8</v>
      </c>
      <c r="J3" s="3" t="s">
        <v>156</v>
      </c>
      <c r="K3" s="3" t="s">
        <v>157</v>
      </c>
      <c r="L3" s="3" t="s">
        <v>4</v>
      </c>
      <c r="M3" s="3" t="s">
        <v>5</v>
      </c>
      <c r="N3" s="3" t="s">
        <v>159</v>
      </c>
      <c r="O3" s="3" t="s">
        <v>158</v>
      </c>
      <c r="P3" s="4" t="s">
        <v>8</v>
      </c>
    </row>
    <row r="4" spans="1:16" x14ac:dyDescent="0.2">
      <c r="A4" s="1" t="s">
        <v>175</v>
      </c>
    </row>
    <row r="6" spans="1:16" x14ac:dyDescent="0.2">
      <c r="A6" s="1" t="s">
        <v>174</v>
      </c>
      <c r="B6" s="1">
        <v>281305</v>
      </c>
      <c r="C6" s="1">
        <v>96390</v>
      </c>
      <c r="D6" s="1">
        <v>101949</v>
      </c>
      <c r="E6" s="1">
        <v>38993</v>
      </c>
      <c r="F6" s="1">
        <v>20031</v>
      </c>
      <c r="G6" s="1">
        <v>17830</v>
      </c>
      <c r="H6" s="1">
        <v>3244</v>
      </c>
      <c r="I6" s="1">
        <v>2868</v>
      </c>
      <c r="J6" s="2">
        <f t="shared" ref="J6:O6" si="0">(C6*100)/$B6+K6</f>
        <v>100</v>
      </c>
      <c r="K6" s="2">
        <f t="shared" si="0"/>
        <v>65.734700769627267</v>
      </c>
      <c r="L6" s="2">
        <f t="shared" si="0"/>
        <v>29.493254652423524</v>
      </c>
      <c r="M6" s="2">
        <f t="shared" si="0"/>
        <v>15.631787561543518</v>
      </c>
      <c r="N6" s="2">
        <f t="shared" si="0"/>
        <v>8.511046728639732</v>
      </c>
      <c r="O6" s="2">
        <f t="shared" si="0"/>
        <v>2.1727306660030927</v>
      </c>
      <c r="P6" s="2">
        <f>I6*100/B6</f>
        <v>1.0195339578038072</v>
      </c>
    </row>
    <row r="7" spans="1:16" x14ac:dyDescent="0.2">
      <c r="A7" s="1" t="s">
        <v>103</v>
      </c>
      <c r="B7" s="1">
        <v>258328</v>
      </c>
      <c r="C7" s="1">
        <v>77567</v>
      </c>
      <c r="D7" s="1">
        <v>98220</v>
      </c>
      <c r="E7" s="1">
        <v>38748</v>
      </c>
      <c r="F7" s="1">
        <v>19969</v>
      </c>
      <c r="G7" s="1">
        <v>17760</v>
      </c>
      <c r="H7" s="1">
        <v>3197</v>
      </c>
      <c r="I7" s="1">
        <v>2867</v>
      </c>
      <c r="J7" s="2">
        <f t="shared" ref="J7:O7" si="1">(C7*100)/$B7+K7</f>
        <v>100</v>
      </c>
      <c r="K7" s="2">
        <f t="shared" si="1"/>
        <v>69.973444613050077</v>
      </c>
      <c r="L7" s="2">
        <f t="shared" si="1"/>
        <v>31.952014493202441</v>
      </c>
      <c r="M7" s="2">
        <f t="shared" si="1"/>
        <v>16.952479018921682</v>
      </c>
      <c r="N7" s="2">
        <f t="shared" si="1"/>
        <v>9.2223839459911439</v>
      </c>
      <c r="O7" s="2">
        <f t="shared" si="1"/>
        <v>2.3474033012294448</v>
      </c>
      <c r="P7" s="2">
        <f t="shared" ref="P7:P82" si="2">I7*100/B7</f>
        <v>1.1098293642191324</v>
      </c>
    </row>
    <row r="8" spans="1:16" x14ac:dyDescent="0.2">
      <c r="A8" s="1" t="s">
        <v>104</v>
      </c>
      <c r="B8" s="1">
        <v>257863</v>
      </c>
      <c r="C8" s="1">
        <v>76912</v>
      </c>
      <c r="D8" s="1">
        <v>98794</v>
      </c>
      <c r="E8" s="1">
        <v>38678</v>
      </c>
      <c r="F8" s="1">
        <v>19933</v>
      </c>
      <c r="G8" s="1">
        <v>17667</v>
      </c>
      <c r="H8" s="1">
        <v>3177</v>
      </c>
      <c r="I8" s="1">
        <v>2702</v>
      </c>
      <c r="J8" s="2">
        <f t="shared" ref="J8:O8" si="3">(C8*100)/$B8+K8</f>
        <v>100</v>
      </c>
      <c r="K8" s="2">
        <f t="shared" si="3"/>
        <v>70.173309082729972</v>
      </c>
      <c r="L8" s="2">
        <f t="shared" si="3"/>
        <v>31.860716737182148</v>
      </c>
      <c r="M8" s="2">
        <f t="shared" si="3"/>
        <v>16.861279051279169</v>
      </c>
      <c r="N8" s="2">
        <f t="shared" si="3"/>
        <v>9.1312053299620342</v>
      </c>
      <c r="O8" s="2">
        <f t="shared" si="3"/>
        <v>2.2798928112990229</v>
      </c>
      <c r="P8" s="2">
        <f t="shared" si="2"/>
        <v>1.0478432345858071</v>
      </c>
    </row>
    <row r="9" spans="1:16" x14ac:dyDescent="0.2">
      <c r="A9" s="1" t="s">
        <v>105</v>
      </c>
      <c r="B9" s="1">
        <v>256626</v>
      </c>
      <c r="C9" s="1">
        <v>79726</v>
      </c>
      <c r="D9" s="1">
        <v>96585</v>
      </c>
      <c r="E9" s="1">
        <v>37705</v>
      </c>
      <c r="F9" s="1">
        <v>19550</v>
      </c>
      <c r="G9" s="1">
        <v>17361</v>
      </c>
      <c r="H9" s="1">
        <v>3154</v>
      </c>
      <c r="I9" s="1">
        <v>2545</v>
      </c>
      <c r="J9" s="2">
        <f t="shared" ref="J9:O9" si="4">(C9*100)/$B9+K9</f>
        <v>100</v>
      </c>
      <c r="K9" s="2">
        <f t="shared" si="4"/>
        <v>68.932999773990161</v>
      </c>
      <c r="L9" s="2">
        <f t="shared" si="4"/>
        <v>31.296517110503224</v>
      </c>
      <c r="M9" s="2">
        <f t="shared" si="4"/>
        <v>16.603929453757608</v>
      </c>
      <c r="N9" s="2">
        <f t="shared" si="4"/>
        <v>8.9858393148005256</v>
      </c>
      <c r="O9" s="2">
        <f t="shared" si="4"/>
        <v>2.2207414681287165</v>
      </c>
      <c r="P9" s="2">
        <f t="shared" si="2"/>
        <v>0.99171557051896531</v>
      </c>
    </row>
    <row r="10" spans="1:16" x14ac:dyDescent="0.2">
      <c r="A10" s="1" t="s">
        <v>25</v>
      </c>
      <c r="B10" s="1">
        <v>97236</v>
      </c>
      <c r="C10" s="1">
        <v>26722</v>
      </c>
      <c r="D10" s="1">
        <v>35928</v>
      </c>
      <c r="E10" s="1">
        <v>15987</v>
      </c>
      <c r="F10" s="1">
        <v>8350</v>
      </c>
      <c r="G10" s="1">
        <v>7649</v>
      </c>
      <c r="H10" s="1">
        <v>1262</v>
      </c>
      <c r="I10" s="1">
        <v>1338</v>
      </c>
      <c r="J10" s="2">
        <f t="shared" ref="J10:O10" si="5">(C10*100)/$B10+K10</f>
        <v>100</v>
      </c>
      <c r="K10" s="2">
        <f t="shared" si="5"/>
        <v>72.518408819778685</v>
      </c>
      <c r="L10" s="2">
        <f t="shared" si="5"/>
        <v>35.56913077461023</v>
      </c>
      <c r="M10" s="2">
        <f t="shared" si="5"/>
        <v>19.127689333168785</v>
      </c>
      <c r="N10" s="2">
        <f t="shared" si="5"/>
        <v>10.540334855403348</v>
      </c>
      <c r="O10" s="2">
        <f t="shared" si="5"/>
        <v>2.6739067834958243</v>
      </c>
      <c r="P10" s="2">
        <f t="shared" si="2"/>
        <v>1.3760335678143898</v>
      </c>
    </row>
    <row r="11" spans="1:16" x14ac:dyDescent="0.2">
      <c r="J11" s="2"/>
      <c r="K11" s="2"/>
      <c r="L11" s="2"/>
      <c r="M11" s="2"/>
      <c r="N11" s="2"/>
      <c r="O11" s="2"/>
      <c r="P11" s="2"/>
    </row>
    <row r="12" spans="1:16" x14ac:dyDescent="0.2">
      <c r="A12" s="1" t="s">
        <v>103</v>
      </c>
      <c r="B12" s="2">
        <f>B7*100/B$6</f>
        <v>91.831997298306106</v>
      </c>
      <c r="C12" s="2">
        <f t="shared" ref="C12:I12" si="6">C7*100/C$6</f>
        <v>80.472040668119106</v>
      </c>
      <c r="D12" s="2">
        <f t="shared" si="6"/>
        <v>96.34228879145455</v>
      </c>
      <c r="E12" s="2">
        <f t="shared" si="6"/>
        <v>99.3716820967866</v>
      </c>
      <c r="F12" s="2">
        <f t="shared" si="6"/>
        <v>99.690479756377613</v>
      </c>
      <c r="G12" s="2">
        <f t="shared" si="6"/>
        <v>99.607403252944479</v>
      </c>
      <c r="H12" s="2">
        <f t="shared" si="6"/>
        <v>98.551171393341548</v>
      </c>
      <c r="I12" s="2">
        <f t="shared" si="6"/>
        <v>99.965132496513249</v>
      </c>
      <c r="J12" s="2"/>
      <c r="K12" s="2"/>
      <c r="L12" s="2"/>
      <c r="M12" s="2"/>
      <c r="N12" s="2"/>
      <c r="O12" s="2"/>
      <c r="P12" s="2"/>
    </row>
    <row r="13" spans="1:16" x14ac:dyDescent="0.2">
      <c r="A13" s="1" t="s">
        <v>104</v>
      </c>
      <c r="B13" s="2">
        <f t="shared" ref="B13:I15" si="7">B8*100/B$6</f>
        <v>91.666696290503197</v>
      </c>
      <c r="C13" s="2">
        <f t="shared" si="7"/>
        <v>79.792509596431159</v>
      </c>
      <c r="D13" s="2">
        <f t="shared" si="7"/>
        <v>96.905315402799445</v>
      </c>
      <c r="E13" s="2">
        <f t="shared" si="7"/>
        <v>99.19216269586849</v>
      </c>
      <c r="F13" s="2">
        <f t="shared" si="7"/>
        <v>99.510758324596878</v>
      </c>
      <c r="G13" s="2">
        <f t="shared" si="7"/>
        <v>99.085810431856416</v>
      </c>
      <c r="H13" s="2">
        <f t="shared" si="7"/>
        <v>97.934648581997536</v>
      </c>
      <c r="I13" s="2">
        <f t="shared" si="7"/>
        <v>94.211994421199435</v>
      </c>
      <c r="J13" s="2"/>
      <c r="K13" s="2"/>
      <c r="L13" s="2"/>
      <c r="M13" s="2"/>
      <c r="N13" s="2"/>
      <c r="O13" s="2"/>
      <c r="P13" s="2"/>
    </row>
    <row r="14" spans="1:16" x14ac:dyDescent="0.2">
      <c r="A14" s="1" t="s">
        <v>105</v>
      </c>
      <c r="B14" s="2">
        <f t="shared" si="7"/>
        <v>91.2269600611436</v>
      </c>
      <c r="C14" s="2">
        <f t="shared" si="7"/>
        <v>82.711899574644676</v>
      </c>
      <c r="D14" s="2">
        <f t="shared" si="7"/>
        <v>94.738545743459966</v>
      </c>
      <c r="E14" s="2">
        <f t="shared" si="7"/>
        <v>96.696843023106709</v>
      </c>
      <c r="F14" s="2">
        <f t="shared" si="7"/>
        <v>97.598721980929554</v>
      </c>
      <c r="G14" s="2">
        <f t="shared" si="7"/>
        <v>97.369601794727984</v>
      </c>
      <c r="H14" s="2">
        <f t="shared" si="7"/>
        <v>97.22564734895191</v>
      </c>
      <c r="I14" s="2">
        <f t="shared" si="7"/>
        <v>88.737796373779631</v>
      </c>
      <c r="J14" s="2"/>
      <c r="K14" s="2"/>
      <c r="L14" s="2"/>
      <c r="M14" s="2"/>
      <c r="N14" s="2"/>
      <c r="O14" s="2"/>
      <c r="P14" s="2"/>
    </row>
    <row r="15" spans="1:16" x14ac:dyDescent="0.2">
      <c r="A15" s="1" t="s">
        <v>25</v>
      </c>
      <c r="B15" s="2">
        <f t="shared" si="7"/>
        <v>34.566040418762555</v>
      </c>
      <c r="C15" s="2">
        <f t="shared" si="7"/>
        <v>27.722792820832037</v>
      </c>
      <c r="D15" s="2">
        <f t="shared" si="7"/>
        <v>35.241149986758082</v>
      </c>
      <c r="E15" s="2">
        <f t="shared" si="7"/>
        <v>40.999666606826864</v>
      </c>
      <c r="F15" s="2">
        <f t="shared" si="7"/>
        <v>41.685387649143827</v>
      </c>
      <c r="G15" s="2">
        <f t="shared" si="7"/>
        <v>42.899607403252944</v>
      </c>
      <c r="H15" s="2">
        <f t="shared" si="7"/>
        <v>38.902589395807645</v>
      </c>
      <c r="I15" s="2">
        <f t="shared" si="7"/>
        <v>46.652719665271967</v>
      </c>
      <c r="J15" s="2"/>
      <c r="K15" s="2"/>
      <c r="L15" s="2"/>
      <c r="M15" s="2"/>
      <c r="N15" s="2"/>
      <c r="O15" s="2"/>
      <c r="P15" s="2"/>
    </row>
    <row r="16" spans="1:16" x14ac:dyDescent="0.2">
      <c r="J16" s="2"/>
      <c r="K16" s="2"/>
      <c r="L16" s="2"/>
      <c r="M16" s="2"/>
      <c r="N16" s="2"/>
      <c r="O16" s="2"/>
      <c r="P16" s="2"/>
    </row>
    <row r="17" spans="1:16" x14ac:dyDescent="0.2">
      <c r="A17" s="1" t="s">
        <v>173</v>
      </c>
      <c r="B17" s="1">
        <v>150125</v>
      </c>
      <c r="C17" s="1">
        <v>47600</v>
      </c>
      <c r="D17" s="1">
        <v>53086</v>
      </c>
      <c r="E17" s="1">
        <v>21752</v>
      </c>
      <c r="F17" s="1">
        <v>11845</v>
      </c>
      <c r="G17" s="1">
        <v>11442</v>
      </c>
      <c r="H17" s="1">
        <v>2255</v>
      </c>
      <c r="I17" s="1">
        <v>2145</v>
      </c>
      <c r="J17" s="2">
        <f t="shared" ref="J17:O17" si="8">(C17*100)/$B17+K17</f>
        <v>100</v>
      </c>
      <c r="K17" s="2">
        <f t="shared" si="8"/>
        <v>68.293089092422974</v>
      </c>
      <c r="L17" s="2">
        <f t="shared" si="8"/>
        <v>32.93189009159034</v>
      </c>
      <c r="M17" s="2">
        <f t="shared" si="8"/>
        <v>18.44263114071607</v>
      </c>
      <c r="N17" s="2">
        <f t="shared" si="8"/>
        <v>10.552539550374687</v>
      </c>
      <c r="O17" s="2">
        <f t="shared" si="8"/>
        <v>2.9308909242298085</v>
      </c>
      <c r="P17" s="2">
        <f t="shared" si="2"/>
        <v>1.4288093255620316</v>
      </c>
    </row>
    <row r="18" spans="1:16" x14ac:dyDescent="0.2">
      <c r="A18" s="1" t="s">
        <v>103</v>
      </c>
      <c r="B18" s="1">
        <v>140550</v>
      </c>
      <c r="C18" s="1">
        <v>39909</v>
      </c>
      <c r="D18" s="1">
        <v>51450</v>
      </c>
      <c r="E18" s="1">
        <v>21607</v>
      </c>
      <c r="F18" s="1">
        <v>11814</v>
      </c>
      <c r="G18" s="1">
        <v>11394</v>
      </c>
      <c r="H18" s="1">
        <v>2231</v>
      </c>
      <c r="I18" s="1">
        <v>2145</v>
      </c>
      <c r="J18" s="2">
        <f t="shared" ref="J18:O18" si="9">(C18*100)/$B18+K18</f>
        <v>99.999999999999986</v>
      </c>
      <c r="K18" s="2">
        <f t="shared" si="9"/>
        <v>71.605122732123789</v>
      </c>
      <c r="L18" s="2">
        <f t="shared" si="9"/>
        <v>34.998932764140875</v>
      </c>
      <c r="M18" s="2">
        <f t="shared" si="9"/>
        <v>19.625755958733549</v>
      </c>
      <c r="N18" s="2">
        <f t="shared" si="9"/>
        <v>11.220206332266098</v>
      </c>
      <c r="O18" s="2">
        <f t="shared" si="9"/>
        <v>3.1134827463536108</v>
      </c>
      <c r="P18" s="2">
        <f t="shared" si="2"/>
        <v>1.5261472785485592</v>
      </c>
    </row>
    <row r="19" spans="1:16" x14ac:dyDescent="0.2">
      <c r="A19" s="1" t="s">
        <v>104</v>
      </c>
      <c r="B19" s="1">
        <v>139377</v>
      </c>
      <c r="C19" s="1">
        <v>38811</v>
      </c>
      <c r="D19" s="1">
        <v>51636</v>
      </c>
      <c r="E19" s="1">
        <v>21560</v>
      </c>
      <c r="F19" s="1">
        <v>11778</v>
      </c>
      <c r="G19" s="1">
        <v>11337</v>
      </c>
      <c r="H19" s="1">
        <v>2215</v>
      </c>
      <c r="I19" s="1">
        <v>2040</v>
      </c>
      <c r="J19" s="2">
        <f t="shared" ref="J19:O19" si="10">(C19*100)/$B19+K19</f>
        <v>100</v>
      </c>
      <c r="K19" s="2">
        <f t="shared" si="10"/>
        <v>72.153942185582991</v>
      </c>
      <c r="L19" s="2">
        <f t="shared" si="10"/>
        <v>35.106222690974839</v>
      </c>
      <c r="M19" s="2">
        <f t="shared" si="10"/>
        <v>19.637386369343581</v>
      </c>
      <c r="N19" s="2">
        <f t="shared" si="10"/>
        <v>11.186924671932958</v>
      </c>
      <c r="O19" s="2">
        <f t="shared" si="10"/>
        <v>3.0528709901920692</v>
      </c>
      <c r="P19" s="2">
        <f t="shared" si="2"/>
        <v>1.4636561269075961</v>
      </c>
    </row>
    <row r="20" spans="1:16" x14ac:dyDescent="0.2">
      <c r="A20" s="1" t="s">
        <v>105</v>
      </c>
      <c r="B20" s="1">
        <v>137091</v>
      </c>
      <c r="C20" s="1">
        <v>38840</v>
      </c>
      <c r="D20" s="1">
        <v>50339</v>
      </c>
      <c r="E20" s="1">
        <v>21036</v>
      </c>
      <c r="F20" s="1">
        <v>11573</v>
      </c>
      <c r="G20" s="1">
        <v>11167</v>
      </c>
      <c r="H20" s="1">
        <v>2193</v>
      </c>
      <c r="I20" s="1">
        <v>1943</v>
      </c>
      <c r="J20" s="2">
        <f t="shared" ref="J20:O20" si="11">(C20*100)/$B20+K20</f>
        <v>100</v>
      </c>
      <c r="K20" s="2">
        <f t="shared" si="11"/>
        <v>71.668453800760076</v>
      </c>
      <c r="L20" s="2">
        <f t="shared" si="11"/>
        <v>34.949048442275569</v>
      </c>
      <c r="M20" s="2">
        <f t="shared" si="11"/>
        <v>19.60449628349053</v>
      </c>
      <c r="N20" s="2">
        <f t="shared" si="11"/>
        <v>11.162658380200014</v>
      </c>
      <c r="O20" s="2">
        <f t="shared" si="11"/>
        <v>3.0169741266749823</v>
      </c>
      <c r="P20" s="2">
        <f t="shared" si="2"/>
        <v>1.4173067524491032</v>
      </c>
    </row>
    <row r="21" spans="1:16" x14ac:dyDescent="0.2">
      <c r="A21" s="1" t="s">
        <v>25</v>
      </c>
      <c r="B21" s="1">
        <v>52680</v>
      </c>
      <c r="C21" s="1">
        <v>13181</v>
      </c>
      <c r="D21" s="1">
        <v>18557</v>
      </c>
      <c r="E21" s="1">
        <v>9045</v>
      </c>
      <c r="F21" s="1">
        <v>5034</v>
      </c>
      <c r="G21" s="1">
        <v>4983</v>
      </c>
      <c r="H21" s="1">
        <v>903</v>
      </c>
      <c r="I21" s="1">
        <v>977</v>
      </c>
      <c r="J21" s="2">
        <f t="shared" ref="J21:O21" si="12">(C21*100)/$B21+K21</f>
        <v>100</v>
      </c>
      <c r="K21" s="2">
        <f t="shared" si="12"/>
        <v>74.979119210326502</v>
      </c>
      <c r="L21" s="2">
        <f t="shared" si="12"/>
        <v>39.75322703113136</v>
      </c>
      <c r="M21" s="2">
        <f t="shared" si="12"/>
        <v>22.583523158694003</v>
      </c>
      <c r="N21" s="2">
        <f t="shared" si="12"/>
        <v>13.027714502657556</v>
      </c>
      <c r="O21" s="2">
        <f t="shared" si="12"/>
        <v>3.5687167805618829</v>
      </c>
      <c r="P21" s="2">
        <f t="shared" si="2"/>
        <v>1.8545937737281701</v>
      </c>
    </row>
    <row r="22" spans="1:16" x14ac:dyDescent="0.2">
      <c r="J22" s="2"/>
      <c r="K22" s="2"/>
      <c r="L22" s="2"/>
      <c r="M22" s="2"/>
      <c r="N22" s="2"/>
      <c r="O22" s="2"/>
      <c r="P22" s="2"/>
    </row>
    <row r="23" spans="1:16" x14ac:dyDescent="0.2">
      <c r="A23" s="1" t="s">
        <v>103</v>
      </c>
      <c r="B23" s="2">
        <f>B18*100/B$17</f>
        <v>93.621981681931729</v>
      </c>
      <c r="C23" s="2">
        <f t="shared" ref="C23:I23" si="13">C18*100/C$17</f>
        <v>83.842436974789919</v>
      </c>
      <c r="D23" s="2">
        <f t="shared" si="13"/>
        <v>96.918208190483369</v>
      </c>
      <c r="E23" s="2">
        <f t="shared" si="13"/>
        <v>99.33339463037882</v>
      </c>
      <c r="F23" s="2">
        <f t="shared" si="13"/>
        <v>99.738286196707477</v>
      </c>
      <c r="G23" s="2">
        <f t="shared" si="13"/>
        <v>99.580492920818045</v>
      </c>
      <c r="H23" s="2">
        <f t="shared" si="13"/>
        <v>98.935698447893571</v>
      </c>
      <c r="I23" s="2">
        <f t="shared" si="13"/>
        <v>100</v>
      </c>
      <c r="J23" s="2"/>
      <c r="K23" s="2"/>
      <c r="L23" s="2"/>
      <c r="M23" s="2"/>
      <c r="N23" s="2"/>
      <c r="O23" s="2"/>
      <c r="P23" s="2"/>
    </row>
    <row r="24" spans="1:16" x14ac:dyDescent="0.2">
      <c r="A24" s="1" t="s">
        <v>104</v>
      </c>
      <c r="B24" s="2">
        <f t="shared" ref="B24:I26" si="14">B19*100/B$17</f>
        <v>92.840632805995</v>
      </c>
      <c r="C24" s="2">
        <f t="shared" si="14"/>
        <v>81.535714285714292</v>
      </c>
      <c r="D24" s="2">
        <f t="shared" si="14"/>
        <v>97.268583053912522</v>
      </c>
      <c r="E24" s="2">
        <f t="shared" si="14"/>
        <v>99.117322545053327</v>
      </c>
      <c r="F24" s="2">
        <f t="shared" si="14"/>
        <v>99.43436048965809</v>
      </c>
      <c r="G24" s="2">
        <f t="shared" si="14"/>
        <v>99.082328264289458</v>
      </c>
      <c r="H24" s="2">
        <f t="shared" si="14"/>
        <v>98.22616407982261</v>
      </c>
      <c r="I24" s="2">
        <f t="shared" si="14"/>
        <v>95.104895104895107</v>
      </c>
      <c r="J24" s="2"/>
      <c r="K24" s="2"/>
      <c r="L24" s="2"/>
      <c r="M24" s="2"/>
      <c r="N24" s="2"/>
      <c r="O24" s="2"/>
      <c r="P24" s="2"/>
    </row>
    <row r="25" spans="1:16" x14ac:dyDescent="0.2">
      <c r="A25" s="1" t="s">
        <v>105</v>
      </c>
      <c r="B25" s="2">
        <f t="shared" si="14"/>
        <v>91.31790174854288</v>
      </c>
      <c r="C25" s="2">
        <f t="shared" si="14"/>
        <v>81.596638655462186</v>
      </c>
      <c r="D25" s="2">
        <f t="shared" si="14"/>
        <v>94.825377689032891</v>
      </c>
      <c r="E25" s="2">
        <f t="shared" si="14"/>
        <v>96.708348657594698</v>
      </c>
      <c r="F25" s="2">
        <f t="shared" si="14"/>
        <v>97.703672435626842</v>
      </c>
      <c r="G25" s="2">
        <f t="shared" si="14"/>
        <v>97.596574025520013</v>
      </c>
      <c r="H25" s="2">
        <f t="shared" si="14"/>
        <v>97.250554323725055</v>
      </c>
      <c r="I25" s="2">
        <f t="shared" si="14"/>
        <v>90.582750582750577</v>
      </c>
      <c r="J25" s="2"/>
      <c r="K25" s="2"/>
      <c r="L25" s="2"/>
      <c r="M25" s="2"/>
      <c r="N25" s="2"/>
      <c r="O25" s="2"/>
      <c r="P25" s="2"/>
    </row>
    <row r="26" spans="1:16" x14ac:dyDescent="0.2">
      <c r="A26" s="1" t="s">
        <v>25</v>
      </c>
      <c r="B26" s="2">
        <f t="shared" si="14"/>
        <v>35.090757701915074</v>
      </c>
      <c r="C26" s="2">
        <f t="shared" si="14"/>
        <v>27.691176470588236</v>
      </c>
      <c r="D26" s="2">
        <f t="shared" si="14"/>
        <v>34.956485702445086</v>
      </c>
      <c r="E26" s="2">
        <f t="shared" si="14"/>
        <v>41.582383229128354</v>
      </c>
      <c r="F26" s="2">
        <f t="shared" si="14"/>
        <v>42.498944702406078</v>
      </c>
      <c r="G26" s="2">
        <f t="shared" si="14"/>
        <v>43.550078657577345</v>
      </c>
      <c r="H26" s="2">
        <f t="shared" si="14"/>
        <v>40.044345898004437</v>
      </c>
      <c r="I26" s="2">
        <f t="shared" si="14"/>
        <v>45.547785547785551</v>
      </c>
      <c r="J26" s="2"/>
      <c r="K26" s="2"/>
      <c r="L26" s="2"/>
      <c r="M26" s="2"/>
      <c r="N26" s="2"/>
      <c r="O26" s="2"/>
      <c r="P26" s="2"/>
    </row>
    <row r="27" spans="1:16" x14ac:dyDescent="0.2">
      <c r="J27" s="2"/>
      <c r="K27" s="2"/>
      <c r="L27" s="2"/>
      <c r="M27" s="2"/>
      <c r="N27" s="2"/>
      <c r="O27" s="2"/>
      <c r="P27" s="2"/>
    </row>
    <row r="28" spans="1:16" x14ac:dyDescent="0.2">
      <c r="A28" s="1" t="s">
        <v>161</v>
      </c>
      <c r="B28" s="1">
        <v>131180</v>
      </c>
      <c r="C28" s="1">
        <v>48790</v>
      </c>
      <c r="D28" s="1">
        <v>48863</v>
      </c>
      <c r="E28" s="1">
        <v>17241</v>
      </c>
      <c r="F28" s="1">
        <v>8186</v>
      </c>
      <c r="G28" s="1">
        <v>6388</v>
      </c>
      <c r="H28" s="1">
        <v>989</v>
      </c>
      <c r="I28" s="1">
        <v>723</v>
      </c>
      <c r="J28" s="2">
        <f t="shared" ref="J28:O28" si="15">(C28*100)/$B28+K28</f>
        <v>100</v>
      </c>
      <c r="K28" s="2">
        <f t="shared" si="15"/>
        <v>62.806830309498395</v>
      </c>
      <c r="L28" s="2">
        <f t="shared" si="15"/>
        <v>25.558011892056715</v>
      </c>
      <c r="M28" s="2">
        <f t="shared" si="15"/>
        <v>12.415002286933984</v>
      </c>
      <c r="N28" s="2">
        <f t="shared" si="15"/>
        <v>6.1747217563652992</v>
      </c>
      <c r="O28" s="2">
        <f t="shared" si="15"/>
        <v>1.3050769934441226</v>
      </c>
      <c r="P28" s="2">
        <f t="shared" si="2"/>
        <v>0.55115109010519892</v>
      </c>
    </row>
    <row r="29" spans="1:16" x14ac:dyDescent="0.2">
      <c r="A29" s="1" t="s">
        <v>103</v>
      </c>
      <c r="B29" s="1">
        <v>117778</v>
      </c>
      <c r="C29" s="1">
        <v>37658</v>
      </c>
      <c r="D29" s="1">
        <v>46770</v>
      </c>
      <c r="E29" s="1">
        <v>17141</v>
      </c>
      <c r="F29" s="1">
        <v>8155</v>
      </c>
      <c r="G29" s="1">
        <v>6366</v>
      </c>
      <c r="H29" s="1">
        <v>966</v>
      </c>
      <c r="I29" s="1">
        <v>722</v>
      </c>
      <c r="J29" s="2">
        <f t="shared" ref="J29:O29" si="16">(C29*100)/$B29+K29</f>
        <v>100</v>
      </c>
      <c r="K29" s="2">
        <f t="shared" si="16"/>
        <v>68.026286742855206</v>
      </c>
      <c r="L29" s="2">
        <f t="shared" si="16"/>
        <v>28.315984309463566</v>
      </c>
      <c r="M29" s="2">
        <f t="shared" si="16"/>
        <v>13.762332523900898</v>
      </c>
      <c r="N29" s="2">
        <f t="shared" si="16"/>
        <v>6.8382889843604069</v>
      </c>
      <c r="O29" s="2">
        <f t="shared" si="16"/>
        <v>1.4332048430097302</v>
      </c>
      <c r="P29" s="2">
        <f t="shared" si="2"/>
        <v>0.61301771128733717</v>
      </c>
    </row>
    <row r="30" spans="1:16" x14ac:dyDescent="0.2">
      <c r="A30" s="1" t="s">
        <v>104</v>
      </c>
      <c r="B30" s="1">
        <v>118486</v>
      </c>
      <c r="C30" s="1">
        <v>38101</v>
      </c>
      <c r="D30" s="1">
        <v>47158</v>
      </c>
      <c r="E30" s="1">
        <v>17118</v>
      </c>
      <c r="F30" s="1">
        <v>8155</v>
      </c>
      <c r="G30" s="1">
        <v>6330</v>
      </c>
      <c r="H30" s="1">
        <v>962</v>
      </c>
      <c r="I30" s="1">
        <v>662</v>
      </c>
      <c r="J30" s="2">
        <f t="shared" ref="J30:O30" si="17">(C30*100)/$B30+K30</f>
        <v>100</v>
      </c>
      <c r="K30" s="2">
        <f t="shared" si="17"/>
        <v>67.843458298870758</v>
      </c>
      <c r="L30" s="2">
        <f t="shared" si="17"/>
        <v>28.042975541414172</v>
      </c>
      <c r="M30" s="2">
        <f t="shared" si="17"/>
        <v>13.595699069932312</v>
      </c>
      <c r="N30" s="2">
        <f t="shared" si="17"/>
        <v>6.7130293874381781</v>
      </c>
      <c r="O30" s="2">
        <f t="shared" si="17"/>
        <v>1.3706260655267291</v>
      </c>
      <c r="P30" s="2">
        <f t="shared" si="2"/>
        <v>0.55871579764697943</v>
      </c>
    </row>
    <row r="31" spans="1:16" x14ac:dyDescent="0.2">
      <c r="A31" s="1" t="s">
        <v>105</v>
      </c>
      <c r="B31" s="1">
        <v>119535</v>
      </c>
      <c r="C31" s="1">
        <v>40886</v>
      </c>
      <c r="D31" s="1">
        <v>46246</v>
      </c>
      <c r="E31" s="1">
        <v>16669</v>
      </c>
      <c r="F31" s="1">
        <v>7977</v>
      </c>
      <c r="G31" s="1">
        <v>6194</v>
      </c>
      <c r="H31" s="1">
        <v>961</v>
      </c>
      <c r="I31" s="1">
        <v>602</v>
      </c>
      <c r="J31" s="2">
        <f t="shared" ref="J31:O31" si="18">(C31*100)/$B31+K31</f>
        <v>100</v>
      </c>
      <c r="K31" s="2">
        <f t="shared" si="18"/>
        <v>65.79579202743966</v>
      </c>
      <c r="L31" s="2">
        <f t="shared" si="18"/>
        <v>27.107541724181203</v>
      </c>
      <c r="M31" s="2">
        <f t="shared" si="18"/>
        <v>13.162672020747062</v>
      </c>
      <c r="N31" s="2">
        <f t="shared" si="18"/>
        <v>6.489312753586816</v>
      </c>
      <c r="O31" s="2">
        <f t="shared" si="18"/>
        <v>1.3075668214330531</v>
      </c>
      <c r="P31" s="2">
        <f t="shared" si="2"/>
        <v>0.50361818714184126</v>
      </c>
    </row>
    <row r="32" spans="1:16" x14ac:dyDescent="0.2">
      <c r="A32" s="1" t="s">
        <v>25</v>
      </c>
      <c r="B32" s="1">
        <v>44556</v>
      </c>
      <c r="C32" s="1">
        <v>13541</v>
      </c>
      <c r="D32" s="1">
        <v>17371</v>
      </c>
      <c r="E32" s="1">
        <v>6942</v>
      </c>
      <c r="F32" s="1">
        <v>3316</v>
      </c>
      <c r="G32" s="1">
        <v>2666</v>
      </c>
      <c r="H32" s="1">
        <v>359</v>
      </c>
      <c r="I32" s="1">
        <v>361</v>
      </c>
      <c r="J32" s="2">
        <f t="shared" ref="J32:O32" si="19">(C32*100)/$B32+K32</f>
        <v>100</v>
      </c>
      <c r="K32" s="2">
        <f t="shared" si="19"/>
        <v>69.609031331358295</v>
      </c>
      <c r="L32" s="2">
        <f t="shared" si="19"/>
        <v>30.622138432534335</v>
      </c>
      <c r="M32" s="2">
        <f t="shared" si="19"/>
        <v>15.041745219499056</v>
      </c>
      <c r="N32" s="2">
        <f t="shared" si="19"/>
        <v>7.5994254421402276</v>
      </c>
      <c r="O32" s="2">
        <f t="shared" si="19"/>
        <v>1.6159439806086722</v>
      </c>
      <c r="P32" s="2">
        <f t="shared" si="2"/>
        <v>0.81021635694407035</v>
      </c>
    </row>
    <row r="33" spans="1:16" x14ac:dyDescent="0.2">
      <c r="J33" s="2"/>
      <c r="K33" s="2"/>
      <c r="L33" s="2"/>
      <c r="M33" s="2"/>
      <c r="N33" s="2"/>
      <c r="O33" s="2"/>
      <c r="P33" s="2"/>
    </row>
    <row r="34" spans="1:16" x14ac:dyDescent="0.2">
      <c r="A34" s="1" t="s">
        <v>103</v>
      </c>
      <c r="B34" s="2">
        <f>B29*100/B$28</f>
        <v>89.783503582863247</v>
      </c>
      <c r="C34" s="2">
        <f t="shared" ref="C34:I34" si="20">C29*100/C$28</f>
        <v>77.183849149415863</v>
      </c>
      <c r="D34" s="2">
        <f t="shared" si="20"/>
        <v>95.716595378916566</v>
      </c>
      <c r="E34" s="2">
        <f t="shared" si="20"/>
        <v>99.419987239719276</v>
      </c>
      <c r="F34" s="2">
        <f t="shared" si="20"/>
        <v>99.621304666503789</v>
      </c>
      <c r="G34" s="2">
        <f t="shared" si="20"/>
        <v>99.655604257983725</v>
      </c>
      <c r="H34" s="2">
        <f t="shared" si="20"/>
        <v>97.674418604651166</v>
      </c>
      <c r="I34" s="2">
        <f t="shared" si="20"/>
        <v>99.861687413554634</v>
      </c>
      <c r="J34" s="2"/>
      <c r="K34" s="2"/>
      <c r="L34" s="2"/>
      <c r="M34" s="2"/>
      <c r="N34" s="2"/>
      <c r="O34" s="2"/>
      <c r="P34" s="2"/>
    </row>
    <row r="35" spans="1:16" x14ac:dyDescent="0.2">
      <c r="A35" s="1" t="s">
        <v>104</v>
      </c>
      <c r="B35" s="2">
        <f t="shared" ref="B35:I37" si="21">B30*100/B$28</f>
        <v>90.323220003049244</v>
      </c>
      <c r="C35" s="2">
        <f t="shared" si="21"/>
        <v>78.091822094691537</v>
      </c>
      <c r="D35" s="2">
        <f t="shared" si="21"/>
        <v>96.510652231750001</v>
      </c>
      <c r="E35" s="2">
        <f t="shared" si="21"/>
        <v>99.286584304854713</v>
      </c>
      <c r="F35" s="2">
        <f t="shared" si="21"/>
        <v>99.621304666503789</v>
      </c>
      <c r="G35" s="2">
        <f t="shared" si="21"/>
        <v>99.092047589229807</v>
      </c>
      <c r="H35" s="2">
        <f t="shared" si="21"/>
        <v>97.269969666329629</v>
      </c>
      <c r="I35" s="2">
        <f t="shared" si="21"/>
        <v>91.562932226832643</v>
      </c>
      <c r="J35" s="2"/>
      <c r="K35" s="2"/>
      <c r="L35" s="2"/>
      <c r="M35" s="2"/>
      <c r="N35" s="2"/>
      <c r="O35" s="2"/>
      <c r="P35" s="2"/>
    </row>
    <row r="36" spans="1:16" x14ac:dyDescent="0.2">
      <c r="A36" s="1" t="s">
        <v>105</v>
      </c>
      <c r="B36" s="2">
        <f t="shared" si="21"/>
        <v>91.122884586064956</v>
      </c>
      <c r="C36" s="2">
        <f t="shared" si="21"/>
        <v>83.799959007993436</v>
      </c>
      <c r="D36" s="2">
        <f t="shared" si="21"/>
        <v>94.644209319935328</v>
      </c>
      <c r="E36" s="2">
        <f t="shared" si="21"/>
        <v>96.682327011194246</v>
      </c>
      <c r="F36" s="2">
        <f t="shared" si="21"/>
        <v>97.446860493525534</v>
      </c>
      <c r="G36" s="2">
        <f t="shared" si="21"/>
        <v>96.963055729492794</v>
      </c>
      <c r="H36" s="2">
        <f t="shared" si="21"/>
        <v>97.168857431749245</v>
      </c>
      <c r="I36" s="2">
        <f t="shared" si="21"/>
        <v>83.264177040110653</v>
      </c>
      <c r="J36" s="2"/>
      <c r="K36" s="2"/>
      <c r="L36" s="2"/>
      <c r="M36" s="2"/>
      <c r="N36" s="2"/>
      <c r="O36" s="2"/>
      <c r="P36" s="2"/>
    </row>
    <row r="37" spans="1:16" x14ac:dyDescent="0.2">
      <c r="A37" s="1" t="s">
        <v>25</v>
      </c>
      <c r="B37" s="2">
        <f t="shared" si="21"/>
        <v>33.965543527976827</v>
      </c>
      <c r="C37" s="2">
        <f t="shared" si="21"/>
        <v>27.753638040582086</v>
      </c>
      <c r="D37" s="2">
        <f t="shared" si="21"/>
        <v>35.550416470540078</v>
      </c>
      <c r="E37" s="2">
        <f t="shared" si="21"/>
        <v>40.264485818688009</v>
      </c>
      <c r="F37" s="2">
        <f t="shared" si="21"/>
        <v>40.508184705594921</v>
      </c>
      <c r="G37" s="2">
        <f t="shared" si="21"/>
        <v>41.734502191609266</v>
      </c>
      <c r="H37" s="2">
        <f t="shared" si="21"/>
        <v>36.299292214357941</v>
      </c>
      <c r="I37" s="2">
        <f t="shared" si="21"/>
        <v>49.930843706777317</v>
      </c>
      <c r="J37" s="2"/>
      <c r="K37" s="2"/>
      <c r="L37" s="2"/>
      <c r="M37" s="2"/>
      <c r="N37" s="2"/>
      <c r="O37" s="2"/>
      <c r="P37" s="2"/>
    </row>
    <row r="38" spans="1:16" x14ac:dyDescent="0.2">
      <c r="A38" s="38" t="s">
        <v>203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1:16" x14ac:dyDescent="0.2">
      <c r="A39" s="1" t="s">
        <v>214</v>
      </c>
    </row>
    <row r="40" spans="1:16" x14ac:dyDescent="0.2">
      <c r="A40" s="5"/>
      <c r="B40" s="36" t="s">
        <v>0</v>
      </c>
      <c r="C40" s="36"/>
      <c r="D40" s="36"/>
      <c r="E40" s="36"/>
      <c r="F40" s="36"/>
      <c r="G40" s="36"/>
      <c r="H40" s="36"/>
      <c r="I40" s="36"/>
      <c r="J40" s="36" t="s">
        <v>155</v>
      </c>
      <c r="K40" s="36"/>
      <c r="L40" s="36"/>
      <c r="M40" s="36"/>
      <c r="N40" s="36"/>
      <c r="O40" s="36"/>
      <c r="P40" s="37"/>
    </row>
    <row r="41" spans="1:16" x14ac:dyDescent="0.2">
      <c r="A41" s="6"/>
      <c r="B41" s="3" t="s">
        <v>1</v>
      </c>
      <c r="C41" s="3" t="s">
        <v>156</v>
      </c>
      <c r="D41" s="3" t="s">
        <v>157</v>
      </c>
      <c r="E41" s="3" t="s">
        <v>4</v>
      </c>
      <c r="F41" s="3" t="s">
        <v>5</v>
      </c>
      <c r="G41" s="3" t="s">
        <v>159</v>
      </c>
      <c r="H41" s="3" t="s">
        <v>158</v>
      </c>
      <c r="I41" s="3" t="s">
        <v>8</v>
      </c>
      <c r="J41" s="3" t="s">
        <v>156</v>
      </c>
      <c r="K41" s="3" t="s">
        <v>157</v>
      </c>
      <c r="L41" s="3" t="s">
        <v>4</v>
      </c>
      <c r="M41" s="3" t="s">
        <v>5</v>
      </c>
      <c r="N41" s="3" t="s">
        <v>159</v>
      </c>
      <c r="O41" s="3" t="s">
        <v>158</v>
      </c>
      <c r="P41" s="4" t="s">
        <v>8</v>
      </c>
    </row>
    <row r="42" spans="1:16" x14ac:dyDescent="0.2">
      <c r="A42" s="1" t="s">
        <v>162</v>
      </c>
      <c r="B42" s="1">
        <v>332037</v>
      </c>
      <c r="C42" s="1">
        <v>146441</v>
      </c>
      <c r="D42" s="1">
        <v>102520</v>
      </c>
      <c r="E42" s="1">
        <v>39057</v>
      </c>
      <c r="F42" s="1">
        <v>20051</v>
      </c>
      <c r="G42" s="1">
        <v>17846</v>
      </c>
      <c r="H42" s="1">
        <v>3252</v>
      </c>
      <c r="I42" s="1">
        <v>2870</v>
      </c>
      <c r="J42" s="2">
        <f t="shared" ref="J42:O42" si="22">(C42*100)/$B42+K42</f>
        <v>100</v>
      </c>
      <c r="K42" s="2">
        <f t="shared" si="22"/>
        <v>55.896180244972697</v>
      </c>
      <c r="L42" s="2">
        <f t="shared" si="22"/>
        <v>25.020103181271971</v>
      </c>
      <c r="M42" s="2">
        <f t="shared" si="22"/>
        <v>13.257257474317623</v>
      </c>
      <c r="N42" s="2">
        <f t="shared" si="22"/>
        <v>7.2184726400973389</v>
      </c>
      <c r="O42" s="2">
        <f t="shared" si="22"/>
        <v>1.8437704231757306</v>
      </c>
      <c r="P42" s="2">
        <f t="shared" si="2"/>
        <v>0.86436150188081451</v>
      </c>
    </row>
    <row r="43" spans="1:16" x14ac:dyDescent="0.2">
      <c r="A43" s="1" t="s">
        <v>106</v>
      </c>
      <c r="B43" s="1">
        <v>50732</v>
      </c>
      <c r="C43" s="1">
        <v>50051</v>
      </c>
      <c r="D43" s="1">
        <v>571</v>
      </c>
      <c r="E43" s="1">
        <v>64</v>
      </c>
      <c r="F43" s="1">
        <v>20</v>
      </c>
      <c r="G43" s="1">
        <v>16</v>
      </c>
      <c r="H43" s="1">
        <v>8</v>
      </c>
      <c r="I43" s="1">
        <v>2</v>
      </c>
      <c r="J43" s="2">
        <f t="shared" ref="J43:O43" si="23">(C43*100)/$B43+K43</f>
        <v>100</v>
      </c>
      <c r="K43" s="2">
        <f t="shared" si="23"/>
        <v>1.3423480249152409</v>
      </c>
      <c r="L43" s="2">
        <f t="shared" si="23"/>
        <v>0.2168256721595837</v>
      </c>
      <c r="M43" s="2">
        <f t="shared" si="23"/>
        <v>9.0672553812189555E-2</v>
      </c>
      <c r="N43" s="2">
        <f t="shared" si="23"/>
        <v>5.1249704328628874E-2</v>
      </c>
      <c r="O43" s="2">
        <f t="shared" si="23"/>
        <v>1.9711424741780337E-2</v>
      </c>
      <c r="P43" s="2">
        <f t="shared" si="2"/>
        <v>3.9422849483560672E-3</v>
      </c>
    </row>
    <row r="44" spans="1:16" x14ac:dyDescent="0.2">
      <c r="A44" s="1" t="s">
        <v>107</v>
      </c>
      <c r="B44" s="1">
        <v>8231</v>
      </c>
      <c r="C44" s="1">
        <v>6917</v>
      </c>
      <c r="D44" s="1">
        <v>1053</v>
      </c>
      <c r="E44" s="1">
        <v>90</v>
      </c>
      <c r="F44" s="1">
        <v>42</v>
      </c>
      <c r="G44" s="1">
        <v>53</v>
      </c>
      <c r="H44" s="1">
        <v>15</v>
      </c>
      <c r="I44" s="1">
        <v>61</v>
      </c>
      <c r="J44" s="2">
        <f t="shared" ref="J44:O44" si="24">(C44*100)/$B44+K44</f>
        <v>100</v>
      </c>
      <c r="K44" s="2">
        <f t="shared" si="24"/>
        <v>15.964038391446969</v>
      </c>
      <c r="L44" s="2">
        <f t="shared" si="24"/>
        <v>3.1709391325476859</v>
      </c>
      <c r="M44" s="2">
        <f t="shared" si="24"/>
        <v>2.077511845462277</v>
      </c>
      <c r="N44" s="2">
        <f t="shared" si="24"/>
        <v>1.5672457781557527</v>
      </c>
      <c r="O44" s="2">
        <f t="shared" si="24"/>
        <v>0.92333859798323414</v>
      </c>
      <c r="P44" s="2">
        <f t="shared" si="2"/>
        <v>0.74110071680233269</v>
      </c>
    </row>
    <row r="45" spans="1:16" x14ac:dyDescent="0.2">
      <c r="A45" s="1" t="s">
        <v>108</v>
      </c>
      <c r="B45" s="1">
        <v>553</v>
      </c>
      <c r="C45" s="1">
        <v>481</v>
      </c>
      <c r="D45" s="1">
        <v>69</v>
      </c>
      <c r="E45" s="1">
        <v>2</v>
      </c>
      <c r="F45" s="1">
        <v>0</v>
      </c>
      <c r="G45" s="1">
        <v>1</v>
      </c>
      <c r="H45" s="1">
        <v>0</v>
      </c>
      <c r="I45" s="1">
        <v>0</v>
      </c>
      <c r="J45" s="2">
        <f t="shared" ref="J45:O45" si="25">(C45*100)/$B45+K45</f>
        <v>100</v>
      </c>
      <c r="K45" s="2">
        <f t="shared" si="25"/>
        <v>13.019891500904158</v>
      </c>
      <c r="L45" s="2">
        <f t="shared" si="25"/>
        <v>0.54249547920433994</v>
      </c>
      <c r="M45" s="2">
        <f t="shared" si="25"/>
        <v>0.18083182640144665</v>
      </c>
      <c r="N45" s="2">
        <f t="shared" si="25"/>
        <v>0.18083182640144665</v>
      </c>
      <c r="O45" s="2">
        <f t="shared" si="25"/>
        <v>0</v>
      </c>
      <c r="P45" s="2">
        <f t="shared" si="2"/>
        <v>0</v>
      </c>
    </row>
    <row r="46" spans="1:16" x14ac:dyDescent="0.2">
      <c r="A46" s="1" t="s">
        <v>109</v>
      </c>
      <c r="B46" s="1">
        <v>7410</v>
      </c>
      <c r="C46" s="1">
        <v>6723</v>
      </c>
      <c r="D46" s="1">
        <v>602</v>
      </c>
      <c r="E46" s="1">
        <v>29</v>
      </c>
      <c r="F46" s="1">
        <v>7</v>
      </c>
      <c r="G46" s="1">
        <v>26</v>
      </c>
      <c r="H46" s="1">
        <v>22</v>
      </c>
      <c r="I46" s="1">
        <v>1</v>
      </c>
      <c r="J46" s="2">
        <f t="shared" ref="J46:O46" si="26">(C46*100)/$B46+K46</f>
        <v>100</v>
      </c>
      <c r="K46" s="2">
        <f t="shared" si="26"/>
        <v>9.2712550607287447</v>
      </c>
      <c r="L46" s="2">
        <f t="shared" si="26"/>
        <v>1.1470985155195681</v>
      </c>
      <c r="M46" s="2">
        <f t="shared" si="26"/>
        <v>0.75573549257759787</v>
      </c>
      <c r="N46" s="2">
        <f t="shared" si="26"/>
        <v>0.66126855600539813</v>
      </c>
      <c r="O46" s="2">
        <f t="shared" si="26"/>
        <v>0.31039136302294201</v>
      </c>
      <c r="P46" s="2">
        <f t="shared" si="2"/>
        <v>1.3495276653171391E-2</v>
      </c>
    </row>
    <row r="47" spans="1:16" x14ac:dyDescent="0.2">
      <c r="A47" s="1" t="s">
        <v>110</v>
      </c>
      <c r="B47" s="1">
        <v>1521</v>
      </c>
      <c r="C47" s="1">
        <v>1425</v>
      </c>
      <c r="D47" s="1">
        <v>60</v>
      </c>
      <c r="E47" s="1">
        <v>24</v>
      </c>
      <c r="F47" s="1">
        <v>5</v>
      </c>
      <c r="G47" s="1">
        <v>6</v>
      </c>
      <c r="H47" s="1">
        <v>1</v>
      </c>
      <c r="I47" s="1">
        <v>0</v>
      </c>
      <c r="J47" s="2">
        <f t="shared" ref="J47:O47" si="27">(C47*100)/$B47+K47</f>
        <v>100</v>
      </c>
      <c r="K47" s="2">
        <f t="shared" si="27"/>
        <v>6.3116370808678504</v>
      </c>
      <c r="L47" s="2">
        <f t="shared" si="27"/>
        <v>2.3668639053254439</v>
      </c>
      <c r="M47" s="2">
        <f t="shared" si="27"/>
        <v>0.78895463510848129</v>
      </c>
      <c r="N47" s="2">
        <f t="shared" si="27"/>
        <v>0.46022353714661407</v>
      </c>
      <c r="O47" s="2">
        <f t="shared" si="27"/>
        <v>6.5746219592373437E-2</v>
      </c>
      <c r="P47" s="2">
        <f t="shared" si="2"/>
        <v>0</v>
      </c>
    </row>
    <row r="48" spans="1:16" x14ac:dyDescent="0.2">
      <c r="A48" s="1" t="s">
        <v>111</v>
      </c>
      <c r="B48" s="1">
        <v>12204</v>
      </c>
      <c r="C48" s="1">
        <v>6659</v>
      </c>
      <c r="D48" s="1">
        <v>3700</v>
      </c>
      <c r="E48" s="1">
        <v>999</v>
      </c>
      <c r="F48" s="1">
        <v>363</v>
      </c>
      <c r="G48" s="1">
        <v>302</v>
      </c>
      <c r="H48" s="1">
        <v>58</v>
      </c>
      <c r="I48" s="1">
        <v>123</v>
      </c>
      <c r="J48" s="2">
        <f t="shared" ref="J48:O48" si="28">(C48*100)/$B48+K48</f>
        <v>100</v>
      </c>
      <c r="K48" s="2">
        <f t="shared" si="28"/>
        <v>45.43592264831203</v>
      </c>
      <c r="L48" s="2">
        <f t="shared" si="28"/>
        <v>15.117994100294986</v>
      </c>
      <c r="M48" s="2">
        <f t="shared" si="28"/>
        <v>6.9321533923303837</v>
      </c>
      <c r="N48" s="2">
        <f t="shared" si="28"/>
        <v>3.9577187807276304</v>
      </c>
      <c r="O48" s="2">
        <f t="shared" si="28"/>
        <v>1.483120288430023</v>
      </c>
      <c r="P48" s="2">
        <f t="shared" si="2"/>
        <v>1.0078662733529991</v>
      </c>
    </row>
    <row r="49" spans="1:16" x14ac:dyDescent="0.2">
      <c r="A49" s="1" t="s">
        <v>112</v>
      </c>
      <c r="B49" s="1">
        <v>3554</v>
      </c>
      <c r="C49" s="1">
        <v>2357</v>
      </c>
      <c r="D49" s="1">
        <v>979</v>
      </c>
      <c r="E49" s="1">
        <v>107</v>
      </c>
      <c r="F49" s="1">
        <v>25</v>
      </c>
      <c r="G49" s="1">
        <v>42</v>
      </c>
      <c r="H49" s="1">
        <v>17</v>
      </c>
      <c r="I49" s="1">
        <v>27</v>
      </c>
      <c r="J49" s="2">
        <f t="shared" ref="J49:O49" si="29">(C49*100)/$B49+K49</f>
        <v>100</v>
      </c>
      <c r="K49" s="2">
        <f t="shared" si="29"/>
        <v>33.680360157568934</v>
      </c>
      <c r="L49" s="2">
        <f t="shared" si="29"/>
        <v>6.1339335959482275</v>
      </c>
      <c r="M49" s="2">
        <f t="shared" si="29"/>
        <v>3.1232414181204278</v>
      </c>
      <c r="N49" s="2">
        <f t="shared" si="29"/>
        <v>2.4198086662915026</v>
      </c>
      <c r="O49" s="2">
        <f t="shared" si="29"/>
        <v>1.2380416432189083</v>
      </c>
      <c r="P49" s="2">
        <f t="shared" si="2"/>
        <v>0.75970737197523919</v>
      </c>
    </row>
    <row r="50" spans="1:16" x14ac:dyDescent="0.2">
      <c r="A50" s="1" t="s">
        <v>113</v>
      </c>
      <c r="B50" s="1">
        <v>808</v>
      </c>
      <c r="C50" s="1">
        <v>606</v>
      </c>
      <c r="D50" s="1">
        <v>97</v>
      </c>
      <c r="E50" s="1">
        <v>23</v>
      </c>
      <c r="F50" s="1">
        <v>6</v>
      </c>
      <c r="G50" s="1">
        <v>15</v>
      </c>
      <c r="H50" s="1">
        <v>4</v>
      </c>
      <c r="I50" s="1">
        <v>57</v>
      </c>
      <c r="J50" s="2">
        <f t="shared" ref="J50:O50" si="30">(C50*100)/$B50+K50</f>
        <v>100</v>
      </c>
      <c r="K50" s="2">
        <f t="shared" si="30"/>
        <v>25</v>
      </c>
      <c r="L50" s="2">
        <f t="shared" si="30"/>
        <v>12.995049504950494</v>
      </c>
      <c r="M50" s="2">
        <f t="shared" si="30"/>
        <v>10.148514851485148</v>
      </c>
      <c r="N50" s="2">
        <f t="shared" si="30"/>
        <v>9.4059405940594054</v>
      </c>
      <c r="O50" s="2">
        <f t="shared" si="30"/>
        <v>7.5495049504950487</v>
      </c>
      <c r="P50" s="2">
        <f t="shared" si="2"/>
        <v>7.0544554455445541</v>
      </c>
    </row>
    <row r="51" spans="1:16" x14ac:dyDescent="0.2">
      <c r="A51" s="1" t="s">
        <v>114</v>
      </c>
      <c r="B51" s="1">
        <v>9514</v>
      </c>
      <c r="C51" s="1">
        <v>7244</v>
      </c>
      <c r="D51" s="1">
        <v>2079</v>
      </c>
      <c r="E51" s="1">
        <v>116</v>
      </c>
      <c r="F51" s="1">
        <v>34</v>
      </c>
      <c r="G51" s="1">
        <v>22</v>
      </c>
      <c r="H51" s="1">
        <v>19</v>
      </c>
      <c r="I51" s="1">
        <v>0</v>
      </c>
      <c r="J51" s="2">
        <f t="shared" ref="J51:O51" si="31">(C51*100)/$B51+K51</f>
        <v>100</v>
      </c>
      <c r="K51" s="2">
        <f t="shared" si="31"/>
        <v>23.859575362623502</v>
      </c>
      <c r="L51" s="2">
        <f t="shared" si="31"/>
        <v>2.0075677948286734</v>
      </c>
      <c r="M51" s="2">
        <f t="shared" si="31"/>
        <v>0.78831196132015968</v>
      </c>
      <c r="N51" s="2">
        <f t="shared" si="31"/>
        <v>0.430943872188354</v>
      </c>
      <c r="O51" s="2">
        <f t="shared" si="31"/>
        <v>0.19970569686777381</v>
      </c>
      <c r="P51" s="2">
        <f t="shared" si="2"/>
        <v>0</v>
      </c>
    </row>
    <row r="52" spans="1:16" x14ac:dyDescent="0.2">
      <c r="A52" s="1" t="s">
        <v>115</v>
      </c>
      <c r="B52" s="1">
        <v>59</v>
      </c>
      <c r="C52" s="1">
        <v>43</v>
      </c>
      <c r="D52" s="1">
        <v>14</v>
      </c>
      <c r="E52" s="1">
        <v>2</v>
      </c>
      <c r="F52" s="1">
        <v>0</v>
      </c>
      <c r="G52" s="1">
        <v>0</v>
      </c>
      <c r="H52" s="1">
        <v>0</v>
      </c>
      <c r="I52" s="1">
        <v>0</v>
      </c>
      <c r="J52" s="2">
        <f t="shared" ref="J52:O52" si="32">(C52*100)/$B52+K52</f>
        <v>100</v>
      </c>
      <c r="K52" s="2">
        <f t="shared" si="32"/>
        <v>27.118644067796609</v>
      </c>
      <c r="L52" s="2">
        <f t="shared" si="32"/>
        <v>3.3898305084745761</v>
      </c>
      <c r="M52" s="2">
        <f t="shared" si="32"/>
        <v>0</v>
      </c>
      <c r="N52" s="2">
        <f t="shared" si="32"/>
        <v>0</v>
      </c>
      <c r="O52" s="2">
        <f t="shared" si="32"/>
        <v>0</v>
      </c>
      <c r="P52" s="2">
        <f t="shared" si="2"/>
        <v>0</v>
      </c>
    </row>
    <row r="53" spans="1:16" x14ac:dyDescent="0.2">
      <c r="A53" s="1" t="s">
        <v>116</v>
      </c>
      <c r="B53" s="1">
        <v>1305</v>
      </c>
      <c r="C53" s="1">
        <v>1073</v>
      </c>
      <c r="D53" s="1">
        <v>199</v>
      </c>
      <c r="E53" s="1">
        <v>17</v>
      </c>
      <c r="F53" s="1">
        <v>5</v>
      </c>
      <c r="G53" s="1">
        <v>7</v>
      </c>
      <c r="H53" s="1">
        <v>4</v>
      </c>
      <c r="I53" s="1">
        <v>0</v>
      </c>
      <c r="J53" s="2">
        <f t="shared" ref="J53:O53" si="33">(C53*100)/$B53+K53</f>
        <v>100</v>
      </c>
      <c r="K53" s="2">
        <f t="shared" si="33"/>
        <v>17.777777777777779</v>
      </c>
      <c r="L53" s="2">
        <f t="shared" si="33"/>
        <v>2.5287356321839081</v>
      </c>
      <c r="M53" s="2">
        <f t="shared" si="33"/>
        <v>1.2260536398467434</v>
      </c>
      <c r="N53" s="2">
        <f t="shared" si="33"/>
        <v>0.84291187739463602</v>
      </c>
      <c r="O53" s="2">
        <f t="shared" si="33"/>
        <v>0.3065134099616858</v>
      </c>
      <c r="P53" s="2">
        <f t="shared" si="2"/>
        <v>0</v>
      </c>
    </row>
    <row r="54" spans="1:16" x14ac:dyDescent="0.2">
      <c r="A54" s="1" t="s">
        <v>117</v>
      </c>
      <c r="B54" s="1">
        <v>142603</v>
      </c>
      <c r="C54" s="1">
        <v>39287</v>
      </c>
      <c r="D54" s="1">
        <v>57539</v>
      </c>
      <c r="E54" s="1">
        <v>21663</v>
      </c>
      <c r="F54" s="1">
        <v>11210</v>
      </c>
      <c r="G54" s="1">
        <v>9735</v>
      </c>
      <c r="H54" s="1">
        <v>1851</v>
      </c>
      <c r="I54" s="1">
        <v>1318</v>
      </c>
      <c r="J54" s="2">
        <f t="shared" ref="J54:O54" si="34">(C54*100)/$B54+K54</f>
        <v>100</v>
      </c>
      <c r="K54" s="2">
        <f t="shared" si="34"/>
        <v>72.450088707811204</v>
      </c>
      <c r="L54" s="2">
        <f t="shared" si="34"/>
        <v>32.101007692685286</v>
      </c>
      <c r="M54" s="2">
        <f t="shared" si="34"/>
        <v>16.909882681290014</v>
      </c>
      <c r="N54" s="2">
        <f t="shared" si="34"/>
        <v>9.0488979895233612</v>
      </c>
      <c r="O54" s="2">
        <f t="shared" si="34"/>
        <v>2.2222533887786371</v>
      </c>
      <c r="P54" s="2">
        <f t="shared" si="2"/>
        <v>0.92424423048603466</v>
      </c>
    </row>
    <row r="55" spans="1:16" x14ac:dyDescent="0.2">
      <c r="A55" s="1" t="s">
        <v>118</v>
      </c>
      <c r="B55" s="1">
        <v>1303</v>
      </c>
      <c r="C55" s="1">
        <v>533</v>
      </c>
      <c r="D55" s="1">
        <v>371</v>
      </c>
      <c r="E55" s="1">
        <v>148</v>
      </c>
      <c r="F55" s="1">
        <v>65</v>
      </c>
      <c r="G55" s="1">
        <v>92</v>
      </c>
      <c r="H55" s="1">
        <v>12</v>
      </c>
      <c r="I55" s="1">
        <v>82</v>
      </c>
      <c r="J55" s="2">
        <f t="shared" ref="J55:O55" si="35">(C55*100)/$B55+K55</f>
        <v>100</v>
      </c>
      <c r="K55" s="2">
        <f t="shared" si="35"/>
        <v>59.094397544128938</v>
      </c>
      <c r="L55" s="2">
        <f t="shared" si="35"/>
        <v>30.621642363775901</v>
      </c>
      <c r="M55" s="2">
        <f t="shared" si="35"/>
        <v>19.263238679969302</v>
      </c>
      <c r="N55" s="2">
        <f t="shared" si="35"/>
        <v>14.274750575594782</v>
      </c>
      <c r="O55" s="2">
        <f t="shared" si="35"/>
        <v>7.2141212586339218</v>
      </c>
      <c r="P55" s="2">
        <f t="shared" si="2"/>
        <v>6.2931696085955489</v>
      </c>
    </row>
    <row r="56" spans="1:16" x14ac:dyDescent="0.2">
      <c r="A56" s="1" t="s">
        <v>119</v>
      </c>
      <c r="B56" s="1">
        <v>613</v>
      </c>
      <c r="C56" s="1">
        <v>377</v>
      </c>
      <c r="D56" s="1">
        <v>165</v>
      </c>
      <c r="E56" s="1">
        <v>25</v>
      </c>
      <c r="F56" s="1">
        <v>8</v>
      </c>
      <c r="G56" s="1">
        <v>14</v>
      </c>
      <c r="H56" s="1">
        <v>4</v>
      </c>
      <c r="I56" s="1">
        <v>20</v>
      </c>
      <c r="J56" s="2">
        <f t="shared" ref="J56:O56" si="36">(C56*100)/$B56+K56</f>
        <v>100</v>
      </c>
      <c r="K56" s="2">
        <f t="shared" si="36"/>
        <v>38.499184339314844</v>
      </c>
      <c r="L56" s="2">
        <f t="shared" si="36"/>
        <v>11.582381729200652</v>
      </c>
      <c r="M56" s="2">
        <f t="shared" si="36"/>
        <v>7.504078303425775</v>
      </c>
      <c r="N56" s="2">
        <f t="shared" si="36"/>
        <v>6.1990212071778146</v>
      </c>
      <c r="O56" s="2">
        <f t="shared" si="36"/>
        <v>3.915171288743883</v>
      </c>
      <c r="P56" s="2">
        <f t="shared" si="2"/>
        <v>3.2626427406199023</v>
      </c>
    </row>
    <row r="57" spans="1:16" x14ac:dyDescent="0.2">
      <c r="A57" s="1" t="s">
        <v>120</v>
      </c>
      <c r="B57" s="1">
        <v>2615</v>
      </c>
      <c r="C57" s="1">
        <v>1834</v>
      </c>
      <c r="D57" s="1">
        <v>706</v>
      </c>
      <c r="E57" s="1">
        <v>55</v>
      </c>
      <c r="F57" s="1">
        <v>11</v>
      </c>
      <c r="G57" s="1">
        <v>8</v>
      </c>
      <c r="H57" s="1">
        <v>1</v>
      </c>
      <c r="I57" s="1">
        <v>0</v>
      </c>
      <c r="J57" s="2">
        <f t="shared" ref="J57:O57" si="37">(C57*100)/$B57+K57</f>
        <v>100</v>
      </c>
      <c r="K57" s="2">
        <f t="shared" si="37"/>
        <v>29.866156787762904</v>
      </c>
      <c r="L57" s="2">
        <f t="shared" si="37"/>
        <v>2.8680688336520075</v>
      </c>
      <c r="M57" s="2">
        <f t="shared" si="37"/>
        <v>0.76481835564053535</v>
      </c>
      <c r="N57" s="2">
        <f t="shared" si="37"/>
        <v>0.34416826003824091</v>
      </c>
      <c r="O57" s="2">
        <f t="shared" si="37"/>
        <v>3.8240917782026769E-2</v>
      </c>
      <c r="P57" s="2">
        <f t="shared" si="2"/>
        <v>0</v>
      </c>
    </row>
    <row r="58" spans="1:16" x14ac:dyDescent="0.2">
      <c r="A58" s="1" t="s">
        <v>121</v>
      </c>
      <c r="B58" s="1">
        <v>89012</v>
      </c>
      <c r="C58" s="1">
        <v>20831</v>
      </c>
      <c r="D58" s="1">
        <v>34316</v>
      </c>
      <c r="E58" s="1">
        <v>15693</v>
      </c>
      <c r="F58" s="1">
        <v>8250</v>
      </c>
      <c r="G58" s="1">
        <v>7507</v>
      </c>
      <c r="H58" s="1">
        <v>1236</v>
      </c>
      <c r="I58" s="1">
        <v>1179</v>
      </c>
      <c r="J58" s="2">
        <f t="shared" ref="J58:O58" si="38">(C58*100)/$B58+K58</f>
        <v>100</v>
      </c>
      <c r="K58" s="2">
        <f t="shared" si="38"/>
        <v>76.597537410686201</v>
      </c>
      <c r="L58" s="2">
        <f t="shared" si="38"/>
        <v>38.045432076573945</v>
      </c>
      <c r="M58" s="2">
        <f t="shared" si="38"/>
        <v>20.415224913494811</v>
      </c>
      <c r="N58" s="2">
        <f t="shared" si="38"/>
        <v>11.146811665842808</v>
      </c>
      <c r="O58" s="2">
        <f t="shared" si="38"/>
        <v>2.7131173324944955</v>
      </c>
      <c r="P58" s="2">
        <f t="shared" si="2"/>
        <v>1.3245405113917226</v>
      </c>
    </row>
    <row r="59" spans="1:16" x14ac:dyDescent="0.2">
      <c r="J59" s="2"/>
      <c r="K59" s="2"/>
      <c r="L59" s="2"/>
      <c r="M59" s="2"/>
      <c r="N59" s="2"/>
      <c r="O59" s="2"/>
      <c r="P59" s="2"/>
    </row>
    <row r="60" spans="1:16" x14ac:dyDescent="0.2">
      <c r="A60" s="1" t="s">
        <v>180</v>
      </c>
      <c r="B60" s="1">
        <v>169110</v>
      </c>
      <c r="C60" s="1">
        <v>66232</v>
      </c>
      <c r="D60" s="1">
        <v>53383</v>
      </c>
      <c r="E60" s="1">
        <v>21784</v>
      </c>
      <c r="F60" s="1">
        <v>11855</v>
      </c>
      <c r="G60" s="1">
        <v>11451</v>
      </c>
      <c r="H60" s="1">
        <v>2258</v>
      </c>
      <c r="I60" s="1">
        <v>2147</v>
      </c>
      <c r="J60" s="2">
        <f t="shared" ref="J60:O60" si="39">(C60*100)/$B60+K60</f>
        <v>100</v>
      </c>
      <c r="K60" s="2">
        <f t="shared" si="39"/>
        <v>60.834959493820591</v>
      </c>
      <c r="L60" s="2">
        <f t="shared" si="39"/>
        <v>29.267932115191293</v>
      </c>
      <c r="M60" s="2">
        <f t="shared" si="39"/>
        <v>16.386375731772219</v>
      </c>
      <c r="N60" s="2">
        <f t="shared" si="39"/>
        <v>9.3761457039796579</v>
      </c>
      <c r="O60" s="2">
        <f t="shared" si="39"/>
        <v>2.60481343504228</v>
      </c>
      <c r="P60" s="2">
        <f t="shared" si="2"/>
        <v>1.2695878422328661</v>
      </c>
    </row>
    <row r="61" spans="1:16" x14ac:dyDescent="0.2">
      <c r="A61" s="1" t="s">
        <v>106</v>
      </c>
      <c r="B61" s="1">
        <v>18985</v>
      </c>
      <c r="C61" s="1">
        <v>18632</v>
      </c>
      <c r="D61" s="1">
        <v>297</v>
      </c>
      <c r="E61" s="1">
        <v>32</v>
      </c>
      <c r="F61" s="1">
        <v>10</v>
      </c>
      <c r="G61" s="1">
        <v>9</v>
      </c>
      <c r="H61" s="1">
        <v>3</v>
      </c>
      <c r="I61" s="1">
        <v>2</v>
      </c>
      <c r="J61" s="2">
        <f t="shared" ref="J61:O61" si="40">(C61*100)/$B61+K61</f>
        <v>100</v>
      </c>
      <c r="K61" s="2">
        <f t="shared" si="40"/>
        <v>1.8593626547274162</v>
      </c>
      <c r="L61" s="2">
        <f t="shared" si="40"/>
        <v>0.29496971293126151</v>
      </c>
      <c r="M61" s="2">
        <f t="shared" si="40"/>
        <v>0.12641559125625493</v>
      </c>
      <c r="N61" s="2">
        <f t="shared" si="40"/>
        <v>7.3742428232815377E-2</v>
      </c>
      <c r="O61" s="2">
        <f t="shared" si="40"/>
        <v>2.6336581511719775E-2</v>
      </c>
      <c r="P61" s="2">
        <f t="shared" si="2"/>
        <v>1.0534632604687911E-2</v>
      </c>
    </row>
    <row r="62" spans="1:16" x14ac:dyDescent="0.2">
      <c r="A62" s="1" t="s">
        <v>107</v>
      </c>
      <c r="B62" s="1">
        <v>4440</v>
      </c>
      <c r="C62" s="1">
        <v>3743</v>
      </c>
      <c r="D62" s="1">
        <v>547</v>
      </c>
      <c r="E62" s="1">
        <v>51</v>
      </c>
      <c r="F62" s="1">
        <v>26</v>
      </c>
      <c r="G62" s="1">
        <v>27</v>
      </c>
      <c r="H62" s="1">
        <v>8</v>
      </c>
      <c r="I62" s="1">
        <v>38</v>
      </c>
      <c r="J62" s="2">
        <f t="shared" ref="J62:O62" si="41">(C62*100)/$B62+K62</f>
        <v>100</v>
      </c>
      <c r="K62" s="2">
        <f t="shared" si="41"/>
        <v>15.698198198198199</v>
      </c>
      <c r="L62" s="2">
        <f t="shared" si="41"/>
        <v>3.3783783783783785</v>
      </c>
      <c r="M62" s="2">
        <f t="shared" si="41"/>
        <v>2.2297297297297298</v>
      </c>
      <c r="N62" s="2">
        <f t="shared" si="41"/>
        <v>1.6441441441441442</v>
      </c>
      <c r="O62" s="2">
        <f t="shared" si="41"/>
        <v>1.0360360360360361</v>
      </c>
      <c r="P62" s="2">
        <f t="shared" si="2"/>
        <v>0.85585585585585588</v>
      </c>
    </row>
    <row r="63" spans="1:16" x14ac:dyDescent="0.2">
      <c r="A63" s="1" t="s">
        <v>108</v>
      </c>
      <c r="B63" s="1">
        <v>251</v>
      </c>
      <c r="C63" s="1">
        <v>216</v>
      </c>
      <c r="D63" s="1">
        <v>33</v>
      </c>
      <c r="E63" s="1">
        <v>2</v>
      </c>
      <c r="F63" s="1">
        <v>0</v>
      </c>
      <c r="G63" s="1">
        <v>0</v>
      </c>
      <c r="H63" s="1">
        <v>0</v>
      </c>
      <c r="I63" s="1">
        <v>0</v>
      </c>
      <c r="J63" s="2">
        <f t="shared" ref="J63:O63" si="42">(C63*100)/$B63+K63</f>
        <v>100</v>
      </c>
      <c r="K63" s="2">
        <f t="shared" si="42"/>
        <v>13.944223107569721</v>
      </c>
      <c r="L63" s="2">
        <f t="shared" si="42"/>
        <v>0.79681274900398402</v>
      </c>
      <c r="M63" s="2">
        <f t="shared" si="42"/>
        <v>0</v>
      </c>
      <c r="N63" s="2">
        <f t="shared" si="42"/>
        <v>0</v>
      </c>
      <c r="O63" s="2">
        <f t="shared" si="42"/>
        <v>0</v>
      </c>
      <c r="P63" s="2">
        <f t="shared" si="2"/>
        <v>0</v>
      </c>
    </row>
    <row r="64" spans="1:16" x14ac:dyDescent="0.2">
      <c r="A64" s="1" t="s">
        <v>109</v>
      </c>
      <c r="B64" s="1">
        <v>2703</v>
      </c>
      <c r="C64" s="1">
        <v>2416</v>
      </c>
      <c r="D64" s="1">
        <v>237</v>
      </c>
      <c r="E64" s="1">
        <v>15</v>
      </c>
      <c r="F64" s="1">
        <v>3</v>
      </c>
      <c r="G64" s="1">
        <v>16</v>
      </c>
      <c r="H64" s="1">
        <v>16</v>
      </c>
      <c r="I64" s="1">
        <v>0</v>
      </c>
      <c r="J64" s="2">
        <f t="shared" ref="J64:O64" si="43">(C64*100)/$B64+K64</f>
        <v>100</v>
      </c>
      <c r="K64" s="2">
        <f t="shared" si="43"/>
        <v>10.617832038475768</v>
      </c>
      <c r="L64" s="2">
        <f t="shared" si="43"/>
        <v>1.8497965223825379</v>
      </c>
      <c r="M64" s="2">
        <f t="shared" si="43"/>
        <v>1.2948575656677765</v>
      </c>
      <c r="N64" s="2">
        <f t="shared" si="43"/>
        <v>1.1838697743248243</v>
      </c>
      <c r="O64" s="2">
        <f t="shared" si="43"/>
        <v>0.59193488716241216</v>
      </c>
      <c r="P64" s="2">
        <f t="shared" si="2"/>
        <v>0</v>
      </c>
    </row>
    <row r="65" spans="1:16" x14ac:dyDescent="0.2">
      <c r="A65" s="1" t="s">
        <v>110</v>
      </c>
      <c r="B65" s="1">
        <v>717</v>
      </c>
      <c r="C65" s="1">
        <v>646</v>
      </c>
      <c r="D65" s="1">
        <v>39</v>
      </c>
      <c r="E65" s="1">
        <v>22</v>
      </c>
      <c r="F65" s="1">
        <v>5</v>
      </c>
      <c r="G65" s="1">
        <v>5</v>
      </c>
      <c r="H65" s="1">
        <v>0</v>
      </c>
      <c r="I65" s="1">
        <v>0</v>
      </c>
      <c r="J65" s="2">
        <f t="shared" ref="J65:O65" si="44">(C65*100)/$B65+K65</f>
        <v>100</v>
      </c>
      <c r="K65" s="2">
        <f t="shared" si="44"/>
        <v>9.9023709902370989</v>
      </c>
      <c r="L65" s="2">
        <f t="shared" si="44"/>
        <v>4.4630404463040447</v>
      </c>
      <c r="M65" s="2">
        <f t="shared" si="44"/>
        <v>1.394700139470014</v>
      </c>
      <c r="N65" s="2">
        <f t="shared" si="44"/>
        <v>0.69735006973500702</v>
      </c>
      <c r="O65" s="2">
        <f t="shared" si="44"/>
        <v>0</v>
      </c>
      <c r="P65" s="2">
        <f t="shared" si="2"/>
        <v>0</v>
      </c>
    </row>
    <row r="66" spans="1:16" x14ac:dyDescent="0.2">
      <c r="A66" s="1" t="s">
        <v>111</v>
      </c>
      <c r="B66" s="1">
        <v>6400</v>
      </c>
      <c r="C66" s="1">
        <v>3512</v>
      </c>
      <c r="D66" s="1">
        <v>1879</v>
      </c>
      <c r="E66" s="1">
        <v>528</v>
      </c>
      <c r="F66" s="1">
        <v>191</v>
      </c>
      <c r="G66" s="1">
        <v>167</v>
      </c>
      <c r="H66" s="1">
        <v>45</v>
      </c>
      <c r="I66" s="1">
        <v>78</v>
      </c>
      <c r="J66" s="2">
        <f t="shared" ref="J66:O66" si="45">(C66*100)/$B66+K66</f>
        <v>100</v>
      </c>
      <c r="K66" s="2">
        <f t="shared" si="45"/>
        <v>45.125</v>
      </c>
      <c r="L66" s="2">
        <f t="shared" si="45"/>
        <v>15.765625</v>
      </c>
      <c r="M66" s="2">
        <f t="shared" si="45"/>
        <v>7.515625</v>
      </c>
      <c r="N66" s="2">
        <f t="shared" si="45"/>
        <v>4.53125</v>
      </c>
      <c r="O66" s="2">
        <f t="shared" si="45"/>
        <v>1.921875</v>
      </c>
      <c r="P66" s="2">
        <f t="shared" si="2"/>
        <v>1.21875</v>
      </c>
    </row>
    <row r="67" spans="1:16" x14ac:dyDescent="0.2">
      <c r="A67" s="1" t="s">
        <v>112</v>
      </c>
      <c r="B67" s="1">
        <v>1717</v>
      </c>
      <c r="C67" s="1">
        <v>1140</v>
      </c>
      <c r="D67" s="1">
        <v>445</v>
      </c>
      <c r="E67" s="1">
        <v>54</v>
      </c>
      <c r="F67" s="1">
        <v>19</v>
      </c>
      <c r="G67" s="1">
        <v>27</v>
      </c>
      <c r="H67" s="1">
        <v>11</v>
      </c>
      <c r="I67" s="1">
        <v>21</v>
      </c>
      <c r="J67" s="2">
        <f t="shared" ref="J67:O67" si="46">(C67*100)/$B67+K67</f>
        <v>100</v>
      </c>
      <c r="K67" s="2">
        <f t="shared" si="46"/>
        <v>33.60512521840419</v>
      </c>
      <c r="L67" s="2">
        <f t="shared" si="46"/>
        <v>7.6878276062900408</v>
      </c>
      <c r="M67" s="2">
        <f t="shared" si="46"/>
        <v>4.5428072218986602</v>
      </c>
      <c r="N67" s="2">
        <f t="shared" si="46"/>
        <v>3.4362259755387301</v>
      </c>
      <c r="O67" s="2">
        <f t="shared" si="46"/>
        <v>1.8637157833430402</v>
      </c>
      <c r="P67" s="2">
        <f t="shared" si="2"/>
        <v>1.2230634828188702</v>
      </c>
    </row>
    <row r="68" spans="1:16" x14ac:dyDescent="0.2">
      <c r="A68" s="1" t="s">
        <v>113</v>
      </c>
      <c r="B68" s="1">
        <v>424</v>
      </c>
      <c r="C68" s="1">
        <v>317</v>
      </c>
      <c r="D68" s="1">
        <v>42</v>
      </c>
      <c r="E68" s="1">
        <v>16</v>
      </c>
      <c r="F68" s="1">
        <v>4</v>
      </c>
      <c r="G68" s="1">
        <v>12</v>
      </c>
      <c r="H68" s="1">
        <v>2</v>
      </c>
      <c r="I68" s="1">
        <v>31</v>
      </c>
      <c r="J68" s="2">
        <f t="shared" ref="J68:O68" si="47">(C68*100)/$B68+K68</f>
        <v>100</v>
      </c>
      <c r="K68" s="2">
        <f t="shared" si="47"/>
        <v>25.235849056603772</v>
      </c>
      <c r="L68" s="2">
        <f t="shared" si="47"/>
        <v>15.330188679245282</v>
      </c>
      <c r="M68" s="2">
        <f t="shared" si="47"/>
        <v>11.556603773584905</v>
      </c>
      <c r="N68" s="2">
        <f t="shared" si="47"/>
        <v>10.613207547169811</v>
      </c>
      <c r="O68" s="2">
        <f t="shared" si="47"/>
        <v>7.783018867924528</v>
      </c>
      <c r="P68" s="2">
        <f t="shared" si="2"/>
        <v>7.3113207547169807</v>
      </c>
    </row>
    <row r="69" spans="1:16" x14ac:dyDescent="0.2">
      <c r="A69" s="1" t="s">
        <v>114</v>
      </c>
      <c r="B69" s="1">
        <v>4256</v>
      </c>
      <c r="C69" s="1">
        <v>3214</v>
      </c>
      <c r="D69" s="1">
        <v>942</v>
      </c>
      <c r="E69" s="1">
        <v>64</v>
      </c>
      <c r="F69" s="1">
        <v>13</v>
      </c>
      <c r="G69" s="1">
        <v>16</v>
      </c>
      <c r="H69" s="1">
        <v>7</v>
      </c>
      <c r="I69" s="1">
        <v>0</v>
      </c>
      <c r="J69" s="2">
        <f t="shared" ref="J69:O69" si="48">(C69*100)/$B69+K69</f>
        <v>100</v>
      </c>
      <c r="K69" s="2">
        <f t="shared" si="48"/>
        <v>24.483082706766918</v>
      </c>
      <c r="L69" s="2">
        <f t="shared" si="48"/>
        <v>2.3496240601503757</v>
      </c>
      <c r="M69" s="2">
        <f t="shared" si="48"/>
        <v>0.84586466165413532</v>
      </c>
      <c r="N69" s="2">
        <f t="shared" si="48"/>
        <v>0.54041353383458646</v>
      </c>
      <c r="O69" s="2">
        <f t="shared" si="48"/>
        <v>0.16447368421052633</v>
      </c>
      <c r="P69" s="2">
        <f t="shared" si="2"/>
        <v>0</v>
      </c>
    </row>
    <row r="70" spans="1:16" x14ac:dyDescent="0.2">
      <c r="A70" s="1" t="s">
        <v>115</v>
      </c>
      <c r="B70" s="1">
        <v>33</v>
      </c>
      <c r="C70" s="1">
        <v>23</v>
      </c>
      <c r="D70" s="1">
        <v>8</v>
      </c>
      <c r="E70" s="1">
        <v>2</v>
      </c>
      <c r="F70" s="1">
        <v>0</v>
      </c>
      <c r="G70" s="1">
        <v>0</v>
      </c>
      <c r="H70" s="1">
        <v>0</v>
      </c>
      <c r="I70" s="1">
        <v>0</v>
      </c>
      <c r="J70" s="2">
        <f t="shared" ref="J70:O70" si="49">(C70*100)/$B70+K70</f>
        <v>100</v>
      </c>
      <c r="K70" s="2">
        <f t="shared" si="49"/>
        <v>30.303030303030305</v>
      </c>
      <c r="L70" s="2">
        <f t="shared" si="49"/>
        <v>6.0606060606060606</v>
      </c>
      <c r="M70" s="2">
        <f t="shared" si="49"/>
        <v>0</v>
      </c>
      <c r="N70" s="2">
        <f t="shared" si="49"/>
        <v>0</v>
      </c>
      <c r="O70" s="2">
        <f t="shared" si="49"/>
        <v>0</v>
      </c>
      <c r="P70" s="2">
        <f t="shared" si="2"/>
        <v>0</v>
      </c>
    </row>
    <row r="71" spans="1:16" x14ac:dyDescent="0.2">
      <c r="A71" s="1" t="s">
        <v>116</v>
      </c>
      <c r="B71" s="1">
        <v>452</v>
      </c>
      <c r="C71" s="1">
        <v>360</v>
      </c>
      <c r="D71" s="1">
        <v>70</v>
      </c>
      <c r="E71" s="1">
        <v>13</v>
      </c>
      <c r="F71" s="1">
        <v>3</v>
      </c>
      <c r="G71" s="1">
        <v>6</v>
      </c>
      <c r="H71" s="1">
        <v>0</v>
      </c>
      <c r="I71" s="1">
        <v>0</v>
      </c>
      <c r="J71" s="2">
        <f t="shared" ref="J71:O71" si="50">(C71*100)/$B71+K71</f>
        <v>100</v>
      </c>
      <c r="K71" s="2">
        <f t="shared" si="50"/>
        <v>20.353982300884958</v>
      </c>
      <c r="L71" s="2">
        <f t="shared" si="50"/>
        <v>4.8672566371681416</v>
      </c>
      <c r="M71" s="2">
        <f t="shared" si="50"/>
        <v>1.9911504424778763</v>
      </c>
      <c r="N71" s="2">
        <f t="shared" si="50"/>
        <v>1.3274336283185841</v>
      </c>
      <c r="O71" s="2">
        <f t="shared" si="50"/>
        <v>0</v>
      </c>
      <c r="P71" s="2">
        <f t="shared" si="2"/>
        <v>0</v>
      </c>
    </row>
    <row r="72" spans="1:16" x14ac:dyDescent="0.2">
      <c r="A72" s="1" t="s">
        <v>117</v>
      </c>
      <c r="B72" s="1">
        <v>77678</v>
      </c>
      <c r="C72" s="1">
        <v>20178</v>
      </c>
      <c r="D72" s="1">
        <v>30446</v>
      </c>
      <c r="E72" s="1">
        <v>11993</v>
      </c>
      <c r="F72" s="1">
        <v>6559</v>
      </c>
      <c r="G72" s="1">
        <v>6206</v>
      </c>
      <c r="H72" s="1">
        <v>1265</v>
      </c>
      <c r="I72" s="1">
        <v>1031</v>
      </c>
      <c r="J72" s="2">
        <f t="shared" ref="J72:O72" si="51">(C72*100)/$B72+K72</f>
        <v>100</v>
      </c>
      <c r="K72" s="2">
        <f t="shared" si="51"/>
        <v>74.023533046679887</v>
      </c>
      <c r="L72" s="2">
        <f t="shared" si="51"/>
        <v>34.828394139910912</v>
      </c>
      <c r="M72" s="2">
        <f t="shared" si="51"/>
        <v>19.389016195061664</v>
      </c>
      <c r="N72" s="2">
        <f t="shared" si="51"/>
        <v>10.945183964571694</v>
      </c>
      <c r="O72" s="2">
        <f t="shared" si="51"/>
        <v>2.9557918586987308</v>
      </c>
      <c r="P72" s="2">
        <f t="shared" si="2"/>
        <v>1.3272741316717733</v>
      </c>
    </row>
    <row r="73" spans="1:16" x14ac:dyDescent="0.2">
      <c r="A73" s="1" t="s">
        <v>118</v>
      </c>
      <c r="B73" s="1">
        <v>769</v>
      </c>
      <c r="C73" s="1">
        <v>303</v>
      </c>
      <c r="D73" s="1">
        <v>199</v>
      </c>
      <c r="E73" s="1">
        <v>95</v>
      </c>
      <c r="F73" s="1">
        <v>46</v>
      </c>
      <c r="G73" s="1">
        <v>64</v>
      </c>
      <c r="H73" s="1">
        <v>7</v>
      </c>
      <c r="I73" s="1">
        <v>55</v>
      </c>
      <c r="J73" s="2">
        <f t="shared" ref="J73:O73" si="52">(C73*100)/$B73+K73</f>
        <v>100</v>
      </c>
      <c r="K73" s="2">
        <f t="shared" si="52"/>
        <v>60.598179453836153</v>
      </c>
      <c r="L73" s="2">
        <f t="shared" si="52"/>
        <v>34.720416124837449</v>
      </c>
      <c r="M73" s="2">
        <f t="shared" si="52"/>
        <v>22.3667100130039</v>
      </c>
      <c r="N73" s="2">
        <f t="shared" si="52"/>
        <v>16.384915474642391</v>
      </c>
      <c r="O73" s="2">
        <f t="shared" si="52"/>
        <v>8.0624187256176842</v>
      </c>
      <c r="P73" s="2">
        <f t="shared" si="2"/>
        <v>7.1521456436931077</v>
      </c>
    </row>
    <row r="74" spans="1:16" x14ac:dyDescent="0.2">
      <c r="A74" s="1" t="s">
        <v>119</v>
      </c>
      <c r="B74" s="1">
        <v>295</v>
      </c>
      <c r="C74" s="1">
        <v>167</v>
      </c>
      <c r="D74" s="1">
        <v>70</v>
      </c>
      <c r="E74" s="1">
        <v>21</v>
      </c>
      <c r="F74" s="1">
        <v>7</v>
      </c>
      <c r="G74" s="1">
        <v>12</v>
      </c>
      <c r="H74" s="1">
        <v>3</v>
      </c>
      <c r="I74" s="1">
        <v>15</v>
      </c>
      <c r="J74" s="2">
        <f t="shared" ref="J74:O74" si="53">(C74*100)/$B74+K74</f>
        <v>100</v>
      </c>
      <c r="K74" s="2">
        <f t="shared" si="53"/>
        <v>43.389830508474574</v>
      </c>
      <c r="L74" s="2">
        <f t="shared" si="53"/>
        <v>19.66101694915254</v>
      </c>
      <c r="M74" s="2">
        <f t="shared" si="53"/>
        <v>12.542372881355931</v>
      </c>
      <c r="N74" s="2">
        <f t="shared" si="53"/>
        <v>10.169491525423728</v>
      </c>
      <c r="O74" s="2">
        <f t="shared" si="53"/>
        <v>6.101694915254237</v>
      </c>
      <c r="P74" s="2">
        <f t="shared" si="2"/>
        <v>5.0847457627118642</v>
      </c>
    </row>
    <row r="75" spans="1:16" x14ac:dyDescent="0.2">
      <c r="A75" s="1" t="s">
        <v>120</v>
      </c>
      <c r="B75" s="1">
        <v>1163</v>
      </c>
      <c r="C75" s="1">
        <v>816</v>
      </c>
      <c r="D75" s="1">
        <v>307</v>
      </c>
      <c r="E75" s="1">
        <v>27</v>
      </c>
      <c r="F75" s="1">
        <v>7</v>
      </c>
      <c r="G75" s="1">
        <v>5</v>
      </c>
      <c r="H75" s="1">
        <v>1</v>
      </c>
      <c r="I75" s="1">
        <v>0</v>
      </c>
      <c r="J75" s="2">
        <f t="shared" ref="J75:O75" si="54">(C75*100)/$B75+K75</f>
        <v>100</v>
      </c>
      <c r="K75" s="2">
        <f t="shared" si="54"/>
        <v>29.836629406706791</v>
      </c>
      <c r="L75" s="2">
        <f t="shared" si="54"/>
        <v>3.4393809114359417</v>
      </c>
      <c r="M75" s="2">
        <f t="shared" si="54"/>
        <v>1.1177987962166811</v>
      </c>
      <c r="N75" s="2">
        <f t="shared" si="54"/>
        <v>0.51590713671539123</v>
      </c>
      <c r="O75" s="2">
        <f t="shared" si="54"/>
        <v>8.5984522785898534E-2</v>
      </c>
      <c r="P75" s="2">
        <f t="shared" si="2"/>
        <v>0</v>
      </c>
    </row>
    <row r="76" spans="1:16" x14ac:dyDescent="0.2">
      <c r="A76" s="1" t="s">
        <v>121</v>
      </c>
      <c r="B76" s="1">
        <v>48827</v>
      </c>
      <c r="C76" s="1">
        <v>10549</v>
      </c>
      <c r="D76" s="1">
        <v>17822</v>
      </c>
      <c r="E76" s="1">
        <v>8849</v>
      </c>
      <c r="F76" s="1">
        <v>4962</v>
      </c>
      <c r="G76" s="1">
        <v>4879</v>
      </c>
      <c r="H76" s="1">
        <v>890</v>
      </c>
      <c r="I76" s="1">
        <v>876</v>
      </c>
      <c r="J76" s="2">
        <f t="shared" ref="J76:O76" si="55">(C76*100)/$B76+K76</f>
        <v>100</v>
      </c>
      <c r="K76" s="2">
        <f t="shared" si="55"/>
        <v>78.395150224261158</v>
      </c>
      <c r="L76" s="2">
        <f t="shared" si="55"/>
        <v>41.894853257419051</v>
      </c>
      <c r="M76" s="2">
        <f t="shared" si="55"/>
        <v>23.771683699592437</v>
      </c>
      <c r="N76" s="2">
        <f t="shared" si="55"/>
        <v>13.609273557662769</v>
      </c>
      <c r="O76" s="2">
        <f t="shared" si="55"/>
        <v>3.6168513322546954</v>
      </c>
      <c r="P76" s="2">
        <f t="shared" si="2"/>
        <v>1.7940893358182972</v>
      </c>
    </row>
    <row r="77" spans="1:16" x14ac:dyDescent="0.2">
      <c r="J77" s="2"/>
      <c r="K77" s="2"/>
      <c r="L77" s="2"/>
      <c r="M77" s="2"/>
      <c r="N77" s="2"/>
      <c r="O77" s="2"/>
      <c r="P77" s="2"/>
    </row>
    <row r="78" spans="1:16" x14ac:dyDescent="0.2">
      <c r="A78" s="1" t="s">
        <v>169</v>
      </c>
      <c r="B78" s="1">
        <v>162927</v>
      </c>
      <c r="C78" s="1">
        <v>80209</v>
      </c>
      <c r="D78" s="1">
        <v>49137</v>
      </c>
      <c r="E78" s="1">
        <v>17273</v>
      </c>
      <c r="F78" s="1">
        <v>8196</v>
      </c>
      <c r="G78" s="1">
        <v>6395</v>
      </c>
      <c r="H78" s="1">
        <v>994</v>
      </c>
      <c r="I78" s="1">
        <v>723</v>
      </c>
      <c r="J78" s="2">
        <f t="shared" ref="J78:O78" si="56">(C78*100)/$B78+K78</f>
        <v>100</v>
      </c>
      <c r="K78" s="2">
        <f t="shared" si="56"/>
        <v>50.769976738048328</v>
      </c>
      <c r="L78" s="2">
        <f t="shared" si="56"/>
        <v>20.611071215943337</v>
      </c>
      <c r="M78" s="2">
        <f t="shared" si="56"/>
        <v>10.009390708722311</v>
      </c>
      <c r="N78" s="2">
        <f t="shared" si="56"/>
        <v>4.9789169382606939</v>
      </c>
      <c r="O78" s="2">
        <f t="shared" si="56"/>
        <v>1.0538462010593701</v>
      </c>
      <c r="P78" s="2">
        <f t="shared" si="2"/>
        <v>0.44375702001509881</v>
      </c>
    </row>
    <row r="79" spans="1:16" x14ac:dyDescent="0.2">
      <c r="A79" s="1" t="s">
        <v>106</v>
      </c>
      <c r="B79" s="1">
        <v>31747</v>
      </c>
      <c r="C79" s="1">
        <v>31419</v>
      </c>
      <c r="D79" s="1">
        <v>274</v>
      </c>
      <c r="E79" s="1">
        <v>32</v>
      </c>
      <c r="F79" s="1">
        <v>10</v>
      </c>
      <c r="G79" s="1">
        <v>7</v>
      </c>
      <c r="H79" s="1">
        <v>5</v>
      </c>
      <c r="I79" s="1">
        <v>0</v>
      </c>
      <c r="J79" s="2">
        <f t="shared" ref="J79:O79" si="57">(C79*100)/$B79+K79</f>
        <v>100</v>
      </c>
      <c r="K79" s="2">
        <f t="shared" si="57"/>
        <v>1.033168488361105</v>
      </c>
      <c r="L79" s="2">
        <f t="shared" si="57"/>
        <v>0.17009481210823069</v>
      </c>
      <c r="M79" s="2">
        <f t="shared" si="57"/>
        <v>6.9297886414464355E-2</v>
      </c>
      <c r="N79" s="2">
        <f t="shared" si="57"/>
        <v>3.7798847135162378E-2</v>
      </c>
      <c r="O79" s="2">
        <f t="shared" si="57"/>
        <v>1.5749519639650992E-2</v>
      </c>
      <c r="P79" s="2">
        <f t="shared" si="2"/>
        <v>0</v>
      </c>
    </row>
    <row r="80" spans="1:16" x14ac:dyDescent="0.2">
      <c r="A80" s="1" t="s">
        <v>107</v>
      </c>
      <c r="B80" s="1">
        <v>3791</v>
      </c>
      <c r="C80" s="1">
        <v>3174</v>
      </c>
      <c r="D80" s="1">
        <v>506</v>
      </c>
      <c r="E80" s="1">
        <v>39</v>
      </c>
      <c r="F80" s="1">
        <v>16</v>
      </c>
      <c r="G80" s="1">
        <v>26</v>
      </c>
      <c r="H80" s="1">
        <v>7</v>
      </c>
      <c r="I80" s="1">
        <v>23</v>
      </c>
      <c r="J80" s="2">
        <f t="shared" ref="J80:O80" si="58">(C80*100)/$B80+K80</f>
        <v>100</v>
      </c>
      <c r="K80" s="2">
        <f t="shared" si="58"/>
        <v>16.275389079398575</v>
      </c>
      <c r="L80" s="2">
        <f t="shared" si="58"/>
        <v>2.9279873384331312</v>
      </c>
      <c r="M80" s="2">
        <f t="shared" si="58"/>
        <v>1.8992350303350038</v>
      </c>
      <c r="N80" s="2">
        <f t="shared" si="58"/>
        <v>1.4771828013716697</v>
      </c>
      <c r="O80" s="2">
        <f t="shared" si="58"/>
        <v>0.79134792930625164</v>
      </c>
      <c r="P80" s="2">
        <f t="shared" si="2"/>
        <v>0.60670007913479296</v>
      </c>
    </row>
    <row r="81" spans="1:16" x14ac:dyDescent="0.2">
      <c r="A81" s="1" t="s">
        <v>108</v>
      </c>
      <c r="B81" s="1">
        <v>302</v>
      </c>
      <c r="C81" s="1">
        <v>265</v>
      </c>
      <c r="D81" s="1">
        <v>36</v>
      </c>
      <c r="E81" s="1">
        <v>0</v>
      </c>
      <c r="F81" s="1">
        <v>0</v>
      </c>
      <c r="G81" s="1">
        <v>1</v>
      </c>
      <c r="H81" s="1">
        <v>0</v>
      </c>
      <c r="I81" s="1">
        <v>0</v>
      </c>
      <c r="J81" s="2">
        <f t="shared" ref="J81:O81" si="59">(C81*100)/$B81+K81</f>
        <v>100</v>
      </c>
      <c r="K81" s="2">
        <f t="shared" si="59"/>
        <v>12.251655629139073</v>
      </c>
      <c r="L81" s="2">
        <f t="shared" si="59"/>
        <v>0.33112582781456956</v>
      </c>
      <c r="M81" s="2">
        <f t="shared" si="59"/>
        <v>0.33112582781456956</v>
      </c>
      <c r="N81" s="2">
        <f t="shared" si="59"/>
        <v>0.33112582781456956</v>
      </c>
      <c r="O81" s="2">
        <f t="shared" si="59"/>
        <v>0</v>
      </c>
      <c r="P81" s="2">
        <f t="shared" si="2"/>
        <v>0</v>
      </c>
    </row>
    <row r="82" spans="1:16" x14ac:dyDescent="0.2">
      <c r="A82" s="1" t="s">
        <v>109</v>
      </c>
      <c r="B82" s="1">
        <v>4707</v>
      </c>
      <c r="C82" s="1">
        <v>4307</v>
      </c>
      <c r="D82" s="1">
        <v>365</v>
      </c>
      <c r="E82" s="1">
        <v>14</v>
      </c>
      <c r="F82" s="1">
        <v>4</v>
      </c>
      <c r="G82" s="1">
        <v>10</v>
      </c>
      <c r="H82" s="1">
        <v>6</v>
      </c>
      <c r="I82" s="1">
        <v>1</v>
      </c>
      <c r="J82" s="2">
        <f t="shared" ref="J82:O82" si="60">(C82*100)/$B82+K82</f>
        <v>100</v>
      </c>
      <c r="K82" s="2">
        <f t="shared" si="60"/>
        <v>8.4979817293392816</v>
      </c>
      <c r="L82" s="2">
        <f t="shared" si="60"/>
        <v>0.74357340131718708</v>
      </c>
      <c r="M82" s="2">
        <f t="shared" si="60"/>
        <v>0.44614404079031228</v>
      </c>
      <c r="N82" s="2">
        <f t="shared" si="60"/>
        <v>0.36116422349691946</v>
      </c>
      <c r="O82" s="2">
        <f t="shared" si="60"/>
        <v>0.14871468026343743</v>
      </c>
      <c r="P82" s="2">
        <f t="shared" si="2"/>
        <v>2.1244954323348206E-2</v>
      </c>
    </row>
    <row r="83" spans="1:16" x14ac:dyDescent="0.2">
      <c r="A83" s="1" t="s">
        <v>110</v>
      </c>
      <c r="B83" s="1">
        <v>804</v>
      </c>
      <c r="C83" s="1">
        <v>779</v>
      </c>
      <c r="D83" s="1">
        <v>21</v>
      </c>
      <c r="E83" s="1">
        <v>2</v>
      </c>
      <c r="F83" s="1">
        <v>0</v>
      </c>
      <c r="G83" s="1">
        <v>1</v>
      </c>
      <c r="H83" s="1">
        <v>1</v>
      </c>
      <c r="I83" s="1">
        <v>0</v>
      </c>
      <c r="J83" s="2">
        <f t="shared" ref="J83:O83" si="61">(C83*100)/$B83+K83</f>
        <v>100</v>
      </c>
      <c r="K83" s="2">
        <f t="shared" si="61"/>
        <v>3.1094527363184081</v>
      </c>
      <c r="L83" s="2">
        <f t="shared" si="61"/>
        <v>0.49751243781094528</v>
      </c>
      <c r="M83" s="2">
        <f t="shared" si="61"/>
        <v>0.24875621890547264</v>
      </c>
      <c r="N83" s="2">
        <f t="shared" si="61"/>
        <v>0.24875621890547264</v>
      </c>
      <c r="O83" s="2">
        <f t="shared" si="61"/>
        <v>0.12437810945273632</v>
      </c>
      <c r="P83" s="2">
        <f t="shared" ref="P83:P94" si="62">I83*100/B83</f>
        <v>0</v>
      </c>
    </row>
    <row r="84" spans="1:16" x14ac:dyDescent="0.2">
      <c r="A84" s="1" t="s">
        <v>111</v>
      </c>
      <c r="B84" s="1">
        <v>5804</v>
      </c>
      <c r="C84" s="1">
        <v>3147</v>
      </c>
      <c r="D84" s="1">
        <v>1821</v>
      </c>
      <c r="E84" s="1">
        <v>471</v>
      </c>
      <c r="F84" s="1">
        <v>172</v>
      </c>
      <c r="G84" s="1">
        <v>135</v>
      </c>
      <c r="H84" s="1">
        <v>13</v>
      </c>
      <c r="I84" s="1">
        <v>45</v>
      </c>
      <c r="J84" s="2">
        <f t="shared" ref="J84:O84" si="63">(C84*100)/$B84+K84</f>
        <v>100</v>
      </c>
      <c r="K84" s="2">
        <f t="shared" si="63"/>
        <v>45.778773259820817</v>
      </c>
      <c r="L84" s="2">
        <f t="shared" si="63"/>
        <v>14.403859407305307</v>
      </c>
      <c r="M84" s="2">
        <f t="shared" si="63"/>
        <v>6.2887663680220545</v>
      </c>
      <c r="N84" s="2">
        <f t="shared" si="63"/>
        <v>3.3252929014472778</v>
      </c>
      <c r="O84" s="2">
        <f t="shared" si="63"/>
        <v>0.99931082012405237</v>
      </c>
      <c r="P84" s="2">
        <f t="shared" si="62"/>
        <v>0.77532736044107509</v>
      </c>
    </row>
    <row r="85" spans="1:16" x14ac:dyDescent="0.2">
      <c r="A85" s="1" t="s">
        <v>112</v>
      </c>
      <c r="B85" s="1">
        <v>1837</v>
      </c>
      <c r="C85" s="1">
        <v>1217</v>
      </c>
      <c r="D85" s="1">
        <v>534</v>
      </c>
      <c r="E85" s="1">
        <v>53</v>
      </c>
      <c r="F85" s="1">
        <v>6</v>
      </c>
      <c r="G85" s="1">
        <v>15</v>
      </c>
      <c r="H85" s="1">
        <v>6</v>
      </c>
      <c r="I85" s="1">
        <v>6</v>
      </c>
      <c r="J85" s="2">
        <f t="shared" ref="J85:O85" si="64">(C85*100)/$B85+K85</f>
        <v>100</v>
      </c>
      <c r="K85" s="2">
        <f t="shared" si="64"/>
        <v>33.750680457267279</v>
      </c>
      <c r="L85" s="2">
        <f t="shared" si="64"/>
        <v>4.6815459989112682</v>
      </c>
      <c r="M85" s="2">
        <f t="shared" si="64"/>
        <v>1.7964071856287425</v>
      </c>
      <c r="N85" s="2">
        <f t="shared" si="64"/>
        <v>1.4697876973326074</v>
      </c>
      <c r="O85" s="2">
        <f t="shared" si="64"/>
        <v>0.65323897659227004</v>
      </c>
      <c r="P85" s="2">
        <f t="shared" si="62"/>
        <v>0.32661948829613502</v>
      </c>
    </row>
    <row r="86" spans="1:16" x14ac:dyDescent="0.2">
      <c r="A86" s="1" t="s">
        <v>113</v>
      </c>
      <c r="B86" s="1">
        <v>384</v>
      </c>
      <c r="C86" s="1">
        <v>289</v>
      </c>
      <c r="D86" s="1">
        <v>55</v>
      </c>
      <c r="E86" s="1">
        <v>7</v>
      </c>
      <c r="F86" s="1">
        <v>2</v>
      </c>
      <c r="G86" s="1">
        <v>3</v>
      </c>
      <c r="H86" s="1">
        <v>2</v>
      </c>
      <c r="I86" s="1">
        <v>26</v>
      </c>
      <c r="J86" s="2">
        <f t="shared" ref="J86:O86" si="65">(C86*100)/$B86+K86</f>
        <v>100</v>
      </c>
      <c r="K86" s="2">
        <f t="shared" si="65"/>
        <v>24.739583333333332</v>
      </c>
      <c r="L86" s="2">
        <f t="shared" si="65"/>
        <v>10.416666666666666</v>
      </c>
      <c r="M86" s="2">
        <f t="shared" si="65"/>
        <v>8.59375</v>
      </c>
      <c r="N86" s="2">
        <f t="shared" si="65"/>
        <v>8.0729166666666661</v>
      </c>
      <c r="O86" s="2">
        <f t="shared" si="65"/>
        <v>7.2916666666666661</v>
      </c>
      <c r="P86" s="2">
        <f t="shared" si="62"/>
        <v>6.770833333333333</v>
      </c>
    </row>
    <row r="87" spans="1:16" x14ac:dyDescent="0.2">
      <c r="A87" s="1" t="s">
        <v>114</v>
      </c>
      <c r="B87" s="1">
        <v>5258</v>
      </c>
      <c r="C87" s="1">
        <v>4030</v>
      </c>
      <c r="D87" s="1">
        <v>1137</v>
      </c>
      <c r="E87" s="1">
        <v>52</v>
      </c>
      <c r="F87" s="1">
        <v>21</v>
      </c>
      <c r="G87" s="1">
        <v>6</v>
      </c>
      <c r="H87" s="1">
        <v>12</v>
      </c>
      <c r="I87" s="1">
        <v>0</v>
      </c>
      <c r="J87" s="2">
        <f t="shared" ref="J87:O87" si="66">(C87*100)/$B87+K87</f>
        <v>100</v>
      </c>
      <c r="K87" s="2">
        <f t="shared" si="66"/>
        <v>23.354887790034233</v>
      </c>
      <c r="L87" s="2">
        <f t="shared" si="66"/>
        <v>1.7306960821605175</v>
      </c>
      <c r="M87" s="2">
        <f t="shared" si="66"/>
        <v>0.74172689235450751</v>
      </c>
      <c r="N87" s="2">
        <f t="shared" si="66"/>
        <v>0.34233548877900344</v>
      </c>
      <c r="O87" s="2">
        <f t="shared" si="66"/>
        <v>0.22822365918600229</v>
      </c>
      <c r="P87" s="2">
        <f t="shared" si="62"/>
        <v>0</v>
      </c>
    </row>
    <row r="88" spans="1:16" x14ac:dyDescent="0.2">
      <c r="A88" s="1" t="s">
        <v>115</v>
      </c>
      <c r="B88" s="1">
        <v>26</v>
      </c>
      <c r="C88" s="1">
        <v>20</v>
      </c>
      <c r="D88" s="1">
        <v>6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2">
        <f t="shared" ref="J88:O88" si="67">(C88*100)/$B88+K88</f>
        <v>100</v>
      </c>
      <c r="K88" s="2">
        <f t="shared" si="67"/>
        <v>23.076923076923077</v>
      </c>
      <c r="L88" s="2">
        <f t="shared" si="67"/>
        <v>0</v>
      </c>
      <c r="M88" s="2">
        <f t="shared" si="67"/>
        <v>0</v>
      </c>
      <c r="N88" s="2">
        <f t="shared" si="67"/>
        <v>0</v>
      </c>
      <c r="O88" s="2">
        <f t="shared" si="67"/>
        <v>0</v>
      </c>
      <c r="P88" s="2">
        <f t="shared" si="62"/>
        <v>0</v>
      </c>
    </row>
    <row r="89" spans="1:16" x14ac:dyDescent="0.2">
      <c r="A89" s="1" t="s">
        <v>116</v>
      </c>
      <c r="B89" s="1">
        <v>853</v>
      </c>
      <c r="C89" s="1">
        <v>713</v>
      </c>
      <c r="D89" s="1">
        <v>129</v>
      </c>
      <c r="E89" s="1">
        <v>4</v>
      </c>
      <c r="F89" s="1">
        <v>2</v>
      </c>
      <c r="G89" s="1">
        <v>1</v>
      </c>
      <c r="H89" s="1">
        <v>4</v>
      </c>
      <c r="I89" s="1">
        <v>0</v>
      </c>
      <c r="J89" s="2">
        <f t="shared" ref="J89:O89" si="68">(C89*100)/$B89+K89</f>
        <v>100</v>
      </c>
      <c r="K89" s="2">
        <f t="shared" si="68"/>
        <v>16.412661195779602</v>
      </c>
      <c r="L89" s="2">
        <f t="shared" si="68"/>
        <v>1.2895662368112544</v>
      </c>
      <c r="M89" s="2">
        <f t="shared" si="68"/>
        <v>0.82063305978898016</v>
      </c>
      <c r="N89" s="2">
        <f t="shared" si="68"/>
        <v>0.58616647127784294</v>
      </c>
      <c r="O89" s="2">
        <f t="shared" si="68"/>
        <v>0.46893317702227433</v>
      </c>
      <c r="P89" s="2">
        <f t="shared" si="62"/>
        <v>0</v>
      </c>
    </row>
    <row r="90" spans="1:16" x14ac:dyDescent="0.2">
      <c r="A90" s="1" t="s">
        <v>117</v>
      </c>
      <c r="B90" s="1">
        <v>64925</v>
      </c>
      <c r="C90" s="1">
        <v>19109</v>
      </c>
      <c r="D90" s="1">
        <v>27093</v>
      </c>
      <c r="E90" s="1">
        <v>9670</v>
      </c>
      <c r="F90" s="1">
        <v>4651</v>
      </c>
      <c r="G90" s="1">
        <v>3529</v>
      </c>
      <c r="H90" s="1">
        <v>586</v>
      </c>
      <c r="I90" s="1">
        <v>287</v>
      </c>
      <c r="J90" s="2">
        <f t="shared" ref="J90:O90" si="69">(C90*100)/$B90+K90</f>
        <v>100</v>
      </c>
      <c r="K90" s="2">
        <f t="shared" si="69"/>
        <v>70.567577974586058</v>
      </c>
      <c r="L90" s="2">
        <f t="shared" si="69"/>
        <v>28.837889872930305</v>
      </c>
      <c r="M90" s="2">
        <f t="shared" si="69"/>
        <v>13.943781286099345</v>
      </c>
      <c r="N90" s="2">
        <f t="shared" si="69"/>
        <v>6.7801309202926454</v>
      </c>
      <c r="O90" s="2">
        <f t="shared" si="69"/>
        <v>1.3446284174046976</v>
      </c>
      <c r="P90" s="2">
        <f t="shared" si="62"/>
        <v>0.44204851752021562</v>
      </c>
    </row>
    <row r="91" spans="1:16" x14ac:dyDescent="0.2">
      <c r="A91" s="1" t="s">
        <v>118</v>
      </c>
      <c r="B91" s="1">
        <v>534</v>
      </c>
      <c r="C91" s="1">
        <v>230</v>
      </c>
      <c r="D91" s="1">
        <v>172</v>
      </c>
      <c r="E91" s="1">
        <v>53</v>
      </c>
      <c r="F91" s="1">
        <v>19</v>
      </c>
      <c r="G91" s="1">
        <v>28</v>
      </c>
      <c r="H91" s="1">
        <v>5</v>
      </c>
      <c r="I91" s="1">
        <v>27</v>
      </c>
      <c r="J91" s="2">
        <f t="shared" ref="J91:O91" si="70">(C91*100)/$B91+K91</f>
        <v>100</v>
      </c>
      <c r="K91" s="2">
        <f t="shared" si="70"/>
        <v>56.928838951310865</v>
      </c>
      <c r="L91" s="2">
        <f t="shared" si="70"/>
        <v>24.719101123595507</v>
      </c>
      <c r="M91" s="2">
        <f t="shared" si="70"/>
        <v>14.794007490636705</v>
      </c>
      <c r="N91" s="2">
        <f t="shared" si="70"/>
        <v>11.235955056179776</v>
      </c>
      <c r="O91" s="2">
        <f t="shared" si="70"/>
        <v>5.9925093632958806</v>
      </c>
      <c r="P91" s="2">
        <f t="shared" si="62"/>
        <v>5.0561797752808992</v>
      </c>
    </row>
    <row r="92" spans="1:16" x14ac:dyDescent="0.2">
      <c r="A92" s="1" t="s">
        <v>119</v>
      </c>
      <c r="B92" s="1">
        <v>318</v>
      </c>
      <c r="C92" s="1">
        <v>210</v>
      </c>
      <c r="D92" s="1">
        <v>95</v>
      </c>
      <c r="E92" s="1">
        <v>4</v>
      </c>
      <c r="F92" s="1">
        <v>1</v>
      </c>
      <c r="G92" s="1">
        <v>2</v>
      </c>
      <c r="H92" s="1">
        <v>1</v>
      </c>
      <c r="I92" s="1">
        <v>5</v>
      </c>
      <c r="J92" s="2">
        <f t="shared" ref="J92:O92" si="71">(C92*100)/$B92+K92</f>
        <v>100</v>
      </c>
      <c r="K92" s="2">
        <f t="shared" si="71"/>
        <v>33.962264150943398</v>
      </c>
      <c r="L92" s="2">
        <f t="shared" si="71"/>
        <v>4.0880503144654083</v>
      </c>
      <c r="M92" s="2">
        <f t="shared" si="71"/>
        <v>2.8301886792452828</v>
      </c>
      <c r="N92" s="2">
        <f t="shared" si="71"/>
        <v>2.5157232704402515</v>
      </c>
      <c r="O92" s="2">
        <f t="shared" si="71"/>
        <v>1.8867924528301887</v>
      </c>
      <c r="P92" s="2">
        <f t="shared" si="62"/>
        <v>1.5723270440251573</v>
      </c>
    </row>
    <row r="93" spans="1:16" x14ac:dyDescent="0.2">
      <c r="A93" s="1" t="s">
        <v>120</v>
      </c>
      <c r="B93" s="1">
        <v>1452</v>
      </c>
      <c r="C93" s="1">
        <v>1018</v>
      </c>
      <c r="D93" s="1">
        <v>399</v>
      </c>
      <c r="E93" s="1">
        <v>28</v>
      </c>
      <c r="F93" s="1">
        <v>4</v>
      </c>
      <c r="G93" s="1">
        <v>3</v>
      </c>
      <c r="H93" s="1">
        <v>0</v>
      </c>
      <c r="I93" s="1">
        <v>0</v>
      </c>
      <c r="J93" s="2">
        <f t="shared" ref="J93:O93" si="72">(C93*100)/$B93+K93</f>
        <v>100</v>
      </c>
      <c r="K93" s="2">
        <f t="shared" si="72"/>
        <v>29.889807162534435</v>
      </c>
      <c r="L93" s="2">
        <f t="shared" si="72"/>
        <v>2.4104683195592287</v>
      </c>
      <c r="M93" s="2">
        <f t="shared" si="72"/>
        <v>0.48209366391184572</v>
      </c>
      <c r="N93" s="2">
        <f t="shared" si="72"/>
        <v>0.20661157024793389</v>
      </c>
      <c r="O93" s="2">
        <f t="shared" si="72"/>
        <v>0</v>
      </c>
      <c r="P93" s="2">
        <f t="shared" si="62"/>
        <v>0</v>
      </c>
    </row>
    <row r="94" spans="1:16" x14ac:dyDescent="0.2">
      <c r="A94" s="1" t="s">
        <v>121</v>
      </c>
      <c r="B94" s="1">
        <v>40185</v>
      </c>
      <c r="C94" s="1">
        <v>10282</v>
      </c>
      <c r="D94" s="1">
        <v>16494</v>
      </c>
      <c r="E94" s="1">
        <v>6844</v>
      </c>
      <c r="F94" s="1">
        <v>3288</v>
      </c>
      <c r="G94" s="1">
        <v>2628</v>
      </c>
      <c r="H94" s="1">
        <v>346</v>
      </c>
      <c r="I94" s="1">
        <v>303</v>
      </c>
      <c r="J94" s="2">
        <f t="shared" ref="J94:O94" si="73">(C94*100)/$B94+K94</f>
        <v>100</v>
      </c>
      <c r="K94" s="2">
        <f t="shared" si="73"/>
        <v>74.413338310314799</v>
      </c>
      <c r="L94" s="2">
        <f t="shared" si="73"/>
        <v>33.368172203558544</v>
      </c>
      <c r="M94" s="2">
        <f t="shared" si="73"/>
        <v>16.33694164489237</v>
      </c>
      <c r="N94" s="2">
        <f t="shared" si="73"/>
        <v>8.1547841234291401</v>
      </c>
      <c r="O94" s="2">
        <f t="shared" si="73"/>
        <v>1.6150304840114469</v>
      </c>
      <c r="P94" s="2">
        <f t="shared" si="62"/>
        <v>0.75401269130272486</v>
      </c>
    </row>
    <row r="95" spans="1:16" x14ac:dyDescent="0.2">
      <c r="A95" s="38" t="s">
        <v>203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</row>
  </sheetData>
  <mergeCells count="6">
    <mergeCell ref="A95:P95"/>
    <mergeCell ref="B2:I2"/>
    <mergeCell ref="J2:P2"/>
    <mergeCell ref="B40:I40"/>
    <mergeCell ref="J40:P40"/>
    <mergeCell ref="A38:P38"/>
  </mergeCells>
  <pageMargins left="0.7" right="0.7" top="0.75" bottom="0.75" header="0.3" footer="0.3"/>
  <pageSetup orientation="portrait" r:id="rId1"/>
  <rowBreaks count="1" manualBreakCount="1">
    <brk id="3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AADBB-D802-4A92-9EF0-FC08A1715189}">
  <dimension ref="A1:P49"/>
  <sheetViews>
    <sheetView view="pageBreakPreview" zoomScale="125" zoomScaleNormal="100" zoomScaleSheetLayoutView="125" workbookViewId="0">
      <selection activeCell="A49" sqref="A49:XFD49"/>
    </sheetView>
  </sheetViews>
  <sheetFormatPr defaultRowHeight="9.6" x14ac:dyDescent="0.2"/>
  <cols>
    <col min="1" max="1" width="11.33203125" style="1" customWidth="1"/>
    <col min="2" max="10" width="5.33203125" style="1" customWidth="1"/>
    <col min="11" max="16" width="4.77734375" style="1" customWidth="1"/>
    <col min="17" max="16384" width="8.88671875" style="1"/>
  </cols>
  <sheetData>
    <row r="1" spans="1:16" x14ac:dyDescent="0.2">
      <c r="A1" s="1" t="s">
        <v>213</v>
      </c>
    </row>
    <row r="2" spans="1:16" x14ac:dyDescent="0.2">
      <c r="A2" s="5"/>
      <c r="B2" s="36" t="s">
        <v>0</v>
      </c>
      <c r="C2" s="36"/>
      <c r="D2" s="36"/>
      <c r="E2" s="36"/>
      <c r="F2" s="36"/>
      <c r="G2" s="36"/>
      <c r="H2" s="36"/>
      <c r="I2" s="36"/>
      <c r="J2" s="36" t="s">
        <v>155</v>
      </c>
      <c r="K2" s="36"/>
      <c r="L2" s="36"/>
      <c r="M2" s="36"/>
      <c r="N2" s="36"/>
      <c r="O2" s="36"/>
      <c r="P2" s="37"/>
    </row>
    <row r="3" spans="1:16" x14ac:dyDescent="0.2">
      <c r="A3" s="6"/>
      <c r="B3" s="3" t="s">
        <v>1</v>
      </c>
      <c r="C3" s="3" t="s">
        <v>156</v>
      </c>
      <c r="D3" s="3" t="s">
        <v>157</v>
      </c>
      <c r="E3" s="3" t="s">
        <v>4</v>
      </c>
      <c r="F3" s="3" t="s">
        <v>5</v>
      </c>
      <c r="G3" s="3" t="s">
        <v>159</v>
      </c>
      <c r="H3" s="3" t="s">
        <v>158</v>
      </c>
      <c r="I3" s="3" t="s">
        <v>8</v>
      </c>
      <c r="J3" s="3" t="s">
        <v>156</v>
      </c>
      <c r="K3" s="3" t="s">
        <v>157</v>
      </c>
      <c r="L3" s="3" t="s">
        <v>4</v>
      </c>
      <c r="M3" s="3" t="s">
        <v>5</v>
      </c>
      <c r="N3" s="3" t="s">
        <v>159</v>
      </c>
      <c r="O3" s="3" t="s">
        <v>158</v>
      </c>
      <c r="P3" s="4" t="s">
        <v>8</v>
      </c>
    </row>
    <row r="4" spans="1:16" x14ac:dyDescent="0.2">
      <c r="A4" s="1" t="s">
        <v>185</v>
      </c>
    </row>
    <row r="6" spans="1:16" x14ac:dyDescent="0.2">
      <c r="A6" s="1" t="s">
        <v>174</v>
      </c>
      <c r="B6" s="1">
        <v>332037</v>
      </c>
      <c r="C6" s="1">
        <v>146441</v>
      </c>
      <c r="D6" s="1">
        <v>102520</v>
      </c>
      <c r="E6" s="1">
        <v>39057</v>
      </c>
      <c r="F6" s="1">
        <v>20051</v>
      </c>
      <c r="G6" s="1">
        <v>17846</v>
      </c>
      <c r="H6" s="1">
        <v>3252</v>
      </c>
      <c r="I6" s="1">
        <v>2870</v>
      </c>
      <c r="J6" s="2">
        <f t="shared" ref="J6:O6" si="0">(C6*100)/$B6+K6</f>
        <v>100</v>
      </c>
      <c r="K6" s="2">
        <f t="shared" si="0"/>
        <v>55.896180244972697</v>
      </c>
      <c r="L6" s="2">
        <f t="shared" si="0"/>
        <v>25.020103181271971</v>
      </c>
      <c r="M6" s="2">
        <f t="shared" si="0"/>
        <v>13.257257474317623</v>
      </c>
      <c r="N6" s="2">
        <f t="shared" si="0"/>
        <v>7.2184726400973389</v>
      </c>
      <c r="O6" s="2">
        <f t="shared" si="0"/>
        <v>1.8437704231757306</v>
      </c>
      <c r="P6" s="2">
        <f>I6*100/B6</f>
        <v>0.86436150188081451</v>
      </c>
    </row>
    <row r="7" spans="1:16" x14ac:dyDescent="0.2">
      <c r="A7" s="1" t="s">
        <v>93</v>
      </c>
      <c r="B7" s="1">
        <v>202334</v>
      </c>
      <c r="C7" s="1">
        <v>81202</v>
      </c>
      <c r="D7" s="1">
        <v>66594</v>
      </c>
      <c r="E7" s="1">
        <v>25040</v>
      </c>
      <c r="F7" s="1">
        <v>12954</v>
      </c>
      <c r="G7" s="1">
        <v>11563</v>
      </c>
      <c r="H7" s="1">
        <v>2600</v>
      </c>
      <c r="I7" s="1">
        <v>2381</v>
      </c>
      <c r="J7" s="2">
        <f t="shared" ref="J7:O7" si="1">(C7*100)/$B7+K7</f>
        <v>100</v>
      </c>
      <c r="K7" s="2">
        <f t="shared" si="1"/>
        <v>59.867348048276611</v>
      </c>
      <c r="L7" s="2">
        <f t="shared" si="1"/>
        <v>26.954441665760577</v>
      </c>
      <c r="M7" s="2">
        <f t="shared" si="1"/>
        <v>14.57886464953987</v>
      </c>
      <c r="N7" s="2">
        <f t="shared" si="1"/>
        <v>8.176579319343265</v>
      </c>
      <c r="O7" s="2">
        <f t="shared" si="1"/>
        <v>2.4617711309023695</v>
      </c>
      <c r="P7" s="2">
        <f t="shared" ref="P7:P48" si="2">I7*100/B7</f>
        <v>1.1767671276206668</v>
      </c>
    </row>
    <row r="8" spans="1:16" x14ac:dyDescent="0.2">
      <c r="A8" s="1" t="s">
        <v>94</v>
      </c>
      <c r="B8" s="1">
        <v>129703</v>
      </c>
      <c r="C8" s="1">
        <v>65239</v>
      </c>
      <c r="D8" s="1">
        <v>35926</v>
      </c>
      <c r="E8" s="1">
        <v>14017</v>
      </c>
      <c r="F8" s="1">
        <v>7097</v>
      </c>
      <c r="G8" s="1">
        <v>6283</v>
      </c>
      <c r="H8" s="1">
        <v>652</v>
      </c>
      <c r="I8" s="1">
        <v>489</v>
      </c>
      <c r="J8" s="2">
        <f t="shared" ref="J8:O8" si="3">(C8*100)/$B8+K8</f>
        <v>100</v>
      </c>
      <c r="K8" s="2">
        <f t="shared" si="3"/>
        <v>49.701240526433466</v>
      </c>
      <c r="L8" s="2">
        <f t="shared" si="3"/>
        <v>22.002575113914098</v>
      </c>
      <c r="M8" s="2">
        <f t="shared" si="3"/>
        <v>11.195577588799026</v>
      </c>
      <c r="N8" s="2">
        <f t="shared" si="3"/>
        <v>5.7238460174398433</v>
      </c>
      <c r="O8" s="2">
        <f t="shared" si="3"/>
        <v>0.87970208861784238</v>
      </c>
      <c r="P8" s="2">
        <f t="shared" si="2"/>
        <v>0.37701518083621816</v>
      </c>
    </row>
    <row r="9" spans="1:16" x14ac:dyDescent="0.2">
      <c r="J9" s="2"/>
      <c r="K9" s="2"/>
      <c r="L9" s="2"/>
      <c r="M9" s="2"/>
      <c r="N9" s="2"/>
      <c r="O9" s="2"/>
      <c r="P9" s="2"/>
    </row>
    <row r="10" spans="1:16" x14ac:dyDescent="0.2">
      <c r="A10" s="1" t="s">
        <v>173</v>
      </c>
      <c r="B10" s="1">
        <v>169110</v>
      </c>
      <c r="C10" s="1">
        <v>66232</v>
      </c>
      <c r="D10" s="1">
        <v>53383</v>
      </c>
      <c r="E10" s="1">
        <v>21784</v>
      </c>
      <c r="F10" s="1">
        <v>11855</v>
      </c>
      <c r="G10" s="1">
        <v>11451</v>
      </c>
      <c r="H10" s="1">
        <v>2258</v>
      </c>
      <c r="I10" s="1">
        <v>2147</v>
      </c>
      <c r="J10" s="2">
        <f t="shared" ref="J10:O10" si="4">(C10*100)/$B10+K10</f>
        <v>100</v>
      </c>
      <c r="K10" s="2">
        <f t="shared" si="4"/>
        <v>60.834959493820591</v>
      </c>
      <c r="L10" s="2">
        <f t="shared" si="4"/>
        <v>29.267932115191293</v>
      </c>
      <c r="M10" s="2">
        <f t="shared" si="4"/>
        <v>16.386375731772219</v>
      </c>
      <c r="N10" s="2">
        <f t="shared" si="4"/>
        <v>9.3761457039796579</v>
      </c>
      <c r="O10" s="2">
        <f t="shared" si="4"/>
        <v>2.60481343504228</v>
      </c>
      <c r="P10" s="2">
        <f t="shared" si="2"/>
        <v>1.2695878422328661</v>
      </c>
    </row>
    <row r="11" spans="1:16" x14ac:dyDescent="0.2">
      <c r="A11" s="1" t="s">
        <v>93</v>
      </c>
      <c r="B11" s="1">
        <v>103953</v>
      </c>
      <c r="C11" s="1">
        <v>34083</v>
      </c>
      <c r="D11" s="1">
        <v>35931</v>
      </c>
      <c r="E11" s="1">
        <v>14656</v>
      </c>
      <c r="F11" s="1">
        <v>7900</v>
      </c>
      <c r="G11" s="1">
        <v>7672</v>
      </c>
      <c r="H11" s="1">
        <v>1870</v>
      </c>
      <c r="I11" s="1">
        <v>1841</v>
      </c>
      <c r="J11" s="2">
        <f t="shared" ref="J11:O11" si="5">(C11*100)/$B11+K11</f>
        <v>100</v>
      </c>
      <c r="K11" s="2">
        <f t="shared" si="5"/>
        <v>67.213067443941014</v>
      </c>
      <c r="L11" s="2">
        <f t="shared" si="5"/>
        <v>32.648408415341549</v>
      </c>
      <c r="M11" s="2">
        <f t="shared" si="5"/>
        <v>18.549729204544363</v>
      </c>
      <c r="N11" s="2">
        <f t="shared" si="5"/>
        <v>10.950140929073717</v>
      </c>
      <c r="O11" s="2">
        <f t="shared" si="5"/>
        <v>3.56988254307235</v>
      </c>
      <c r="P11" s="2">
        <f t="shared" si="2"/>
        <v>1.7709926601444883</v>
      </c>
    </row>
    <row r="12" spans="1:16" x14ac:dyDescent="0.2">
      <c r="A12" s="1" t="s">
        <v>94</v>
      </c>
      <c r="B12" s="1">
        <v>65157</v>
      </c>
      <c r="C12" s="1">
        <v>32149</v>
      </c>
      <c r="D12" s="1">
        <v>17452</v>
      </c>
      <c r="E12" s="1">
        <v>7128</v>
      </c>
      <c r="F12" s="1">
        <v>3955</v>
      </c>
      <c r="G12" s="1">
        <v>3779</v>
      </c>
      <c r="H12" s="1">
        <v>388</v>
      </c>
      <c r="I12" s="1">
        <v>306</v>
      </c>
      <c r="J12" s="2">
        <f t="shared" ref="J12:O12" si="6">(C12*100)/$B12+K12</f>
        <v>100</v>
      </c>
      <c r="K12" s="2">
        <f t="shared" si="6"/>
        <v>50.659177064628508</v>
      </c>
      <c r="L12" s="2">
        <f t="shared" si="6"/>
        <v>23.87464125113188</v>
      </c>
      <c r="M12" s="2">
        <f t="shared" si="6"/>
        <v>12.934911060975796</v>
      </c>
      <c r="N12" s="2">
        <f t="shared" si="6"/>
        <v>6.8649569501358263</v>
      </c>
      <c r="O12" s="2">
        <f t="shared" si="6"/>
        <v>1.0651196341145235</v>
      </c>
      <c r="P12" s="2">
        <f t="shared" si="2"/>
        <v>0.46963488190064001</v>
      </c>
    </row>
    <row r="13" spans="1:16" x14ac:dyDescent="0.2">
      <c r="J13" s="2"/>
      <c r="K13" s="2"/>
      <c r="L13" s="2"/>
      <c r="M13" s="2"/>
      <c r="N13" s="2"/>
      <c r="O13" s="2"/>
      <c r="P13" s="2"/>
    </row>
    <row r="14" spans="1:16" x14ac:dyDescent="0.2">
      <c r="A14" s="1" t="s">
        <v>161</v>
      </c>
      <c r="B14" s="1">
        <v>162927</v>
      </c>
      <c r="C14" s="1">
        <v>80209</v>
      </c>
      <c r="D14" s="1">
        <v>49137</v>
      </c>
      <c r="E14" s="1">
        <v>17273</v>
      </c>
      <c r="F14" s="1">
        <v>8196</v>
      </c>
      <c r="G14" s="1">
        <v>6395</v>
      </c>
      <c r="H14" s="1">
        <v>994</v>
      </c>
      <c r="I14" s="1">
        <v>723</v>
      </c>
      <c r="J14" s="2">
        <f t="shared" ref="J14:O14" si="7">(C14*100)/$B14+K14</f>
        <v>100</v>
      </c>
      <c r="K14" s="2">
        <f t="shared" si="7"/>
        <v>50.769976738048328</v>
      </c>
      <c r="L14" s="2">
        <f t="shared" si="7"/>
        <v>20.611071215943337</v>
      </c>
      <c r="M14" s="2">
        <f t="shared" si="7"/>
        <v>10.009390708722311</v>
      </c>
      <c r="N14" s="2">
        <f t="shared" si="7"/>
        <v>4.9789169382606939</v>
      </c>
      <c r="O14" s="2">
        <f t="shared" si="7"/>
        <v>1.0538462010593701</v>
      </c>
      <c r="P14" s="2">
        <f t="shared" si="2"/>
        <v>0.44375702001509881</v>
      </c>
    </row>
    <row r="15" spans="1:16" x14ac:dyDescent="0.2">
      <c r="A15" s="1" t="s">
        <v>93</v>
      </c>
      <c r="B15" s="1">
        <v>98381</v>
      </c>
      <c r="C15" s="1">
        <v>47119</v>
      </c>
      <c r="D15" s="1">
        <v>30663</v>
      </c>
      <c r="E15" s="1">
        <v>10384</v>
      </c>
      <c r="F15" s="1">
        <v>5054</v>
      </c>
      <c r="G15" s="1">
        <v>3891</v>
      </c>
      <c r="H15" s="1">
        <v>730</v>
      </c>
      <c r="I15" s="1">
        <v>540</v>
      </c>
      <c r="J15" s="2">
        <f t="shared" ref="J15:O15" si="8">(C15*100)/$B15+K15</f>
        <v>100</v>
      </c>
      <c r="K15" s="2">
        <f t="shared" si="8"/>
        <v>52.105589493906344</v>
      </c>
      <c r="L15" s="2">
        <f t="shared" si="8"/>
        <v>20.937985993230399</v>
      </c>
      <c r="M15" s="2">
        <f t="shared" si="8"/>
        <v>10.383102428314411</v>
      </c>
      <c r="N15" s="2">
        <f t="shared" si="8"/>
        <v>5.2459316331405459</v>
      </c>
      <c r="O15" s="2">
        <f t="shared" si="8"/>
        <v>1.2908996655858347</v>
      </c>
      <c r="P15" s="2">
        <f t="shared" si="2"/>
        <v>0.54888647198137852</v>
      </c>
    </row>
    <row r="16" spans="1:16" x14ac:dyDescent="0.2">
      <c r="A16" s="1" t="s">
        <v>94</v>
      </c>
      <c r="B16" s="1">
        <v>64546</v>
      </c>
      <c r="C16" s="1">
        <v>33090</v>
      </c>
      <c r="D16" s="1">
        <v>18474</v>
      </c>
      <c r="E16" s="1">
        <v>6889</v>
      </c>
      <c r="F16" s="1">
        <v>3142</v>
      </c>
      <c r="G16" s="1">
        <v>2504</v>
      </c>
      <c r="H16" s="1">
        <v>264</v>
      </c>
      <c r="I16" s="1">
        <v>183</v>
      </c>
      <c r="J16" s="2">
        <f t="shared" ref="J16:O16" si="9">(C16*100)/$B16+K16</f>
        <v>100</v>
      </c>
      <c r="K16" s="2">
        <f t="shared" si="9"/>
        <v>48.734236048709448</v>
      </c>
      <c r="L16" s="2">
        <f t="shared" si="9"/>
        <v>20.112787779258205</v>
      </c>
      <c r="M16" s="2">
        <f t="shared" si="9"/>
        <v>9.4397793821460674</v>
      </c>
      <c r="N16" s="2">
        <f t="shared" si="9"/>
        <v>4.5719331949307476</v>
      </c>
      <c r="O16" s="2">
        <f t="shared" si="9"/>
        <v>0.69252935890682621</v>
      </c>
      <c r="P16" s="2">
        <f t="shared" si="2"/>
        <v>0.2835187308276268</v>
      </c>
    </row>
    <row r="17" spans="1:16" x14ac:dyDescent="0.2">
      <c r="J17" s="2"/>
      <c r="K17" s="2"/>
      <c r="L17" s="2"/>
      <c r="M17" s="2"/>
      <c r="N17" s="2"/>
      <c r="O17" s="2"/>
      <c r="P17" s="2"/>
    </row>
    <row r="18" spans="1:16" x14ac:dyDescent="0.2">
      <c r="A18" s="1" t="s">
        <v>184</v>
      </c>
      <c r="J18" s="2"/>
      <c r="K18" s="2"/>
      <c r="L18" s="2"/>
      <c r="M18" s="2"/>
      <c r="N18" s="2"/>
      <c r="O18" s="2"/>
      <c r="P18" s="2"/>
    </row>
    <row r="19" spans="1:16" x14ac:dyDescent="0.2">
      <c r="J19" s="2"/>
      <c r="K19" s="2"/>
      <c r="L19" s="2"/>
      <c r="M19" s="2"/>
      <c r="N19" s="2"/>
      <c r="O19" s="2"/>
      <c r="P19" s="2"/>
    </row>
    <row r="20" spans="1:16" x14ac:dyDescent="0.2">
      <c r="A20" s="1" t="s">
        <v>174</v>
      </c>
      <c r="B20" s="1">
        <v>204569</v>
      </c>
      <c r="C20" s="1">
        <v>81875</v>
      </c>
      <c r="D20" s="1">
        <v>67404</v>
      </c>
      <c r="E20" s="1">
        <v>25365</v>
      </c>
      <c r="F20" s="1">
        <v>13126</v>
      </c>
      <c r="G20" s="1">
        <v>11747</v>
      </c>
      <c r="H20" s="1">
        <v>2642</v>
      </c>
      <c r="I20" s="1">
        <v>2410</v>
      </c>
      <c r="J20" s="2">
        <f t="shared" ref="J20:O20" si="10">(C20*100)/$B20+K20</f>
        <v>100</v>
      </c>
      <c r="K20" s="2">
        <f t="shared" si="10"/>
        <v>59.976829333867791</v>
      </c>
      <c r="L20" s="2">
        <f t="shared" si="10"/>
        <v>27.027555494723053</v>
      </c>
      <c r="M20" s="2">
        <f t="shared" si="10"/>
        <v>14.62831611827794</v>
      </c>
      <c r="N20" s="2">
        <f t="shared" si="10"/>
        <v>8.2118991636073879</v>
      </c>
      <c r="O20" s="2">
        <f t="shared" si="10"/>
        <v>2.4695823902937395</v>
      </c>
      <c r="P20" s="2">
        <f t="shared" si="2"/>
        <v>1.178086611363403</v>
      </c>
    </row>
    <row r="21" spans="1:16" x14ac:dyDescent="0.2">
      <c r="A21" s="1" t="s">
        <v>95</v>
      </c>
      <c r="B21" s="1">
        <v>14816</v>
      </c>
      <c r="C21" s="1">
        <v>523</v>
      </c>
      <c r="D21" s="1">
        <v>1456</v>
      </c>
      <c r="E21" s="1">
        <v>2226</v>
      </c>
      <c r="F21" s="1">
        <v>3491</v>
      </c>
      <c r="G21" s="1">
        <v>5669</v>
      </c>
      <c r="H21" s="1">
        <v>248</v>
      </c>
      <c r="I21" s="1">
        <v>1203</v>
      </c>
      <c r="J21" s="2">
        <f t="shared" ref="J21:O21" si="11">(C21*100)/$B21+K21</f>
        <v>100</v>
      </c>
      <c r="K21" s="2">
        <f t="shared" si="11"/>
        <v>96.470032397408204</v>
      </c>
      <c r="L21" s="2">
        <f t="shared" si="11"/>
        <v>86.642818574514038</v>
      </c>
      <c r="M21" s="2">
        <f t="shared" si="11"/>
        <v>71.618520518358537</v>
      </c>
      <c r="N21" s="2">
        <f t="shared" si="11"/>
        <v>48.056155507559396</v>
      </c>
      <c r="O21" s="2">
        <f t="shared" si="11"/>
        <v>9.7934665226781856</v>
      </c>
      <c r="P21" s="2">
        <f t="shared" si="2"/>
        <v>8.1196004319654431</v>
      </c>
    </row>
    <row r="22" spans="1:16" x14ac:dyDescent="0.2">
      <c r="A22" s="1" t="s">
        <v>96</v>
      </c>
      <c r="B22" s="1">
        <v>26278</v>
      </c>
      <c r="C22" s="1">
        <v>5171</v>
      </c>
      <c r="D22" s="1">
        <v>8564</v>
      </c>
      <c r="E22" s="1">
        <v>5009</v>
      </c>
      <c r="F22" s="1">
        <v>3190</v>
      </c>
      <c r="G22" s="1">
        <v>2865</v>
      </c>
      <c r="H22" s="1">
        <v>671</v>
      </c>
      <c r="I22" s="1">
        <v>808</v>
      </c>
      <c r="J22" s="2">
        <f t="shared" ref="J22:O22" si="12">(C22*100)/$B22+K22</f>
        <v>100</v>
      </c>
      <c r="K22" s="2">
        <f t="shared" si="12"/>
        <v>80.321942309155943</v>
      </c>
      <c r="L22" s="2">
        <f t="shared" si="12"/>
        <v>47.731943070248875</v>
      </c>
      <c r="M22" s="2">
        <f t="shared" si="12"/>
        <v>28.67037065225664</v>
      </c>
      <c r="N22" s="2">
        <f t="shared" si="12"/>
        <v>16.530938427582008</v>
      </c>
      <c r="O22" s="2">
        <f t="shared" si="12"/>
        <v>5.6282822132582391</v>
      </c>
      <c r="P22" s="2">
        <f t="shared" si="2"/>
        <v>3.0748154349646093</v>
      </c>
    </row>
    <row r="23" spans="1:16" x14ac:dyDescent="0.2">
      <c r="A23" s="1" t="s">
        <v>97</v>
      </c>
      <c r="B23" s="1">
        <v>1449</v>
      </c>
      <c r="C23" s="1">
        <v>284</v>
      </c>
      <c r="D23" s="1">
        <v>454</v>
      </c>
      <c r="E23" s="1">
        <v>230</v>
      </c>
      <c r="F23" s="1">
        <v>159</v>
      </c>
      <c r="G23" s="1">
        <v>203</v>
      </c>
      <c r="H23" s="1">
        <v>49</v>
      </c>
      <c r="I23" s="1">
        <v>70</v>
      </c>
      <c r="J23" s="2">
        <f t="shared" ref="J23:O23" si="13">(C23*100)/$B23+K23</f>
        <v>100</v>
      </c>
      <c r="K23" s="2">
        <f t="shared" si="13"/>
        <v>80.400276052449968</v>
      </c>
      <c r="L23" s="2">
        <f t="shared" si="13"/>
        <v>49.068322981366457</v>
      </c>
      <c r="M23" s="2">
        <f t="shared" si="13"/>
        <v>33.195307108350583</v>
      </c>
      <c r="N23" s="2">
        <f t="shared" si="13"/>
        <v>22.222222222222221</v>
      </c>
      <c r="O23" s="2">
        <f t="shared" si="13"/>
        <v>8.2125603864734309</v>
      </c>
      <c r="P23" s="2">
        <f t="shared" si="2"/>
        <v>4.8309178743961354</v>
      </c>
    </row>
    <row r="24" spans="1:16" x14ac:dyDescent="0.2">
      <c r="A24" s="1" t="s">
        <v>98</v>
      </c>
      <c r="B24" s="1">
        <v>11635</v>
      </c>
      <c r="C24" s="1">
        <v>3851</v>
      </c>
      <c r="D24" s="1">
        <v>4130</v>
      </c>
      <c r="E24" s="1">
        <v>1720</v>
      </c>
      <c r="F24" s="1">
        <v>828</v>
      </c>
      <c r="G24" s="1">
        <v>667</v>
      </c>
      <c r="H24" s="1">
        <v>279</v>
      </c>
      <c r="I24" s="1">
        <v>160</v>
      </c>
      <c r="J24" s="2">
        <f t="shared" ref="J24:O24" si="14">(C24*100)/$B24+K24</f>
        <v>100</v>
      </c>
      <c r="K24" s="2">
        <f t="shared" si="14"/>
        <v>66.90159003008165</v>
      </c>
      <c r="L24" s="2">
        <f t="shared" si="14"/>
        <v>31.405242801890846</v>
      </c>
      <c r="M24" s="2">
        <f t="shared" si="14"/>
        <v>16.622260421143103</v>
      </c>
      <c r="N24" s="2">
        <f t="shared" si="14"/>
        <v>9.5058014611087245</v>
      </c>
      <c r="O24" s="2">
        <f t="shared" si="14"/>
        <v>3.7730984099699185</v>
      </c>
      <c r="P24" s="2">
        <f t="shared" si="2"/>
        <v>1.3751611516974644</v>
      </c>
    </row>
    <row r="25" spans="1:16" x14ac:dyDescent="0.2">
      <c r="A25" s="1" t="s">
        <v>99</v>
      </c>
      <c r="B25" s="1">
        <v>5424</v>
      </c>
      <c r="C25" s="1">
        <v>1781</v>
      </c>
      <c r="D25" s="1">
        <v>2034</v>
      </c>
      <c r="E25" s="1">
        <v>826</v>
      </c>
      <c r="F25" s="1">
        <v>385</v>
      </c>
      <c r="G25" s="1">
        <v>238</v>
      </c>
      <c r="H25" s="1">
        <v>107</v>
      </c>
      <c r="I25" s="1">
        <v>53</v>
      </c>
      <c r="J25" s="2">
        <f t="shared" ref="J25:O25" si="15">(C25*100)/$B25+K25</f>
        <v>100</v>
      </c>
      <c r="K25" s="2">
        <f t="shared" si="15"/>
        <v>67.164454277286126</v>
      </c>
      <c r="L25" s="2">
        <f t="shared" si="15"/>
        <v>29.664454277286133</v>
      </c>
      <c r="M25" s="2">
        <f t="shared" si="15"/>
        <v>14.435840707964601</v>
      </c>
      <c r="N25" s="2">
        <f t="shared" si="15"/>
        <v>7.3377581120943951</v>
      </c>
      <c r="O25" s="2">
        <f t="shared" si="15"/>
        <v>2.9498525073746311</v>
      </c>
      <c r="P25" s="2">
        <f t="shared" si="2"/>
        <v>0.97713864306784659</v>
      </c>
    </row>
    <row r="26" spans="1:16" x14ac:dyDescent="0.2">
      <c r="A26" s="1" t="s">
        <v>100</v>
      </c>
      <c r="B26" s="1">
        <v>34574</v>
      </c>
      <c r="C26" s="1">
        <v>15769</v>
      </c>
      <c r="D26" s="1">
        <v>11665</v>
      </c>
      <c r="E26" s="1">
        <v>4305</v>
      </c>
      <c r="F26" s="1">
        <v>1707</v>
      </c>
      <c r="G26" s="1">
        <v>747</v>
      </c>
      <c r="H26" s="1">
        <v>335</v>
      </c>
      <c r="I26" s="1">
        <v>46</v>
      </c>
      <c r="J26" s="2">
        <f t="shared" ref="J26:O26" si="16">(C26*100)/$B26+K26</f>
        <v>100</v>
      </c>
      <c r="K26" s="2">
        <f t="shared" si="16"/>
        <v>54.390582518655634</v>
      </c>
      <c r="L26" s="2">
        <f t="shared" si="16"/>
        <v>20.651356510672759</v>
      </c>
      <c r="M26" s="2">
        <f t="shared" si="16"/>
        <v>8.1998033204141834</v>
      </c>
      <c r="N26" s="2">
        <f t="shared" si="16"/>
        <v>3.2625672470642675</v>
      </c>
      <c r="O26" s="2">
        <f t="shared" si="16"/>
        <v>1.1019841499392606</v>
      </c>
      <c r="P26" s="2">
        <f t="shared" si="2"/>
        <v>0.13304795511077688</v>
      </c>
    </row>
    <row r="27" spans="1:16" x14ac:dyDescent="0.2">
      <c r="A27" s="1" t="s">
        <v>186</v>
      </c>
      <c r="B27" s="1">
        <v>25072</v>
      </c>
      <c r="C27" s="1">
        <v>10393</v>
      </c>
      <c r="D27" s="1">
        <v>10085</v>
      </c>
      <c r="E27" s="1">
        <v>2886</v>
      </c>
      <c r="F27" s="1">
        <v>903</v>
      </c>
      <c r="G27" s="1">
        <v>434</v>
      </c>
      <c r="H27" s="1">
        <v>347</v>
      </c>
      <c r="I27" s="1">
        <v>24</v>
      </c>
      <c r="J27" s="2">
        <f t="shared" ref="J27:O27" si="17">(C27*100)/$B27+K27</f>
        <v>100</v>
      </c>
      <c r="K27" s="2">
        <f t="shared" si="17"/>
        <v>58.547383535417993</v>
      </c>
      <c r="L27" s="2">
        <f t="shared" si="17"/>
        <v>18.323229100191448</v>
      </c>
      <c r="M27" s="2">
        <f t="shared" si="17"/>
        <v>6.8123803446075302</v>
      </c>
      <c r="N27" s="2">
        <f t="shared" si="17"/>
        <v>3.2107530312699426</v>
      </c>
      <c r="O27" s="2">
        <f t="shared" si="17"/>
        <v>1.4797383535417996</v>
      </c>
      <c r="P27" s="2">
        <f t="shared" si="2"/>
        <v>9.5724313975749847E-2</v>
      </c>
    </row>
    <row r="28" spans="1:16" x14ac:dyDescent="0.2">
      <c r="A28" s="1" t="s">
        <v>187</v>
      </c>
      <c r="B28" s="1">
        <v>85321</v>
      </c>
      <c r="C28" s="1">
        <v>44103</v>
      </c>
      <c r="D28" s="1">
        <v>29016</v>
      </c>
      <c r="E28" s="1">
        <v>8163</v>
      </c>
      <c r="F28" s="1">
        <v>2463</v>
      </c>
      <c r="G28" s="1">
        <v>924</v>
      </c>
      <c r="H28" s="1">
        <v>606</v>
      </c>
      <c r="I28" s="1">
        <v>46</v>
      </c>
      <c r="J28" s="2">
        <f t="shared" ref="J28:O28" si="18">(C28*100)/$B28+K28</f>
        <v>100</v>
      </c>
      <c r="K28" s="2">
        <f t="shared" si="18"/>
        <v>48.309325957267262</v>
      </c>
      <c r="L28" s="2">
        <f t="shared" si="18"/>
        <v>14.301285732703555</v>
      </c>
      <c r="M28" s="2">
        <f t="shared" si="18"/>
        <v>4.733887319651668</v>
      </c>
      <c r="N28" s="2">
        <f t="shared" si="18"/>
        <v>1.8471419697378137</v>
      </c>
      <c r="O28" s="2">
        <f t="shared" si="18"/>
        <v>0.7641729468712275</v>
      </c>
      <c r="P28" s="2">
        <f t="shared" si="2"/>
        <v>5.3914042263920957E-2</v>
      </c>
    </row>
    <row r="29" spans="1:16" x14ac:dyDescent="0.2">
      <c r="J29" s="2"/>
      <c r="K29" s="2"/>
      <c r="L29" s="2"/>
      <c r="M29" s="2"/>
      <c r="N29" s="2"/>
      <c r="O29" s="2"/>
      <c r="P29" s="2"/>
    </row>
    <row r="30" spans="1:16" x14ac:dyDescent="0.2">
      <c r="A30" s="1" t="s">
        <v>160</v>
      </c>
      <c r="B30" s="1">
        <v>105055</v>
      </c>
      <c r="C30" s="1">
        <v>34362</v>
      </c>
      <c r="D30" s="1">
        <v>36339</v>
      </c>
      <c r="E30" s="1">
        <v>14818</v>
      </c>
      <c r="F30" s="1">
        <v>8001</v>
      </c>
      <c r="G30" s="1">
        <v>7779</v>
      </c>
      <c r="H30" s="1">
        <v>1896</v>
      </c>
      <c r="I30" s="1">
        <v>1860</v>
      </c>
      <c r="J30" s="2">
        <f t="shared" ref="J30:O30" si="19">(C30*100)/$B30+K30</f>
        <v>100</v>
      </c>
      <c r="K30" s="2">
        <f t="shared" si="19"/>
        <v>67.291418780638708</v>
      </c>
      <c r="L30" s="2">
        <f t="shared" si="19"/>
        <v>32.700966160582553</v>
      </c>
      <c r="M30" s="2">
        <f t="shared" si="19"/>
        <v>18.595973537670744</v>
      </c>
      <c r="N30" s="2">
        <f t="shared" si="19"/>
        <v>10.979962876588454</v>
      </c>
      <c r="O30" s="2">
        <f t="shared" si="19"/>
        <v>3.5752700966160584</v>
      </c>
      <c r="P30" s="2">
        <f t="shared" si="2"/>
        <v>1.7705011660558756</v>
      </c>
    </row>
    <row r="31" spans="1:16" x14ac:dyDescent="0.2">
      <c r="A31" s="1" t="s">
        <v>95</v>
      </c>
      <c r="B31" s="1">
        <v>9510</v>
      </c>
      <c r="C31" s="1">
        <v>343</v>
      </c>
      <c r="D31" s="1">
        <v>1096</v>
      </c>
      <c r="E31" s="1">
        <v>1402</v>
      </c>
      <c r="F31" s="1">
        <v>2082</v>
      </c>
      <c r="G31" s="1">
        <v>3512</v>
      </c>
      <c r="H31" s="1">
        <v>159</v>
      </c>
      <c r="I31" s="1">
        <v>916</v>
      </c>
      <c r="J31" s="2">
        <f t="shared" ref="J31:O31" si="20">(C31*100)/$B31+K31</f>
        <v>99.999999999999986</v>
      </c>
      <c r="K31" s="2">
        <f t="shared" si="20"/>
        <v>96.393270241850672</v>
      </c>
      <c r="L31" s="2">
        <f t="shared" si="20"/>
        <v>84.868559411146151</v>
      </c>
      <c r="M31" s="2">
        <f t="shared" si="20"/>
        <v>70.126182965299677</v>
      </c>
      <c r="N31" s="2">
        <f t="shared" si="20"/>
        <v>48.233438485804413</v>
      </c>
      <c r="O31" s="2">
        <f t="shared" si="20"/>
        <v>11.303890641430074</v>
      </c>
      <c r="P31" s="2">
        <f t="shared" si="2"/>
        <v>9.6319663512092539</v>
      </c>
    </row>
    <row r="32" spans="1:16" x14ac:dyDescent="0.2">
      <c r="A32" s="1" t="s">
        <v>96</v>
      </c>
      <c r="B32" s="1">
        <v>19962</v>
      </c>
      <c r="C32" s="1">
        <v>3829</v>
      </c>
      <c r="D32" s="1">
        <v>6808</v>
      </c>
      <c r="E32" s="1">
        <v>3825</v>
      </c>
      <c r="F32" s="1">
        <v>2233</v>
      </c>
      <c r="G32" s="1">
        <v>2046</v>
      </c>
      <c r="H32" s="1">
        <v>590</v>
      </c>
      <c r="I32" s="1">
        <v>631</v>
      </c>
      <c r="J32" s="2">
        <f t="shared" ref="J32:O32" si="21">(C32*100)/$B32+K32</f>
        <v>100</v>
      </c>
      <c r="K32" s="2">
        <f t="shared" si="21"/>
        <v>80.818555254984474</v>
      </c>
      <c r="L32" s="2">
        <f t="shared" si="21"/>
        <v>46.713756136659654</v>
      </c>
      <c r="M32" s="2">
        <f t="shared" si="21"/>
        <v>27.552349463981564</v>
      </c>
      <c r="N32" s="2">
        <f t="shared" si="21"/>
        <v>16.366095581605048</v>
      </c>
      <c r="O32" s="2">
        <f t="shared" si="21"/>
        <v>6.1166215810039075</v>
      </c>
      <c r="P32" s="2">
        <f t="shared" si="2"/>
        <v>3.1610059112313396</v>
      </c>
    </row>
    <row r="33" spans="1:16" x14ac:dyDescent="0.2">
      <c r="A33" s="1" t="s">
        <v>97</v>
      </c>
      <c r="B33" s="1">
        <v>1143</v>
      </c>
      <c r="C33" s="1">
        <v>213</v>
      </c>
      <c r="D33" s="1">
        <v>386</v>
      </c>
      <c r="E33" s="1">
        <v>177</v>
      </c>
      <c r="F33" s="1">
        <v>113</v>
      </c>
      <c r="G33" s="1">
        <v>153</v>
      </c>
      <c r="H33" s="1">
        <v>44</v>
      </c>
      <c r="I33" s="1">
        <v>57</v>
      </c>
      <c r="J33" s="2">
        <f t="shared" ref="J33:O33" si="22">(C33*100)/$B33+K33</f>
        <v>100</v>
      </c>
      <c r="K33" s="2">
        <f t="shared" si="22"/>
        <v>81.364829396325462</v>
      </c>
      <c r="L33" s="2">
        <f t="shared" si="22"/>
        <v>47.594050743657036</v>
      </c>
      <c r="M33" s="2">
        <f t="shared" si="22"/>
        <v>32.108486439195097</v>
      </c>
      <c r="N33" s="2">
        <f t="shared" si="22"/>
        <v>22.222222222222221</v>
      </c>
      <c r="O33" s="2">
        <f t="shared" si="22"/>
        <v>8.8363954505686788</v>
      </c>
      <c r="P33" s="2">
        <f t="shared" si="2"/>
        <v>4.9868766404199478</v>
      </c>
    </row>
    <row r="34" spans="1:16" x14ac:dyDescent="0.2">
      <c r="A34" s="1" t="s">
        <v>98</v>
      </c>
      <c r="B34" s="1">
        <v>8594</v>
      </c>
      <c r="C34" s="1">
        <v>2550</v>
      </c>
      <c r="D34" s="1">
        <v>3124</v>
      </c>
      <c r="E34" s="1">
        <v>1332</v>
      </c>
      <c r="F34" s="1">
        <v>656</v>
      </c>
      <c r="G34" s="1">
        <v>550</v>
      </c>
      <c r="H34" s="1">
        <v>250</v>
      </c>
      <c r="I34" s="1">
        <v>132</v>
      </c>
      <c r="J34" s="2">
        <f t="shared" ref="J34:O34" si="23">(C34*100)/$B34+K34</f>
        <v>100</v>
      </c>
      <c r="K34" s="2">
        <f t="shared" si="23"/>
        <v>70.328135908773561</v>
      </c>
      <c r="L34" s="2">
        <f t="shared" si="23"/>
        <v>33.977193390737725</v>
      </c>
      <c r="M34" s="2">
        <f t="shared" si="23"/>
        <v>18.478007912497091</v>
      </c>
      <c r="N34" s="2">
        <f t="shared" si="23"/>
        <v>10.844775424714918</v>
      </c>
      <c r="O34" s="2">
        <f t="shared" si="23"/>
        <v>4.4449616011170585</v>
      </c>
      <c r="P34" s="2">
        <f t="shared" si="2"/>
        <v>1.5359553176634861</v>
      </c>
    </row>
    <row r="35" spans="1:16" x14ac:dyDescent="0.2">
      <c r="A35" s="1" t="s">
        <v>99</v>
      </c>
      <c r="B35" s="1">
        <v>3622</v>
      </c>
      <c r="C35" s="1">
        <v>1065</v>
      </c>
      <c r="D35" s="1">
        <v>1440</v>
      </c>
      <c r="E35" s="1">
        <v>547</v>
      </c>
      <c r="F35" s="1">
        <v>270</v>
      </c>
      <c r="G35" s="1">
        <v>175</v>
      </c>
      <c r="H35" s="1">
        <v>87</v>
      </c>
      <c r="I35" s="1">
        <v>38</v>
      </c>
      <c r="J35" s="2">
        <f t="shared" ref="J35:O35" si="24">(C35*100)/$B35+K35</f>
        <v>100</v>
      </c>
      <c r="K35" s="2">
        <f t="shared" si="24"/>
        <v>70.596355604638319</v>
      </c>
      <c r="L35" s="2">
        <f t="shared" si="24"/>
        <v>30.839315295416895</v>
      </c>
      <c r="M35" s="2">
        <f t="shared" si="24"/>
        <v>15.737161789066814</v>
      </c>
      <c r="N35" s="2">
        <f t="shared" si="24"/>
        <v>8.2827167310877972</v>
      </c>
      <c r="O35" s="2">
        <f t="shared" si="24"/>
        <v>3.451131971286582</v>
      </c>
      <c r="P35" s="2">
        <f t="shared" si="2"/>
        <v>1.0491441192711208</v>
      </c>
    </row>
    <row r="36" spans="1:16" x14ac:dyDescent="0.2">
      <c r="A36" s="1" t="s">
        <v>100</v>
      </c>
      <c r="B36" s="1">
        <v>13767</v>
      </c>
      <c r="C36" s="1">
        <v>5627</v>
      </c>
      <c r="D36" s="1">
        <v>4897</v>
      </c>
      <c r="E36" s="1">
        <v>1868</v>
      </c>
      <c r="F36" s="1">
        <v>754</v>
      </c>
      <c r="G36" s="1">
        <v>388</v>
      </c>
      <c r="H36" s="1">
        <v>206</v>
      </c>
      <c r="I36" s="1">
        <v>27</v>
      </c>
      <c r="J36" s="2">
        <f t="shared" ref="J36:O36" si="25">(C36*100)/$B36+K36</f>
        <v>100</v>
      </c>
      <c r="K36" s="2">
        <f t="shared" si="25"/>
        <v>59.126897653809834</v>
      </c>
      <c r="L36" s="2">
        <f t="shared" si="25"/>
        <v>23.556330355197211</v>
      </c>
      <c r="M36" s="2">
        <f t="shared" si="25"/>
        <v>9.9876516307111203</v>
      </c>
      <c r="N36" s="2">
        <f t="shared" si="25"/>
        <v>4.5107866637611682</v>
      </c>
      <c r="O36" s="2">
        <f t="shared" si="25"/>
        <v>1.6924529672405026</v>
      </c>
      <c r="P36" s="2">
        <f t="shared" si="2"/>
        <v>0.19612115929396381</v>
      </c>
    </row>
    <row r="37" spans="1:16" x14ac:dyDescent="0.2">
      <c r="A37" s="1" t="s">
        <v>186</v>
      </c>
      <c r="B37" s="1">
        <v>14093</v>
      </c>
      <c r="C37" s="1">
        <v>5295</v>
      </c>
      <c r="D37" s="1">
        <v>5886</v>
      </c>
      <c r="E37" s="1">
        <v>1760</v>
      </c>
      <c r="F37" s="1">
        <v>596</v>
      </c>
      <c r="G37" s="1">
        <v>313</v>
      </c>
      <c r="H37" s="1">
        <v>220</v>
      </c>
      <c r="I37" s="1">
        <v>23</v>
      </c>
      <c r="J37" s="2">
        <f t="shared" ref="J37:O37" si="26">(C37*100)/$B37+K37</f>
        <v>100</v>
      </c>
      <c r="K37" s="2">
        <f t="shared" si="26"/>
        <v>62.428155822039315</v>
      </c>
      <c r="L37" s="2">
        <f t="shared" si="26"/>
        <v>20.662740367558364</v>
      </c>
      <c r="M37" s="2">
        <f t="shared" si="26"/>
        <v>8.1742709146384733</v>
      </c>
      <c r="N37" s="2">
        <f t="shared" si="26"/>
        <v>3.9452210317178742</v>
      </c>
      <c r="O37" s="2">
        <f t="shared" si="26"/>
        <v>1.7242602710565529</v>
      </c>
      <c r="P37" s="2">
        <f t="shared" si="2"/>
        <v>0.16320158944156674</v>
      </c>
    </row>
    <row r="38" spans="1:16" x14ac:dyDescent="0.2">
      <c r="A38" s="1" t="s">
        <v>187</v>
      </c>
      <c r="B38" s="1">
        <v>34364</v>
      </c>
      <c r="C38" s="1">
        <v>15440</v>
      </c>
      <c r="D38" s="1">
        <v>12702</v>
      </c>
      <c r="E38" s="1">
        <v>3907</v>
      </c>
      <c r="F38" s="1">
        <v>1297</v>
      </c>
      <c r="G38" s="1">
        <v>642</v>
      </c>
      <c r="H38" s="1">
        <v>340</v>
      </c>
      <c r="I38" s="1">
        <v>36</v>
      </c>
      <c r="J38" s="2">
        <f t="shared" ref="J38:O38" si="27">(C38*100)/$B38+K38</f>
        <v>100</v>
      </c>
      <c r="K38" s="2">
        <f t="shared" si="27"/>
        <v>55.069258526364806</v>
      </c>
      <c r="L38" s="2">
        <f t="shared" si="27"/>
        <v>18.106157606797812</v>
      </c>
      <c r="M38" s="2">
        <f t="shared" si="27"/>
        <v>6.7367011989291115</v>
      </c>
      <c r="N38" s="2">
        <f t="shared" si="27"/>
        <v>2.9624025142591082</v>
      </c>
      <c r="O38" s="2">
        <f t="shared" si="27"/>
        <v>1.0941683156791993</v>
      </c>
      <c r="P38" s="2">
        <f t="shared" si="2"/>
        <v>0.10476079618205099</v>
      </c>
    </row>
    <row r="39" spans="1:16" x14ac:dyDescent="0.2">
      <c r="J39" s="2"/>
      <c r="K39" s="2"/>
      <c r="L39" s="2"/>
      <c r="M39" s="2"/>
      <c r="N39" s="2"/>
      <c r="O39" s="2"/>
      <c r="P39" s="2"/>
    </row>
    <row r="40" spans="1:16" x14ac:dyDescent="0.2">
      <c r="A40" s="1" t="s">
        <v>169</v>
      </c>
      <c r="B40" s="1">
        <v>99514</v>
      </c>
      <c r="C40" s="1">
        <v>47513</v>
      </c>
      <c r="D40" s="1">
        <v>31065</v>
      </c>
      <c r="E40" s="1">
        <v>10547</v>
      </c>
      <c r="F40" s="1">
        <v>5125</v>
      </c>
      <c r="G40" s="1">
        <v>3968</v>
      </c>
      <c r="H40" s="1">
        <v>746</v>
      </c>
      <c r="I40" s="1">
        <v>550</v>
      </c>
      <c r="J40" s="2">
        <f t="shared" ref="J40:O40" si="28">(C40*100)/$B40+K40</f>
        <v>100</v>
      </c>
      <c r="K40" s="2">
        <f t="shared" si="28"/>
        <v>52.254959101231989</v>
      </c>
      <c r="L40" s="2">
        <f t="shared" si="28"/>
        <v>21.038245874952267</v>
      </c>
      <c r="M40" s="2">
        <f t="shared" si="28"/>
        <v>10.439737122414936</v>
      </c>
      <c r="N40" s="2">
        <f t="shared" si="28"/>
        <v>5.2897079807866234</v>
      </c>
      <c r="O40" s="2">
        <f t="shared" si="28"/>
        <v>1.3023293204976185</v>
      </c>
      <c r="P40" s="2">
        <f t="shared" si="2"/>
        <v>0.55268605422352635</v>
      </c>
    </row>
    <row r="41" spans="1:16" x14ac:dyDescent="0.2">
      <c r="A41" s="1" t="s">
        <v>95</v>
      </c>
      <c r="B41" s="1">
        <v>5306</v>
      </c>
      <c r="C41" s="1">
        <v>180</v>
      </c>
      <c r="D41" s="1">
        <v>360</v>
      </c>
      <c r="E41" s="1">
        <v>824</v>
      </c>
      <c r="F41" s="1">
        <v>1409</v>
      </c>
      <c r="G41" s="1">
        <v>2157</v>
      </c>
      <c r="H41" s="1">
        <v>89</v>
      </c>
      <c r="I41" s="1">
        <v>287</v>
      </c>
      <c r="J41" s="2">
        <f t="shared" ref="J41:O41" si="29">(C41*100)/$B41+K41</f>
        <v>100.00000000000001</v>
      </c>
      <c r="K41" s="2">
        <f t="shared" si="29"/>
        <v>96.607614021862062</v>
      </c>
      <c r="L41" s="2">
        <f t="shared" si="29"/>
        <v>89.822842065586144</v>
      </c>
      <c r="M41" s="2">
        <f t="shared" si="29"/>
        <v>74.293252921221267</v>
      </c>
      <c r="N41" s="2">
        <f t="shared" si="29"/>
        <v>47.738409347908032</v>
      </c>
      <c r="O41" s="2">
        <f t="shared" si="29"/>
        <v>7.0863173765548435</v>
      </c>
      <c r="P41" s="2">
        <f t="shared" si="2"/>
        <v>5.4089709762532978</v>
      </c>
    </row>
    <row r="42" spans="1:16" x14ac:dyDescent="0.2">
      <c r="A42" s="1" t="s">
        <v>96</v>
      </c>
      <c r="B42" s="1">
        <v>6316</v>
      </c>
      <c r="C42" s="1">
        <v>1342</v>
      </c>
      <c r="D42" s="1">
        <v>1756</v>
      </c>
      <c r="E42" s="1">
        <v>1184</v>
      </c>
      <c r="F42" s="1">
        <v>957</v>
      </c>
      <c r="G42" s="1">
        <v>819</v>
      </c>
      <c r="H42" s="1">
        <v>81</v>
      </c>
      <c r="I42" s="1">
        <v>177</v>
      </c>
      <c r="J42" s="2">
        <f t="shared" ref="J42:O42" si="30">(C42*100)/$B42+K42</f>
        <v>99.999999999999986</v>
      </c>
      <c r="K42" s="2">
        <f t="shared" si="30"/>
        <v>78.752374920835962</v>
      </c>
      <c r="L42" s="2">
        <f t="shared" si="30"/>
        <v>50.949968334388849</v>
      </c>
      <c r="M42" s="2">
        <f t="shared" si="30"/>
        <v>32.203926535782138</v>
      </c>
      <c r="N42" s="2">
        <f t="shared" si="30"/>
        <v>17.051931602279922</v>
      </c>
      <c r="O42" s="2">
        <f t="shared" si="30"/>
        <v>4.0848638378720707</v>
      </c>
      <c r="P42" s="2">
        <f t="shared" si="2"/>
        <v>2.8024065864471184</v>
      </c>
    </row>
    <row r="43" spans="1:16" x14ac:dyDescent="0.2">
      <c r="A43" s="1" t="s">
        <v>97</v>
      </c>
      <c r="B43" s="1">
        <v>306</v>
      </c>
      <c r="C43" s="1">
        <v>71</v>
      </c>
      <c r="D43" s="1">
        <v>68</v>
      </c>
      <c r="E43" s="1">
        <v>53</v>
      </c>
      <c r="F43" s="1">
        <v>46</v>
      </c>
      <c r="G43" s="1">
        <v>50</v>
      </c>
      <c r="H43" s="1">
        <v>5</v>
      </c>
      <c r="I43" s="1">
        <v>13</v>
      </c>
      <c r="J43" s="2">
        <f t="shared" ref="J43:O43" si="31">(C43*100)/$B43+K43</f>
        <v>100</v>
      </c>
      <c r="K43" s="2">
        <f t="shared" si="31"/>
        <v>76.797385620915037</v>
      </c>
      <c r="L43" s="2">
        <f t="shared" si="31"/>
        <v>54.575163398692808</v>
      </c>
      <c r="M43" s="2">
        <f t="shared" si="31"/>
        <v>37.254901960784309</v>
      </c>
      <c r="N43" s="2">
        <f t="shared" si="31"/>
        <v>22.222222222222221</v>
      </c>
      <c r="O43" s="2">
        <f t="shared" si="31"/>
        <v>5.882352941176471</v>
      </c>
      <c r="P43" s="2">
        <f t="shared" si="2"/>
        <v>4.2483660130718954</v>
      </c>
    </row>
    <row r="44" spans="1:16" x14ac:dyDescent="0.2">
      <c r="A44" s="1" t="s">
        <v>98</v>
      </c>
      <c r="B44" s="1">
        <v>3041</v>
      </c>
      <c r="C44" s="1">
        <v>1301</v>
      </c>
      <c r="D44" s="1">
        <v>1006</v>
      </c>
      <c r="E44" s="1">
        <v>388</v>
      </c>
      <c r="F44" s="1">
        <v>172</v>
      </c>
      <c r="G44" s="1">
        <v>117</v>
      </c>
      <c r="H44" s="1">
        <v>29</v>
      </c>
      <c r="I44" s="1">
        <v>28</v>
      </c>
      <c r="J44" s="2">
        <f t="shared" ref="J44:O44" si="32">(C44*100)/$B44+K44</f>
        <v>100</v>
      </c>
      <c r="K44" s="2">
        <f t="shared" si="32"/>
        <v>57.218020388030254</v>
      </c>
      <c r="L44" s="2">
        <f t="shared" si="32"/>
        <v>24.136797106215059</v>
      </c>
      <c r="M44" s="2">
        <f t="shared" si="32"/>
        <v>11.377836238079578</v>
      </c>
      <c r="N44" s="2">
        <f t="shared" si="32"/>
        <v>5.7218020388030251</v>
      </c>
      <c r="O44" s="2">
        <f t="shared" si="32"/>
        <v>1.8743834265044392</v>
      </c>
      <c r="P44" s="2">
        <f t="shared" si="2"/>
        <v>0.92074975337060183</v>
      </c>
    </row>
    <row r="45" spans="1:16" x14ac:dyDescent="0.2">
      <c r="A45" s="1" t="s">
        <v>99</v>
      </c>
      <c r="B45" s="1">
        <v>1802</v>
      </c>
      <c r="C45" s="1">
        <v>716</v>
      </c>
      <c r="D45" s="1">
        <v>594</v>
      </c>
      <c r="E45" s="1">
        <v>279</v>
      </c>
      <c r="F45" s="1">
        <v>115</v>
      </c>
      <c r="G45" s="1">
        <v>63</v>
      </c>
      <c r="H45" s="1">
        <v>20</v>
      </c>
      <c r="I45" s="1">
        <v>15</v>
      </c>
      <c r="J45" s="2">
        <f t="shared" ref="J45:O45" si="33">(C45*100)/$B45+K45</f>
        <v>100</v>
      </c>
      <c r="K45" s="2">
        <f t="shared" si="33"/>
        <v>60.266370699223089</v>
      </c>
      <c r="L45" s="2">
        <f t="shared" si="33"/>
        <v>27.302996670366259</v>
      </c>
      <c r="M45" s="2">
        <f t="shared" si="33"/>
        <v>11.820199778024417</v>
      </c>
      <c r="N45" s="2">
        <f t="shared" si="33"/>
        <v>5.4384017758046612</v>
      </c>
      <c r="O45" s="2">
        <f t="shared" si="33"/>
        <v>1.9422863485016646</v>
      </c>
      <c r="P45" s="2">
        <f t="shared" si="2"/>
        <v>0.83240843507214202</v>
      </c>
    </row>
    <row r="46" spans="1:16" x14ac:dyDescent="0.2">
      <c r="A46" s="1" t="s">
        <v>100</v>
      </c>
      <c r="B46" s="1">
        <v>20807</v>
      </c>
      <c r="C46" s="1">
        <v>10142</v>
      </c>
      <c r="D46" s="1">
        <v>6768</v>
      </c>
      <c r="E46" s="1">
        <v>2437</v>
      </c>
      <c r="F46" s="1">
        <v>953</v>
      </c>
      <c r="G46" s="1">
        <v>359</v>
      </c>
      <c r="H46" s="1">
        <v>129</v>
      </c>
      <c r="I46" s="1">
        <v>19</v>
      </c>
      <c r="J46" s="2">
        <f t="shared" ref="J46:O46" si="34">(C46*100)/$B46+K46</f>
        <v>100</v>
      </c>
      <c r="K46" s="2">
        <f t="shared" si="34"/>
        <v>51.256788580766084</v>
      </c>
      <c r="L46" s="2">
        <f t="shared" si="34"/>
        <v>18.729273802085835</v>
      </c>
      <c r="M46" s="2">
        <f t="shared" si="34"/>
        <v>7.01686932282405</v>
      </c>
      <c r="N46" s="2">
        <f t="shared" si="34"/>
        <v>2.4366799634738308</v>
      </c>
      <c r="O46" s="2">
        <f t="shared" si="34"/>
        <v>0.71129908203969816</v>
      </c>
      <c r="P46" s="2">
        <f t="shared" si="2"/>
        <v>9.1315422694285581E-2</v>
      </c>
    </row>
    <row r="47" spans="1:16" x14ac:dyDescent="0.2">
      <c r="A47" s="1" t="s">
        <v>186</v>
      </c>
      <c r="B47" s="1">
        <v>10979</v>
      </c>
      <c r="C47" s="1">
        <v>5098</v>
      </c>
      <c r="D47" s="1">
        <v>4199</v>
      </c>
      <c r="E47" s="1">
        <v>1126</v>
      </c>
      <c r="F47" s="1">
        <v>307</v>
      </c>
      <c r="G47" s="1">
        <v>121</v>
      </c>
      <c r="H47" s="1">
        <v>127</v>
      </c>
      <c r="I47" s="1">
        <v>1</v>
      </c>
      <c r="J47" s="2">
        <f t="shared" ref="J47:O47" si="35">(C47*100)/$B47+K47</f>
        <v>100</v>
      </c>
      <c r="K47" s="2">
        <f t="shared" si="35"/>
        <v>53.565898533564081</v>
      </c>
      <c r="L47" s="2">
        <f t="shared" si="35"/>
        <v>15.320156662719738</v>
      </c>
      <c r="M47" s="2">
        <f t="shared" si="35"/>
        <v>5.0642134984971303</v>
      </c>
      <c r="N47" s="2">
        <f t="shared" si="35"/>
        <v>2.2679661171327079</v>
      </c>
      <c r="O47" s="2">
        <f t="shared" si="35"/>
        <v>1.1658621003734402</v>
      </c>
      <c r="P47" s="2">
        <f t="shared" si="2"/>
        <v>9.1082976591675014E-3</v>
      </c>
    </row>
    <row r="48" spans="1:16" x14ac:dyDescent="0.2">
      <c r="A48" s="1" t="s">
        <v>187</v>
      </c>
      <c r="B48" s="1">
        <v>50957</v>
      </c>
      <c r="C48" s="1">
        <v>28663</v>
      </c>
      <c r="D48" s="1">
        <v>16314</v>
      </c>
      <c r="E48" s="1">
        <v>4256</v>
      </c>
      <c r="F48" s="1">
        <v>1166</v>
      </c>
      <c r="G48" s="1">
        <v>282</v>
      </c>
      <c r="H48" s="1">
        <v>266</v>
      </c>
      <c r="I48" s="1">
        <v>10</v>
      </c>
      <c r="J48" s="2">
        <f t="shared" ref="J48:O48" si="36">(C48*100)/$B48+K48</f>
        <v>100</v>
      </c>
      <c r="K48" s="2">
        <f t="shared" si="36"/>
        <v>43.750613262162219</v>
      </c>
      <c r="L48" s="2">
        <f t="shared" si="36"/>
        <v>11.735384736150088</v>
      </c>
      <c r="M48" s="2">
        <f t="shared" si="36"/>
        <v>3.3832446965088208</v>
      </c>
      <c r="N48" s="2">
        <f t="shared" si="36"/>
        <v>1.095040916851463</v>
      </c>
      <c r="O48" s="2">
        <f t="shared" si="36"/>
        <v>0.54163314166846555</v>
      </c>
      <c r="P48" s="2">
        <f t="shared" si="2"/>
        <v>1.9624389190886434E-2</v>
      </c>
    </row>
    <row r="49" spans="1:16" x14ac:dyDescent="0.2">
      <c r="A49" s="38" t="s">
        <v>203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</row>
  </sheetData>
  <mergeCells count="3">
    <mergeCell ref="B2:I2"/>
    <mergeCell ref="J2:P2"/>
    <mergeCell ref="A49:P49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1D51-E30C-475A-90F6-5E8586312E0F}">
  <dimension ref="A1:T87"/>
  <sheetViews>
    <sheetView view="pageBreakPreview" zoomScale="150" zoomScaleNormal="100" zoomScaleSheetLayoutView="150" workbookViewId="0">
      <selection activeCell="F12" sqref="F12"/>
    </sheetView>
  </sheetViews>
  <sheetFormatPr defaultRowHeight="7.8" x14ac:dyDescent="0.15"/>
  <cols>
    <col min="1" max="1" width="4.21875" style="15" customWidth="1"/>
    <col min="2" max="18" width="4.77734375" style="10" customWidth="1"/>
    <col min="19" max="16384" width="8.88671875" style="10"/>
  </cols>
  <sheetData>
    <row r="1" spans="1:20" x14ac:dyDescent="0.15">
      <c r="A1" s="15" t="s">
        <v>212</v>
      </c>
    </row>
    <row r="2" spans="1:20" x14ac:dyDescent="0.15">
      <c r="A2" s="16"/>
      <c r="B2" s="13" t="s">
        <v>1</v>
      </c>
      <c r="C2" s="13" t="s">
        <v>205</v>
      </c>
      <c r="D2" s="13" t="s">
        <v>206</v>
      </c>
      <c r="E2" s="13" t="s">
        <v>207</v>
      </c>
      <c r="F2" s="13" t="s">
        <v>208</v>
      </c>
      <c r="G2" s="13" t="s">
        <v>209</v>
      </c>
      <c r="H2" s="13" t="s">
        <v>210</v>
      </c>
      <c r="I2" s="13" t="s">
        <v>211</v>
      </c>
      <c r="J2" s="13" t="s">
        <v>68</v>
      </c>
      <c r="K2" s="13" t="s">
        <v>69</v>
      </c>
      <c r="L2" s="13" t="s">
        <v>4</v>
      </c>
      <c r="M2" s="13" t="s">
        <v>70</v>
      </c>
      <c r="N2" s="13" t="s">
        <v>5</v>
      </c>
      <c r="O2" s="13" t="s">
        <v>71</v>
      </c>
      <c r="P2" s="13" t="s">
        <v>72</v>
      </c>
      <c r="Q2" s="13" t="s">
        <v>158</v>
      </c>
      <c r="R2" s="14" t="s">
        <v>25</v>
      </c>
    </row>
    <row r="3" spans="1:20" x14ac:dyDescent="0.15">
      <c r="A3" s="15" t="s">
        <v>1</v>
      </c>
      <c r="B3" s="10">
        <v>145992</v>
      </c>
      <c r="C3" s="10">
        <v>29746</v>
      </c>
      <c r="D3" s="10">
        <v>16685</v>
      </c>
      <c r="E3" s="10">
        <v>15453</v>
      </c>
      <c r="F3" s="10">
        <v>14673</v>
      </c>
      <c r="G3" s="10">
        <v>12594</v>
      </c>
      <c r="H3" s="10">
        <v>11003</v>
      </c>
      <c r="I3" s="10">
        <v>9190</v>
      </c>
      <c r="J3" s="10">
        <v>7194</v>
      </c>
      <c r="K3" s="10">
        <v>6293</v>
      </c>
      <c r="L3" s="10">
        <v>4290</v>
      </c>
      <c r="M3" s="10">
        <v>3013</v>
      </c>
      <c r="N3" s="10">
        <v>1732</v>
      </c>
      <c r="O3" s="10">
        <v>1926</v>
      </c>
      <c r="P3" s="10">
        <v>1619</v>
      </c>
      <c r="Q3" s="10">
        <v>1063</v>
      </c>
      <c r="R3" s="10">
        <v>9518</v>
      </c>
      <c r="T3" s="10">
        <v>14999</v>
      </c>
    </row>
    <row r="4" spans="1:20" x14ac:dyDescent="0.15">
      <c r="A4" s="15">
        <v>5</v>
      </c>
      <c r="B4" s="10">
        <v>7929</v>
      </c>
      <c r="C4" s="10">
        <v>6918</v>
      </c>
      <c r="D4" s="10">
        <v>368</v>
      </c>
      <c r="E4" s="10">
        <v>139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504</v>
      </c>
      <c r="T4" s="10">
        <v>15354</v>
      </c>
    </row>
    <row r="5" spans="1:20" x14ac:dyDescent="0.15">
      <c r="A5" s="15">
        <v>6</v>
      </c>
      <c r="B5" s="10">
        <v>10007</v>
      </c>
      <c r="C5" s="10">
        <v>8292</v>
      </c>
      <c r="D5" s="10">
        <v>908</v>
      </c>
      <c r="E5" s="10">
        <v>219</v>
      </c>
      <c r="F5" s="10">
        <v>55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533</v>
      </c>
      <c r="T5" s="10">
        <v>14807</v>
      </c>
    </row>
    <row r="6" spans="1:20" x14ac:dyDescent="0.15">
      <c r="A6" s="15">
        <v>7</v>
      </c>
      <c r="B6" s="10">
        <v>10633</v>
      </c>
      <c r="C6" s="10">
        <v>6871</v>
      </c>
      <c r="D6" s="10">
        <v>2432</v>
      </c>
      <c r="E6" s="10">
        <v>587</v>
      </c>
      <c r="F6" s="10">
        <v>171</v>
      </c>
      <c r="G6" s="10">
        <v>34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538</v>
      </c>
      <c r="T6" s="10">
        <v>13476</v>
      </c>
    </row>
    <row r="7" spans="1:20" x14ac:dyDescent="0.15">
      <c r="A7" s="15">
        <v>8</v>
      </c>
      <c r="B7" s="10">
        <v>11078</v>
      </c>
      <c r="C7" s="10">
        <v>4288</v>
      </c>
      <c r="D7" s="10">
        <v>4098</v>
      </c>
      <c r="E7" s="10">
        <v>1631</v>
      </c>
      <c r="F7" s="10">
        <v>361</v>
      </c>
      <c r="G7" s="10">
        <v>73</v>
      </c>
      <c r="H7" s="10">
        <v>13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614</v>
      </c>
      <c r="T7" s="10">
        <v>13202</v>
      </c>
    </row>
    <row r="8" spans="1:20" x14ac:dyDescent="0.15">
      <c r="A8" s="15">
        <v>9</v>
      </c>
      <c r="B8" s="10">
        <v>12510</v>
      </c>
      <c r="C8" s="10">
        <v>2185</v>
      </c>
      <c r="D8" s="10">
        <v>4369</v>
      </c>
      <c r="E8" s="10">
        <v>3618</v>
      </c>
      <c r="F8" s="10">
        <v>1351</v>
      </c>
      <c r="G8" s="10">
        <v>265</v>
      </c>
      <c r="H8" s="10">
        <v>28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694</v>
      </c>
      <c r="T8" s="10">
        <v>14287</v>
      </c>
    </row>
    <row r="9" spans="1:20" x14ac:dyDescent="0.15">
      <c r="A9" s="15">
        <v>10</v>
      </c>
      <c r="B9" s="10">
        <v>11923</v>
      </c>
      <c r="C9" s="10">
        <v>777</v>
      </c>
      <c r="D9" s="10">
        <v>2532</v>
      </c>
      <c r="E9" s="10">
        <v>3867</v>
      </c>
      <c r="F9" s="10">
        <v>2767</v>
      </c>
      <c r="G9" s="10">
        <v>959</v>
      </c>
      <c r="H9" s="10">
        <v>205</v>
      </c>
      <c r="I9" s="10">
        <v>65</v>
      </c>
      <c r="J9" s="10">
        <v>24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727</v>
      </c>
      <c r="T9" s="10">
        <v>13503</v>
      </c>
    </row>
    <row r="10" spans="1:20" x14ac:dyDescent="0.15">
      <c r="A10" s="15">
        <v>11</v>
      </c>
      <c r="B10" s="10">
        <v>11358</v>
      </c>
      <c r="C10" s="10">
        <v>277</v>
      </c>
      <c r="D10" s="10">
        <v>1248</v>
      </c>
      <c r="E10" s="10">
        <v>2679</v>
      </c>
      <c r="F10" s="10">
        <v>3448</v>
      </c>
      <c r="G10" s="10">
        <v>2168</v>
      </c>
      <c r="H10" s="10">
        <v>694</v>
      </c>
      <c r="I10" s="10">
        <v>163</v>
      </c>
      <c r="J10" s="10">
        <v>24</v>
      </c>
      <c r="K10" s="10">
        <v>8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649</v>
      </c>
      <c r="T10" s="10">
        <v>12590</v>
      </c>
    </row>
    <row r="11" spans="1:20" x14ac:dyDescent="0.15">
      <c r="A11" s="15">
        <v>12</v>
      </c>
      <c r="B11" s="10">
        <v>11056</v>
      </c>
      <c r="C11" s="10">
        <v>138</v>
      </c>
      <c r="D11" s="10">
        <v>503</v>
      </c>
      <c r="E11" s="10">
        <v>1480</v>
      </c>
      <c r="F11" s="10">
        <v>2806</v>
      </c>
      <c r="G11" s="10">
        <v>2860</v>
      </c>
      <c r="H11" s="10">
        <v>1826</v>
      </c>
      <c r="I11" s="10">
        <v>593</v>
      </c>
      <c r="J11" s="10">
        <v>115</v>
      </c>
      <c r="K11" s="10">
        <v>36</v>
      </c>
      <c r="L11" s="10">
        <v>20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679</v>
      </c>
      <c r="T11" s="10">
        <v>12424</v>
      </c>
    </row>
    <row r="12" spans="1:20" x14ac:dyDescent="0.15">
      <c r="A12" s="15">
        <v>13</v>
      </c>
      <c r="B12" s="10">
        <v>10477</v>
      </c>
      <c r="C12" s="10">
        <v>0</v>
      </c>
      <c r="D12" s="10">
        <v>227</v>
      </c>
      <c r="E12" s="10">
        <v>712</v>
      </c>
      <c r="F12" s="10">
        <v>1753</v>
      </c>
      <c r="G12" s="10">
        <v>2641</v>
      </c>
      <c r="H12" s="10">
        <v>2484</v>
      </c>
      <c r="I12" s="10">
        <v>1405</v>
      </c>
      <c r="J12" s="10">
        <v>510</v>
      </c>
      <c r="K12" s="10">
        <v>114</v>
      </c>
      <c r="L12" s="10">
        <v>31</v>
      </c>
      <c r="M12" s="10">
        <v>13</v>
      </c>
      <c r="N12" s="10">
        <v>0</v>
      </c>
      <c r="O12" s="10">
        <v>0</v>
      </c>
      <c r="P12" s="10">
        <v>0</v>
      </c>
      <c r="Q12" s="10">
        <v>0</v>
      </c>
      <c r="R12" s="10">
        <v>587</v>
      </c>
      <c r="T12" s="10">
        <v>11901</v>
      </c>
    </row>
    <row r="13" spans="1:20" x14ac:dyDescent="0.15">
      <c r="A13" s="15">
        <v>14</v>
      </c>
      <c r="B13" s="10">
        <v>9777</v>
      </c>
      <c r="C13" s="10">
        <v>0</v>
      </c>
      <c r="D13" s="10">
        <v>0</v>
      </c>
      <c r="E13" s="10">
        <v>342</v>
      </c>
      <c r="F13" s="10">
        <v>1013</v>
      </c>
      <c r="G13" s="10">
        <v>1719</v>
      </c>
      <c r="H13" s="10">
        <v>2305</v>
      </c>
      <c r="I13" s="10">
        <v>1899</v>
      </c>
      <c r="J13" s="10">
        <v>1272</v>
      </c>
      <c r="K13" s="10">
        <v>528</v>
      </c>
      <c r="L13" s="10">
        <v>96</v>
      </c>
      <c r="M13" s="10">
        <v>20</v>
      </c>
      <c r="N13" s="10">
        <v>14</v>
      </c>
      <c r="O13" s="10">
        <v>0</v>
      </c>
      <c r="P13" s="10">
        <v>0</v>
      </c>
      <c r="Q13" s="10">
        <v>0</v>
      </c>
      <c r="R13" s="10">
        <v>569</v>
      </c>
      <c r="T13" s="10">
        <v>11513</v>
      </c>
    </row>
    <row r="14" spans="1:20" x14ac:dyDescent="0.15">
      <c r="A14" s="15">
        <v>15</v>
      </c>
      <c r="B14" s="10">
        <v>9002</v>
      </c>
      <c r="C14" s="10">
        <v>0</v>
      </c>
      <c r="D14" s="10">
        <v>0</v>
      </c>
      <c r="E14" s="10">
        <v>179</v>
      </c>
      <c r="F14" s="10">
        <v>454</v>
      </c>
      <c r="G14" s="10">
        <v>960</v>
      </c>
      <c r="H14" s="10">
        <v>1593</v>
      </c>
      <c r="I14" s="10">
        <v>1972</v>
      </c>
      <c r="J14" s="10">
        <v>1712</v>
      </c>
      <c r="K14" s="10">
        <v>1153</v>
      </c>
      <c r="L14" s="10">
        <v>344</v>
      </c>
      <c r="M14" s="10">
        <v>72</v>
      </c>
      <c r="N14" s="10">
        <v>18</v>
      </c>
      <c r="O14" s="10">
        <v>0</v>
      </c>
      <c r="P14" s="10">
        <v>0</v>
      </c>
      <c r="Q14" s="10">
        <v>0</v>
      </c>
      <c r="R14" s="10">
        <v>545</v>
      </c>
      <c r="T14" s="10">
        <v>11365</v>
      </c>
    </row>
    <row r="15" spans="1:20" x14ac:dyDescent="0.15">
      <c r="A15" s="15">
        <v>16</v>
      </c>
      <c r="B15" s="10">
        <v>7824</v>
      </c>
      <c r="C15" s="10">
        <v>0</v>
      </c>
      <c r="D15" s="10">
        <v>0</v>
      </c>
      <c r="E15" s="10">
        <v>0</v>
      </c>
      <c r="F15" s="10">
        <v>311</v>
      </c>
      <c r="G15" s="10">
        <v>460</v>
      </c>
      <c r="H15" s="10">
        <v>934</v>
      </c>
      <c r="I15" s="10">
        <v>1408</v>
      </c>
      <c r="J15" s="10">
        <v>1565</v>
      </c>
      <c r="K15" s="10">
        <v>1508</v>
      </c>
      <c r="L15" s="10">
        <v>796</v>
      </c>
      <c r="M15" s="10">
        <v>299</v>
      </c>
      <c r="N15" s="10">
        <v>51</v>
      </c>
      <c r="O15" s="10">
        <v>5</v>
      </c>
      <c r="P15" s="10">
        <v>4</v>
      </c>
      <c r="Q15" s="10">
        <v>14</v>
      </c>
      <c r="R15" s="10">
        <v>469</v>
      </c>
      <c r="T15" s="10">
        <v>10813</v>
      </c>
    </row>
    <row r="16" spans="1:20" x14ac:dyDescent="0.15">
      <c r="A16" s="15">
        <v>17</v>
      </c>
      <c r="B16" s="10">
        <v>6265</v>
      </c>
      <c r="C16" s="10">
        <v>0</v>
      </c>
      <c r="D16" s="10">
        <v>0</v>
      </c>
      <c r="E16" s="10">
        <v>0</v>
      </c>
      <c r="F16" s="10">
        <v>183</v>
      </c>
      <c r="G16" s="10">
        <v>188</v>
      </c>
      <c r="H16" s="10">
        <v>400</v>
      </c>
      <c r="I16" s="10">
        <v>762</v>
      </c>
      <c r="J16" s="10">
        <v>944</v>
      </c>
      <c r="K16" s="10">
        <v>1294</v>
      </c>
      <c r="L16" s="10">
        <v>1024</v>
      </c>
      <c r="M16" s="10">
        <v>784</v>
      </c>
      <c r="N16" s="10">
        <v>190</v>
      </c>
      <c r="O16" s="10">
        <v>30</v>
      </c>
      <c r="P16" s="10">
        <v>20</v>
      </c>
      <c r="Q16" s="10">
        <v>23</v>
      </c>
      <c r="R16" s="10">
        <v>423</v>
      </c>
      <c r="T16" s="10">
        <v>9927</v>
      </c>
    </row>
    <row r="17" spans="1:20" x14ac:dyDescent="0.15">
      <c r="A17" s="15">
        <v>18</v>
      </c>
      <c r="B17" s="10">
        <v>4986</v>
      </c>
      <c r="C17" s="10">
        <v>0</v>
      </c>
      <c r="D17" s="10">
        <v>0</v>
      </c>
      <c r="E17" s="10">
        <v>0</v>
      </c>
      <c r="F17" s="10">
        <v>0</v>
      </c>
      <c r="G17" s="10">
        <v>267</v>
      </c>
      <c r="H17" s="10">
        <v>201</v>
      </c>
      <c r="I17" s="10">
        <v>367</v>
      </c>
      <c r="J17" s="10">
        <v>571</v>
      </c>
      <c r="K17" s="10">
        <v>822</v>
      </c>
      <c r="L17" s="10">
        <v>875</v>
      </c>
      <c r="M17" s="10">
        <v>797</v>
      </c>
      <c r="N17" s="10">
        <v>481</v>
      </c>
      <c r="O17" s="10">
        <v>142</v>
      </c>
      <c r="P17" s="10">
        <v>26</v>
      </c>
      <c r="Q17" s="10">
        <v>51</v>
      </c>
      <c r="R17" s="10">
        <v>386</v>
      </c>
      <c r="T17" s="10">
        <v>9742</v>
      </c>
    </row>
    <row r="18" spans="1:20" x14ac:dyDescent="0.15">
      <c r="A18" s="15">
        <v>19</v>
      </c>
      <c r="B18" s="10">
        <v>3962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320</v>
      </c>
      <c r="I18" s="10">
        <v>236</v>
      </c>
      <c r="J18" s="10">
        <v>283</v>
      </c>
      <c r="K18" s="10">
        <v>519</v>
      </c>
      <c r="L18" s="10">
        <v>666</v>
      </c>
      <c r="M18" s="10">
        <v>626</v>
      </c>
      <c r="N18" s="10">
        <v>526</v>
      </c>
      <c r="O18" s="10">
        <v>359</v>
      </c>
      <c r="P18" s="10">
        <v>57</v>
      </c>
      <c r="Q18" s="10">
        <v>74</v>
      </c>
      <c r="R18" s="10">
        <v>296</v>
      </c>
      <c r="T18" s="10">
        <v>9365</v>
      </c>
    </row>
    <row r="19" spans="1:20" x14ac:dyDescent="0.15">
      <c r="A19" s="15">
        <v>20</v>
      </c>
      <c r="B19" s="10">
        <v>3002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320</v>
      </c>
      <c r="J19" s="10">
        <v>153</v>
      </c>
      <c r="K19" s="10">
        <v>304</v>
      </c>
      <c r="L19" s="10">
        <v>431</v>
      </c>
      <c r="M19" s="10">
        <v>401</v>
      </c>
      <c r="N19" s="10">
        <v>443</v>
      </c>
      <c r="O19" s="10">
        <v>394</v>
      </c>
      <c r="P19" s="10">
        <v>141</v>
      </c>
      <c r="Q19" s="10">
        <v>137</v>
      </c>
      <c r="R19" s="10">
        <v>278</v>
      </c>
      <c r="T19" s="10">
        <v>10070</v>
      </c>
    </row>
    <row r="20" spans="1:20" x14ac:dyDescent="0.15">
      <c r="A20" s="15">
        <v>21</v>
      </c>
      <c r="B20" s="10">
        <v>816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19</v>
      </c>
      <c r="K20" s="10">
        <v>7</v>
      </c>
      <c r="L20" s="10">
        <v>7</v>
      </c>
      <c r="M20" s="10">
        <v>1</v>
      </c>
      <c r="N20" s="10">
        <v>3</v>
      </c>
      <c r="O20" s="10">
        <v>276</v>
      </c>
      <c r="P20" s="10">
        <v>205</v>
      </c>
      <c r="Q20" s="10">
        <v>91</v>
      </c>
      <c r="R20" s="10">
        <v>207</v>
      </c>
      <c r="T20" s="10">
        <v>8056</v>
      </c>
    </row>
    <row r="21" spans="1:20" x14ac:dyDescent="0.15">
      <c r="A21" s="15">
        <v>22</v>
      </c>
      <c r="B21" s="10">
        <v>691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2</v>
      </c>
      <c r="K21" s="10">
        <v>0</v>
      </c>
      <c r="L21" s="10">
        <v>0</v>
      </c>
      <c r="M21" s="10">
        <v>0</v>
      </c>
      <c r="N21" s="10">
        <v>6</v>
      </c>
      <c r="O21" s="10">
        <v>199</v>
      </c>
      <c r="P21" s="10">
        <v>182</v>
      </c>
      <c r="Q21" s="10">
        <v>119</v>
      </c>
      <c r="R21" s="10">
        <v>183</v>
      </c>
      <c r="T21" s="10">
        <v>8531</v>
      </c>
    </row>
    <row r="22" spans="1:20" x14ac:dyDescent="0.15">
      <c r="A22" s="15">
        <v>23</v>
      </c>
      <c r="B22" s="10">
        <v>685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176</v>
      </c>
      <c r="P22" s="10">
        <v>229</v>
      </c>
      <c r="Q22" s="10">
        <v>129</v>
      </c>
      <c r="R22" s="10">
        <v>151</v>
      </c>
      <c r="T22" s="10">
        <v>9875</v>
      </c>
    </row>
    <row r="23" spans="1:20" x14ac:dyDescent="0.15">
      <c r="A23" s="15">
        <v>24</v>
      </c>
      <c r="B23" s="10">
        <v>589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123</v>
      </c>
      <c r="P23" s="10">
        <v>207</v>
      </c>
      <c r="Q23" s="10">
        <v>113</v>
      </c>
      <c r="R23" s="10">
        <v>146</v>
      </c>
      <c r="T23" s="10">
        <v>8887</v>
      </c>
    </row>
    <row r="24" spans="1:20" x14ac:dyDescent="0.15">
      <c r="A24" s="15">
        <v>25</v>
      </c>
      <c r="B24" s="10">
        <v>465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81</v>
      </c>
      <c r="P24" s="10">
        <v>176</v>
      </c>
      <c r="Q24" s="10">
        <v>87</v>
      </c>
      <c r="R24" s="10">
        <v>121</v>
      </c>
      <c r="T24" s="10">
        <v>9899</v>
      </c>
    </row>
    <row r="25" spans="1:20" x14ac:dyDescent="0.15">
      <c r="A25" s="15">
        <v>26</v>
      </c>
      <c r="B25" s="10">
        <v>296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48</v>
      </c>
      <c r="P25" s="10">
        <v>128</v>
      </c>
      <c r="Q25" s="10">
        <v>58</v>
      </c>
      <c r="R25" s="10">
        <v>62</v>
      </c>
      <c r="T25" s="10">
        <v>8398</v>
      </c>
    </row>
    <row r="26" spans="1:20" x14ac:dyDescent="0.15">
      <c r="A26" s="15">
        <v>27</v>
      </c>
      <c r="B26" s="10">
        <v>277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46</v>
      </c>
      <c r="P26" s="10">
        <v>107</v>
      </c>
      <c r="Q26" s="10">
        <v>65</v>
      </c>
      <c r="R26" s="10">
        <v>59</v>
      </c>
      <c r="T26" s="10">
        <v>8568</v>
      </c>
    </row>
    <row r="27" spans="1:20" x14ac:dyDescent="0.15">
      <c r="A27" s="15">
        <v>28</v>
      </c>
      <c r="B27" s="10">
        <v>188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20</v>
      </c>
      <c r="P27" s="10">
        <v>69</v>
      </c>
      <c r="Q27" s="10">
        <v>48</v>
      </c>
      <c r="R27" s="10">
        <v>51</v>
      </c>
      <c r="T27" s="10">
        <v>7553</v>
      </c>
    </row>
    <row r="28" spans="1:20" x14ac:dyDescent="0.15">
      <c r="A28" s="15">
        <v>29</v>
      </c>
      <c r="B28" s="10">
        <v>196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27</v>
      </c>
      <c r="P28" s="10">
        <v>68</v>
      </c>
      <c r="Q28" s="10">
        <v>54</v>
      </c>
      <c r="R28" s="10">
        <v>47</v>
      </c>
      <c r="T28" s="10">
        <v>8256</v>
      </c>
    </row>
    <row r="30" spans="1:20" x14ac:dyDescent="0.15">
      <c r="A30" s="15" t="s">
        <v>141</v>
      </c>
    </row>
    <row r="32" spans="1:20" x14ac:dyDescent="0.15">
      <c r="A32" s="15" t="s">
        <v>1</v>
      </c>
      <c r="B32" s="10">
        <v>142152</v>
      </c>
      <c r="C32" s="10">
        <v>28238</v>
      </c>
      <c r="D32" s="10">
        <v>16478</v>
      </c>
      <c r="E32" s="10">
        <v>15270</v>
      </c>
      <c r="F32" s="10">
        <v>14541</v>
      </c>
      <c r="G32" s="10">
        <v>12511</v>
      </c>
      <c r="H32" s="10">
        <v>10926</v>
      </c>
      <c r="I32" s="10">
        <v>9100</v>
      </c>
      <c r="J32" s="10">
        <v>7110</v>
      </c>
      <c r="K32" s="10">
        <v>6226</v>
      </c>
      <c r="L32" s="10">
        <v>4226</v>
      </c>
      <c r="M32" s="10">
        <v>2992</v>
      </c>
      <c r="N32" s="10">
        <v>1699</v>
      </c>
      <c r="O32" s="10">
        <v>1849</v>
      </c>
      <c r="P32" s="10">
        <v>1407</v>
      </c>
      <c r="Q32" s="10">
        <v>752</v>
      </c>
      <c r="R32" s="10">
        <v>8827</v>
      </c>
    </row>
    <row r="33" spans="1:18" x14ac:dyDescent="0.15">
      <c r="A33" s="15">
        <v>5</v>
      </c>
      <c r="B33" s="10">
        <v>7427</v>
      </c>
      <c r="C33" s="10">
        <v>6486</v>
      </c>
      <c r="D33" s="10">
        <v>353</v>
      </c>
      <c r="E33" s="10">
        <v>135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453</v>
      </c>
    </row>
    <row r="34" spans="1:18" x14ac:dyDescent="0.15">
      <c r="A34" s="15">
        <v>6</v>
      </c>
      <c r="B34" s="10">
        <v>9501</v>
      </c>
      <c r="C34" s="10">
        <v>7867</v>
      </c>
      <c r="D34" s="10">
        <v>889</v>
      </c>
      <c r="E34" s="10">
        <v>212</v>
      </c>
      <c r="F34" s="10">
        <v>54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479</v>
      </c>
    </row>
    <row r="35" spans="1:18" x14ac:dyDescent="0.15">
      <c r="A35" s="15">
        <v>7</v>
      </c>
      <c r="B35" s="10">
        <v>10233</v>
      </c>
      <c r="C35" s="10">
        <v>6532</v>
      </c>
      <c r="D35" s="10">
        <v>2410</v>
      </c>
      <c r="E35" s="10">
        <v>582</v>
      </c>
      <c r="F35" s="10">
        <v>170</v>
      </c>
      <c r="G35" s="10">
        <v>34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505</v>
      </c>
    </row>
    <row r="36" spans="1:18" x14ac:dyDescent="0.15">
      <c r="A36" s="15">
        <v>8</v>
      </c>
      <c r="B36" s="10">
        <v>10817</v>
      </c>
      <c r="C36" s="10">
        <v>4122</v>
      </c>
      <c r="D36" s="10">
        <v>4063</v>
      </c>
      <c r="E36" s="10">
        <v>1614</v>
      </c>
      <c r="F36" s="10">
        <v>361</v>
      </c>
      <c r="G36" s="10">
        <v>73</v>
      </c>
      <c r="H36" s="10">
        <v>13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571</v>
      </c>
    </row>
    <row r="37" spans="1:18" x14ac:dyDescent="0.15">
      <c r="A37" s="15">
        <v>9</v>
      </c>
      <c r="B37" s="10">
        <v>12299</v>
      </c>
      <c r="C37" s="10">
        <v>2089</v>
      </c>
      <c r="D37" s="10">
        <v>4326</v>
      </c>
      <c r="E37" s="10">
        <v>3589</v>
      </c>
      <c r="F37" s="10">
        <v>1343</v>
      </c>
      <c r="G37" s="10">
        <v>264</v>
      </c>
      <c r="H37" s="10">
        <v>28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660</v>
      </c>
    </row>
    <row r="38" spans="1:18" x14ac:dyDescent="0.15">
      <c r="A38" s="15">
        <v>10</v>
      </c>
      <c r="B38" s="10">
        <v>11797</v>
      </c>
      <c r="C38" s="10">
        <v>745</v>
      </c>
      <c r="D38" s="10">
        <v>2504</v>
      </c>
      <c r="E38" s="10">
        <v>3838</v>
      </c>
      <c r="F38" s="10">
        <v>2758</v>
      </c>
      <c r="G38" s="10">
        <v>958</v>
      </c>
      <c r="H38" s="10">
        <v>204</v>
      </c>
      <c r="I38" s="10">
        <v>64</v>
      </c>
      <c r="J38" s="10">
        <v>24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702</v>
      </c>
    </row>
    <row r="39" spans="1:18" x14ac:dyDescent="0.15">
      <c r="A39" s="15">
        <v>11</v>
      </c>
      <c r="B39" s="10">
        <v>11239</v>
      </c>
      <c r="C39" s="10">
        <v>267</v>
      </c>
      <c r="D39" s="10">
        <v>1222</v>
      </c>
      <c r="E39" s="10">
        <v>2647</v>
      </c>
      <c r="F39" s="10">
        <v>3429</v>
      </c>
      <c r="G39" s="10">
        <v>2159</v>
      </c>
      <c r="H39" s="10">
        <v>693</v>
      </c>
      <c r="I39" s="10">
        <v>163</v>
      </c>
      <c r="J39" s="10">
        <v>24</v>
      </c>
      <c r="K39" s="10">
        <v>8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627</v>
      </c>
    </row>
    <row r="40" spans="1:18" x14ac:dyDescent="0.15">
      <c r="A40" s="15">
        <v>12</v>
      </c>
      <c r="B40" s="10">
        <v>10953</v>
      </c>
      <c r="C40" s="10">
        <v>130</v>
      </c>
      <c r="D40" s="10">
        <v>494</v>
      </c>
      <c r="E40" s="10">
        <v>1462</v>
      </c>
      <c r="F40" s="10">
        <v>2785</v>
      </c>
      <c r="G40" s="10">
        <v>2844</v>
      </c>
      <c r="H40" s="10">
        <v>1822</v>
      </c>
      <c r="I40" s="10">
        <v>587</v>
      </c>
      <c r="J40" s="10">
        <v>114</v>
      </c>
      <c r="K40" s="10">
        <v>36</v>
      </c>
      <c r="L40" s="10">
        <v>20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659</v>
      </c>
    </row>
    <row r="41" spans="1:18" x14ac:dyDescent="0.15">
      <c r="A41" s="15">
        <v>13</v>
      </c>
      <c r="B41" s="10">
        <v>10385</v>
      </c>
      <c r="C41" s="10">
        <v>0</v>
      </c>
      <c r="D41" s="10">
        <v>217</v>
      </c>
      <c r="E41" s="10">
        <v>695</v>
      </c>
      <c r="F41" s="10">
        <v>1734</v>
      </c>
      <c r="G41" s="10">
        <v>2625</v>
      </c>
      <c r="H41" s="10">
        <v>2478</v>
      </c>
      <c r="I41" s="10">
        <v>1399</v>
      </c>
      <c r="J41" s="10">
        <v>510</v>
      </c>
      <c r="K41" s="10">
        <v>113</v>
      </c>
      <c r="L41" s="10">
        <v>30</v>
      </c>
      <c r="M41" s="10">
        <v>13</v>
      </c>
      <c r="N41" s="10">
        <v>0</v>
      </c>
      <c r="O41" s="10">
        <v>0</v>
      </c>
      <c r="P41" s="10">
        <v>0</v>
      </c>
      <c r="Q41" s="10">
        <v>0</v>
      </c>
      <c r="R41" s="10">
        <v>571</v>
      </c>
    </row>
    <row r="42" spans="1:18" x14ac:dyDescent="0.15">
      <c r="A42" s="15">
        <v>14</v>
      </c>
      <c r="B42" s="10">
        <v>9698</v>
      </c>
      <c r="C42" s="10">
        <v>0</v>
      </c>
      <c r="D42" s="10">
        <v>0</v>
      </c>
      <c r="E42" s="10">
        <v>325</v>
      </c>
      <c r="F42" s="10">
        <v>1001</v>
      </c>
      <c r="G42" s="10">
        <v>1709</v>
      </c>
      <c r="H42" s="10">
        <v>2295</v>
      </c>
      <c r="I42" s="10">
        <v>1891</v>
      </c>
      <c r="J42" s="10">
        <v>1268</v>
      </c>
      <c r="K42" s="10">
        <v>525</v>
      </c>
      <c r="L42" s="10">
        <v>95</v>
      </c>
      <c r="M42" s="10">
        <v>20</v>
      </c>
      <c r="N42" s="10">
        <v>14</v>
      </c>
      <c r="O42" s="10">
        <v>0</v>
      </c>
      <c r="P42" s="10">
        <v>0</v>
      </c>
      <c r="Q42" s="10">
        <v>0</v>
      </c>
      <c r="R42" s="10">
        <v>555</v>
      </c>
    </row>
    <row r="43" spans="1:18" x14ac:dyDescent="0.15">
      <c r="A43" s="15">
        <v>15</v>
      </c>
      <c r="B43" s="10">
        <v>8905</v>
      </c>
      <c r="C43" s="10">
        <v>0</v>
      </c>
      <c r="D43" s="10">
        <v>0</v>
      </c>
      <c r="E43" s="10">
        <v>171</v>
      </c>
      <c r="F43" s="10">
        <v>441</v>
      </c>
      <c r="G43" s="10">
        <v>951</v>
      </c>
      <c r="H43" s="10">
        <v>1576</v>
      </c>
      <c r="I43" s="10">
        <v>1959</v>
      </c>
      <c r="J43" s="10">
        <v>1703</v>
      </c>
      <c r="K43" s="10">
        <v>1146</v>
      </c>
      <c r="L43" s="10">
        <v>337</v>
      </c>
      <c r="M43" s="10">
        <v>72</v>
      </c>
      <c r="N43" s="10">
        <v>18</v>
      </c>
      <c r="O43" s="10">
        <v>0</v>
      </c>
      <c r="P43" s="10">
        <v>0</v>
      </c>
      <c r="Q43" s="10">
        <v>0</v>
      </c>
      <c r="R43" s="10">
        <v>531</v>
      </c>
    </row>
    <row r="44" spans="1:18" x14ac:dyDescent="0.15">
      <c r="A44" s="15">
        <v>16</v>
      </c>
      <c r="B44" s="10">
        <v>7715</v>
      </c>
      <c r="C44" s="10">
        <v>0</v>
      </c>
      <c r="D44" s="10">
        <v>0</v>
      </c>
      <c r="E44" s="10">
        <v>0</v>
      </c>
      <c r="F44" s="10">
        <v>293</v>
      </c>
      <c r="G44" s="10">
        <v>454</v>
      </c>
      <c r="H44" s="10">
        <v>926</v>
      </c>
      <c r="I44" s="10">
        <v>1400</v>
      </c>
      <c r="J44" s="10">
        <v>1545</v>
      </c>
      <c r="K44" s="10">
        <v>1503</v>
      </c>
      <c r="L44" s="10">
        <v>784</v>
      </c>
      <c r="M44" s="10">
        <v>298</v>
      </c>
      <c r="N44" s="10">
        <v>51</v>
      </c>
      <c r="O44" s="10">
        <v>5</v>
      </c>
      <c r="P44" s="10">
        <v>3</v>
      </c>
      <c r="Q44" s="10">
        <v>11</v>
      </c>
      <c r="R44" s="10">
        <v>442</v>
      </c>
    </row>
    <row r="45" spans="1:18" x14ac:dyDescent="0.15">
      <c r="A45" s="15">
        <v>17</v>
      </c>
      <c r="B45" s="10">
        <v>6178</v>
      </c>
      <c r="C45" s="10">
        <v>0</v>
      </c>
      <c r="D45" s="10">
        <v>0</v>
      </c>
      <c r="E45" s="10">
        <v>0</v>
      </c>
      <c r="F45" s="10">
        <v>172</v>
      </c>
      <c r="G45" s="10">
        <v>184</v>
      </c>
      <c r="H45" s="10">
        <v>391</v>
      </c>
      <c r="I45" s="10">
        <v>750</v>
      </c>
      <c r="J45" s="10">
        <v>937</v>
      </c>
      <c r="K45" s="10">
        <v>1287</v>
      </c>
      <c r="L45" s="10">
        <v>1014</v>
      </c>
      <c r="M45" s="10">
        <v>781</v>
      </c>
      <c r="N45" s="10">
        <v>187</v>
      </c>
      <c r="O45" s="10">
        <v>30</v>
      </c>
      <c r="P45" s="10">
        <v>16</v>
      </c>
      <c r="Q45" s="10">
        <v>20</v>
      </c>
      <c r="R45" s="10">
        <v>409</v>
      </c>
    </row>
    <row r="46" spans="1:18" x14ac:dyDescent="0.15">
      <c r="A46" s="15">
        <v>18</v>
      </c>
      <c r="B46" s="10">
        <v>4891</v>
      </c>
      <c r="C46" s="10">
        <v>0</v>
      </c>
      <c r="D46" s="10">
        <v>0</v>
      </c>
      <c r="E46" s="10">
        <v>0</v>
      </c>
      <c r="F46" s="10">
        <v>0</v>
      </c>
      <c r="G46" s="10">
        <v>256</v>
      </c>
      <c r="H46" s="10">
        <v>197</v>
      </c>
      <c r="I46" s="10">
        <v>359</v>
      </c>
      <c r="J46" s="10">
        <v>561</v>
      </c>
      <c r="K46" s="10">
        <v>806</v>
      </c>
      <c r="L46" s="10">
        <v>862</v>
      </c>
      <c r="M46" s="10">
        <v>794</v>
      </c>
      <c r="N46" s="10">
        <v>478</v>
      </c>
      <c r="O46" s="10">
        <v>141</v>
      </c>
      <c r="P46" s="10">
        <v>24</v>
      </c>
      <c r="Q46" s="10">
        <v>42</v>
      </c>
      <c r="R46" s="10">
        <v>371</v>
      </c>
    </row>
    <row r="47" spans="1:18" x14ac:dyDescent="0.15">
      <c r="A47" s="15">
        <v>19</v>
      </c>
      <c r="B47" s="10">
        <v>3861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303</v>
      </c>
      <c r="I47" s="10">
        <v>230</v>
      </c>
      <c r="J47" s="10">
        <v>279</v>
      </c>
      <c r="K47" s="10">
        <v>506</v>
      </c>
      <c r="L47" s="10">
        <v>659</v>
      </c>
      <c r="M47" s="10">
        <v>621</v>
      </c>
      <c r="N47" s="10">
        <v>517</v>
      </c>
      <c r="O47" s="10">
        <v>356</v>
      </c>
      <c r="P47" s="10">
        <v>52</v>
      </c>
      <c r="Q47" s="10">
        <v>68</v>
      </c>
      <c r="R47" s="10">
        <v>270</v>
      </c>
    </row>
    <row r="48" spans="1:18" x14ac:dyDescent="0.15">
      <c r="A48" s="15">
        <v>20</v>
      </c>
      <c r="B48" s="10">
        <v>2879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298</v>
      </c>
      <c r="J48" s="10">
        <v>145</v>
      </c>
      <c r="K48" s="10">
        <v>296</v>
      </c>
      <c r="L48" s="10">
        <v>425</v>
      </c>
      <c r="M48" s="10">
        <v>393</v>
      </c>
      <c r="N48" s="10">
        <v>434</v>
      </c>
      <c r="O48" s="10">
        <v>388</v>
      </c>
      <c r="P48" s="10">
        <v>124</v>
      </c>
      <c r="Q48" s="10">
        <v>124</v>
      </c>
      <c r="R48" s="10">
        <v>252</v>
      </c>
    </row>
    <row r="49" spans="1:18" x14ac:dyDescent="0.15">
      <c r="A49" s="15">
        <v>21</v>
      </c>
      <c r="B49" s="10">
        <v>718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268</v>
      </c>
      <c r="P49" s="10">
        <v>190</v>
      </c>
      <c r="Q49" s="10">
        <v>76</v>
      </c>
      <c r="R49" s="10">
        <v>184</v>
      </c>
    </row>
    <row r="50" spans="1:18" x14ac:dyDescent="0.15">
      <c r="A50" s="15">
        <v>22</v>
      </c>
      <c r="B50" s="10">
        <v>587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191</v>
      </c>
      <c r="P50" s="10">
        <v>159</v>
      </c>
      <c r="Q50" s="10">
        <v>93</v>
      </c>
      <c r="R50" s="10">
        <v>144</v>
      </c>
    </row>
    <row r="51" spans="1:18" x14ac:dyDescent="0.15">
      <c r="A51" s="15">
        <v>23</v>
      </c>
      <c r="B51" s="10">
        <v>570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160</v>
      </c>
      <c r="P51" s="10">
        <v>202</v>
      </c>
      <c r="Q51" s="10">
        <v>82</v>
      </c>
      <c r="R51" s="10">
        <v>126</v>
      </c>
    </row>
    <row r="52" spans="1:18" x14ac:dyDescent="0.15">
      <c r="A52" s="15">
        <v>24</v>
      </c>
      <c r="B52" s="10">
        <v>465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109</v>
      </c>
      <c r="P52" s="10">
        <v>179</v>
      </c>
      <c r="Q52" s="10">
        <v>79</v>
      </c>
      <c r="R52" s="10">
        <v>98</v>
      </c>
    </row>
    <row r="53" spans="1:18" x14ac:dyDescent="0.15">
      <c r="A53" s="15">
        <v>25</v>
      </c>
      <c r="B53" s="10">
        <v>365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74</v>
      </c>
      <c r="P53" s="10">
        <v>147</v>
      </c>
      <c r="Q53" s="10">
        <v>55</v>
      </c>
      <c r="R53" s="10">
        <v>89</v>
      </c>
    </row>
    <row r="54" spans="1:18" x14ac:dyDescent="0.15">
      <c r="A54" s="15">
        <v>26</v>
      </c>
      <c r="B54" s="10">
        <v>228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46</v>
      </c>
      <c r="P54" s="10">
        <v>107</v>
      </c>
      <c r="Q54" s="10">
        <v>32</v>
      </c>
      <c r="R54" s="10">
        <v>43</v>
      </c>
    </row>
    <row r="55" spans="1:18" x14ac:dyDescent="0.15">
      <c r="A55" s="15">
        <v>27</v>
      </c>
      <c r="B55" s="10">
        <v>197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41</v>
      </c>
      <c r="P55" s="10">
        <v>89</v>
      </c>
      <c r="Q55" s="10">
        <v>31</v>
      </c>
      <c r="R55" s="10">
        <v>36</v>
      </c>
    </row>
    <row r="56" spans="1:18" x14ac:dyDescent="0.15">
      <c r="A56" s="15">
        <v>28</v>
      </c>
      <c r="B56" s="10">
        <v>128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18</v>
      </c>
      <c r="P56" s="10">
        <v>57</v>
      </c>
      <c r="Q56" s="10">
        <v>21</v>
      </c>
      <c r="R56" s="10">
        <v>32</v>
      </c>
    </row>
    <row r="57" spans="1:18" x14ac:dyDescent="0.15">
      <c r="A57" s="15">
        <v>29</v>
      </c>
      <c r="B57" s="10">
        <v>116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22</v>
      </c>
      <c r="P57" s="10">
        <v>58</v>
      </c>
      <c r="Q57" s="10">
        <v>18</v>
      </c>
      <c r="R57" s="10">
        <v>18</v>
      </c>
    </row>
    <row r="59" spans="1:18" x14ac:dyDescent="0.15">
      <c r="A59" s="15" t="s">
        <v>142</v>
      </c>
    </row>
    <row r="61" spans="1:18" x14ac:dyDescent="0.15">
      <c r="A61" s="15" t="s">
        <v>1</v>
      </c>
      <c r="B61" s="10">
        <v>3840</v>
      </c>
      <c r="C61" s="10">
        <v>1508</v>
      </c>
      <c r="D61" s="10">
        <v>207</v>
      </c>
      <c r="E61" s="10">
        <v>183</v>
      </c>
      <c r="F61" s="10">
        <v>132</v>
      </c>
      <c r="G61" s="10">
        <v>83</v>
      </c>
      <c r="H61" s="10">
        <v>77</v>
      </c>
      <c r="I61" s="10">
        <v>90</v>
      </c>
      <c r="J61" s="10">
        <v>84</v>
      </c>
      <c r="K61" s="10">
        <v>67</v>
      </c>
      <c r="L61" s="10">
        <v>64</v>
      </c>
      <c r="M61" s="10">
        <v>21</v>
      </c>
      <c r="N61" s="10">
        <v>33</v>
      </c>
      <c r="O61" s="10">
        <v>77</v>
      </c>
      <c r="P61" s="10">
        <v>212</v>
      </c>
      <c r="Q61" s="10">
        <v>311</v>
      </c>
      <c r="R61" s="10">
        <v>691</v>
      </c>
    </row>
    <row r="62" spans="1:18" x14ac:dyDescent="0.15">
      <c r="A62" s="15">
        <v>5</v>
      </c>
      <c r="B62" s="10">
        <v>502</v>
      </c>
      <c r="C62" s="10">
        <v>432</v>
      </c>
      <c r="D62" s="10">
        <v>15</v>
      </c>
      <c r="E62" s="10">
        <v>4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51</v>
      </c>
    </row>
    <row r="63" spans="1:18" x14ac:dyDescent="0.15">
      <c r="A63" s="15">
        <v>6</v>
      </c>
      <c r="B63" s="10">
        <v>506</v>
      </c>
      <c r="C63" s="10">
        <v>425</v>
      </c>
      <c r="D63" s="10">
        <v>19</v>
      </c>
      <c r="E63" s="10">
        <v>7</v>
      </c>
      <c r="F63" s="10">
        <v>1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54</v>
      </c>
    </row>
    <row r="64" spans="1:18" x14ac:dyDescent="0.15">
      <c r="A64" s="15">
        <v>7</v>
      </c>
      <c r="B64" s="10">
        <v>400</v>
      </c>
      <c r="C64" s="10">
        <v>339</v>
      </c>
      <c r="D64" s="10">
        <v>22</v>
      </c>
      <c r="E64" s="10">
        <v>5</v>
      </c>
      <c r="F64" s="10">
        <v>1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33</v>
      </c>
    </row>
    <row r="65" spans="1:18" x14ac:dyDescent="0.15">
      <c r="A65" s="15">
        <v>8</v>
      </c>
      <c r="B65" s="10">
        <v>261</v>
      </c>
      <c r="C65" s="10">
        <v>166</v>
      </c>
      <c r="D65" s="10">
        <v>35</v>
      </c>
      <c r="E65" s="10">
        <v>17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43</v>
      </c>
    </row>
    <row r="66" spans="1:18" x14ac:dyDescent="0.15">
      <c r="A66" s="15">
        <v>9</v>
      </c>
      <c r="B66" s="10">
        <v>211</v>
      </c>
      <c r="C66" s="10">
        <v>96</v>
      </c>
      <c r="D66" s="10">
        <v>43</v>
      </c>
      <c r="E66" s="10">
        <v>29</v>
      </c>
      <c r="F66" s="10">
        <v>8</v>
      </c>
      <c r="G66" s="10">
        <v>1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34</v>
      </c>
    </row>
    <row r="67" spans="1:18" x14ac:dyDescent="0.15">
      <c r="A67" s="15">
        <v>10</v>
      </c>
      <c r="B67" s="10">
        <v>126</v>
      </c>
      <c r="C67" s="10">
        <v>32</v>
      </c>
      <c r="D67" s="10">
        <v>28</v>
      </c>
      <c r="E67" s="10">
        <v>29</v>
      </c>
      <c r="F67" s="10">
        <v>9</v>
      </c>
      <c r="G67" s="10">
        <v>1</v>
      </c>
      <c r="H67" s="10">
        <v>1</v>
      </c>
      <c r="I67" s="10">
        <v>1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25</v>
      </c>
    </row>
    <row r="68" spans="1:18" x14ac:dyDescent="0.15">
      <c r="A68" s="15">
        <v>11</v>
      </c>
      <c r="B68" s="10">
        <v>119</v>
      </c>
      <c r="C68" s="10">
        <v>10</v>
      </c>
      <c r="D68" s="10">
        <v>26</v>
      </c>
      <c r="E68" s="10">
        <v>32</v>
      </c>
      <c r="F68" s="10">
        <v>19</v>
      </c>
      <c r="G68" s="10">
        <v>9</v>
      </c>
      <c r="H68" s="10">
        <v>1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22</v>
      </c>
    </row>
    <row r="69" spans="1:18" x14ac:dyDescent="0.15">
      <c r="A69" s="15">
        <v>12</v>
      </c>
      <c r="B69" s="10">
        <v>103</v>
      </c>
      <c r="C69" s="10">
        <v>8</v>
      </c>
      <c r="D69" s="10">
        <v>9</v>
      </c>
      <c r="E69" s="10">
        <v>18</v>
      </c>
      <c r="F69" s="10">
        <v>21</v>
      </c>
      <c r="G69" s="10">
        <v>16</v>
      </c>
      <c r="H69" s="10">
        <v>4</v>
      </c>
      <c r="I69" s="10">
        <v>6</v>
      </c>
      <c r="J69" s="10">
        <v>1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20</v>
      </c>
    </row>
    <row r="70" spans="1:18" x14ac:dyDescent="0.15">
      <c r="A70" s="15">
        <v>13</v>
      </c>
      <c r="B70" s="10">
        <v>92</v>
      </c>
      <c r="C70" s="10">
        <v>0</v>
      </c>
      <c r="D70" s="10">
        <v>10</v>
      </c>
      <c r="E70" s="10">
        <v>17</v>
      </c>
      <c r="F70" s="10">
        <v>19</v>
      </c>
      <c r="G70" s="10">
        <v>16</v>
      </c>
      <c r="H70" s="10">
        <v>6</v>
      </c>
      <c r="I70" s="10">
        <v>6</v>
      </c>
      <c r="J70" s="10">
        <v>0</v>
      </c>
      <c r="K70" s="10">
        <v>1</v>
      </c>
      <c r="L70" s="10">
        <v>1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16</v>
      </c>
    </row>
    <row r="71" spans="1:18" x14ac:dyDescent="0.15">
      <c r="A71" s="15">
        <v>14</v>
      </c>
      <c r="B71" s="10">
        <v>79</v>
      </c>
      <c r="C71" s="10">
        <v>0</v>
      </c>
      <c r="D71" s="10">
        <v>0</v>
      </c>
      <c r="E71" s="10">
        <v>17</v>
      </c>
      <c r="F71" s="10">
        <v>12</v>
      </c>
      <c r="G71" s="10">
        <v>10</v>
      </c>
      <c r="H71" s="10">
        <v>10</v>
      </c>
      <c r="I71" s="10">
        <v>8</v>
      </c>
      <c r="J71" s="10">
        <v>4</v>
      </c>
      <c r="K71" s="10">
        <v>3</v>
      </c>
      <c r="L71" s="10">
        <v>1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14</v>
      </c>
    </row>
    <row r="72" spans="1:18" x14ac:dyDescent="0.15">
      <c r="A72" s="15">
        <v>15</v>
      </c>
      <c r="B72" s="10">
        <v>97</v>
      </c>
      <c r="C72" s="10">
        <v>0</v>
      </c>
      <c r="D72" s="10">
        <v>0</v>
      </c>
      <c r="E72" s="10">
        <v>8</v>
      </c>
      <c r="F72" s="10">
        <v>13</v>
      </c>
      <c r="G72" s="10">
        <v>9</v>
      </c>
      <c r="H72" s="10">
        <v>17</v>
      </c>
      <c r="I72" s="10">
        <v>13</v>
      </c>
      <c r="J72" s="10">
        <v>9</v>
      </c>
      <c r="K72" s="10">
        <v>7</v>
      </c>
      <c r="L72" s="10">
        <v>7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14</v>
      </c>
    </row>
    <row r="73" spans="1:18" x14ac:dyDescent="0.15">
      <c r="A73" s="15">
        <v>16</v>
      </c>
      <c r="B73" s="10">
        <v>109</v>
      </c>
      <c r="C73" s="10">
        <v>0</v>
      </c>
      <c r="D73" s="10">
        <v>0</v>
      </c>
      <c r="E73" s="10">
        <v>0</v>
      </c>
      <c r="F73" s="10">
        <v>18</v>
      </c>
      <c r="G73" s="10">
        <v>6</v>
      </c>
      <c r="H73" s="10">
        <v>8</v>
      </c>
      <c r="I73" s="10">
        <v>8</v>
      </c>
      <c r="J73" s="10">
        <v>20</v>
      </c>
      <c r="K73" s="10">
        <v>5</v>
      </c>
      <c r="L73" s="10">
        <v>12</v>
      </c>
      <c r="M73" s="10">
        <v>1</v>
      </c>
      <c r="N73" s="10">
        <v>0</v>
      </c>
      <c r="O73" s="10">
        <v>0</v>
      </c>
      <c r="P73" s="10">
        <v>1</v>
      </c>
      <c r="Q73" s="10">
        <v>3</v>
      </c>
      <c r="R73" s="10">
        <v>27</v>
      </c>
    </row>
    <row r="74" spans="1:18" x14ac:dyDescent="0.15">
      <c r="A74" s="15">
        <v>17</v>
      </c>
      <c r="B74" s="10">
        <v>87</v>
      </c>
      <c r="C74" s="10">
        <v>0</v>
      </c>
      <c r="D74" s="10">
        <v>0</v>
      </c>
      <c r="E74" s="10">
        <v>0</v>
      </c>
      <c r="F74" s="10">
        <v>11</v>
      </c>
      <c r="G74" s="10">
        <v>4</v>
      </c>
      <c r="H74" s="10">
        <v>9</v>
      </c>
      <c r="I74" s="10">
        <v>12</v>
      </c>
      <c r="J74" s="10">
        <v>7</v>
      </c>
      <c r="K74" s="10">
        <v>7</v>
      </c>
      <c r="L74" s="10">
        <v>10</v>
      </c>
      <c r="M74" s="10">
        <v>3</v>
      </c>
      <c r="N74" s="10">
        <v>3</v>
      </c>
      <c r="O74" s="10">
        <v>0</v>
      </c>
      <c r="P74" s="10">
        <v>4</v>
      </c>
      <c r="Q74" s="10">
        <v>3</v>
      </c>
      <c r="R74" s="10">
        <v>14</v>
      </c>
    </row>
    <row r="75" spans="1:18" x14ac:dyDescent="0.15">
      <c r="A75" s="15">
        <v>18</v>
      </c>
      <c r="B75" s="10">
        <v>95</v>
      </c>
      <c r="C75" s="10">
        <v>0</v>
      </c>
      <c r="D75" s="10">
        <v>0</v>
      </c>
      <c r="E75" s="10">
        <v>0</v>
      </c>
      <c r="F75" s="10">
        <v>0</v>
      </c>
      <c r="G75" s="10">
        <v>11</v>
      </c>
      <c r="H75" s="10">
        <v>4</v>
      </c>
      <c r="I75" s="10">
        <v>8</v>
      </c>
      <c r="J75" s="10">
        <v>10</v>
      </c>
      <c r="K75" s="10">
        <v>16</v>
      </c>
      <c r="L75" s="10">
        <v>13</v>
      </c>
      <c r="M75" s="10">
        <v>3</v>
      </c>
      <c r="N75" s="10">
        <v>3</v>
      </c>
      <c r="O75" s="10">
        <v>1</v>
      </c>
      <c r="P75" s="10">
        <v>2</v>
      </c>
      <c r="Q75" s="10">
        <v>9</v>
      </c>
      <c r="R75" s="10">
        <v>15</v>
      </c>
    </row>
    <row r="76" spans="1:18" x14ac:dyDescent="0.15">
      <c r="A76" s="15">
        <v>19</v>
      </c>
      <c r="B76" s="10">
        <v>101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17</v>
      </c>
      <c r="I76" s="10">
        <v>6</v>
      </c>
      <c r="J76" s="10">
        <v>4</v>
      </c>
      <c r="K76" s="10">
        <v>13</v>
      </c>
      <c r="L76" s="10">
        <v>7</v>
      </c>
      <c r="M76" s="10">
        <v>5</v>
      </c>
      <c r="N76" s="10">
        <v>9</v>
      </c>
      <c r="O76" s="10">
        <v>3</v>
      </c>
      <c r="P76" s="10">
        <v>5</v>
      </c>
      <c r="Q76" s="10">
        <v>6</v>
      </c>
      <c r="R76" s="10">
        <v>26</v>
      </c>
    </row>
    <row r="77" spans="1:18" x14ac:dyDescent="0.15">
      <c r="A77" s="15">
        <v>20</v>
      </c>
      <c r="B77" s="10">
        <v>123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22</v>
      </c>
      <c r="J77" s="10">
        <v>8</v>
      </c>
      <c r="K77" s="10">
        <v>8</v>
      </c>
      <c r="L77" s="10">
        <v>6</v>
      </c>
      <c r="M77" s="10">
        <v>8</v>
      </c>
      <c r="N77" s="10">
        <v>9</v>
      </c>
      <c r="O77" s="10">
        <v>6</v>
      </c>
      <c r="P77" s="10">
        <v>17</v>
      </c>
      <c r="Q77" s="10">
        <v>13</v>
      </c>
      <c r="R77" s="10">
        <v>26</v>
      </c>
    </row>
    <row r="78" spans="1:18" x14ac:dyDescent="0.15">
      <c r="A78" s="15">
        <v>21</v>
      </c>
      <c r="B78" s="10">
        <v>98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19</v>
      </c>
      <c r="K78" s="10">
        <v>7</v>
      </c>
      <c r="L78" s="10">
        <v>7</v>
      </c>
      <c r="M78" s="10">
        <v>1</v>
      </c>
      <c r="N78" s="10">
        <v>3</v>
      </c>
      <c r="O78" s="10">
        <v>8</v>
      </c>
      <c r="P78" s="10">
        <v>15</v>
      </c>
      <c r="Q78" s="10">
        <v>15</v>
      </c>
      <c r="R78" s="10">
        <v>23</v>
      </c>
    </row>
    <row r="79" spans="1:18" x14ac:dyDescent="0.15">
      <c r="A79" s="15">
        <v>22</v>
      </c>
      <c r="B79" s="10">
        <v>104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2</v>
      </c>
      <c r="K79" s="10">
        <v>0</v>
      </c>
      <c r="L79" s="10">
        <v>0</v>
      </c>
      <c r="M79" s="10">
        <v>0</v>
      </c>
      <c r="N79" s="10">
        <v>6</v>
      </c>
      <c r="O79" s="10">
        <v>8</v>
      </c>
      <c r="P79" s="10">
        <v>23</v>
      </c>
      <c r="Q79" s="10">
        <v>26</v>
      </c>
      <c r="R79" s="10">
        <v>39</v>
      </c>
    </row>
    <row r="80" spans="1:18" x14ac:dyDescent="0.15">
      <c r="A80" s="15">
        <v>23</v>
      </c>
      <c r="B80" s="10">
        <v>115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16</v>
      </c>
      <c r="P80" s="10">
        <v>27</v>
      </c>
      <c r="Q80" s="10">
        <v>47</v>
      </c>
      <c r="R80" s="10">
        <v>25</v>
      </c>
    </row>
    <row r="81" spans="1:18" x14ac:dyDescent="0.15">
      <c r="A81" s="15">
        <v>24</v>
      </c>
      <c r="B81" s="10">
        <v>124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14</v>
      </c>
      <c r="P81" s="10">
        <v>28</v>
      </c>
      <c r="Q81" s="10">
        <v>34</v>
      </c>
      <c r="R81" s="10">
        <v>48</v>
      </c>
    </row>
    <row r="82" spans="1:18" x14ac:dyDescent="0.15">
      <c r="A82" s="15">
        <v>25</v>
      </c>
      <c r="B82" s="10">
        <v>100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7</v>
      </c>
      <c r="P82" s="10">
        <v>29</v>
      </c>
      <c r="Q82" s="10">
        <v>32</v>
      </c>
      <c r="R82" s="10">
        <v>32</v>
      </c>
    </row>
    <row r="83" spans="1:18" x14ac:dyDescent="0.15">
      <c r="A83" s="15">
        <v>26</v>
      </c>
      <c r="B83" s="10">
        <v>68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2</v>
      </c>
      <c r="P83" s="10">
        <v>21</v>
      </c>
      <c r="Q83" s="10">
        <v>26</v>
      </c>
      <c r="R83" s="10">
        <v>19</v>
      </c>
    </row>
    <row r="84" spans="1:18" x14ac:dyDescent="0.15">
      <c r="A84" s="15">
        <v>27</v>
      </c>
      <c r="B84" s="10">
        <v>80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5</v>
      </c>
      <c r="P84" s="10">
        <v>18</v>
      </c>
      <c r="Q84" s="10">
        <v>34</v>
      </c>
      <c r="R84" s="10">
        <v>23</v>
      </c>
    </row>
    <row r="85" spans="1:18" x14ac:dyDescent="0.15">
      <c r="A85" s="15">
        <v>28</v>
      </c>
      <c r="B85" s="10">
        <v>60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2</v>
      </c>
      <c r="P85" s="10">
        <v>12</v>
      </c>
      <c r="Q85" s="10">
        <v>27</v>
      </c>
      <c r="R85" s="10">
        <v>19</v>
      </c>
    </row>
    <row r="86" spans="1:18" x14ac:dyDescent="0.15">
      <c r="A86" s="15">
        <v>29</v>
      </c>
      <c r="B86" s="10">
        <v>80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5</v>
      </c>
      <c r="P86" s="10">
        <v>10</v>
      </c>
      <c r="Q86" s="10">
        <v>36</v>
      </c>
      <c r="R86" s="10">
        <v>29</v>
      </c>
    </row>
    <row r="87" spans="1:18" x14ac:dyDescent="0.15">
      <c r="A87" s="41" t="s">
        <v>203</v>
      </c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</row>
  </sheetData>
  <mergeCells count="1">
    <mergeCell ref="A87:R87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10B1D-5DA5-4C03-A90A-7D800010709F}">
  <dimension ref="A1:X92"/>
  <sheetViews>
    <sheetView zoomScale="200" zoomScaleNormal="200" workbookViewId="0">
      <selection activeCell="B7" sqref="B7"/>
    </sheetView>
  </sheetViews>
  <sheetFormatPr defaultRowHeight="7.8" x14ac:dyDescent="0.15"/>
  <cols>
    <col min="1" max="1" width="4.21875" style="15" customWidth="1"/>
    <col min="2" max="22" width="4.77734375" style="10" customWidth="1"/>
    <col min="23" max="16384" width="8.88671875" style="10"/>
  </cols>
  <sheetData>
    <row r="1" spans="1:24" x14ac:dyDescent="0.15">
      <c r="A1" s="15" t="s">
        <v>212</v>
      </c>
    </row>
    <row r="2" spans="1:24" x14ac:dyDescent="0.15">
      <c r="A2" s="16"/>
      <c r="B2" s="13" t="s">
        <v>1</v>
      </c>
      <c r="C2" s="13" t="s">
        <v>227</v>
      </c>
      <c r="D2" s="13" t="s">
        <v>205</v>
      </c>
      <c r="E2" s="13" t="s">
        <v>206</v>
      </c>
      <c r="F2" s="13" t="s">
        <v>207</v>
      </c>
      <c r="G2" s="13" t="s">
        <v>208</v>
      </c>
      <c r="H2" s="13" t="s">
        <v>209</v>
      </c>
      <c r="I2" s="13" t="s">
        <v>210</v>
      </c>
      <c r="J2" s="13" t="s">
        <v>211</v>
      </c>
      <c r="K2" s="13"/>
      <c r="L2" s="13"/>
      <c r="M2" s="13"/>
      <c r="N2" s="13" t="s">
        <v>68</v>
      </c>
      <c r="O2" s="13" t="s">
        <v>69</v>
      </c>
      <c r="P2" s="13" t="s">
        <v>4</v>
      </c>
      <c r="Q2" s="13" t="s">
        <v>70</v>
      </c>
      <c r="R2" s="13" t="s">
        <v>5</v>
      </c>
      <c r="S2" s="13" t="s">
        <v>71</v>
      </c>
      <c r="T2" s="13" t="s">
        <v>72</v>
      </c>
      <c r="U2" s="13" t="s">
        <v>158</v>
      </c>
      <c r="V2" s="14" t="s">
        <v>25</v>
      </c>
    </row>
    <row r="3" spans="1:24" x14ac:dyDescent="0.15">
      <c r="A3" s="15" t="s">
        <v>1</v>
      </c>
      <c r="B3" s="10">
        <v>145992</v>
      </c>
      <c r="C3" s="21">
        <v>109344</v>
      </c>
      <c r="D3" s="10">
        <v>29746</v>
      </c>
      <c r="E3" s="10">
        <v>16685</v>
      </c>
      <c r="F3" s="10">
        <v>15453</v>
      </c>
      <c r="G3" s="10">
        <v>14673</v>
      </c>
      <c r="H3" s="10">
        <v>12594</v>
      </c>
      <c r="I3" s="10">
        <v>11003</v>
      </c>
      <c r="J3" s="10">
        <v>9190</v>
      </c>
      <c r="M3" s="10">
        <v>24448</v>
      </c>
      <c r="N3" s="10">
        <v>7194</v>
      </c>
      <c r="O3" s="10">
        <v>6293</v>
      </c>
      <c r="P3" s="10">
        <v>4290</v>
      </c>
      <c r="Q3" s="10">
        <v>3013</v>
      </c>
      <c r="R3" s="10">
        <v>1732</v>
      </c>
      <c r="S3" s="10">
        <v>1926</v>
      </c>
      <c r="T3" s="10">
        <v>1619</v>
      </c>
      <c r="U3" s="10">
        <v>1063</v>
      </c>
      <c r="V3" s="10">
        <v>9518</v>
      </c>
      <c r="X3" s="10">
        <v>14999</v>
      </c>
    </row>
    <row r="5" spans="1:24" x14ac:dyDescent="0.15">
      <c r="C5" s="22">
        <f>C3*100/B6</f>
        <v>144.94551817386463</v>
      </c>
      <c r="D5" s="10" t="s">
        <v>228</v>
      </c>
      <c r="E5" s="10" t="s">
        <v>229</v>
      </c>
      <c r="M5" s="22">
        <f>M17*100/L17</f>
        <v>50.22981837654514</v>
      </c>
      <c r="N5" s="10" t="s">
        <v>228</v>
      </c>
      <c r="O5" s="10" t="s">
        <v>230</v>
      </c>
    </row>
    <row r="6" spans="1:24" x14ac:dyDescent="0.15">
      <c r="B6" s="21">
        <f>SUM(B7:B13)</f>
        <v>75438</v>
      </c>
      <c r="C6" s="10">
        <f t="shared" ref="C6:V6" si="0">SUM(C8:C20)</f>
        <v>98675</v>
      </c>
      <c r="D6" s="10">
        <f t="shared" si="0"/>
        <v>22828</v>
      </c>
      <c r="E6" s="10">
        <f t="shared" si="0"/>
        <v>16317</v>
      </c>
      <c r="F6" s="10">
        <f t="shared" si="0"/>
        <v>15314</v>
      </c>
      <c r="G6" s="10">
        <f t="shared" si="0"/>
        <v>14490</v>
      </c>
      <c r="H6" s="10">
        <f t="shared" si="0"/>
        <v>12139</v>
      </c>
      <c r="I6" s="10">
        <f t="shared" si="0"/>
        <v>10082</v>
      </c>
      <c r="J6" s="10">
        <f t="shared" si="0"/>
        <v>7505</v>
      </c>
      <c r="M6" s="10">
        <v>10348</v>
      </c>
      <c r="N6" s="10">
        <f t="shared" si="0"/>
        <v>11722</v>
      </c>
      <c r="O6" s="10">
        <f t="shared" si="0"/>
        <v>9475</v>
      </c>
      <c r="P6" s="10">
        <f t="shared" si="0"/>
        <v>5519</v>
      </c>
      <c r="Q6" s="10">
        <f t="shared" si="0"/>
        <v>3403</v>
      </c>
      <c r="R6" s="10">
        <f t="shared" si="0"/>
        <v>1806</v>
      </c>
      <c r="S6" s="10">
        <f t="shared" si="0"/>
        <v>935</v>
      </c>
      <c r="T6" s="10">
        <f t="shared" si="0"/>
        <v>4</v>
      </c>
      <c r="U6" s="10">
        <f t="shared" si="0"/>
        <v>14</v>
      </c>
      <c r="V6" s="10">
        <f t="shared" si="0"/>
        <v>6604</v>
      </c>
    </row>
    <row r="7" spans="1:24" x14ac:dyDescent="0.15">
      <c r="A7" s="15">
        <v>5</v>
      </c>
      <c r="B7" s="10">
        <v>7929</v>
      </c>
      <c r="C7" s="10">
        <v>7425</v>
      </c>
      <c r="D7" s="10">
        <v>6918</v>
      </c>
      <c r="E7" s="10">
        <v>368</v>
      </c>
      <c r="F7" s="10">
        <v>139</v>
      </c>
      <c r="G7" s="10">
        <v>0</v>
      </c>
      <c r="H7" s="10">
        <v>0</v>
      </c>
      <c r="I7" s="10">
        <v>0</v>
      </c>
      <c r="J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504</v>
      </c>
      <c r="X7" s="10">
        <v>15354</v>
      </c>
    </row>
    <row r="8" spans="1:24" x14ac:dyDescent="0.15">
      <c r="A8" s="15">
        <v>6</v>
      </c>
      <c r="B8" s="21">
        <v>10007</v>
      </c>
      <c r="C8" s="10">
        <v>9474</v>
      </c>
      <c r="D8" s="10">
        <v>8292</v>
      </c>
      <c r="E8" s="10">
        <v>908</v>
      </c>
      <c r="F8" s="10">
        <v>219</v>
      </c>
      <c r="G8" s="10">
        <v>55</v>
      </c>
      <c r="H8" s="10">
        <v>0</v>
      </c>
      <c r="I8" s="10">
        <v>0</v>
      </c>
      <c r="J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533</v>
      </c>
      <c r="X8" s="10">
        <v>14807</v>
      </c>
    </row>
    <row r="9" spans="1:24" x14ac:dyDescent="0.15">
      <c r="A9" s="15">
        <v>7</v>
      </c>
      <c r="B9" s="21">
        <v>10633</v>
      </c>
      <c r="C9" s="10">
        <v>10095</v>
      </c>
      <c r="D9" s="10">
        <v>6871</v>
      </c>
      <c r="E9" s="10">
        <v>2432</v>
      </c>
      <c r="F9" s="10">
        <v>587</v>
      </c>
      <c r="G9" s="10">
        <v>171</v>
      </c>
      <c r="H9" s="10">
        <v>34</v>
      </c>
      <c r="I9" s="10">
        <v>0</v>
      </c>
      <c r="J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538</v>
      </c>
      <c r="X9" s="10">
        <v>13476</v>
      </c>
    </row>
    <row r="10" spans="1:24" x14ac:dyDescent="0.15">
      <c r="A10" s="15">
        <v>8</v>
      </c>
      <c r="B10" s="21">
        <v>11078</v>
      </c>
      <c r="C10" s="10">
        <v>10464</v>
      </c>
      <c r="D10" s="10">
        <v>4288</v>
      </c>
      <c r="E10" s="10">
        <v>4098</v>
      </c>
      <c r="F10" s="10">
        <v>1631</v>
      </c>
      <c r="G10" s="10">
        <v>361</v>
      </c>
      <c r="H10" s="10">
        <v>73</v>
      </c>
      <c r="I10" s="10">
        <v>13</v>
      </c>
      <c r="J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614</v>
      </c>
      <c r="X10" s="10">
        <v>13202</v>
      </c>
    </row>
    <row r="11" spans="1:24" x14ac:dyDescent="0.15">
      <c r="A11" s="15">
        <v>9</v>
      </c>
      <c r="B11" s="21">
        <v>12510</v>
      </c>
      <c r="C11" s="10">
        <v>11816</v>
      </c>
      <c r="D11" s="10">
        <v>2185</v>
      </c>
      <c r="E11" s="10">
        <v>4369</v>
      </c>
      <c r="F11" s="10">
        <v>3618</v>
      </c>
      <c r="G11" s="10">
        <v>1351</v>
      </c>
      <c r="H11" s="10">
        <v>265</v>
      </c>
      <c r="I11" s="10">
        <v>28</v>
      </c>
      <c r="J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694</v>
      </c>
      <c r="X11" s="10">
        <v>14287</v>
      </c>
    </row>
    <row r="12" spans="1:24" x14ac:dyDescent="0.15">
      <c r="A12" s="15">
        <v>10</v>
      </c>
      <c r="B12" s="21">
        <v>11923</v>
      </c>
      <c r="C12" s="10">
        <v>11172</v>
      </c>
      <c r="D12" s="10">
        <v>777</v>
      </c>
      <c r="E12" s="10">
        <v>2532</v>
      </c>
      <c r="F12" s="10">
        <v>3867</v>
      </c>
      <c r="G12" s="10">
        <v>2767</v>
      </c>
      <c r="H12" s="10">
        <v>959</v>
      </c>
      <c r="I12" s="10">
        <v>205</v>
      </c>
      <c r="J12" s="10">
        <v>65</v>
      </c>
      <c r="M12" s="10">
        <v>24</v>
      </c>
      <c r="N12" s="10">
        <v>24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727</v>
      </c>
      <c r="X12" s="10">
        <v>13503</v>
      </c>
    </row>
    <row r="13" spans="1:24" x14ac:dyDescent="0.15">
      <c r="A13" s="15">
        <v>11</v>
      </c>
      <c r="B13" s="21">
        <v>11358</v>
      </c>
      <c r="C13" s="10">
        <v>10677</v>
      </c>
      <c r="D13" s="10">
        <v>277</v>
      </c>
      <c r="E13" s="10">
        <v>1248</v>
      </c>
      <c r="F13" s="10">
        <v>2679</v>
      </c>
      <c r="G13" s="10">
        <v>3448</v>
      </c>
      <c r="H13" s="10">
        <v>2168</v>
      </c>
      <c r="I13" s="10">
        <v>694</v>
      </c>
      <c r="J13" s="10">
        <v>163</v>
      </c>
      <c r="M13" s="10">
        <v>32</v>
      </c>
      <c r="N13" s="10">
        <v>24</v>
      </c>
      <c r="O13" s="10">
        <v>8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649</v>
      </c>
      <c r="X13" s="10">
        <v>12590</v>
      </c>
    </row>
    <row r="14" spans="1:24" x14ac:dyDescent="0.15">
      <c r="B14" s="21"/>
    </row>
    <row r="15" spans="1:24" x14ac:dyDescent="0.15">
      <c r="A15" s="15">
        <v>12</v>
      </c>
      <c r="B15" s="21">
        <v>11056</v>
      </c>
      <c r="C15" s="10">
        <v>10206</v>
      </c>
      <c r="D15" s="10">
        <v>138</v>
      </c>
      <c r="E15" s="10">
        <v>503</v>
      </c>
      <c r="F15" s="10">
        <v>1480</v>
      </c>
      <c r="G15" s="10">
        <v>2806</v>
      </c>
      <c r="H15" s="10">
        <v>2860</v>
      </c>
      <c r="I15" s="10">
        <v>1826</v>
      </c>
      <c r="J15" s="10">
        <v>593</v>
      </c>
      <c r="M15" s="10">
        <v>171</v>
      </c>
      <c r="N15" s="10">
        <v>115</v>
      </c>
      <c r="O15" s="10">
        <v>36</v>
      </c>
      <c r="P15" s="10">
        <v>20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679</v>
      </c>
      <c r="X15" s="10">
        <v>12424</v>
      </c>
    </row>
    <row r="16" spans="1:24" x14ac:dyDescent="0.15">
      <c r="A16" s="15">
        <v>13</v>
      </c>
      <c r="B16" s="21">
        <v>10477</v>
      </c>
      <c r="C16" s="10">
        <v>9222</v>
      </c>
      <c r="D16" s="10">
        <v>0</v>
      </c>
      <c r="E16" s="10">
        <v>227</v>
      </c>
      <c r="F16" s="10">
        <v>712</v>
      </c>
      <c r="G16" s="10">
        <v>1753</v>
      </c>
      <c r="H16" s="10">
        <v>2641</v>
      </c>
      <c r="I16" s="10">
        <v>2484</v>
      </c>
      <c r="J16" s="10">
        <v>1405</v>
      </c>
      <c r="M16" s="10">
        <v>668</v>
      </c>
      <c r="N16" s="10">
        <v>510</v>
      </c>
      <c r="O16" s="10">
        <v>114</v>
      </c>
      <c r="P16" s="10">
        <v>31</v>
      </c>
      <c r="Q16" s="10">
        <v>13</v>
      </c>
      <c r="R16" s="10">
        <v>0</v>
      </c>
      <c r="S16" s="10">
        <v>0</v>
      </c>
      <c r="T16" s="10">
        <v>0</v>
      </c>
      <c r="U16" s="10">
        <v>0</v>
      </c>
      <c r="V16" s="10">
        <v>587</v>
      </c>
      <c r="X16" s="10">
        <v>11901</v>
      </c>
    </row>
    <row r="17" spans="1:24" x14ac:dyDescent="0.15">
      <c r="B17" s="21"/>
      <c r="L17" s="10">
        <f>SUM(L18:L24)</f>
        <v>44818</v>
      </c>
      <c r="M17" s="21">
        <v>22512</v>
      </c>
      <c r="N17" s="10">
        <v>6500</v>
      </c>
      <c r="O17" s="10">
        <v>6128</v>
      </c>
      <c r="P17" s="10">
        <v>4232</v>
      </c>
      <c r="Q17" s="10">
        <v>2999</v>
      </c>
      <c r="R17" s="10">
        <v>1723</v>
      </c>
      <c r="S17" s="10">
        <v>930</v>
      </c>
    </row>
    <row r="18" spans="1:24" x14ac:dyDescent="0.15">
      <c r="A18" s="15">
        <v>14</v>
      </c>
      <c r="B18" s="21">
        <v>9777</v>
      </c>
      <c r="C18" s="10">
        <v>7278</v>
      </c>
      <c r="D18" s="10">
        <v>0</v>
      </c>
      <c r="E18" s="10">
        <v>0</v>
      </c>
      <c r="F18" s="10">
        <v>342</v>
      </c>
      <c r="G18" s="10">
        <v>1013</v>
      </c>
      <c r="H18" s="10">
        <v>1719</v>
      </c>
      <c r="I18" s="10">
        <v>2305</v>
      </c>
      <c r="J18" s="10">
        <v>1899</v>
      </c>
      <c r="L18" s="21">
        <v>9777</v>
      </c>
      <c r="M18" s="10">
        <v>1930</v>
      </c>
      <c r="N18" s="10">
        <v>1272</v>
      </c>
      <c r="O18" s="10">
        <v>528</v>
      </c>
      <c r="P18" s="10">
        <v>96</v>
      </c>
      <c r="Q18" s="10">
        <v>20</v>
      </c>
      <c r="R18" s="10">
        <v>14</v>
      </c>
      <c r="S18" s="10">
        <v>0</v>
      </c>
      <c r="T18" s="10">
        <v>0</v>
      </c>
      <c r="U18" s="10">
        <v>0</v>
      </c>
      <c r="V18" s="10">
        <v>569</v>
      </c>
      <c r="X18" s="10">
        <v>11513</v>
      </c>
    </row>
    <row r="19" spans="1:24" x14ac:dyDescent="0.15">
      <c r="A19" s="15">
        <v>15</v>
      </c>
      <c r="B19" s="21">
        <v>9002</v>
      </c>
      <c r="C19" s="10">
        <v>5158</v>
      </c>
      <c r="D19" s="10">
        <v>0</v>
      </c>
      <c r="E19" s="10">
        <v>0</v>
      </c>
      <c r="F19" s="10">
        <v>179</v>
      </c>
      <c r="G19" s="10">
        <v>454</v>
      </c>
      <c r="H19" s="10">
        <v>960</v>
      </c>
      <c r="I19" s="10">
        <v>1593</v>
      </c>
      <c r="J19" s="10">
        <v>1972</v>
      </c>
      <c r="L19" s="21">
        <v>9002</v>
      </c>
      <c r="M19" s="10">
        <v>3299</v>
      </c>
      <c r="N19" s="10">
        <v>1712</v>
      </c>
      <c r="O19" s="10">
        <v>1153</v>
      </c>
      <c r="P19" s="10">
        <v>344</v>
      </c>
      <c r="Q19" s="10">
        <v>72</v>
      </c>
      <c r="R19" s="10">
        <v>18</v>
      </c>
      <c r="S19" s="10">
        <v>0</v>
      </c>
      <c r="T19" s="10">
        <v>0</v>
      </c>
      <c r="U19" s="10">
        <v>0</v>
      </c>
      <c r="V19" s="10">
        <v>545</v>
      </c>
      <c r="X19" s="10">
        <v>11365</v>
      </c>
    </row>
    <row r="20" spans="1:24" x14ac:dyDescent="0.15">
      <c r="A20" s="15">
        <v>16</v>
      </c>
      <c r="B20" s="21">
        <v>7824</v>
      </c>
      <c r="C20" s="10">
        <v>3113</v>
      </c>
      <c r="D20" s="10">
        <v>0</v>
      </c>
      <c r="E20" s="10">
        <v>0</v>
      </c>
      <c r="F20" s="10">
        <v>0</v>
      </c>
      <c r="G20" s="10">
        <v>311</v>
      </c>
      <c r="H20" s="10">
        <v>460</v>
      </c>
      <c r="I20" s="10">
        <v>934</v>
      </c>
      <c r="J20" s="10">
        <v>1408</v>
      </c>
      <c r="L20" s="21">
        <v>7824</v>
      </c>
      <c r="M20" s="10">
        <v>4224</v>
      </c>
      <c r="N20" s="10">
        <v>1565</v>
      </c>
      <c r="O20" s="10">
        <v>1508</v>
      </c>
      <c r="P20" s="10">
        <v>796</v>
      </c>
      <c r="Q20" s="10">
        <v>299</v>
      </c>
      <c r="R20" s="10">
        <v>51</v>
      </c>
      <c r="S20" s="10">
        <v>5</v>
      </c>
      <c r="T20" s="10">
        <v>4</v>
      </c>
      <c r="U20" s="10">
        <v>14</v>
      </c>
      <c r="V20" s="10">
        <v>469</v>
      </c>
      <c r="X20" s="10">
        <v>10813</v>
      </c>
    </row>
    <row r="21" spans="1:24" x14ac:dyDescent="0.15">
      <c r="A21" s="15">
        <v>17</v>
      </c>
      <c r="B21" s="10">
        <v>6265</v>
      </c>
      <c r="C21" s="10">
        <v>1533</v>
      </c>
      <c r="D21" s="10">
        <v>0</v>
      </c>
      <c r="E21" s="10">
        <v>0</v>
      </c>
      <c r="F21" s="10">
        <v>0</v>
      </c>
      <c r="G21" s="10">
        <v>183</v>
      </c>
      <c r="H21" s="10">
        <v>188</v>
      </c>
      <c r="I21" s="10">
        <v>400</v>
      </c>
      <c r="J21" s="10">
        <v>762</v>
      </c>
      <c r="L21" s="21">
        <v>6265</v>
      </c>
      <c r="M21" s="10">
        <v>4266</v>
      </c>
      <c r="N21" s="10">
        <v>944</v>
      </c>
      <c r="O21" s="10">
        <v>1294</v>
      </c>
      <c r="P21" s="10">
        <v>1024</v>
      </c>
      <c r="Q21" s="10">
        <v>784</v>
      </c>
      <c r="R21" s="10">
        <v>190</v>
      </c>
      <c r="S21" s="10">
        <v>30</v>
      </c>
      <c r="T21" s="10">
        <v>20</v>
      </c>
      <c r="U21" s="10">
        <v>23</v>
      </c>
      <c r="V21" s="10">
        <v>423</v>
      </c>
      <c r="X21" s="10">
        <v>9927</v>
      </c>
    </row>
    <row r="22" spans="1:24" x14ac:dyDescent="0.15">
      <c r="A22" s="15">
        <v>18</v>
      </c>
      <c r="B22" s="10">
        <v>4986</v>
      </c>
      <c r="C22" s="10">
        <v>835</v>
      </c>
      <c r="D22" s="10">
        <v>0</v>
      </c>
      <c r="E22" s="10">
        <v>0</v>
      </c>
      <c r="F22" s="10">
        <v>0</v>
      </c>
      <c r="G22" s="10">
        <v>0</v>
      </c>
      <c r="H22" s="10">
        <v>267</v>
      </c>
      <c r="I22" s="10">
        <v>201</v>
      </c>
      <c r="J22" s="10">
        <v>367</v>
      </c>
      <c r="L22" s="21">
        <v>4986</v>
      </c>
      <c r="M22" s="10">
        <v>3688</v>
      </c>
      <c r="N22" s="10">
        <v>571</v>
      </c>
      <c r="O22" s="10">
        <v>822</v>
      </c>
      <c r="P22" s="10">
        <v>875</v>
      </c>
      <c r="Q22" s="10">
        <v>797</v>
      </c>
      <c r="R22" s="10">
        <v>481</v>
      </c>
      <c r="S22" s="10">
        <v>142</v>
      </c>
      <c r="T22" s="10">
        <v>26</v>
      </c>
      <c r="U22" s="10">
        <v>51</v>
      </c>
      <c r="V22" s="10">
        <v>386</v>
      </c>
      <c r="X22" s="10">
        <v>9742</v>
      </c>
    </row>
    <row r="23" spans="1:24" x14ac:dyDescent="0.15">
      <c r="A23" s="15">
        <v>19</v>
      </c>
      <c r="B23" s="10">
        <v>3962</v>
      </c>
      <c r="C23" s="10">
        <v>556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320</v>
      </c>
      <c r="J23" s="10">
        <v>236</v>
      </c>
      <c r="L23" s="21">
        <v>3962</v>
      </c>
      <c r="M23" s="10">
        <v>2979</v>
      </c>
      <c r="N23" s="10">
        <v>283</v>
      </c>
      <c r="O23" s="10">
        <v>519</v>
      </c>
      <c r="P23" s="10">
        <v>666</v>
      </c>
      <c r="Q23" s="10">
        <v>626</v>
      </c>
      <c r="R23" s="10">
        <v>526</v>
      </c>
      <c r="S23" s="10">
        <v>359</v>
      </c>
      <c r="T23" s="10">
        <v>57</v>
      </c>
      <c r="U23" s="10">
        <v>74</v>
      </c>
      <c r="V23" s="10">
        <v>296</v>
      </c>
      <c r="X23" s="10">
        <v>9365</v>
      </c>
    </row>
    <row r="24" spans="1:24" x14ac:dyDescent="0.15">
      <c r="A24" s="15">
        <v>20</v>
      </c>
      <c r="B24" s="10">
        <v>3002</v>
      </c>
      <c r="C24" s="10">
        <v>320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320</v>
      </c>
      <c r="L24" s="21">
        <v>3002</v>
      </c>
      <c r="M24" s="10">
        <v>2126</v>
      </c>
      <c r="N24" s="10">
        <v>153</v>
      </c>
      <c r="O24" s="10">
        <v>304</v>
      </c>
      <c r="P24" s="10">
        <v>431</v>
      </c>
      <c r="Q24" s="10">
        <v>401</v>
      </c>
      <c r="R24" s="10">
        <v>443</v>
      </c>
      <c r="S24" s="10">
        <v>394</v>
      </c>
      <c r="T24" s="10">
        <v>141</v>
      </c>
      <c r="U24" s="10">
        <v>137</v>
      </c>
      <c r="V24" s="10">
        <v>278</v>
      </c>
      <c r="X24" s="10">
        <v>10070</v>
      </c>
    </row>
    <row r="25" spans="1:24" x14ac:dyDescent="0.15">
      <c r="A25" s="15">
        <v>21</v>
      </c>
      <c r="B25" s="10">
        <v>816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M25" s="10">
        <v>313</v>
      </c>
      <c r="N25" s="10">
        <v>19</v>
      </c>
      <c r="O25" s="10">
        <v>7</v>
      </c>
      <c r="P25" s="10">
        <v>7</v>
      </c>
      <c r="Q25" s="10">
        <v>1</v>
      </c>
      <c r="R25" s="10">
        <v>3</v>
      </c>
      <c r="S25" s="10">
        <v>276</v>
      </c>
      <c r="T25" s="10">
        <v>205</v>
      </c>
      <c r="U25" s="10">
        <v>91</v>
      </c>
      <c r="V25" s="10">
        <v>207</v>
      </c>
      <c r="X25" s="10">
        <v>8056</v>
      </c>
    </row>
    <row r="26" spans="1:24" x14ac:dyDescent="0.15">
      <c r="A26" s="15">
        <v>22</v>
      </c>
      <c r="B26" s="10">
        <v>691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M26" s="10">
        <v>207</v>
      </c>
      <c r="N26" s="10">
        <v>2</v>
      </c>
      <c r="O26" s="10">
        <v>0</v>
      </c>
      <c r="P26" s="10">
        <v>0</v>
      </c>
      <c r="Q26" s="10">
        <v>0</v>
      </c>
      <c r="R26" s="10">
        <v>6</v>
      </c>
      <c r="S26" s="10">
        <v>199</v>
      </c>
      <c r="T26" s="10">
        <v>182</v>
      </c>
      <c r="U26" s="10">
        <v>119</v>
      </c>
      <c r="V26" s="10">
        <v>183</v>
      </c>
      <c r="X26" s="10">
        <v>8531</v>
      </c>
    </row>
    <row r="27" spans="1:24" x14ac:dyDescent="0.15">
      <c r="A27" s="15">
        <v>23</v>
      </c>
      <c r="B27" s="10">
        <v>685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M27" s="10">
        <v>176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176</v>
      </c>
      <c r="T27" s="10">
        <v>229</v>
      </c>
      <c r="U27" s="10">
        <v>129</v>
      </c>
      <c r="V27" s="10">
        <v>151</v>
      </c>
      <c r="X27" s="10">
        <v>9875</v>
      </c>
    </row>
    <row r="28" spans="1:24" x14ac:dyDescent="0.15">
      <c r="A28" s="15">
        <v>24</v>
      </c>
      <c r="B28" s="10">
        <v>589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M28" s="10">
        <v>123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123</v>
      </c>
      <c r="T28" s="10">
        <v>207</v>
      </c>
      <c r="U28" s="10">
        <v>113</v>
      </c>
      <c r="V28" s="10">
        <v>146</v>
      </c>
      <c r="X28" s="10">
        <v>8887</v>
      </c>
    </row>
    <row r="29" spans="1:24" x14ac:dyDescent="0.15">
      <c r="A29" s="15">
        <v>25</v>
      </c>
      <c r="B29" s="10">
        <v>465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M29" s="10">
        <v>81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81</v>
      </c>
      <c r="T29" s="10">
        <v>176</v>
      </c>
      <c r="U29" s="10">
        <v>87</v>
      </c>
      <c r="V29" s="10">
        <v>121</v>
      </c>
      <c r="X29" s="10">
        <v>9899</v>
      </c>
    </row>
    <row r="30" spans="1:24" x14ac:dyDescent="0.15">
      <c r="A30" s="15">
        <v>26</v>
      </c>
      <c r="B30" s="10">
        <v>296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M30" s="10">
        <v>48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48</v>
      </c>
      <c r="T30" s="10">
        <v>128</v>
      </c>
      <c r="U30" s="10">
        <v>58</v>
      </c>
      <c r="V30" s="10">
        <v>62</v>
      </c>
      <c r="X30" s="10">
        <v>8398</v>
      </c>
    </row>
    <row r="31" spans="1:24" x14ac:dyDescent="0.15">
      <c r="A31" s="15">
        <v>27</v>
      </c>
      <c r="B31" s="10">
        <v>277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M31" s="10">
        <v>46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46</v>
      </c>
      <c r="T31" s="10">
        <v>107</v>
      </c>
      <c r="U31" s="10">
        <v>65</v>
      </c>
      <c r="V31" s="10">
        <v>59</v>
      </c>
      <c r="X31" s="10">
        <v>8568</v>
      </c>
    </row>
    <row r="32" spans="1:24" x14ac:dyDescent="0.15">
      <c r="A32" s="15">
        <v>28</v>
      </c>
      <c r="B32" s="10">
        <v>188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M32" s="10">
        <v>20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20</v>
      </c>
      <c r="T32" s="10">
        <v>69</v>
      </c>
      <c r="U32" s="10">
        <v>48</v>
      </c>
      <c r="V32" s="10">
        <v>51</v>
      </c>
      <c r="X32" s="10">
        <v>7553</v>
      </c>
    </row>
    <row r="33" spans="1:24" x14ac:dyDescent="0.15">
      <c r="A33" s="15">
        <v>29</v>
      </c>
      <c r="B33" s="10">
        <v>196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M33" s="10">
        <v>27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27</v>
      </c>
      <c r="T33" s="10">
        <v>68</v>
      </c>
      <c r="U33" s="10">
        <v>54</v>
      </c>
      <c r="V33" s="10">
        <v>47</v>
      </c>
      <c r="X33" s="10">
        <v>8256</v>
      </c>
    </row>
    <row r="35" spans="1:24" x14ac:dyDescent="0.15">
      <c r="A35" s="15" t="s">
        <v>141</v>
      </c>
    </row>
    <row r="37" spans="1:24" x14ac:dyDescent="0.15">
      <c r="A37" s="15" t="s">
        <v>1</v>
      </c>
      <c r="B37" s="10">
        <v>142152</v>
      </c>
      <c r="D37" s="10">
        <v>28238</v>
      </c>
      <c r="E37" s="10">
        <v>16478</v>
      </c>
      <c r="F37" s="10">
        <v>15270</v>
      </c>
      <c r="G37" s="10">
        <v>14541</v>
      </c>
      <c r="H37" s="10">
        <v>12511</v>
      </c>
      <c r="I37" s="10">
        <v>10926</v>
      </c>
      <c r="J37" s="10">
        <v>9100</v>
      </c>
      <c r="N37" s="10">
        <v>7110</v>
      </c>
      <c r="O37" s="10">
        <v>6226</v>
      </c>
      <c r="P37" s="10">
        <v>4226</v>
      </c>
      <c r="Q37" s="10">
        <v>2992</v>
      </c>
      <c r="R37" s="10">
        <v>1699</v>
      </c>
      <c r="S37" s="10">
        <v>1849</v>
      </c>
      <c r="T37" s="10">
        <v>1407</v>
      </c>
      <c r="U37" s="10">
        <v>752</v>
      </c>
      <c r="V37" s="10">
        <v>8827</v>
      </c>
    </row>
    <row r="38" spans="1:24" x14ac:dyDescent="0.15">
      <c r="A38" s="15">
        <v>5</v>
      </c>
      <c r="B38" s="10">
        <v>7427</v>
      </c>
      <c r="D38" s="10">
        <v>6486</v>
      </c>
      <c r="E38" s="10">
        <v>353</v>
      </c>
      <c r="F38" s="10">
        <v>135</v>
      </c>
      <c r="G38" s="10">
        <v>0</v>
      </c>
      <c r="H38" s="10">
        <v>0</v>
      </c>
      <c r="I38" s="10">
        <v>0</v>
      </c>
      <c r="J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453</v>
      </c>
    </row>
    <row r="39" spans="1:24" x14ac:dyDescent="0.15">
      <c r="A39" s="15">
        <v>6</v>
      </c>
      <c r="B39" s="10">
        <v>9501</v>
      </c>
      <c r="D39" s="10">
        <v>7867</v>
      </c>
      <c r="E39" s="10">
        <v>889</v>
      </c>
      <c r="F39" s="10">
        <v>212</v>
      </c>
      <c r="G39" s="10">
        <v>54</v>
      </c>
      <c r="H39" s="10">
        <v>0</v>
      </c>
      <c r="I39" s="10">
        <v>0</v>
      </c>
      <c r="J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479</v>
      </c>
    </row>
    <row r="40" spans="1:24" x14ac:dyDescent="0.15">
      <c r="A40" s="15">
        <v>7</v>
      </c>
      <c r="B40" s="10">
        <v>10233</v>
      </c>
      <c r="D40" s="10">
        <v>6532</v>
      </c>
      <c r="E40" s="10">
        <v>2410</v>
      </c>
      <c r="F40" s="10">
        <v>582</v>
      </c>
      <c r="G40" s="10">
        <v>170</v>
      </c>
      <c r="H40" s="10">
        <v>34</v>
      </c>
      <c r="I40" s="10">
        <v>0</v>
      </c>
      <c r="J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505</v>
      </c>
    </row>
    <row r="41" spans="1:24" x14ac:dyDescent="0.15">
      <c r="A41" s="15">
        <v>8</v>
      </c>
      <c r="B41" s="10">
        <v>10817</v>
      </c>
      <c r="D41" s="10">
        <v>4122</v>
      </c>
      <c r="E41" s="10">
        <v>4063</v>
      </c>
      <c r="F41" s="10">
        <v>1614</v>
      </c>
      <c r="G41" s="10">
        <v>361</v>
      </c>
      <c r="H41" s="10">
        <v>73</v>
      </c>
      <c r="I41" s="10">
        <v>13</v>
      </c>
      <c r="J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571</v>
      </c>
    </row>
    <row r="42" spans="1:24" x14ac:dyDescent="0.15">
      <c r="A42" s="15">
        <v>9</v>
      </c>
      <c r="B42" s="10">
        <v>12299</v>
      </c>
      <c r="D42" s="10">
        <v>2089</v>
      </c>
      <c r="E42" s="10">
        <v>4326</v>
      </c>
      <c r="F42" s="10">
        <v>3589</v>
      </c>
      <c r="G42" s="10">
        <v>1343</v>
      </c>
      <c r="H42" s="10">
        <v>264</v>
      </c>
      <c r="I42" s="10">
        <v>28</v>
      </c>
      <c r="J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660</v>
      </c>
    </row>
    <row r="43" spans="1:24" x14ac:dyDescent="0.15">
      <c r="A43" s="15">
        <v>10</v>
      </c>
      <c r="B43" s="10">
        <v>11797</v>
      </c>
      <c r="D43" s="10">
        <v>745</v>
      </c>
      <c r="E43" s="10">
        <v>2504</v>
      </c>
      <c r="F43" s="10">
        <v>3838</v>
      </c>
      <c r="G43" s="10">
        <v>2758</v>
      </c>
      <c r="H43" s="10">
        <v>958</v>
      </c>
      <c r="I43" s="10">
        <v>204</v>
      </c>
      <c r="J43" s="10">
        <v>64</v>
      </c>
      <c r="N43" s="10">
        <v>24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702</v>
      </c>
    </row>
    <row r="44" spans="1:24" x14ac:dyDescent="0.15">
      <c r="A44" s="15">
        <v>11</v>
      </c>
      <c r="B44" s="10">
        <v>11239</v>
      </c>
      <c r="D44" s="10">
        <v>267</v>
      </c>
      <c r="E44" s="10">
        <v>1222</v>
      </c>
      <c r="F44" s="10">
        <v>2647</v>
      </c>
      <c r="G44" s="10">
        <v>3429</v>
      </c>
      <c r="H44" s="10">
        <v>2159</v>
      </c>
      <c r="I44" s="10">
        <v>693</v>
      </c>
      <c r="J44" s="10">
        <v>163</v>
      </c>
      <c r="N44" s="10">
        <v>24</v>
      </c>
      <c r="O44" s="10">
        <v>8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627</v>
      </c>
    </row>
    <row r="45" spans="1:24" x14ac:dyDescent="0.15">
      <c r="A45" s="15">
        <v>12</v>
      </c>
      <c r="B45" s="10">
        <v>10953</v>
      </c>
      <c r="D45" s="10">
        <v>130</v>
      </c>
      <c r="E45" s="10">
        <v>494</v>
      </c>
      <c r="F45" s="10">
        <v>1462</v>
      </c>
      <c r="G45" s="10">
        <v>2785</v>
      </c>
      <c r="H45" s="10">
        <v>2844</v>
      </c>
      <c r="I45" s="10">
        <v>1822</v>
      </c>
      <c r="J45" s="10">
        <v>587</v>
      </c>
      <c r="N45" s="10">
        <v>114</v>
      </c>
      <c r="O45" s="10">
        <v>36</v>
      </c>
      <c r="P45" s="10">
        <v>20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659</v>
      </c>
    </row>
    <row r="46" spans="1:24" x14ac:dyDescent="0.15">
      <c r="A46" s="15">
        <v>13</v>
      </c>
      <c r="B46" s="10">
        <v>10385</v>
      </c>
      <c r="D46" s="10">
        <v>0</v>
      </c>
      <c r="E46" s="10">
        <v>217</v>
      </c>
      <c r="F46" s="10">
        <v>695</v>
      </c>
      <c r="G46" s="10">
        <v>1734</v>
      </c>
      <c r="H46" s="10">
        <v>2625</v>
      </c>
      <c r="I46" s="10">
        <v>2478</v>
      </c>
      <c r="J46" s="10">
        <v>1399</v>
      </c>
      <c r="N46" s="10">
        <v>510</v>
      </c>
      <c r="O46" s="10">
        <v>113</v>
      </c>
      <c r="P46" s="10">
        <v>30</v>
      </c>
      <c r="Q46" s="10">
        <v>13</v>
      </c>
      <c r="R46" s="10">
        <v>0</v>
      </c>
      <c r="S46" s="10">
        <v>0</v>
      </c>
      <c r="T46" s="10">
        <v>0</v>
      </c>
      <c r="U46" s="10">
        <v>0</v>
      </c>
      <c r="V46" s="10">
        <v>571</v>
      </c>
    </row>
    <row r="47" spans="1:24" x14ac:dyDescent="0.15">
      <c r="A47" s="15">
        <v>14</v>
      </c>
      <c r="B47" s="10">
        <v>9698</v>
      </c>
      <c r="D47" s="10">
        <v>0</v>
      </c>
      <c r="E47" s="10">
        <v>0</v>
      </c>
      <c r="F47" s="10">
        <v>325</v>
      </c>
      <c r="G47" s="10">
        <v>1001</v>
      </c>
      <c r="H47" s="10">
        <v>1709</v>
      </c>
      <c r="I47" s="10">
        <v>2295</v>
      </c>
      <c r="J47" s="10">
        <v>1891</v>
      </c>
      <c r="N47" s="10">
        <v>1268</v>
      </c>
      <c r="O47" s="10">
        <v>525</v>
      </c>
      <c r="P47" s="10">
        <v>95</v>
      </c>
      <c r="Q47" s="10">
        <v>20</v>
      </c>
      <c r="R47" s="10">
        <v>14</v>
      </c>
      <c r="S47" s="10">
        <v>0</v>
      </c>
      <c r="T47" s="10">
        <v>0</v>
      </c>
      <c r="U47" s="10">
        <v>0</v>
      </c>
      <c r="V47" s="10">
        <v>555</v>
      </c>
    </row>
    <row r="48" spans="1:24" x14ac:dyDescent="0.15">
      <c r="A48" s="15">
        <v>15</v>
      </c>
      <c r="B48" s="10">
        <v>8905</v>
      </c>
      <c r="D48" s="10">
        <v>0</v>
      </c>
      <c r="E48" s="10">
        <v>0</v>
      </c>
      <c r="F48" s="10">
        <v>171</v>
      </c>
      <c r="G48" s="10">
        <v>441</v>
      </c>
      <c r="H48" s="10">
        <v>951</v>
      </c>
      <c r="I48" s="10">
        <v>1576</v>
      </c>
      <c r="J48" s="10">
        <v>1959</v>
      </c>
      <c r="N48" s="10">
        <v>1703</v>
      </c>
      <c r="O48" s="10">
        <v>1146</v>
      </c>
      <c r="P48" s="10">
        <v>337</v>
      </c>
      <c r="Q48" s="10">
        <v>72</v>
      </c>
      <c r="R48" s="10">
        <v>18</v>
      </c>
      <c r="S48" s="10">
        <v>0</v>
      </c>
      <c r="T48" s="10">
        <v>0</v>
      </c>
      <c r="U48" s="10">
        <v>0</v>
      </c>
      <c r="V48" s="10">
        <v>531</v>
      </c>
    </row>
    <row r="49" spans="1:22" x14ac:dyDescent="0.15">
      <c r="A49" s="15">
        <v>16</v>
      </c>
      <c r="B49" s="10">
        <v>7715</v>
      </c>
      <c r="D49" s="10">
        <v>0</v>
      </c>
      <c r="E49" s="10">
        <v>0</v>
      </c>
      <c r="F49" s="10">
        <v>0</v>
      </c>
      <c r="G49" s="10">
        <v>293</v>
      </c>
      <c r="H49" s="10">
        <v>454</v>
      </c>
      <c r="I49" s="10">
        <v>926</v>
      </c>
      <c r="J49" s="10">
        <v>1400</v>
      </c>
      <c r="N49" s="10">
        <v>1545</v>
      </c>
      <c r="O49" s="10">
        <v>1503</v>
      </c>
      <c r="P49" s="10">
        <v>784</v>
      </c>
      <c r="Q49" s="10">
        <v>298</v>
      </c>
      <c r="R49" s="10">
        <v>51</v>
      </c>
      <c r="S49" s="10">
        <v>5</v>
      </c>
      <c r="T49" s="10">
        <v>3</v>
      </c>
      <c r="U49" s="10">
        <v>11</v>
      </c>
      <c r="V49" s="10">
        <v>442</v>
      </c>
    </row>
    <row r="50" spans="1:22" x14ac:dyDescent="0.15">
      <c r="A50" s="15">
        <v>17</v>
      </c>
      <c r="B50" s="10">
        <v>6178</v>
      </c>
      <c r="D50" s="10">
        <v>0</v>
      </c>
      <c r="E50" s="10">
        <v>0</v>
      </c>
      <c r="F50" s="10">
        <v>0</v>
      </c>
      <c r="G50" s="10">
        <v>172</v>
      </c>
      <c r="H50" s="10">
        <v>184</v>
      </c>
      <c r="I50" s="10">
        <v>391</v>
      </c>
      <c r="J50" s="10">
        <v>750</v>
      </c>
      <c r="N50" s="10">
        <v>937</v>
      </c>
      <c r="O50" s="10">
        <v>1287</v>
      </c>
      <c r="P50" s="10">
        <v>1014</v>
      </c>
      <c r="Q50" s="10">
        <v>781</v>
      </c>
      <c r="R50" s="10">
        <v>187</v>
      </c>
      <c r="S50" s="10">
        <v>30</v>
      </c>
      <c r="T50" s="10">
        <v>16</v>
      </c>
      <c r="U50" s="10">
        <v>20</v>
      </c>
      <c r="V50" s="10">
        <v>409</v>
      </c>
    </row>
    <row r="51" spans="1:22" x14ac:dyDescent="0.15">
      <c r="A51" s="15">
        <v>18</v>
      </c>
      <c r="B51" s="10">
        <v>4891</v>
      </c>
      <c r="D51" s="10">
        <v>0</v>
      </c>
      <c r="E51" s="10">
        <v>0</v>
      </c>
      <c r="F51" s="10">
        <v>0</v>
      </c>
      <c r="G51" s="10">
        <v>0</v>
      </c>
      <c r="H51" s="10">
        <v>256</v>
      </c>
      <c r="I51" s="10">
        <v>197</v>
      </c>
      <c r="J51" s="10">
        <v>359</v>
      </c>
      <c r="N51" s="10">
        <v>561</v>
      </c>
      <c r="O51" s="10">
        <v>806</v>
      </c>
      <c r="P51" s="10">
        <v>862</v>
      </c>
      <c r="Q51" s="10">
        <v>794</v>
      </c>
      <c r="R51" s="10">
        <v>478</v>
      </c>
      <c r="S51" s="10">
        <v>141</v>
      </c>
      <c r="T51" s="10">
        <v>24</v>
      </c>
      <c r="U51" s="10">
        <v>42</v>
      </c>
      <c r="V51" s="10">
        <v>371</v>
      </c>
    </row>
    <row r="52" spans="1:22" x14ac:dyDescent="0.15">
      <c r="A52" s="15">
        <v>19</v>
      </c>
      <c r="B52" s="10">
        <v>3861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303</v>
      </c>
      <c r="J52" s="10">
        <v>230</v>
      </c>
      <c r="N52" s="10">
        <v>279</v>
      </c>
      <c r="O52" s="10">
        <v>506</v>
      </c>
      <c r="P52" s="10">
        <v>659</v>
      </c>
      <c r="Q52" s="10">
        <v>621</v>
      </c>
      <c r="R52" s="10">
        <v>517</v>
      </c>
      <c r="S52" s="10">
        <v>356</v>
      </c>
      <c r="T52" s="10">
        <v>52</v>
      </c>
      <c r="U52" s="10">
        <v>68</v>
      </c>
      <c r="V52" s="10">
        <v>270</v>
      </c>
    </row>
    <row r="53" spans="1:22" x14ac:dyDescent="0.15">
      <c r="A53" s="15">
        <v>20</v>
      </c>
      <c r="B53" s="10">
        <v>2879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298</v>
      </c>
      <c r="N53" s="10">
        <v>145</v>
      </c>
      <c r="O53" s="10">
        <v>296</v>
      </c>
      <c r="P53" s="10">
        <v>425</v>
      </c>
      <c r="Q53" s="10">
        <v>393</v>
      </c>
      <c r="R53" s="10">
        <v>434</v>
      </c>
      <c r="S53" s="10">
        <v>388</v>
      </c>
      <c r="T53" s="10">
        <v>124</v>
      </c>
      <c r="U53" s="10">
        <v>124</v>
      </c>
      <c r="V53" s="10">
        <v>252</v>
      </c>
    </row>
    <row r="54" spans="1:22" x14ac:dyDescent="0.15">
      <c r="A54" s="15">
        <v>21</v>
      </c>
      <c r="B54" s="10">
        <v>718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268</v>
      </c>
      <c r="T54" s="10">
        <v>190</v>
      </c>
      <c r="U54" s="10">
        <v>76</v>
      </c>
      <c r="V54" s="10">
        <v>184</v>
      </c>
    </row>
    <row r="55" spans="1:22" x14ac:dyDescent="0.15">
      <c r="A55" s="15">
        <v>22</v>
      </c>
      <c r="B55" s="10">
        <v>587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191</v>
      </c>
      <c r="T55" s="10">
        <v>159</v>
      </c>
      <c r="U55" s="10">
        <v>93</v>
      </c>
      <c r="V55" s="10">
        <v>144</v>
      </c>
    </row>
    <row r="56" spans="1:22" x14ac:dyDescent="0.15">
      <c r="A56" s="15">
        <v>23</v>
      </c>
      <c r="B56" s="10">
        <v>570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160</v>
      </c>
      <c r="T56" s="10">
        <v>202</v>
      </c>
      <c r="U56" s="10">
        <v>82</v>
      </c>
      <c r="V56" s="10">
        <v>126</v>
      </c>
    </row>
    <row r="57" spans="1:22" x14ac:dyDescent="0.15">
      <c r="A57" s="15">
        <v>24</v>
      </c>
      <c r="B57" s="10">
        <v>465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109</v>
      </c>
      <c r="T57" s="10">
        <v>179</v>
      </c>
      <c r="U57" s="10">
        <v>79</v>
      </c>
      <c r="V57" s="10">
        <v>98</v>
      </c>
    </row>
    <row r="58" spans="1:22" x14ac:dyDescent="0.15">
      <c r="A58" s="15">
        <v>25</v>
      </c>
      <c r="B58" s="10">
        <v>365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74</v>
      </c>
      <c r="T58" s="10">
        <v>147</v>
      </c>
      <c r="U58" s="10">
        <v>55</v>
      </c>
      <c r="V58" s="10">
        <v>89</v>
      </c>
    </row>
    <row r="59" spans="1:22" x14ac:dyDescent="0.15">
      <c r="A59" s="15">
        <v>26</v>
      </c>
      <c r="B59" s="10">
        <v>228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46</v>
      </c>
      <c r="T59" s="10">
        <v>107</v>
      </c>
      <c r="U59" s="10">
        <v>32</v>
      </c>
      <c r="V59" s="10">
        <v>43</v>
      </c>
    </row>
    <row r="60" spans="1:22" x14ac:dyDescent="0.15">
      <c r="A60" s="15">
        <v>27</v>
      </c>
      <c r="B60" s="10">
        <v>197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41</v>
      </c>
      <c r="T60" s="10">
        <v>89</v>
      </c>
      <c r="U60" s="10">
        <v>31</v>
      </c>
      <c r="V60" s="10">
        <v>36</v>
      </c>
    </row>
    <row r="61" spans="1:22" x14ac:dyDescent="0.15">
      <c r="A61" s="15">
        <v>28</v>
      </c>
      <c r="B61" s="10">
        <v>128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18</v>
      </c>
      <c r="T61" s="10">
        <v>57</v>
      </c>
      <c r="U61" s="10">
        <v>21</v>
      </c>
      <c r="V61" s="10">
        <v>32</v>
      </c>
    </row>
    <row r="62" spans="1:22" x14ac:dyDescent="0.15">
      <c r="A62" s="15">
        <v>29</v>
      </c>
      <c r="B62" s="10">
        <v>116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22</v>
      </c>
      <c r="T62" s="10">
        <v>58</v>
      </c>
      <c r="U62" s="10">
        <v>18</v>
      </c>
      <c r="V62" s="10">
        <v>18</v>
      </c>
    </row>
    <row r="64" spans="1:22" x14ac:dyDescent="0.15">
      <c r="A64" s="15" t="s">
        <v>142</v>
      </c>
    </row>
    <row r="66" spans="1:22" x14ac:dyDescent="0.15">
      <c r="A66" s="15" t="s">
        <v>1</v>
      </c>
      <c r="B66" s="10">
        <v>3840</v>
      </c>
      <c r="D66" s="10">
        <v>1508</v>
      </c>
      <c r="E66" s="10">
        <v>207</v>
      </c>
      <c r="F66" s="10">
        <v>183</v>
      </c>
      <c r="G66" s="10">
        <v>132</v>
      </c>
      <c r="H66" s="10">
        <v>83</v>
      </c>
      <c r="I66" s="10">
        <v>77</v>
      </c>
      <c r="J66" s="10">
        <v>90</v>
      </c>
      <c r="N66" s="10">
        <v>84</v>
      </c>
      <c r="O66" s="10">
        <v>67</v>
      </c>
      <c r="P66" s="10">
        <v>64</v>
      </c>
      <c r="Q66" s="10">
        <v>21</v>
      </c>
      <c r="R66" s="10">
        <v>33</v>
      </c>
      <c r="S66" s="10">
        <v>77</v>
      </c>
      <c r="T66" s="10">
        <v>212</v>
      </c>
      <c r="U66" s="10">
        <v>311</v>
      </c>
      <c r="V66" s="10">
        <v>691</v>
      </c>
    </row>
    <row r="67" spans="1:22" x14ac:dyDescent="0.15">
      <c r="A67" s="15">
        <v>5</v>
      </c>
      <c r="B67" s="10">
        <v>502</v>
      </c>
      <c r="D67" s="10">
        <v>432</v>
      </c>
      <c r="E67" s="10">
        <v>15</v>
      </c>
      <c r="F67" s="10">
        <v>4</v>
      </c>
      <c r="G67" s="10">
        <v>0</v>
      </c>
      <c r="H67" s="10">
        <v>0</v>
      </c>
      <c r="I67" s="10">
        <v>0</v>
      </c>
      <c r="J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51</v>
      </c>
    </row>
    <row r="68" spans="1:22" x14ac:dyDescent="0.15">
      <c r="A68" s="15">
        <v>6</v>
      </c>
      <c r="B68" s="10">
        <v>506</v>
      </c>
      <c r="D68" s="10">
        <v>425</v>
      </c>
      <c r="E68" s="10">
        <v>19</v>
      </c>
      <c r="F68" s="10">
        <v>7</v>
      </c>
      <c r="G68" s="10">
        <v>1</v>
      </c>
      <c r="H68" s="10">
        <v>0</v>
      </c>
      <c r="I68" s="10">
        <v>0</v>
      </c>
      <c r="J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54</v>
      </c>
    </row>
    <row r="69" spans="1:22" x14ac:dyDescent="0.15">
      <c r="A69" s="15">
        <v>7</v>
      </c>
      <c r="B69" s="10">
        <v>400</v>
      </c>
      <c r="D69" s="10">
        <v>339</v>
      </c>
      <c r="E69" s="10">
        <v>22</v>
      </c>
      <c r="F69" s="10">
        <v>5</v>
      </c>
      <c r="G69" s="10">
        <v>1</v>
      </c>
      <c r="H69" s="10">
        <v>0</v>
      </c>
      <c r="I69" s="10">
        <v>0</v>
      </c>
      <c r="J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33</v>
      </c>
    </row>
    <row r="70" spans="1:22" x14ac:dyDescent="0.15">
      <c r="A70" s="15">
        <v>8</v>
      </c>
      <c r="B70" s="10">
        <v>261</v>
      </c>
      <c r="D70" s="10">
        <v>166</v>
      </c>
      <c r="E70" s="10">
        <v>35</v>
      </c>
      <c r="F70" s="10">
        <v>17</v>
      </c>
      <c r="G70" s="10">
        <v>0</v>
      </c>
      <c r="H70" s="10">
        <v>0</v>
      </c>
      <c r="I70" s="10">
        <v>0</v>
      </c>
      <c r="J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43</v>
      </c>
    </row>
    <row r="71" spans="1:22" x14ac:dyDescent="0.15">
      <c r="A71" s="15">
        <v>9</v>
      </c>
      <c r="B71" s="10">
        <v>211</v>
      </c>
      <c r="D71" s="10">
        <v>96</v>
      </c>
      <c r="E71" s="10">
        <v>43</v>
      </c>
      <c r="F71" s="10">
        <v>29</v>
      </c>
      <c r="G71" s="10">
        <v>8</v>
      </c>
      <c r="H71" s="10">
        <v>1</v>
      </c>
      <c r="I71" s="10">
        <v>0</v>
      </c>
      <c r="J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34</v>
      </c>
    </row>
    <row r="72" spans="1:22" x14ac:dyDescent="0.15">
      <c r="A72" s="15">
        <v>10</v>
      </c>
      <c r="B72" s="10">
        <v>126</v>
      </c>
      <c r="D72" s="10">
        <v>32</v>
      </c>
      <c r="E72" s="10">
        <v>28</v>
      </c>
      <c r="F72" s="10">
        <v>29</v>
      </c>
      <c r="G72" s="10">
        <v>9</v>
      </c>
      <c r="H72" s="10">
        <v>1</v>
      </c>
      <c r="I72" s="10">
        <v>1</v>
      </c>
      <c r="J72" s="10">
        <v>1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25</v>
      </c>
    </row>
    <row r="73" spans="1:22" x14ac:dyDescent="0.15">
      <c r="A73" s="15">
        <v>11</v>
      </c>
      <c r="B73" s="10">
        <v>119</v>
      </c>
      <c r="D73" s="10">
        <v>10</v>
      </c>
      <c r="E73" s="10">
        <v>26</v>
      </c>
      <c r="F73" s="10">
        <v>32</v>
      </c>
      <c r="G73" s="10">
        <v>19</v>
      </c>
      <c r="H73" s="10">
        <v>9</v>
      </c>
      <c r="I73" s="10">
        <v>1</v>
      </c>
      <c r="J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22</v>
      </c>
    </row>
    <row r="74" spans="1:22" x14ac:dyDescent="0.15">
      <c r="A74" s="15">
        <v>12</v>
      </c>
      <c r="B74" s="10">
        <v>103</v>
      </c>
      <c r="D74" s="10">
        <v>8</v>
      </c>
      <c r="E74" s="10">
        <v>9</v>
      </c>
      <c r="F74" s="10">
        <v>18</v>
      </c>
      <c r="G74" s="10">
        <v>21</v>
      </c>
      <c r="H74" s="10">
        <v>16</v>
      </c>
      <c r="I74" s="10">
        <v>4</v>
      </c>
      <c r="J74" s="10">
        <v>6</v>
      </c>
      <c r="N74" s="10">
        <v>1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20</v>
      </c>
    </row>
    <row r="75" spans="1:22" x14ac:dyDescent="0.15">
      <c r="A75" s="15">
        <v>13</v>
      </c>
      <c r="B75" s="10">
        <v>92</v>
      </c>
      <c r="D75" s="10">
        <v>0</v>
      </c>
      <c r="E75" s="10">
        <v>10</v>
      </c>
      <c r="F75" s="10">
        <v>17</v>
      </c>
      <c r="G75" s="10">
        <v>19</v>
      </c>
      <c r="H75" s="10">
        <v>16</v>
      </c>
      <c r="I75" s="10">
        <v>6</v>
      </c>
      <c r="J75" s="10">
        <v>6</v>
      </c>
      <c r="N75" s="10">
        <v>0</v>
      </c>
      <c r="O75" s="10">
        <v>1</v>
      </c>
      <c r="P75" s="10">
        <v>1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16</v>
      </c>
    </row>
    <row r="76" spans="1:22" x14ac:dyDescent="0.15">
      <c r="A76" s="15">
        <v>14</v>
      </c>
      <c r="B76" s="10">
        <v>79</v>
      </c>
      <c r="D76" s="10">
        <v>0</v>
      </c>
      <c r="E76" s="10">
        <v>0</v>
      </c>
      <c r="F76" s="10">
        <v>17</v>
      </c>
      <c r="G76" s="10">
        <v>12</v>
      </c>
      <c r="H76" s="10">
        <v>10</v>
      </c>
      <c r="I76" s="10">
        <v>10</v>
      </c>
      <c r="J76" s="10">
        <v>8</v>
      </c>
      <c r="N76" s="10">
        <v>4</v>
      </c>
      <c r="O76" s="10">
        <v>3</v>
      </c>
      <c r="P76" s="10">
        <v>1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14</v>
      </c>
    </row>
    <row r="77" spans="1:22" x14ac:dyDescent="0.15">
      <c r="A77" s="15">
        <v>15</v>
      </c>
      <c r="B77" s="10">
        <v>97</v>
      </c>
      <c r="D77" s="10">
        <v>0</v>
      </c>
      <c r="E77" s="10">
        <v>0</v>
      </c>
      <c r="F77" s="10">
        <v>8</v>
      </c>
      <c r="G77" s="10">
        <v>13</v>
      </c>
      <c r="H77" s="10">
        <v>9</v>
      </c>
      <c r="I77" s="10">
        <v>17</v>
      </c>
      <c r="J77" s="10">
        <v>13</v>
      </c>
      <c r="N77" s="10">
        <v>9</v>
      </c>
      <c r="O77" s="10">
        <v>7</v>
      </c>
      <c r="P77" s="10">
        <v>7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14</v>
      </c>
    </row>
    <row r="78" spans="1:22" x14ac:dyDescent="0.15">
      <c r="A78" s="15">
        <v>16</v>
      </c>
      <c r="B78" s="10">
        <v>109</v>
      </c>
      <c r="D78" s="10">
        <v>0</v>
      </c>
      <c r="E78" s="10">
        <v>0</v>
      </c>
      <c r="F78" s="10">
        <v>0</v>
      </c>
      <c r="G78" s="10">
        <v>18</v>
      </c>
      <c r="H78" s="10">
        <v>6</v>
      </c>
      <c r="I78" s="10">
        <v>8</v>
      </c>
      <c r="J78" s="10">
        <v>8</v>
      </c>
      <c r="N78" s="10">
        <v>20</v>
      </c>
      <c r="O78" s="10">
        <v>5</v>
      </c>
      <c r="P78" s="10">
        <v>12</v>
      </c>
      <c r="Q78" s="10">
        <v>1</v>
      </c>
      <c r="R78" s="10">
        <v>0</v>
      </c>
      <c r="S78" s="10">
        <v>0</v>
      </c>
      <c r="T78" s="10">
        <v>1</v>
      </c>
      <c r="U78" s="10">
        <v>3</v>
      </c>
      <c r="V78" s="10">
        <v>27</v>
      </c>
    </row>
    <row r="79" spans="1:22" x14ac:dyDescent="0.15">
      <c r="A79" s="15">
        <v>17</v>
      </c>
      <c r="B79" s="10">
        <v>87</v>
      </c>
      <c r="D79" s="10">
        <v>0</v>
      </c>
      <c r="E79" s="10">
        <v>0</v>
      </c>
      <c r="F79" s="10">
        <v>0</v>
      </c>
      <c r="G79" s="10">
        <v>11</v>
      </c>
      <c r="H79" s="10">
        <v>4</v>
      </c>
      <c r="I79" s="10">
        <v>9</v>
      </c>
      <c r="J79" s="10">
        <v>12</v>
      </c>
      <c r="N79" s="10">
        <v>7</v>
      </c>
      <c r="O79" s="10">
        <v>7</v>
      </c>
      <c r="P79" s="10">
        <v>10</v>
      </c>
      <c r="Q79" s="10">
        <v>3</v>
      </c>
      <c r="R79" s="10">
        <v>3</v>
      </c>
      <c r="S79" s="10">
        <v>0</v>
      </c>
      <c r="T79" s="10">
        <v>4</v>
      </c>
      <c r="U79" s="10">
        <v>3</v>
      </c>
      <c r="V79" s="10">
        <v>14</v>
      </c>
    </row>
    <row r="80" spans="1:22" x14ac:dyDescent="0.15">
      <c r="A80" s="15">
        <v>18</v>
      </c>
      <c r="B80" s="10">
        <v>95</v>
      </c>
      <c r="D80" s="10">
        <v>0</v>
      </c>
      <c r="E80" s="10">
        <v>0</v>
      </c>
      <c r="F80" s="10">
        <v>0</v>
      </c>
      <c r="G80" s="10">
        <v>0</v>
      </c>
      <c r="H80" s="10">
        <v>11</v>
      </c>
      <c r="I80" s="10">
        <v>4</v>
      </c>
      <c r="J80" s="10">
        <v>8</v>
      </c>
      <c r="N80" s="10">
        <v>10</v>
      </c>
      <c r="O80" s="10">
        <v>16</v>
      </c>
      <c r="P80" s="10">
        <v>13</v>
      </c>
      <c r="Q80" s="10">
        <v>3</v>
      </c>
      <c r="R80" s="10">
        <v>3</v>
      </c>
      <c r="S80" s="10">
        <v>1</v>
      </c>
      <c r="T80" s="10">
        <v>2</v>
      </c>
      <c r="U80" s="10">
        <v>9</v>
      </c>
      <c r="V80" s="10">
        <v>15</v>
      </c>
    </row>
    <row r="81" spans="1:22" x14ac:dyDescent="0.15">
      <c r="A81" s="15">
        <v>19</v>
      </c>
      <c r="B81" s="10">
        <v>101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17</v>
      </c>
      <c r="J81" s="10">
        <v>6</v>
      </c>
      <c r="N81" s="10">
        <v>4</v>
      </c>
      <c r="O81" s="10">
        <v>13</v>
      </c>
      <c r="P81" s="10">
        <v>7</v>
      </c>
      <c r="Q81" s="10">
        <v>5</v>
      </c>
      <c r="R81" s="10">
        <v>9</v>
      </c>
      <c r="S81" s="10">
        <v>3</v>
      </c>
      <c r="T81" s="10">
        <v>5</v>
      </c>
      <c r="U81" s="10">
        <v>6</v>
      </c>
      <c r="V81" s="10">
        <v>26</v>
      </c>
    </row>
    <row r="82" spans="1:22" x14ac:dyDescent="0.15">
      <c r="A82" s="15">
        <v>20</v>
      </c>
      <c r="B82" s="10">
        <v>123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22</v>
      </c>
      <c r="N82" s="10">
        <v>8</v>
      </c>
      <c r="O82" s="10">
        <v>8</v>
      </c>
      <c r="P82" s="10">
        <v>6</v>
      </c>
      <c r="Q82" s="10">
        <v>8</v>
      </c>
      <c r="R82" s="10">
        <v>9</v>
      </c>
      <c r="S82" s="10">
        <v>6</v>
      </c>
      <c r="T82" s="10">
        <v>17</v>
      </c>
      <c r="U82" s="10">
        <v>13</v>
      </c>
      <c r="V82" s="10">
        <v>26</v>
      </c>
    </row>
    <row r="83" spans="1:22" x14ac:dyDescent="0.15">
      <c r="A83" s="15">
        <v>21</v>
      </c>
      <c r="B83" s="10">
        <v>98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N83" s="10">
        <v>19</v>
      </c>
      <c r="O83" s="10">
        <v>7</v>
      </c>
      <c r="P83" s="10">
        <v>7</v>
      </c>
      <c r="Q83" s="10">
        <v>1</v>
      </c>
      <c r="R83" s="10">
        <v>3</v>
      </c>
      <c r="S83" s="10">
        <v>8</v>
      </c>
      <c r="T83" s="10">
        <v>15</v>
      </c>
      <c r="U83" s="10">
        <v>15</v>
      </c>
      <c r="V83" s="10">
        <v>23</v>
      </c>
    </row>
    <row r="84" spans="1:22" x14ac:dyDescent="0.15">
      <c r="A84" s="15">
        <v>22</v>
      </c>
      <c r="B84" s="10">
        <v>104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N84" s="10">
        <v>2</v>
      </c>
      <c r="O84" s="10">
        <v>0</v>
      </c>
      <c r="P84" s="10">
        <v>0</v>
      </c>
      <c r="Q84" s="10">
        <v>0</v>
      </c>
      <c r="R84" s="10">
        <v>6</v>
      </c>
      <c r="S84" s="10">
        <v>8</v>
      </c>
      <c r="T84" s="10">
        <v>23</v>
      </c>
      <c r="U84" s="10">
        <v>26</v>
      </c>
      <c r="V84" s="10">
        <v>39</v>
      </c>
    </row>
    <row r="85" spans="1:22" x14ac:dyDescent="0.15">
      <c r="A85" s="15">
        <v>23</v>
      </c>
      <c r="B85" s="10">
        <v>115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16</v>
      </c>
      <c r="T85" s="10">
        <v>27</v>
      </c>
      <c r="U85" s="10">
        <v>47</v>
      </c>
      <c r="V85" s="10">
        <v>25</v>
      </c>
    </row>
    <row r="86" spans="1:22" x14ac:dyDescent="0.15">
      <c r="A86" s="15">
        <v>24</v>
      </c>
      <c r="B86" s="10">
        <v>124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14</v>
      </c>
      <c r="T86" s="10">
        <v>28</v>
      </c>
      <c r="U86" s="10">
        <v>34</v>
      </c>
      <c r="V86" s="10">
        <v>48</v>
      </c>
    </row>
    <row r="87" spans="1:22" x14ac:dyDescent="0.15">
      <c r="A87" s="15">
        <v>25</v>
      </c>
      <c r="B87" s="10">
        <v>100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7</v>
      </c>
      <c r="T87" s="10">
        <v>29</v>
      </c>
      <c r="U87" s="10">
        <v>32</v>
      </c>
      <c r="V87" s="10">
        <v>32</v>
      </c>
    </row>
    <row r="88" spans="1:22" x14ac:dyDescent="0.15">
      <c r="A88" s="15">
        <v>26</v>
      </c>
      <c r="B88" s="10">
        <v>68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2</v>
      </c>
      <c r="T88" s="10">
        <v>21</v>
      </c>
      <c r="U88" s="10">
        <v>26</v>
      </c>
      <c r="V88" s="10">
        <v>19</v>
      </c>
    </row>
    <row r="89" spans="1:22" x14ac:dyDescent="0.15">
      <c r="A89" s="15">
        <v>27</v>
      </c>
      <c r="B89" s="10">
        <v>80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5</v>
      </c>
      <c r="T89" s="10">
        <v>18</v>
      </c>
      <c r="U89" s="10">
        <v>34</v>
      </c>
      <c r="V89" s="10">
        <v>23</v>
      </c>
    </row>
    <row r="90" spans="1:22" x14ac:dyDescent="0.15">
      <c r="A90" s="15">
        <v>28</v>
      </c>
      <c r="B90" s="10">
        <v>60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2</v>
      </c>
      <c r="T90" s="10">
        <v>12</v>
      </c>
      <c r="U90" s="10">
        <v>27</v>
      </c>
      <c r="V90" s="10">
        <v>19</v>
      </c>
    </row>
    <row r="91" spans="1:22" x14ac:dyDescent="0.15">
      <c r="A91" s="15">
        <v>29</v>
      </c>
      <c r="B91" s="10">
        <v>80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5</v>
      </c>
      <c r="T91" s="10">
        <v>10</v>
      </c>
      <c r="U91" s="10">
        <v>36</v>
      </c>
      <c r="V91" s="10">
        <v>29</v>
      </c>
    </row>
    <row r="92" spans="1:22" x14ac:dyDescent="0.15">
      <c r="A92" s="41" t="s">
        <v>203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</row>
  </sheetData>
  <mergeCells count="1">
    <mergeCell ref="A92:V9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7ED90-99BF-462A-B7FF-502DC402BC79}">
  <dimension ref="A1:V87"/>
  <sheetViews>
    <sheetView zoomScale="200" zoomScaleNormal="200" workbookViewId="0">
      <selection activeCell="C3" sqref="C3:D4"/>
    </sheetView>
  </sheetViews>
  <sheetFormatPr defaultRowHeight="7.8" x14ac:dyDescent="0.15"/>
  <cols>
    <col min="1" max="1" width="4.21875" style="15" customWidth="1"/>
    <col min="2" max="20" width="4.77734375" style="10" customWidth="1"/>
    <col min="21" max="16384" width="8.88671875" style="10"/>
  </cols>
  <sheetData>
    <row r="1" spans="1:22" x14ac:dyDescent="0.15">
      <c r="A1" s="15" t="s">
        <v>212</v>
      </c>
    </row>
    <row r="2" spans="1:22" x14ac:dyDescent="0.15">
      <c r="A2" s="16"/>
      <c r="B2" s="13" t="s">
        <v>1</v>
      </c>
      <c r="C2" s="13"/>
      <c r="D2" s="13"/>
      <c r="E2" s="13" t="s">
        <v>205</v>
      </c>
      <c r="F2" s="13" t="s">
        <v>206</v>
      </c>
      <c r="G2" s="13" t="s">
        <v>207</v>
      </c>
      <c r="H2" s="13" t="s">
        <v>208</v>
      </c>
      <c r="I2" s="13" t="s">
        <v>209</v>
      </c>
      <c r="J2" s="13" t="s">
        <v>210</v>
      </c>
      <c r="K2" s="13" t="s">
        <v>211</v>
      </c>
      <c r="L2" s="13" t="s">
        <v>68</v>
      </c>
      <c r="M2" s="13" t="s">
        <v>69</v>
      </c>
      <c r="N2" s="13" t="s">
        <v>4</v>
      </c>
      <c r="O2" s="13" t="s">
        <v>70</v>
      </c>
      <c r="P2" s="13" t="s">
        <v>5</v>
      </c>
      <c r="Q2" s="13" t="s">
        <v>71</v>
      </c>
      <c r="R2" s="13" t="s">
        <v>72</v>
      </c>
      <c r="S2" s="13" t="s">
        <v>158</v>
      </c>
      <c r="T2" s="14" t="s">
        <v>25</v>
      </c>
    </row>
    <row r="3" spans="1:22" x14ac:dyDescent="0.15">
      <c r="A3" s="15" t="s">
        <v>1</v>
      </c>
      <c r="B3" s="10">
        <v>145992</v>
      </c>
      <c r="C3" s="21">
        <f>D3*100/C4</f>
        <v>144.94551817386463</v>
      </c>
      <c r="D3" s="21">
        <f>SUM(E3:K3)</f>
        <v>109344</v>
      </c>
      <c r="E3" s="10">
        <v>29746</v>
      </c>
      <c r="F3" s="10">
        <v>16685</v>
      </c>
      <c r="G3" s="10">
        <v>15453</v>
      </c>
      <c r="H3" s="10">
        <v>14673</v>
      </c>
      <c r="I3" s="10">
        <v>12594</v>
      </c>
      <c r="J3" s="10">
        <v>11003</v>
      </c>
      <c r="K3" s="10">
        <v>9190</v>
      </c>
      <c r="L3" s="10">
        <v>7194</v>
      </c>
      <c r="M3" s="10">
        <v>6293</v>
      </c>
      <c r="N3" s="10">
        <v>4290</v>
      </c>
      <c r="O3" s="10">
        <v>3013</v>
      </c>
      <c r="P3" s="10">
        <v>1732</v>
      </c>
      <c r="Q3" s="10">
        <v>1926</v>
      </c>
      <c r="R3" s="10">
        <v>1619</v>
      </c>
      <c r="S3" s="10">
        <v>1063</v>
      </c>
      <c r="T3" s="10">
        <v>9518</v>
      </c>
      <c r="V3" s="10">
        <v>14999</v>
      </c>
    </row>
    <row r="4" spans="1:22" x14ac:dyDescent="0.15">
      <c r="A4" s="15">
        <v>5</v>
      </c>
      <c r="B4" s="10">
        <v>7929</v>
      </c>
      <c r="C4" s="21">
        <f>SUM(B4:B10)</f>
        <v>75438</v>
      </c>
      <c r="D4" s="21"/>
      <c r="E4" s="10">
        <v>6918</v>
      </c>
      <c r="F4" s="10">
        <v>368</v>
      </c>
      <c r="G4" s="10">
        <v>139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504</v>
      </c>
      <c r="V4" s="10">
        <v>15354</v>
      </c>
    </row>
    <row r="5" spans="1:22" x14ac:dyDescent="0.15">
      <c r="A5" s="15">
        <v>6</v>
      </c>
      <c r="B5" s="10">
        <v>10007</v>
      </c>
      <c r="E5" s="10">
        <v>8292</v>
      </c>
      <c r="F5" s="10">
        <v>908</v>
      </c>
      <c r="G5" s="10">
        <v>219</v>
      </c>
      <c r="H5" s="10">
        <v>55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533</v>
      </c>
      <c r="V5" s="10">
        <v>14807</v>
      </c>
    </row>
    <row r="6" spans="1:22" x14ac:dyDescent="0.15">
      <c r="A6" s="15">
        <v>7</v>
      </c>
      <c r="B6" s="10">
        <v>10633</v>
      </c>
      <c r="E6" s="10">
        <v>6871</v>
      </c>
      <c r="F6" s="10">
        <v>2432</v>
      </c>
      <c r="G6" s="10">
        <v>587</v>
      </c>
      <c r="H6" s="10">
        <v>171</v>
      </c>
      <c r="I6" s="10">
        <v>34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538</v>
      </c>
      <c r="V6" s="10">
        <v>13476</v>
      </c>
    </row>
    <row r="7" spans="1:22" x14ac:dyDescent="0.15">
      <c r="A7" s="15">
        <v>8</v>
      </c>
      <c r="B7" s="10">
        <v>11078</v>
      </c>
      <c r="E7" s="10">
        <v>4288</v>
      </c>
      <c r="F7" s="10">
        <v>4098</v>
      </c>
      <c r="G7" s="10">
        <v>1631</v>
      </c>
      <c r="H7" s="10">
        <v>361</v>
      </c>
      <c r="I7" s="10">
        <v>73</v>
      </c>
      <c r="J7" s="10">
        <v>13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614</v>
      </c>
      <c r="V7" s="10">
        <v>13202</v>
      </c>
    </row>
    <row r="8" spans="1:22" x14ac:dyDescent="0.15">
      <c r="A8" s="15">
        <v>9</v>
      </c>
      <c r="B8" s="10">
        <v>12510</v>
      </c>
      <c r="E8" s="10">
        <v>2185</v>
      </c>
      <c r="F8" s="10">
        <v>4369</v>
      </c>
      <c r="G8" s="10">
        <v>3618</v>
      </c>
      <c r="H8" s="10">
        <v>1351</v>
      </c>
      <c r="I8" s="10">
        <v>265</v>
      </c>
      <c r="J8" s="10">
        <v>28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694</v>
      </c>
      <c r="V8" s="10">
        <v>14287</v>
      </c>
    </row>
    <row r="9" spans="1:22" x14ac:dyDescent="0.15">
      <c r="A9" s="15">
        <v>10</v>
      </c>
      <c r="B9" s="10">
        <v>11923</v>
      </c>
      <c r="E9" s="10">
        <v>777</v>
      </c>
      <c r="F9" s="10">
        <v>2532</v>
      </c>
      <c r="G9" s="10">
        <v>3867</v>
      </c>
      <c r="H9" s="10">
        <v>2767</v>
      </c>
      <c r="I9" s="10">
        <v>959</v>
      </c>
      <c r="J9" s="10">
        <v>205</v>
      </c>
      <c r="K9" s="10">
        <v>65</v>
      </c>
      <c r="L9" s="10">
        <v>24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727</v>
      </c>
      <c r="V9" s="10">
        <v>13503</v>
      </c>
    </row>
    <row r="10" spans="1:22" x14ac:dyDescent="0.15">
      <c r="A10" s="15">
        <v>11</v>
      </c>
      <c r="B10" s="10">
        <v>11358</v>
      </c>
      <c r="E10" s="10">
        <v>277</v>
      </c>
      <c r="F10" s="10">
        <v>1248</v>
      </c>
      <c r="G10" s="10">
        <v>2679</v>
      </c>
      <c r="H10" s="10">
        <v>3448</v>
      </c>
      <c r="I10" s="10">
        <v>2168</v>
      </c>
      <c r="J10" s="10">
        <v>694</v>
      </c>
      <c r="K10" s="10">
        <v>163</v>
      </c>
      <c r="L10" s="10">
        <v>24</v>
      </c>
      <c r="M10" s="10">
        <v>8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649</v>
      </c>
      <c r="V10" s="10">
        <v>12590</v>
      </c>
    </row>
    <row r="11" spans="1:22" x14ac:dyDescent="0.15">
      <c r="A11" s="15">
        <v>12</v>
      </c>
      <c r="B11" s="10">
        <v>11056</v>
      </c>
      <c r="E11" s="10">
        <v>138</v>
      </c>
      <c r="F11" s="10">
        <v>503</v>
      </c>
      <c r="G11" s="10">
        <v>1480</v>
      </c>
      <c r="H11" s="10">
        <v>2806</v>
      </c>
      <c r="I11" s="10">
        <v>2860</v>
      </c>
      <c r="J11" s="10">
        <v>1826</v>
      </c>
      <c r="K11" s="10">
        <v>593</v>
      </c>
      <c r="L11" s="10">
        <v>115</v>
      </c>
      <c r="M11" s="10">
        <v>36</v>
      </c>
      <c r="N11" s="10">
        <v>20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679</v>
      </c>
      <c r="V11" s="10">
        <v>12424</v>
      </c>
    </row>
    <row r="12" spans="1:22" x14ac:dyDescent="0.15">
      <c r="A12" s="15">
        <v>13</v>
      </c>
      <c r="B12" s="10">
        <v>10477</v>
      </c>
      <c r="E12" s="10">
        <v>0</v>
      </c>
      <c r="F12" s="10">
        <v>227</v>
      </c>
      <c r="G12" s="10">
        <v>712</v>
      </c>
      <c r="H12" s="10">
        <v>1753</v>
      </c>
      <c r="I12" s="10">
        <v>2641</v>
      </c>
      <c r="J12" s="10">
        <v>2484</v>
      </c>
      <c r="K12" s="10">
        <v>1405</v>
      </c>
      <c r="L12" s="10">
        <v>510</v>
      </c>
      <c r="M12" s="10">
        <v>114</v>
      </c>
      <c r="N12" s="10">
        <v>31</v>
      </c>
      <c r="O12" s="10">
        <v>13</v>
      </c>
      <c r="P12" s="10">
        <v>0</v>
      </c>
      <c r="Q12" s="10">
        <v>0</v>
      </c>
      <c r="R12" s="10">
        <v>0</v>
      </c>
      <c r="S12" s="10">
        <v>0</v>
      </c>
      <c r="T12" s="10">
        <v>587</v>
      </c>
      <c r="V12" s="10">
        <v>11901</v>
      </c>
    </row>
    <row r="13" spans="1:22" x14ac:dyDescent="0.15">
      <c r="A13" s="15">
        <v>14</v>
      </c>
      <c r="B13" s="10">
        <v>9777</v>
      </c>
      <c r="E13" s="10">
        <v>0</v>
      </c>
      <c r="F13" s="10">
        <v>0</v>
      </c>
      <c r="G13" s="10">
        <v>342</v>
      </c>
      <c r="H13" s="10">
        <v>1013</v>
      </c>
      <c r="I13" s="10">
        <v>1719</v>
      </c>
      <c r="J13" s="10">
        <v>2305</v>
      </c>
      <c r="K13" s="10">
        <v>1899</v>
      </c>
      <c r="L13" s="10">
        <v>1272</v>
      </c>
      <c r="M13" s="10">
        <v>528</v>
      </c>
      <c r="N13" s="10">
        <v>96</v>
      </c>
      <c r="O13" s="10">
        <v>20</v>
      </c>
      <c r="P13" s="10">
        <v>14</v>
      </c>
      <c r="Q13" s="10">
        <v>0</v>
      </c>
      <c r="R13" s="10">
        <v>0</v>
      </c>
      <c r="S13" s="10">
        <v>0</v>
      </c>
      <c r="T13" s="10">
        <v>569</v>
      </c>
      <c r="V13" s="10">
        <v>11513</v>
      </c>
    </row>
    <row r="14" spans="1:22" x14ac:dyDescent="0.15">
      <c r="A14" s="15">
        <v>15</v>
      </c>
      <c r="B14" s="10">
        <v>9002</v>
      </c>
      <c r="E14" s="10">
        <v>0</v>
      </c>
      <c r="F14" s="10">
        <v>0</v>
      </c>
      <c r="G14" s="10">
        <v>179</v>
      </c>
      <c r="H14" s="10">
        <v>454</v>
      </c>
      <c r="I14" s="10">
        <v>960</v>
      </c>
      <c r="J14" s="10">
        <v>1593</v>
      </c>
      <c r="K14" s="10">
        <v>1972</v>
      </c>
      <c r="L14" s="10">
        <v>1712</v>
      </c>
      <c r="M14" s="10">
        <v>1153</v>
      </c>
      <c r="N14" s="10">
        <v>344</v>
      </c>
      <c r="O14" s="10">
        <v>72</v>
      </c>
      <c r="P14" s="10">
        <v>18</v>
      </c>
      <c r="Q14" s="10">
        <v>0</v>
      </c>
      <c r="R14" s="10">
        <v>0</v>
      </c>
      <c r="S14" s="10">
        <v>0</v>
      </c>
      <c r="T14" s="10">
        <v>545</v>
      </c>
      <c r="V14" s="10">
        <v>11365</v>
      </c>
    </row>
    <row r="15" spans="1:22" x14ac:dyDescent="0.15">
      <c r="A15" s="15">
        <v>16</v>
      </c>
      <c r="B15" s="10">
        <v>7824</v>
      </c>
      <c r="E15" s="10">
        <v>0</v>
      </c>
      <c r="F15" s="10">
        <v>0</v>
      </c>
      <c r="G15" s="10">
        <v>0</v>
      </c>
      <c r="H15" s="10">
        <v>311</v>
      </c>
      <c r="I15" s="10">
        <v>460</v>
      </c>
      <c r="J15" s="10">
        <v>934</v>
      </c>
      <c r="K15" s="10">
        <v>1408</v>
      </c>
      <c r="L15" s="10">
        <v>1565</v>
      </c>
      <c r="M15" s="10">
        <v>1508</v>
      </c>
      <c r="N15" s="10">
        <v>796</v>
      </c>
      <c r="O15" s="10">
        <v>299</v>
      </c>
      <c r="P15" s="10">
        <v>51</v>
      </c>
      <c r="Q15" s="10">
        <v>5</v>
      </c>
      <c r="R15" s="10">
        <v>4</v>
      </c>
      <c r="S15" s="10">
        <v>14</v>
      </c>
      <c r="T15" s="10">
        <v>469</v>
      </c>
      <c r="V15" s="10">
        <v>10813</v>
      </c>
    </row>
    <row r="16" spans="1:22" x14ac:dyDescent="0.15">
      <c r="A16" s="15">
        <v>17</v>
      </c>
      <c r="B16" s="10">
        <v>6265</v>
      </c>
      <c r="E16" s="10">
        <v>0</v>
      </c>
      <c r="F16" s="10">
        <v>0</v>
      </c>
      <c r="G16" s="10">
        <v>0</v>
      </c>
      <c r="H16" s="10">
        <v>183</v>
      </c>
      <c r="I16" s="10">
        <v>188</v>
      </c>
      <c r="J16" s="10">
        <v>400</v>
      </c>
      <c r="K16" s="10">
        <v>762</v>
      </c>
      <c r="L16" s="10">
        <v>944</v>
      </c>
      <c r="M16" s="10">
        <v>1294</v>
      </c>
      <c r="N16" s="10">
        <v>1024</v>
      </c>
      <c r="O16" s="10">
        <v>784</v>
      </c>
      <c r="P16" s="10">
        <v>190</v>
      </c>
      <c r="Q16" s="10">
        <v>30</v>
      </c>
      <c r="R16" s="10">
        <v>20</v>
      </c>
      <c r="S16" s="10">
        <v>23</v>
      </c>
      <c r="T16" s="10">
        <v>423</v>
      </c>
      <c r="V16" s="10">
        <v>9927</v>
      </c>
    </row>
    <row r="17" spans="1:22" x14ac:dyDescent="0.15">
      <c r="A17" s="15">
        <v>18</v>
      </c>
      <c r="B17" s="10">
        <v>4986</v>
      </c>
      <c r="E17" s="10">
        <v>0</v>
      </c>
      <c r="F17" s="10">
        <v>0</v>
      </c>
      <c r="G17" s="10">
        <v>0</v>
      </c>
      <c r="H17" s="10">
        <v>0</v>
      </c>
      <c r="I17" s="10">
        <v>267</v>
      </c>
      <c r="J17" s="10">
        <v>201</v>
      </c>
      <c r="K17" s="10">
        <v>367</v>
      </c>
      <c r="L17" s="10">
        <v>571</v>
      </c>
      <c r="M17" s="10">
        <v>822</v>
      </c>
      <c r="N17" s="10">
        <v>875</v>
      </c>
      <c r="O17" s="10">
        <v>797</v>
      </c>
      <c r="P17" s="10">
        <v>481</v>
      </c>
      <c r="Q17" s="10">
        <v>142</v>
      </c>
      <c r="R17" s="10">
        <v>26</v>
      </c>
      <c r="S17" s="10">
        <v>51</v>
      </c>
      <c r="T17" s="10">
        <v>386</v>
      </c>
      <c r="V17" s="10">
        <v>9742</v>
      </c>
    </row>
    <row r="18" spans="1:22" x14ac:dyDescent="0.15">
      <c r="A18" s="15">
        <v>19</v>
      </c>
      <c r="B18" s="10">
        <v>3962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320</v>
      </c>
      <c r="K18" s="10">
        <v>236</v>
      </c>
      <c r="L18" s="10">
        <v>283</v>
      </c>
      <c r="M18" s="10">
        <v>519</v>
      </c>
      <c r="N18" s="10">
        <v>666</v>
      </c>
      <c r="O18" s="10">
        <v>626</v>
      </c>
      <c r="P18" s="10">
        <v>526</v>
      </c>
      <c r="Q18" s="10">
        <v>359</v>
      </c>
      <c r="R18" s="10">
        <v>57</v>
      </c>
      <c r="S18" s="10">
        <v>74</v>
      </c>
      <c r="T18" s="10">
        <v>296</v>
      </c>
      <c r="V18" s="10">
        <v>9365</v>
      </c>
    </row>
    <row r="19" spans="1:22" x14ac:dyDescent="0.15">
      <c r="A19" s="15">
        <v>20</v>
      </c>
      <c r="B19" s="10">
        <v>3002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320</v>
      </c>
      <c r="L19" s="10">
        <v>153</v>
      </c>
      <c r="M19" s="10">
        <v>304</v>
      </c>
      <c r="N19" s="10">
        <v>431</v>
      </c>
      <c r="O19" s="10">
        <v>401</v>
      </c>
      <c r="P19" s="10">
        <v>443</v>
      </c>
      <c r="Q19" s="10">
        <v>394</v>
      </c>
      <c r="R19" s="10">
        <v>141</v>
      </c>
      <c r="S19" s="10">
        <v>137</v>
      </c>
      <c r="T19" s="10">
        <v>278</v>
      </c>
      <c r="V19" s="10">
        <v>10070</v>
      </c>
    </row>
    <row r="20" spans="1:22" x14ac:dyDescent="0.15">
      <c r="A20" s="15">
        <v>21</v>
      </c>
      <c r="B20" s="10">
        <v>816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19</v>
      </c>
      <c r="M20" s="10">
        <v>7</v>
      </c>
      <c r="N20" s="10">
        <v>7</v>
      </c>
      <c r="O20" s="10">
        <v>1</v>
      </c>
      <c r="P20" s="10">
        <v>3</v>
      </c>
      <c r="Q20" s="10">
        <v>276</v>
      </c>
      <c r="R20" s="10">
        <v>205</v>
      </c>
      <c r="S20" s="10">
        <v>91</v>
      </c>
      <c r="T20" s="10">
        <v>207</v>
      </c>
      <c r="V20" s="10">
        <v>8056</v>
      </c>
    </row>
    <row r="21" spans="1:22" x14ac:dyDescent="0.15">
      <c r="A21" s="15">
        <v>22</v>
      </c>
      <c r="B21" s="10">
        <v>691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2</v>
      </c>
      <c r="M21" s="10">
        <v>0</v>
      </c>
      <c r="N21" s="10">
        <v>0</v>
      </c>
      <c r="O21" s="10">
        <v>0</v>
      </c>
      <c r="P21" s="10">
        <v>6</v>
      </c>
      <c r="Q21" s="10">
        <v>199</v>
      </c>
      <c r="R21" s="10">
        <v>182</v>
      </c>
      <c r="S21" s="10">
        <v>119</v>
      </c>
      <c r="T21" s="10">
        <v>183</v>
      </c>
      <c r="V21" s="10">
        <v>8531</v>
      </c>
    </row>
    <row r="22" spans="1:22" x14ac:dyDescent="0.15">
      <c r="A22" s="15">
        <v>23</v>
      </c>
      <c r="B22" s="10">
        <v>685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176</v>
      </c>
      <c r="R22" s="10">
        <v>229</v>
      </c>
      <c r="S22" s="10">
        <v>129</v>
      </c>
      <c r="T22" s="10">
        <v>151</v>
      </c>
      <c r="V22" s="10">
        <v>9875</v>
      </c>
    </row>
    <row r="23" spans="1:22" x14ac:dyDescent="0.15">
      <c r="A23" s="15">
        <v>24</v>
      </c>
      <c r="B23" s="10">
        <v>589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123</v>
      </c>
      <c r="R23" s="10">
        <v>207</v>
      </c>
      <c r="S23" s="10">
        <v>113</v>
      </c>
      <c r="T23" s="10">
        <v>146</v>
      </c>
      <c r="V23" s="10">
        <v>8887</v>
      </c>
    </row>
    <row r="24" spans="1:22" x14ac:dyDescent="0.15">
      <c r="A24" s="15">
        <v>25</v>
      </c>
      <c r="B24" s="10">
        <v>465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81</v>
      </c>
      <c r="R24" s="10">
        <v>176</v>
      </c>
      <c r="S24" s="10">
        <v>87</v>
      </c>
      <c r="T24" s="10">
        <v>121</v>
      </c>
      <c r="V24" s="10">
        <v>9899</v>
      </c>
    </row>
    <row r="25" spans="1:22" x14ac:dyDescent="0.15">
      <c r="A25" s="15">
        <v>26</v>
      </c>
      <c r="B25" s="10">
        <v>296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48</v>
      </c>
      <c r="R25" s="10">
        <v>128</v>
      </c>
      <c r="S25" s="10">
        <v>58</v>
      </c>
      <c r="T25" s="10">
        <v>62</v>
      </c>
      <c r="V25" s="10">
        <v>8398</v>
      </c>
    </row>
    <row r="26" spans="1:22" x14ac:dyDescent="0.15">
      <c r="A26" s="15">
        <v>27</v>
      </c>
      <c r="B26" s="10">
        <v>277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46</v>
      </c>
      <c r="R26" s="10">
        <v>107</v>
      </c>
      <c r="S26" s="10">
        <v>65</v>
      </c>
      <c r="T26" s="10">
        <v>59</v>
      </c>
      <c r="V26" s="10">
        <v>8568</v>
      </c>
    </row>
    <row r="27" spans="1:22" x14ac:dyDescent="0.15">
      <c r="A27" s="15">
        <v>28</v>
      </c>
      <c r="B27" s="10">
        <v>188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20</v>
      </c>
      <c r="R27" s="10">
        <v>69</v>
      </c>
      <c r="S27" s="10">
        <v>48</v>
      </c>
      <c r="T27" s="10">
        <v>51</v>
      </c>
      <c r="V27" s="10">
        <v>7553</v>
      </c>
    </row>
    <row r="28" spans="1:22" x14ac:dyDescent="0.15">
      <c r="A28" s="15">
        <v>29</v>
      </c>
      <c r="B28" s="10">
        <v>196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27</v>
      </c>
      <c r="R28" s="10">
        <v>68</v>
      </c>
      <c r="S28" s="10">
        <v>54</v>
      </c>
      <c r="T28" s="10">
        <v>47</v>
      </c>
      <c r="V28" s="10">
        <v>8256</v>
      </c>
    </row>
    <row r="30" spans="1:22" x14ac:dyDescent="0.15">
      <c r="A30" s="15" t="s">
        <v>141</v>
      </c>
    </row>
    <row r="32" spans="1:22" x14ac:dyDescent="0.15">
      <c r="A32" s="15" t="s">
        <v>1</v>
      </c>
      <c r="B32" s="10">
        <v>142152</v>
      </c>
      <c r="E32" s="10">
        <v>28238</v>
      </c>
      <c r="F32" s="10">
        <v>16478</v>
      </c>
      <c r="G32" s="10">
        <v>15270</v>
      </c>
      <c r="H32" s="10">
        <v>14541</v>
      </c>
      <c r="I32" s="10">
        <v>12511</v>
      </c>
      <c r="J32" s="10">
        <v>10926</v>
      </c>
      <c r="K32" s="10">
        <v>9100</v>
      </c>
      <c r="L32" s="10">
        <v>7110</v>
      </c>
      <c r="M32" s="10">
        <v>6226</v>
      </c>
      <c r="N32" s="10">
        <v>4226</v>
      </c>
      <c r="O32" s="10">
        <v>2992</v>
      </c>
      <c r="P32" s="10">
        <v>1699</v>
      </c>
      <c r="Q32" s="10">
        <v>1849</v>
      </c>
      <c r="R32" s="10">
        <v>1407</v>
      </c>
      <c r="S32" s="10">
        <v>752</v>
      </c>
      <c r="T32" s="10">
        <v>8827</v>
      </c>
    </row>
    <row r="33" spans="1:20" x14ac:dyDescent="0.15">
      <c r="A33" s="15">
        <v>5</v>
      </c>
      <c r="B33" s="10">
        <v>7427</v>
      </c>
      <c r="E33" s="10">
        <v>6486</v>
      </c>
      <c r="F33" s="10">
        <v>353</v>
      </c>
      <c r="G33" s="10">
        <v>135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453</v>
      </c>
    </row>
    <row r="34" spans="1:20" x14ac:dyDescent="0.15">
      <c r="A34" s="15">
        <v>6</v>
      </c>
      <c r="B34" s="10">
        <v>9501</v>
      </c>
      <c r="E34" s="10">
        <v>7867</v>
      </c>
      <c r="F34" s="10">
        <v>889</v>
      </c>
      <c r="G34" s="10">
        <v>212</v>
      </c>
      <c r="H34" s="10">
        <v>54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479</v>
      </c>
    </row>
    <row r="35" spans="1:20" x14ac:dyDescent="0.15">
      <c r="A35" s="15">
        <v>7</v>
      </c>
      <c r="B35" s="10">
        <v>10233</v>
      </c>
      <c r="E35" s="10">
        <v>6532</v>
      </c>
      <c r="F35" s="10">
        <v>2410</v>
      </c>
      <c r="G35" s="10">
        <v>582</v>
      </c>
      <c r="H35" s="10">
        <v>170</v>
      </c>
      <c r="I35" s="10">
        <v>34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505</v>
      </c>
    </row>
    <row r="36" spans="1:20" x14ac:dyDescent="0.15">
      <c r="A36" s="15">
        <v>8</v>
      </c>
      <c r="B36" s="10">
        <v>10817</v>
      </c>
      <c r="E36" s="10">
        <v>4122</v>
      </c>
      <c r="F36" s="10">
        <v>4063</v>
      </c>
      <c r="G36" s="10">
        <v>1614</v>
      </c>
      <c r="H36" s="10">
        <v>361</v>
      </c>
      <c r="I36" s="10">
        <v>73</v>
      </c>
      <c r="J36" s="10">
        <v>13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571</v>
      </c>
    </row>
    <row r="37" spans="1:20" x14ac:dyDescent="0.15">
      <c r="A37" s="15">
        <v>9</v>
      </c>
      <c r="B37" s="10">
        <v>12299</v>
      </c>
      <c r="E37" s="10">
        <v>2089</v>
      </c>
      <c r="F37" s="10">
        <v>4326</v>
      </c>
      <c r="G37" s="10">
        <v>3589</v>
      </c>
      <c r="H37" s="10">
        <v>1343</v>
      </c>
      <c r="I37" s="10">
        <v>264</v>
      </c>
      <c r="J37" s="10">
        <v>28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660</v>
      </c>
    </row>
    <row r="38" spans="1:20" x14ac:dyDescent="0.15">
      <c r="A38" s="15">
        <v>10</v>
      </c>
      <c r="B38" s="10">
        <v>11797</v>
      </c>
      <c r="E38" s="10">
        <v>745</v>
      </c>
      <c r="F38" s="10">
        <v>2504</v>
      </c>
      <c r="G38" s="10">
        <v>3838</v>
      </c>
      <c r="H38" s="10">
        <v>2758</v>
      </c>
      <c r="I38" s="10">
        <v>958</v>
      </c>
      <c r="J38" s="10">
        <v>204</v>
      </c>
      <c r="K38" s="10">
        <v>64</v>
      </c>
      <c r="L38" s="10">
        <v>24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702</v>
      </c>
    </row>
    <row r="39" spans="1:20" x14ac:dyDescent="0.15">
      <c r="A39" s="15">
        <v>11</v>
      </c>
      <c r="B39" s="10">
        <v>11239</v>
      </c>
      <c r="E39" s="10">
        <v>267</v>
      </c>
      <c r="F39" s="10">
        <v>1222</v>
      </c>
      <c r="G39" s="10">
        <v>2647</v>
      </c>
      <c r="H39" s="10">
        <v>3429</v>
      </c>
      <c r="I39" s="10">
        <v>2159</v>
      </c>
      <c r="J39" s="10">
        <v>693</v>
      </c>
      <c r="K39" s="10">
        <v>163</v>
      </c>
      <c r="L39" s="10">
        <v>24</v>
      </c>
      <c r="M39" s="10">
        <v>8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627</v>
      </c>
    </row>
    <row r="40" spans="1:20" x14ac:dyDescent="0.15">
      <c r="A40" s="15">
        <v>12</v>
      </c>
      <c r="B40" s="10">
        <v>10953</v>
      </c>
      <c r="E40" s="10">
        <v>130</v>
      </c>
      <c r="F40" s="10">
        <v>494</v>
      </c>
      <c r="G40" s="10">
        <v>1462</v>
      </c>
      <c r="H40" s="10">
        <v>2785</v>
      </c>
      <c r="I40" s="10">
        <v>2844</v>
      </c>
      <c r="J40" s="10">
        <v>1822</v>
      </c>
      <c r="K40" s="10">
        <v>587</v>
      </c>
      <c r="L40" s="10">
        <v>114</v>
      </c>
      <c r="M40" s="10">
        <v>36</v>
      </c>
      <c r="N40" s="10">
        <v>20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659</v>
      </c>
    </row>
    <row r="41" spans="1:20" x14ac:dyDescent="0.15">
      <c r="A41" s="15">
        <v>13</v>
      </c>
      <c r="B41" s="10">
        <v>10385</v>
      </c>
      <c r="E41" s="10">
        <v>0</v>
      </c>
      <c r="F41" s="10">
        <v>217</v>
      </c>
      <c r="G41" s="10">
        <v>695</v>
      </c>
      <c r="H41" s="10">
        <v>1734</v>
      </c>
      <c r="I41" s="10">
        <v>2625</v>
      </c>
      <c r="J41" s="10">
        <v>2478</v>
      </c>
      <c r="K41" s="10">
        <v>1399</v>
      </c>
      <c r="L41" s="10">
        <v>510</v>
      </c>
      <c r="M41" s="10">
        <v>113</v>
      </c>
      <c r="N41" s="10">
        <v>30</v>
      </c>
      <c r="O41" s="10">
        <v>13</v>
      </c>
      <c r="P41" s="10">
        <v>0</v>
      </c>
      <c r="Q41" s="10">
        <v>0</v>
      </c>
      <c r="R41" s="10">
        <v>0</v>
      </c>
      <c r="S41" s="10">
        <v>0</v>
      </c>
      <c r="T41" s="10">
        <v>571</v>
      </c>
    </row>
    <row r="42" spans="1:20" x14ac:dyDescent="0.15">
      <c r="A42" s="15">
        <v>14</v>
      </c>
      <c r="B42" s="10">
        <v>9698</v>
      </c>
      <c r="E42" s="10">
        <v>0</v>
      </c>
      <c r="F42" s="10">
        <v>0</v>
      </c>
      <c r="G42" s="10">
        <v>325</v>
      </c>
      <c r="H42" s="10">
        <v>1001</v>
      </c>
      <c r="I42" s="10">
        <v>1709</v>
      </c>
      <c r="J42" s="10">
        <v>2295</v>
      </c>
      <c r="K42" s="10">
        <v>1891</v>
      </c>
      <c r="L42" s="10">
        <v>1268</v>
      </c>
      <c r="M42" s="10">
        <v>525</v>
      </c>
      <c r="N42" s="10">
        <v>95</v>
      </c>
      <c r="O42" s="10">
        <v>20</v>
      </c>
      <c r="P42" s="10">
        <v>14</v>
      </c>
      <c r="Q42" s="10">
        <v>0</v>
      </c>
      <c r="R42" s="10">
        <v>0</v>
      </c>
      <c r="S42" s="10">
        <v>0</v>
      </c>
      <c r="T42" s="10">
        <v>555</v>
      </c>
    </row>
    <row r="43" spans="1:20" x14ac:dyDescent="0.15">
      <c r="A43" s="15">
        <v>15</v>
      </c>
      <c r="B43" s="10">
        <v>8905</v>
      </c>
      <c r="E43" s="10">
        <v>0</v>
      </c>
      <c r="F43" s="10">
        <v>0</v>
      </c>
      <c r="G43" s="10">
        <v>171</v>
      </c>
      <c r="H43" s="10">
        <v>441</v>
      </c>
      <c r="I43" s="10">
        <v>951</v>
      </c>
      <c r="J43" s="10">
        <v>1576</v>
      </c>
      <c r="K43" s="10">
        <v>1959</v>
      </c>
      <c r="L43" s="10">
        <v>1703</v>
      </c>
      <c r="M43" s="10">
        <v>1146</v>
      </c>
      <c r="N43" s="10">
        <v>337</v>
      </c>
      <c r="O43" s="10">
        <v>72</v>
      </c>
      <c r="P43" s="10">
        <v>18</v>
      </c>
      <c r="Q43" s="10">
        <v>0</v>
      </c>
      <c r="R43" s="10">
        <v>0</v>
      </c>
      <c r="S43" s="10">
        <v>0</v>
      </c>
      <c r="T43" s="10">
        <v>531</v>
      </c>
    </row>
    <row r="44" spans="1:20" x14ac:dyDescent="0.15">
      <c r="A44" s="15">
        <v>16</v>
      </c>
      <c r="B44" s="10">
        <v>7715</v>
      </c>
      <c r="E44" s="10">
        <v>0</v>
      </c>
      <c r="F44" s="10">
        <v>0</v>
      </c>
      <c r="G44" s="10">
        <v>0</v>
      </c>
      <c r="H44" s="10">
        <v>293</v>
      </c>
      <c r="I44" s="10">
        <v>454</v>
      </c>
      <c r="J44" s="10">
        <v>926</v>
      </c>
      <c r="K44" s="10">
        <v>1400</v>
      </c>
      <c r="L44" s="10">
        <v>1545</v>
      </c>
      <c r="M44" s="10">
        <v>1503</v>
      </c>
      <c r="N44" s="10">
        <v>784</v>
      </c>
      <c r="O44" s="10">
        <v>298</v>
      </c>
      <c r="P44" s="10">
        <v>51</v>
      </c>
      <c r="Q44" s="10">
        <v>5</v>
      </c>
      <c r="R44" s="10">
        <v>3</v>
      </c>
      <c r="S44" s="10">
        <v>11</v>
      </c>
      <c r="T44" s="10">
        <v>442</v>
      </c>
    </row>
    <row r="45" spans="1:20" x14ac:dyDescent="0.15">
      <c r="A45" s="15">
        <v>17</v>
      </c>
      <c r="B45" s="10">
        <v>6178</v>
      </c>
      <c r="E45" s="10">
        <v>0</v>
      </c>
      <c r="F45" s="10">
        <v>0</v>
      </c>
      <c r="G45" s="10">
        <v>0</v>
      </c>
      <c r="H45" s="10">
        <v>172</v>
      </c>
      <c r="I45" s="10">
        <v>184</v>
      </c>
      <c r="J45" s="10">
        <v>391</v>
      </c>
      <c r="K45" s="10">
        <v>750</v>
      </c>
      <c r="L45" s="10">
        <v>937</v>
      </c>
      <c r="M45" s="10">
        <v>1287</v>
      </c>
      <c r="N45" s="10">
        <v>1014</v>
      </c>
      <c r="O45" s="10">
        <v>781</v>
      </c>
      <c r="P45" s="10">
        <v>187</v>
      </c>
      <c r="Q45" s="10">
        <v>30</v>
      </c>
      <c r="R45" s="10">
        <v>16</v>
      </c>
      <c r="S45" s="10">
        <v>20</v>
      </c>
      <c r="T45" s="10">
        <v>409</v>
      </c>
    </row>
    <row r="46" spans="1:20" x14ac:dyDescent="0.15">
      <c r="A46" s="15">
        <v>18</v>
      </c>
      <c r="B46" s="10">
        <v>4891</v>
      </c>
      <c r="E46" s="10">
        <v>0</v>
      </c>
      <c r="F46" s="10">
        <v>0</v>
      </c>
      <c r="G46" s="10">
        <v>0</v>
      </c>
      <c r="H46" s="10">
        <v>0</v>
      </c>
      <c r="I46" s="10">
        <v>256</v>
      </c>
      <c r="J46" s="10">
        <v>197</v>
      </c>
      <c r="K46" s="10">
        <v>359</v>
      </c>
      <c r="L46" s="10">
        <v>561</v>
      </c>
      <c r="M46" s="10">
        <v>806</v>
      </c>
      <c r="N46" s="10">
        <v>862</v>
      </c>
      <c r="O46" s="10">
        <v>794</v>
      </c>
      <c r="P46" s="10">
        <v>478</v>
      </c>
      <c r="Q46" s="10">
        <v>141</v>
      </c>
      <c r="R46" s="10">
        <v>24</v>
      </c>
      <c r="S46" s="10">
        <v>42</v>
      </c>
      <c r="T46" s="10">
        <v>371</v>
      </c>
    </row>
    <row r="47" spans="1:20" x14ac:dyDescent="0.15">
      <c r="A47" s="15">
        <v>19</v>
      </c>
      <c r="B47" s="10">
        <v>3861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303</v>
      </c>
      <c r="K47" s="10">
        <v>230</v>
      </c>
      <c r="L47" s="10">
        <v>279</v>
      </c>
      <c r="M47" s="10">
        <v>506</v>
      </c>
      <c r="N47" s="10">
        <v>659</v>
      </c>
      <c r="O47" s="10">
        <v>621</v>
      </c>
      <c r="P47" s="10">
        <v>517</v>
      </c>
      <c r="Q47" s="10">
        <v>356</v>
      </c>
      <c r="R47" s="10">
        <v>52</v>
      </c>
      <c r="S47" s="10">
        <v>68</v>
      </c>
      <c r="T47" s="10">
        <v>270</v>
      </c>
    </row>
    <row r="48" spans="1:20" x14ac:dyDescent="0.15">
      <c r="A48" s="15">
        <v>20</v>
      </c>
      <c r="B48" s="10">
        <v>2879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298</v>
      </c>
      <c r="L48" s="10">
        <v>145</v>
      </c>
      <c r="M48" s="10">
        <v>296</v>
      </c>
      <c r="N48" s="10">
        <v>425</v>
      </c>
      <c r="O48" s="10">
        <v>393</v>
      </c>
      <c r="P48" s="10">
        <v>434</v>
      </c>
      <c r="Q48" s="10">
        <v>388</v>
      </c>
      <c r="R48" s="10">
        <v>124</v>
      </c>
      <c r="S48" s="10">
        <v>124</v>
      </c>
      <c r="T48" s="10">
        <v>252</v>
      </c>
    </row>
    <row r="49" spans="1:20" x14ac:dyDescent="0.15">
      <c r="A49" s="15">
        <v>21</v>
      </c>
      <c r="B49" s="10">
        <v>718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268</v>
      </c>
      <c r="R49" s="10">
        <v>190</v>
      </c>
      <c r="S49" s="10">
        <v>76</v>
      </c>
      <c r="T49" s="10">
        <v>184</v>
      </c>
    </row>
    <row r="50" spans="1:20" x14ac:dyDescent="0.15">
      <c r="A50" s="15">
        <v>22</v>
      </c>
      <c r="B50" s="10">
        <v>587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191</v>
      </c>
      <c r="R50" s="10">
        <v>159</v>
      </c>
      <c r="S50" s="10">
        <v>93</v>
      </c>
      <c r="T50" s="10">
        <v>144</v>
      </c>
    </row>
    <row r="51" spans="1:20" x14ac:dyDescent="0.15">
      <c r="A51" s="15">
        <v>23</v>
      </c>
      <c r="B51" s="10">
        <v>570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160</v>
      </c>
      <c r="R51" s="10">
        <v>202</v>
      </c>
      <c r="S51" s="10">
        <v>82</v>
      </c>
      <c r="T51" s="10">
        <v>126</v>
      </c>
    </row>
    <row r="52" spans="1:20" x14ac:dyDescent="0.15">
      <c r="A52" s="15">
        <v>24</v>
      </c>
      <c r="B52" s="10">
        <v>465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109</v>
      </c>
      <c r="R52" s="10">
        <v>179</v>
      </c>
      <c r="S52" s="10">
        <v>79</v>
      </c>
      <c r="T52" s="10">
        <v>98</v>
      </c>
    </row>
    <row r="53" spans="1:20" x14ac:dyDescent="0.15">
      <c r="A53" s="15">
        <v>25</v>
      </c>
      <c r="B53" s="10">
        <v>365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74</v>
      </c>
      <c r="R53" s="10">
        <v>147</v>
      </c>
      <c r="S53" s="10">
        <v>55</v>
      </c>
      <c r="T53" s="10">
        <v>89</v>
      </c>
    </row>
    <row r="54" spans="1:20" x14ac:dyDescent="0.15">
      <c r="A54" s="15">
        <v>26</v>
      </c>
      <c r="B54" s="10">
        <v>228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46</v>
      </c>
      <c r="R54" s="10">
        <v>107</v>
      </c>
      <c r="S54" s="10">
        <v>32</v>
      </c>
      <c r="T54" s="10">
        <v>43</v>
      </c>
    </row>
    <row r="55" spans="1:20" x14ac:dyDescent="0.15">
      <c r="A55" s="15">
        <v>27</v>
      </c>
      <c r="B55" s="10">
        <v>197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41</v>
      </c>
      <c r="R55" s="10">
        <v>89</v>
      </c>
      <c r="S55" s="10">
        <v>31</v>
      </c>
      <c r="T55" s="10">
        <v>36</v>
      </c>
    </row>
    <row r="56" spans="1:20" x14ac:dyDescent="0.15">
      <c r="A56" s="15">
        <v>28</v>
      </c>
      <c r="B56" s="10">
        <v>128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18</v>
      </c>
      <c r="R56" s="10">
        <v>57</v>
      </c>
      <c r="S56" s="10">
        <v>21</v>
      </c>
      <c r="T56" s="10">
        <v>32</v>
      </c>
    </row>
    <row r="57" spans="1:20" x14ac:dyDescent="0.15">
      <c r="A57" s="15">
        <v>29</v>
      </c>
      <c r="B57" s="10">
        <v>116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22</v>
      </c>
      <c r="R57" s="10">
        <v>58</v>
      </c>
      <c r="S57" s="10">
        <v>18</v>
      </c>
      <c r="T57" s="10">
        <v>18</v>
      </c>
    </row>
    <row r="59" spans="1:20" x14ac:dyDescent="0.15">
      <c r="A59" s="15" t="s">
        <v>142</v>
      </c>
    </row>
    <row r="61" spans="1:20" x14ac:dyDescent="0.15">
      <c r="A61" s="15" t="s">
        <v>1</v>
      </c>
      <c r="B61" s="10">
        <v>3840</v>
      </c>
      <c r="E61" s="10">
        <v>1508</v>
      </c>
      <c r="F61" s="10">
        <v>207</v>
      </c>
      <c r="G61" s="10">
        <v>183</v>
      </c>
      <c r="H61" s="10">
        <v>132</v>
      </c>
      <c r="I61" s="10">
        <v>83</v>
      </c>
      <c r="J61" s="10">
        <v>77</v>
      </c>
      <c r="K61" s="10">
        <v>90</v>
      </c>
      <c r="L61" s="10">
        <v>84</v>
      </c>
      <c r="M61" s="10">
        <v>67</v>
      </c>
      <c r="N61" s="10">
        <v>64</v>
      </c>
      <c r="O61" s="10">
        <v>21</v>
      </c>
      <c r="P61" s="10">
        <v>33</v>
      </c>
      <c r="Q61" s="10">
        <v>77</v>
      </c>
      <c r="R61" s="10">
        <v>212</v>
      </c>
      <c r="S61" s="10">
        <v>311</v>
      </c>
      <c r="T61" s="10">
        <v>691</v>
      </c>
    </row>
    <row r="62" spans="1:20" x14ac:dyDescent="0.15">
      <c r="A62" s="15">
        <v>5</v>
      </c>
      <c r="B62" s="10">
        <v>502</v>
      </c>
      <c r="E62" s="10">
        <v>432</v>
      </c>
      <c r="F62" s="10">
        <v>15</v>
      </c>
      <c r="G62" s="10">
        <v>4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51</v>
      </c>
    </row>
    <row r="63" spans="1:20" x14ac:dyDescent="0.15">
      <c r="A63" s="15">
        <v>6</v>
      </c>
      <c r="B63" s="10">
        <v>506</v>
      </c>
      <c r="E63" s="10">
        <v>425</v>
      </c>
      <c r="F63" s="10">
        <v>19</v>
      </c>
      <c r="G63" s="10">
        <v>7</v>
      </c>
      <c r="H63" s="10">
        <v>1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54</v>
      </c>
    </row>
    <row r="64" spans="1:20" x14ac:dyDescent="0.15">
      <c r="A64" s="15">
        <v>7</v>
      </c>
      <c r="B64" s="10">
        <v>400</v>
      </c>
      <c r="E64" s="10">
        <v>339</v>
      </c>
      <c r="F64" s="10">
        <v>22</v>
      </c>
      <c r="G64" s="10">
        <v>5</v>
      </c>
      <c r="H64" s="10">
        <v>1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33</v>
      </c>
    </row>
    <row r="65" spans="1:20" x14ac:dyDescent="0.15">
      <c r="A65" s="15">
        <v>8</v>
      </c>
      <c r="B65" s="10">
        <v>261</v>
      </c>
      <c r="E65" s="10">
        <v>166</v>
      </c>
      <c r="F65" s="10">
        <v>35</v>
      </c>
      <c r="G65" s="10">
        <v>17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43</v>
      </c>
    </row>
    <row r="66" spans="1:20" x14ac:dyDescent="0.15">
      <c r="A66" s="15">
        <v>9</v>
      </c>
      <c r="B66" s="10">
        <v>211</v>
      </c>
      <c r="E66" s="10">
        <v>96</v>
      </c>
      <c r="F66" s="10">
        <v>43</v>
      </c>
      <c r="G66" s="10">
        <v>29</v>
      </c>
      <c r="H66" s="10">
        <v>8</v>
      </c>
      <c r="I66" s="10">
        <v>1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34</v>
      </c>
    </row>
    <row r="67" spans="1:20" x14ac:dyDescent="0.15">
      <c r="A67" s="15">
        <v>10</v>
      </c>
      <c r="B67" s="10">
        <v>126</v>
      </c>
      <c r="E67" s="10">
        <v>32</v>
      </c>
      <c r="F67" s="10">
        <v>28</v>
      </c>
      <c r="G67" s="10">
        <v>29</v>
      </c>
      <c r="H67" s="10">
        <v>9</v>
      </c>
      <c r="I67" s="10">
        <v>1</v>
      </c>
      <c r="J67" s="10">
        <v>1</v>
      </c>
      <c r="K67" s="10">
        <v>1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25</v>
      </c>
    </row>
    <row r="68" spans="1:20" x14ac:dyDescent="0.15">
      <c r="A68" s="15">
        <v>11</v>
      </c>
      <c r="B68" s="10">
        <v>119</v>
      </c>
      <c r="E68" s="10">
        <v>10</v>
      </c>
      <c r="F68" s="10">
        <v>26</v>
      </c>
      <c r="G68" s="10">
        <v>32</v>
      </c>
      <c r="H68" s="10">
        <v>19</v>
      </c>
      <c r="I68" s="10">
        <v>9</v>
      </c>
      <c r="J68" s="10">
        <v>1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22</v>
      </c>
    </row>
    <row r="69" spans="1:20" x14ac:dyDescent="0.15">
      <c r="A69" s="15">
        <v>12</v>
      </c>
      <c r="B69" s="10">
        <v>103</v>
      </c>
      <c r="E69" s="10">
        <v>8</v>
      </c>
      <c r="F69" s="10">
        <v>9</v>
      </c>
      <c r="G69" s="10">
        <v>18</v>
      </c>
      <c r="H69" s="10">
        <v>21</v>
      </c>
      <c r="I69" s="10">
        <v>16</v>
      </c>
      <c r="J69" s="10">
        <v>4</v>
      </c>
      <c r="K69" s="10">
        <v>6</v>
      </c>
      <c r="L69" s="10">
        <v>1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20</v>
      </c>
    </row>
    <row r="70" spans="1:20" x14ac:dyDescent="0.15">
      <c r="A70" s="15">
        <v>13</v>
      </c>
      <c r="B70" s="10">
        <v>92</v>
      </c>
      <c r="E70" s="10">
        <v>0</v>
      </c>
      <c r="F70" s="10">
        <v>10</v>
      </c>
      <c r="G70" s="10">
        <v>17</v>
      </c>
      <c r="H70" s="10">
        <v>19</v>
      </c>
      <c r="I70" s="10">
        <v>16</v>
      </c>
      <c r="J70" s="10">
        <v>6</v>
      </c>
      <c r="K70" s="10">
        <v>6</v>
      </c>
      <c r="L70" s="10">
        <v>0</v>
      </c>
      <c r="M70" s="10">
        <v>1</v>
      </c>
      <c r="N70" s="10">
        <v>1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16</v>
      </c>
    </row>
    <row r="71" spans="1:20" x14ac:dyDescent="0.15">
      <c r="A71" s="15">
        <v>14</v>
      </c>
      <c r="B71" s="10">
        <v>79</v>
      </c>
      <c r="E71" s="10">
        <v>0</v>
      </c>
      <c r="F71" s="10">
        <v>0</v>
      </c>
      <c r="G71" s="10">
        <v>17</v>
      </c>
      <c r="H71" s="10">
        <v>12</v>
      </c>
      <c r="I71" s="10">
        <v>10</v>
      </c>
      <c r="J71" s="10">
        <v>10</v>
      </c>
      <c r="K71" s="10">
        <v>8</v>
      </c>
      <c r="L71" s="10">
        <v>4</v>
      </c>
      <c r="M71" s="10">
        <v>3</v>
      </c>
      <c r="N71" s="10">
        <v>1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14</v>
      </c>
    </row>
    <row r="72" spans="1:20" x14ac:dyDescent="0.15">
      <c r="A72" s="15">
        <v>15</v>
      </c>
      <c r="B72" s="10">
        <v>97</v>
      </c>
      <c r="E72" s="10">
        <v>0</v>
      </c>
      <c r="F72" s="10">
        <v>0</v>
      </c>
      <c r="G72" s="10">
        <v>8</v>
      </c>
      <c r="H72" s="10">
        <v>13</v>
      </c>
      <c r="I72" s="10">
        <v>9</v>
      </c>
      <c r="J72" s="10">
        <v>17</v>
      </c>
      <c r="K72" s="10">
        <v>13</v>
      </c>
      <c r="L72" s="10">
        <v>9</v>
      </c>
      <c r="M72" s="10">
        <v>7</v>
      </c>
      <c r="N72" s="10">
        <v>7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14</v>
      </c>
    </row>
    <row r="73" spans="1:20" x14ac:dyDescent="0.15">
      <c r="A73" s="15">
        <v>16</v>
      </c>
      <c r="B73" s="10">
        <v>109</v>
      </c>
      <c r="E73" s="10">
        <v>0</v>
      </c>
      <c r="F73" s="10">
        <v>0</v>
      </c>
      <c r="G73" s="10">
        <v>0</v>
      </c>
      <c r="H73" s="10">
        <v>18</v>
      </c>
      <c r="I73" s="10">
        <v>6</v>
      </c>
      <c r="J73" s="10">
        <v>8</v>
      </c>
      <c r="K73" s="10">
        <v>8</v>
      </c>
      <c r="L73" s="10">
        <v>20</v>
      </c>
      <c r="M73" s="10">
        <v>5</v>
      </c>
      <c r="N73" s="10">
        <v>12</v>
      </c>
      <c r="O73" s="10">
        <v>1</v>
      </c>
      <c r="P73" s="10">
        <v>0</v>
      </c>
      <c r="Q73" s="10">
        <v>0</v>
      </c>
      <c r="R73" s="10">
        <v>1</v>
      </c>
      <c r="S73" s="10">
        <v>3</v>
      </c>
      <c r="T73" s="10">
        <v>27</v>
      </c>
    </row>
    <row r="74" spans="1:20" x14ac:dyDescent="0.15">
      <c r="A74" s="15">
        <v>17</v>
      </c>
      <c r="B74" s="10">
        <v>87</v>
      </c>
      <c r="E74" s="10">
        <v>0</v>
      </c>
      <c r="F74" s="10">
        <v>0</v>
      </c>
      <c r="G74" s="10">
        <v>0</v>
      </c>
      <c r="H74" s="10">
        <v>11</v>
      </c>
      <c r="I74" s="10">
        <v>4</v>
      </c>
      <c r="J74" s="10">
        <v>9</v>
      </c>
      <c r="K74" s="10">
        <v>12</v>
      </c>
      <c r="L74" s="10">
        <v>7</v>
      </c>
      <c r="M74" s="10">
        <v>7</v>
      </c>
      <c r="N74" s="10">
        <v>10</v>
      </c>
      <c r="O74" s="10">
        <v>3</v>
      </c>
      <c r="P74" s="10">
        <v>3</v>
      </c>
      <c r="Q74" s="10">
        <v>0</v>
      </c>
      <c r="R74" s="10">
        <v>4</v>
      </c>
      <c r="S74" s="10">
        <v>3</v>
      </c>
      <c r="T74" s="10">
        <v>14</v>
      </c>
    </row>
    <row r="75" spans="1:20" x14ac:dyDescent="0.15">
      <c r="A75" s="15">
        <v>18</v>
      </c>
      <c r="B75" s="10">
        <v>95</v>
      </c>
      <c r="E75" s="10">
        <v>0</v>
      </c>
      <c r="F75" s="10">
        <v>0</v>
      </c>
      <c r="G75" s="10">
        <v>0</v>
      </c>
      <c r="H75" s="10">
        <v>0</v>
      </c>
      <c r="I75" s="10">
        <v>11</v>
      </c>
      <c r="J75" s="10">
        <v>4</v>
      </c>
      <c r="K75" s="10">
        <v>8</v>
      </c>
      <c r="L75" s="10">
        <v>10</v>
      </c>
      <c r="M75" s="10">
        <v>16</v>
      </c>
      <c r="N75" s="10">
        <v>13</v>
      </c>
      <c r="O75" s="10">
        <v>3</v>
      </c>
      <c r="P75" s="10">
        <v>3</v>
      </c>
      <c r="Q75" s="10">
        <v>1</v>
      </c>
      <c r="R75" s="10">
        <v>2</v>
      </c>
      <c r="S75" s="10">
        <v>9</v>
      </c>
      <c r="T75" s="10">
        <v>15</v>
      </c>
    </row>
    <row r="76" spans="1:20" x14ac:dyDescent="0.15">
      <c r="A76" s="15">
        <v>19</v>
      </c>
      <c r="B76" s="10">
        <v>101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17</v>
      </c>
      <c r="K76" s="10">
        <v>6</v>
      </c>
      <c r="L76" s="10">
        <v>4</v>
      </c>
      <c r="M76" s="10">
        <v>13</v>
      </c>
      <c r="N76" s="10">
        <v>7</v>
      </c>
      <c r="O76" s="10">
        <v>5</v>
      </c>
      <c r="P76" s="10">
        <v>9</v>
      </c>
      <c r="Q76" s="10">
        <v>3</v>
      </c>
      <c r="R76" s="10">
        <v>5</v>
      </c>
      <c r="S76" s="10">
        <v>6</v>
      </c>
      <c r="T76" s="10">
        <v>26</v>
      </c>
    </row>
    <row r="77" spans="1:20" x14ac:dyDescent="0.15">
      <c r="A77" s="15">
        <v>20</v>
      </c>
      <c r="B77" s="10">
        <v>123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22</v>
      </c>
      <c r="L77" s="10">
        <v>8</v>
      </c>
      <c r="M77" s="10">
        <v>8</v>
      </c>
      <c r="N77" s="10">
        <v>6</v>
      </c>
      <c r="O77" s="10">
        <v>8</v>
      </c>
      <c r="P77" s="10">
        <v>9</v>
      </c>
      <c r="Q77" s="10">
        <v>6</v>
      </c>
      <c r="R77" s="10">
        <v>17</v>
      </c>
      <c r="S77" s="10">
        <v>13</v>
      </c>
      <c r="T77" s="10">
        <v>26</v>
      </c>
    </row>
    <row r="78" spans="1:20" x14ac:dyDescent="0.15">
      <c r="A78" s="15">
        <v>21</v>
      </c>
      <c r="B78" s="10">
        <v>98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19</v>
      </c>
      <c r="M78" s="10">
        <v>7</v>
      </c>
      <c r="N78" s="10">
        <v>7</v>
      </c>
      <c r="O78" s="10">
        <v>1</v>
      </c>
      <c r="P78" s="10">
        <v>3</v>
      </c>
      <c r="Q78" s="10">
        <v>8</v>
      </c>
      <c r="R78" s="10">
        <v>15</v>
      </c>
      <c r="S78" s="10">
        <v>15</v>
      </c>
      <c r="T78" s="10">
        <v>23</v>
      </c>
    </row>
    <row r="79" spans="1:20" x14ac:dyDescent="0.15">
      <c r="A79" s="15">
        <v>22</v>
      </c>
      <c r="B79" s="10">
        <v>104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2</v>
      </c>
      <c r="M79" s="10">
        <v>0</v>
      </c>
      <c r="N79" s="10">
        <v>0</v>
      </c>
      <c r="O79" s="10">
        <v>0</v>
      </c>
      <c r="P79" s="10">
        <v>6</v>
      </c>
      <c r="Q79" s="10">
        <v>8</v>
      </c>
      <c r="R79" s="10">
        <v>23</v>
      </c>
      <c r="S79" s="10">
        <v>26</v>
      </c>
      <c r="T79" s="10">
        <v>39</v>
      </c>
    </row>
    <row r="80" spans="1:20" x14ac:dyDescent="0.15">
      <c r="A80" s="15">
        <v>23</v>
      </c>
      <c r="B80" s="10">
        <v>115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16</v>
      </c>
      <c r="R80" s="10">
        <v>27</v>
      </c>
      <c r="S80" s="10">
        <v>47</v>
      </c>
      <c r="T80" s="10">
        <v>25</v>
      </c>
    </row>
    <row r="81" spans="1:20" x14ac:dyDescent="0.15">
      <c r="A81" s="15">
        <v>24</v>
      </c>
      <c r="B81" s="10">
        <v>124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14</v>
      </c>
      <c r="R81" s="10">
        <v>28</v>
      </c>
      <c r="S81" s="10">
        <v>34</v>
      </c>
      <c r="T81" s="10">
        <v>48</v>
      </c>
    </row>
    <row r="82" spans="1:20" x14ac:dyDescent="0.15">
      <c r="A82" s="15">
        <v>25</v>
      </c>
      <c r="B82" s="10">
        <v>100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7</v>
      </c>
      <c r="R82" s="10">
        <v>29</v>
      </c>
      <c r="S82" s="10">
        <v>32</v>
      </c>
      <c r="T82" s="10">
        <v>32</v>
      </c>
    </row>
    <row r="83" spans="1:20" x14ac:dyDescent="0.15">
      <c r="A83" s="15">
        <v>26</v>
      </c>
      <c r="B83" s="10">
        <v>68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2</v>
      </c>
      <c r="R83" s="10">
        <v>21</v>
      </c>
      <c r="S83" s="10">
        <v>26</v>
      </c>
      <c r="T83" s="10">
        <v>19</v>
      </c>
    </row>
    <row r="84" spans="1:20" x14ac:dyDescent="0.15">
      <c r="A84" s="15">
        <v>27</v>
      </c>
      <c r="B84" s="10">
        <v>80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5</v>
      </c>
      <c r="R84" s="10">
        <v>18</v>
      </c>
      <c r="S84" s="10">
        <v>34</v>
      </c>
      <c r="T84" s="10">
        <v>23</v>
      </c>
    </row>
    <row r="85" spans="1:20" x14ac:dyDescent="0.15">
      <c r="A85" s="15">
        <v>28</v>
      </c>
      <c r="B85" s="10">
        <v>60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2</v>
      </c>
      <c r="R85" s="10">
        <v>12</v>
      </c>
      <c r="S85" s="10">
        <v>27</v>
      </c>
      <c r="T85" s="10">
        <v>19</v>
      </c>
    </row>
    <row r="86" spans="1:20" x14ac:dyDescent="0.15">
      <c r="A86" s="15">
        <v>29</v>
      </c>
      <c r="B86" s="10">
        <v>80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5</v>
      </c>
      <c r="R86" s="10">
        <v>10</v>
      </c>
      <c r="S86" s="10">
        <v>36</v>
      </c>
      <c r="T86" s="10">
        <v>29</v>
      </c>
    </row>
    <row r="87" spans="1:20" x14ac:dyDescent="0.15">
      <c r="A87" s="41" t="s">
        <v>203</v>
      </c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</row>
  </sheetData>
  <mergeCells count="1">
    <mergeCell ref="A87:T8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D79BF-4EC0-4A7D-94EE-32C30C3AEBA7}">
  <dimension ref="A1:R85"/>
  <sheetViews>
    <sheetView tabSelected="1" topLeftCell="A58" workbookViewId="0">
      <selection activeCell="H13" sqref="H13"/>
    </sheetView>
  </sheetViews>
  <sheetFormatPr defaultRowHeight="14.4" x14ac:dyDescent="0.3"/>
  <sheetData>
    <row r="1" spans="1:18" ht="18" x14ac:dyDescent="0.35">
      <c r="A1" t="s">
        <v>231</v>
      </c>
      <c r="F1" s="24" t="s">
        <v>236</v>
      </c>
      <c r="G1" s="24"/>
      <c r="H1" s="24"/>
    </row>
    <row r="2" spans="1:18" x14ac:dyDescent="0.3">
      <c r="B2" t="s">
        <v>232</v>
      </c>
    </row>
    <row r="3" spans="1:18" x14ac:dyDescent="0.3">
      <c r="A3" s="16"/>
      <c r="B3" s="13" t="s">
        <v>1</v>
      </c>
      <c r="C3" s="13" t="s">
        <v>205</v>
      </c>
      <c r="D3" s="13" t="s">
        <v>206</v>
      </c>
      <c r="E3" s="13" t="s">
        <v>207</v>
      </c>
      <c r="F3" s="13" t="s">
        <v>208</v>
      </c>
      <c r="G3" s="13" t="s">
        <v>209</v>
      </c>
      <c r="H3" s="13" t="s">
        <v>210</v>
      </c>
      <c r="I3" s="13" t="s">
        <v>211</v>
      </c>
      <c r="J3" s="13" t="s">
        <v>68</v>
      </c>
      <c r="K3" s="13" t="s">
        <v>69</v>
      </c>
      <c r="L3" s="13" t="s">
        <v>4</v>
      </c>
      <c r="M3" s="13" t="s">
        <v>70</v>
      </c>
      <c r="N3" s="13" t="s">
        <v>5</v>
      </c>
      <c r="O3" s="13" t="s">
        <v>71</v>
      </c>
      <c r="P3" s="13" t="s">
        <v>72</v>
      </c>
      <c r="Q3" s="13" t="s">
        <v>158</v>
      </c>
      <c r="R3" s="14" t="s">
        <v>25</v>
      </c>
    </row>
    <row r="4" spans="1:18" x14ac:dyDescent="0.3">
      <c r="A4" t="s">
        <v>1</v>
      </c>
      <c r="B4" s="23">
        <f>B32*100/B60</f>
        <v>111.77596936333174</v>
      </c>
      <c r="C4" s="23">
        <f t="shared" ref="C4:R4" si="0">C32*100/C60</f>
        <v>105.84042626807833</v>
      </c>
      <c r="D4" s="23">
        <f t="shared" si="0"/>
        <v>113.09067688378033</v>
      </c>
      <c r="E4" s="23">
        <f t="shared" si="0"/>
        <v>113.91196013289037</v>
      </c>
      <c r="F4" s="23">
        <f t="shared" si="0"/>
        <v>112.34442836468885</v>
      </c>
      <c r="G4" s="23">
        <f t="shared" si="0"/>
        <v>116.35457825115959</v>
      </c>
      <c r="H4" s="23">
        <f t="shared" si="0"/>
        <v>110.30198776758409</v>
      </c>
      <c r="I4" s="23">
        <f t="shared" si="0"/>
        <v>108.15402038505096</v>
      </c>
      <c r="J4" s="23">
        <f t="shared" si="0"/>
        <v>102.36286919831224</v>
      </c>
      <c r="K4" s="23">
        <f t="shared" si="0"/>
        <v>109.00033211557621</v>
      </c>
      <c r="L4" s="23">
        <f t="shared" si="0"/>
        <v>109.98531571218795</v>
      </c>
      <c r="M4" s="23">
        <f t="shared" si="0"/>
        <v>113.38526912181302</v>
      </c>
      <c r="N4" s="23">
        <f t="shared" si="0"/>
        <v>101.62980209545984</v>
      </c>
      <c r="O4" s="23">
        <f t="shared" si="0"/>
        <v>164.19753086419752</v>
      </c>
      <c r="P4" s="23">
        <f t="shared" si="0"/>
        <v>150.61919504643961</v>
      </c>
      <c r="Q4" s="23">
        <f t="shared" si="0"/>
        <v>191.23287671232876</v>
      </c>
      <c r="R4" s="23">
        <f t="shared" si="0"/>
        <v>114.659449706811</v>
      </c>
    </row>
    <row r="5" spans="1:18" x14ac:dyDescent="0.3">
      <c r="A5">
        <v>5</v>
      </c>
      <c r="B5" s="23">
        <f t="shared" ref="B5:R5" si="1">B33*100/B61</f>
        <v>101.90985485103133</v>
      </c>
      <c r="C5" s="23">
        <f t="shared" si="1"/>
        <v>100.34752389226759</v>
      </c>
      <c r="D5" s="23">
        <f t="shared" si="1"/>
        <v>125.76687116564418</v>
      </c>
      <c r="E5" s="23">
        <f t="shared" si="1"/>
        <v>107.46268656716418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>
        <f t="shared" si="1"/>
        <v>106.55737704918033</v>
      </c>
    </row>
    <row r="6" spans="1:18" x14ac:dyDescent="0.3">
      <c r="A6">
        <v>6</v>
      </c>
      <c r="B6" s="23">
        <f t="shared" ref="B6:R6" si="2">B34*100/B62</f>
        <v>101.06489853325296</v>
      </c>
      <c r="C6" s="23">
        <f t="shared" si="2"/>
        <v>98.944337811900198</v>
      </c>
      <c r="D6" s="23">
        <f t="shared" si="2"/>
        <v>115.16587677725119</v>
      </c>
      <c r="E6" s="23">
        <f t="shared" si="2"/>
        <v>104.67289719626169</v>
      </c>
      <c r="F6" s="23">
        <f t="shared" si="2"/>
        <v>66.666666666666671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>
        <f t="shared" si="2"/>
        <v>115.78947368421052</v>
      </c>
    </row>
    <row r="7" spans="1:18" x14ac:dyDescent="0.3">
      <c r="A7">
        <v>7</v>
      </c>
      <c r="B7" s="23">
        <f t="shared" ref="B7:R7" si="3">B35*100/B63</f>
        <v>107.4326960593055</v>
      </c>
      <c r="C7" s="23">
        <f t="shared" si="3"/>
        <v>109.67348184314922</v>
      </c>
      <c r="D7" s="23">
        <f t="shared" si="3"/>
        <v>102.49791840133223</v>
      </c>
      <c r="E7" s="23">
        <f t="shared" si="3"/>
        <v>96.979865771812086</v>
      </c>
      <c r="F7" s="23">
        <f t="shared" si="3"/>
        <v>111.11111111111111</v>
      </c>
      <c r="G7" s="23">
        <f t="shared" si="3"/>
        <v>126.66666666666667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>
        <f t="shared" si="3"/>
        <v>111.81102362204724</v>
      </c>
    </row>
    <row r="8" spans="1:18" x14ac:dyDescent="0.3">
      <c r="A8">
        <v>8</v>
      </c>
      <c r="B8" s="23">
        <f t="shared" ref="B8:R8" si="4">B36*100/B64</f>
        <v>106.64055213579556</v>
      </c>
      <c r="C8" s="23">
        <f t="shared" si="4"/>
        <v>114.82965931863727</v>
      </c>
      <c r="D8" s="23">
        <f t="shared" si="4"/>
        <v>102.87128712871286</v>
      </c>
      <c r="E8" s="23">
        <f t="shared" si="4"/>
        <v>98.660170523751518</v>
      </c>
      <c r="F8" s="23">
        <f t="shared" si="4"/>
        <v>92.021276595744681</v>
      </c>
      <c r="G8" s="23">
        <f t="shared" si="4"/>
        <v>128.125</v>
      </c>
      <c r="H8" s="23">
        <f t="shared" si="4"/>
        <v>85.714285714285708</v>
      </c>
      <c r="I8" s="23"/>
      <c r="J8" s="23"/>
      <c r="K8" s="23"/>
      <c r="L8" s="23"/>
      <c r="M8" s="23"/>
      <c r="N8" s="23"/>
      <c r="O8" s="23"/>
      <c r="P8" s="23"/>
      <c r="Q8" s="23"/>
      <c r="R8" s="23">
        <f t="shared" si="4"/>
        <v>106.73400673400674</v>
      </c>
    </row>
    <row r="9" spans="1:18" x14ac:dyDescent="0.3">
      <c r="A9">
        <v>9</v>
      </c>
      <c r="B9" s="23">
        <f t="shared" ref="B9:R9" si="5">B37*100/B65</f>
        <v>109.93455277731162</v>
      </c>
      <c r="C9" s="23">
        <f t="shared" si="5"/>
        <v>113.17073170731707</v>
      </c>
      <c r="D9" s="23">
        <f t="shared" si="5"/>
        <v>118.99749373433583</v>
      </c>
      <c r="E9" s="23">
        <f t="shared" si="5"/>
        <v>106.74285714285715</v>
      </c>
      <c r="F9" s="23">
        <f t="shared" si="5"/>
        <v>90.014064697609001</v>
      </c>
      <c r="G9" s="23">
        <f t="shared" si="5"/>
        <v>96.296296296296291</v>
      </c>
      <c r="H9" s="23">
        <f t="shared" si="5"/>
        <v>86.666666666666671</v>
      </c>
      <c r="I9" s="23"/>
      <c r="J9" s="23"/>
      <c r="K9" s="23"/>
      <c r="L9" s="23"/>
      <c r="M9" s="23"/>
      <c r="N9" s="23"/>
      <c r="O9" s="23"/>
      <c r="P9" s="23"/>
      <c r="Q9" s="23"/>
      <c r="R9" s="23">
        <f t="shared" si="5"/>
        <v>111.58536585365853</v>
      </c>
    </row>
    <row r="10" spans="1:18" x14ac:dyDescent="0.3">
      <c r="A10">
        <v>10</v>
      </c>
      <c r="B10" s="23">
        <f t="shared" ref="B10:R10" si="6">B38*100/B66</f>
        <v>112.75874375446109</v>
      </c>
      <c r="C10" s="23">
        <f t="shared" si="6"/>
        <v>115.23545706371191</v>
      </c>
      <c r="D10" s="23">
        <f t="shared" si="6"/>
        <v>117.71281169389511</v>
      </c>
      <c r="E10" s="23">
        <f t="shared" si="6"/>
        <v>113.17530319735391</v>
      </c>
      <c r="F10" s="23">
        <f t="shared" si="6"/>
        <v>105.87797619047619</v>
      </c>
      <c r="G10" s="23">
        <f t="shared" si="6"/>
        <v>109.38864628820961</v>
      </c>
      <c r="H10" s="23">
        <f t="shared" si="6"/>
        <v>138.37209302325581</v>
      </c>
      <c r="I10" s="23">
        <f t="shared" si="6"/>
        <v>132.14285714285714</v>
      </c>
      <c r="J10" s="23">
        <f t="shared" si="6"/>
        <v>140</v>
      </c>
      <c r="K10" s="23"/>
      <c r="L10" s="23"/>
      <c r="M10" s="23"/>
      <c r="N10" s="23"/>
      <c r="O10" s="23"/>
      <c r="P10" s="23"/>
      <c r="Q10" s="23"/>
      <c r="R10" s="23">
        <f t="shared" si="6"/>
        <v>113.82352941176471</v>
      </c>
    </row>
    <row r="11" spans="1:18" x14ac:dyDescent="0.3">
      <c r="A11">
        <v>11</v>
      </c>
      <c r="B11" s="23">
        <f t="shared" ref="B11:R11" si="7">B39*100/B67</f>
        <v>106.43402399127589</v>
      </c>
      <c r="C11" s="23">
        <f t="shared" si="7"/>
        <v>145.13274336283186</v>
      </c>
      <c r="D11" s="23">
        <f t="shared" si="7"/>
        <v>124.86486486486487</v>
      </c>
      <c r="E11" s="23">
        <f t="shared" si="7"/>
        <v>120.85737840065953</v>
      </c>
      <c r="F11" s="23">
        <f t="shared" si="7"/>
        <v>104.62908011869436</v>
      </c>
      <c r="G11" s="23">
        <f t="shared" si="7"/>
        <v>96.199095022624434</v>
      </c>
      <c r="H11" s="23">
        <f t="shared" si="7"/>
        <v>77.040816326530617</v>
      </c>
      <c r="I11" s="23">
        <f t="shared" si="7"/>
        <v>87.356321839080465</v>
      </c>
      <c r="J11" s="23">
        <f t="shared" si="7"/>
        <v>140</v>
      </c>
      <c r="K11" s="23">
        <f t="shared" si="7"/>
        <v>60</v>
      </c>
      <c r="L11" s="23"/>
      <c r="M11" s="23"/>
      <c r="N11" s="23"/>
      <c r="O11" s="23"/>
      <c r="P11" s="23"/>
      <c r="Q11" s="23"/>
      <c r="R11" s="23">
        <f t="shared" si="7"/>
        <v>92.581602373887236</v>
      </c>
    </row>
    <row r="12" spans="1:18" x14ac:dyDescent="0.3">
      <c r="A12">
        <v>12</v>
      </c>
      <c r="B12" s="23">
        <f t="shared" ref="B12:R12" si="8">B40*100/B68</f>
        <v>114.13906643424366</v>
      </c>
      <c r="C12" s="23">
        <f t="shared" si="8"/>
        <v>137.93103448275863</v>
      </c>
      <c r="D12" s="23">
        <f t="shared" si="8"/>
        <v>140.66985645933013</v>
      </c>
      <c r="E12" s="23">
        <f t="shared" si="8"/>
        <v>129.10216718266253</v>
      </c>
      <c r="F12" s="23">
        <f t="shared" si="8"/>
        <v>123.58565737051792</v>
      </c>
      <c r="G12" s="23">
        <f t="shared" si="8"/>
        <v>108.75912408759125</v>
      </c>
      <c r="H12" s="23">
        <f t="shared" si="8"/>
        <v>97.405405405405403</v>
      </c>
      <c r="I12" s="23">
        <f t="shared" si="8"/>
        <v>93.790849673202615</v>
      </c>
      <c r="J12" s="23">
        <f t="shared" si="8"/>
        <v>109.09090909090909</v>
      </c>
      <c r="K12" s="23">
        <f t="shared" si="8"/>
        <v>140</v>
      </c>
      <c r="L12" s="23">
        <f t="shared" si="8"/>
        <v>66.666666666666671</v>
      </c>
      <c r="M12" s="23"/>
      <c r="N12" s="23"/>
      <c r="O12" s="23"/>
      <c r="P12" s="23"/>
      <c r="Q12" s="23"/>
      <c r="R12" s="23">
        <f t="shared" si="8"/>
        <v>117.62820512820512</v>
      </c>
    </row>
    <row r="13" spans="1:18" x14ac:dyDescent="0.3">
      <c r="A13">
        <v>13</v>
      </c>
      <c r="B13" s="23">
        <f t="shared" ref="B13:R13" si="9">B41*100/B69</f>
        <v>108.49751243781094</v>
      </c>
      <c r="C13" s="23"/>
      <c r="D13" s="23">
        <f t="shared" si="9"/>
        <v>122.54901960784314</v>
      </c>
      <c r="E13" s="23">
        <f t="shared" si="9"/>
        <v>146.3667820069204</v>
      </c>
      <c r="F13" s="23">
        <f t="shared" si="9"/>
        <v>130.65789473684211</v>
      </c>
      <c r="G13" s="23">
        <f t="shared" si="9"/>
        <v>124.19354838709677</v>
      </c>
      <c r="H13" s="23">
        <f t="shared" si="9"/>
        <v>97.142857142857139</v>
      </c>
      <c r="I13" s="23">
        <f t="shared" si="9"/>
        <v>86.339522546419104</v>
      </c>
      <c r="J13" s="23">
        <f t="shared" si="9"/>
        <v>74.657534246575338</v>
      </c>
      <c r="K13" s="23">
        <f t="shared" si="9"/>
        <v>80.952380952380949</v>
      </c>
      <c r="L13" s="23">
        <f t="shared" si="9"/>
        <v>158.33333333333334</v>
      </c>
      <c r="M13" s="23">
        <f t="shared" si="9"/>
        <v>44.444444444444443</v>
      </c>
      <c r="N13" s="23"/>
      <c r="O13" s="23"/>
      <c r="P13" s="23"/>
      <c r="Q13" s="23"/>
      <c r="R13" s="23">
        <f t="shared" si="9"/>
        <v>91.830065359477118</v>
      </c>
    </row>
    <row r="14" spans="1:18" x14ac:dyDescent="0.3">
      <c r="A14">
        <v>14</v>
      </c>
      <c r="B14" s="23">
        <f t="shared" ref="B14:R14" si="10">B42*100/B70</f>
        <v>111.02957047269588</v>
      </c>
      <c r="C14" s="23"/>
      <c r="D14" s="23"/>
      <c r="E14" s="23">
        <f t="shared" si="10"/>
        <v>139.16083916083917</v>
      </c>
      <c r="F14" s="23">
        <f t="shared" si="10"/>
        <v>128.66817155756209</v>
      </c>
      <c r="G14" s="23">
        <f t="shared" si="10"/>
        <v>128.59042553191489</v>
      </c>
      <c r="H14" s="23">
        <f t="shared" si="10"/>
        <v>126.20215897939156</v>
      </c>
      <c r="I14" s="23">
        <f t="shared" si="10"/>
        <v>99.89473684210526</v>
      </c>
      <c r="J14" s="23">
        <f t="shared" si="10"/>
        <v>79.66101694915254</v>
      </c>
      <c r="K14" s="23">
        <f t="shared" si="10"/>
        <v>80.821917808219183</v>
      </c>
      <c r="L14" s="23">
        <f t="shared" si="10"/>
        <v>84.615384615384613</v>
      </c>
      <c r="M14" s="23">
        <f t="shared" si="10"/>
        <v>233.33333333333334</v>
      </c>
      <c r="N14" s="23">
        <f t="shared" si="10"/>
        <v>55.555555555555557</v>
      </c>
      <c r="O14" s="23"/>
      <c r="P14" s="23"/>
      <c r="Q14" s="23"/>
      <c r="R14" s="23">
        <f t="shared" si="10"/>
        <v>119.6911196911197</v>
      </c>
    </row>
    <row r="15" spans="1:18" x14ac:dyDescent="0.3">
      <c r="A15">
        <v>15</v>
      </c>
      <c r="B15" s="23">
        <f t="shared" ref="B15:R15" si="11">B43*100/B71</f>
        <v>101.2969588550984</v>
      </c>
      <c r="C15" s="23"/>
      <c r="D15" s="23"/>
      <c r="E15" s="23">
        <f t="shared" si="11"/>
        <v>135.52631578947367</v>
      </c>
      <c r="F15" s="23">
        <f t="shared" si="11"/>
        <v>127</v>
      </c>
      <c r="G15" s="23">
        <f t="shared" si="11"/>
        <v>141.20603015075378</v>
      </c>
      <c r="H15" s="23">
        <f t="shared" si="11"/>
        <v>113.8255033557047</v>
      </c>
      <c r="I15" s="23">
        <f t="shared" si="11"/>
        <v>98.590130916414907</v>
      </c>
      <c r="J15" s="23">
        <f t="shared" si="11"/>
        <v>88.131868131868131</v>
      </c>
      <c r="K15" s="23">
        <f t="shared" si="11"/>
        <v>78.482972136222912</v>
      </c>
      <c r="L15" s="23">
        <f t="shared" si="11"/>
        <v>73.737373737373744</v>
      </c>
      <c r="M15" s="23">
        <f t="shared" si="11"/>
        <v>140</v>
      </c>
      <c r="N15" s="23">
        <f t="shared" si="11"/>
        <v>125</v>
      </c>
      <c r="O15" s="23"/>
      <c r="P15" s="23"/>
      <c r="Q15" s="23"/>
      <c r="R15" s="23">
        <f t="shared" si="11"/>
        <v>103.35820895522389</v>
      </c>
    </row>
    <row r="16" spans="1:18" x14ac:dyDescent="0.3">
      <c r="A16">
        <v>16</v>
      </c>
      <c r="B16" s="23">
        <f t="shared" ref="B16:R16" si="12">B44*100/B72</f>
        <v>111.06015646074994</v>
      </c>
      <c r="C16" s="23"/>
      <c r="D16" s="23"/>
      <c r="E16" s="23"/>
      <c r="F16" s="23">
        <f t="shared" si="12"/>
        <v>135.60606060606059</v>
      </c>
      <c r="G16" s="23">
        <f t="shared" si="12"/>
        <v>156.9832402234637</v>
      </c>
      <c r="H16" s="23">
        <f t="shared" si="12"/>
        <v>130.04926108374383</v>
      </c>
      <c r="I16" s="23">
        <f t="shared" si="12"/>
        <v>124.56140350877193</v>
      </c>
      <c r="J16" s="23">
        <f t="shared" si="12"/>
        <v>105.38057742782152</v>
      </c>
      <c r="K16" s="23">
        <f t="shared" si="12"/>
        <v>101.60427807486631</v>
      </c>
      <c r="L16" s="23">
        <f t="shared" si="12"/>
        <v>91.807228915662648</v>
      </c>
      <c r="M16" s="23">
        <f t="shared" si="12"/>
        <v>84.567901234567898</v>
      </c>
      <c r="N16" s="23">
        <f t="shared" si="12"/>
        <v>64.516129032258064</v>
      </c>
      <c r="O16" s="23">
        <f t="shared" si="12"/>
        <v>150</v>
      </c>
      <c r="P16" s="23">
        <f t="shared" si="12"/>
        <v>300</v>
      </c>
      <c r="Q16" s="23">
        <f t="shared" si="12"/>
        <v>100</v>
      </c>
      <c r="R16" s="23">
        <f t="shared" si="12"/>
        <v>99.574468085106389</v>
      </c>
    </row>
    <row r="17" spans="1:18" x14ac:dyDescent="0.3">
      <c r="A17">
        <v>17</v>
      </c>
      <c r="B17" s="23">
        <f t="shared" ref="B17:R17" si="13">B45*100/B73</f>
        <v>112.01353637901862</v>
      </c>
      <c r="C17" s="23"/>
      <c r="D17" s="23"/>
      <c r="E17" s="23"/>
      <c r="F17" s="23">
        <f t="shared" si="13"/>
        <v>134.61538461538461</v>
      </c>
      <c r="G17" s="23">
        <f t="shared" si="13"/>
        <v>180.59701492537314</v>
      </c>
      <c r="H17" s="23">
        <f t="shared" si="13"/>
        <v>146.91358024691357</v>
      </c>
      <c r="I17" s="23">
        <f t="shared" si="13"/>
        <v>135.18518518518519</v>
      </c>
      <c r="J17" s="23">
        <f t="shared" si="13"/>
        <v>140.81632653061226</v>
      </c>
      <c r="K17" s="23">
        <f t="shared" si="13"/>
        <v>112.82894736842105</v>
      </c>
      <c r="L17" s="23">
        <f t="shared" si="13"/>
        <v>92.481203007518801</v>
      </c>
      <c r="M17" s="23">
        <f t="shared" si="13"/>
        <v>80.645161290322577</v>
      </c>
      <c r="N17" s="23">
        <f t="shared" si="13"/>
        <v>68.141592920353986</v>
      </c>
      <c r="O17" s="23">
        <f t="shared" si="13"/>
        <v>130.76923076923077</v>
      </c>
      <c r="P17" s="23">
        <f t="shared" si="13"/>
        <v>122.22222222222223</v>
      </c>
      <c r="Q17" s="23">
        <f t="shared" si="13"/>
        <v>109.09090909090909</v>
      </c>
      <c r="R17" s="23">
        <f t="shared" si="13"/>
        <v>99.528301886792448</v>
      </c>
    </row>
    <row r="18" spans="1:18" x14ac:dyDescent="0.3">
      <c r="A18">
        <v>18</v>
      </c>
      <c r="B18" s="23">
        <f t="shared" ref="B18:R18" si="14">B46*100/B74</f>
        <v>123.48722545943524</v>
      </c>
      <c r="C18" s="23"/>
      <c r="D18" s="23"/>
      <c r="E18" s="23"/>
      <c r="F18" s="23"/>
      <c r="G18" s="23">
        <f t="shared" si="14"/>
        <v>102.27272727272727</v>
      </c>
      <c r="H18" s="23">
        <f t="shared" si="14"/>
        <v>136.47058823529412</v>
      </c>
      <c r="I18" s="23">
        <f t="shared" si="14"/>
        <v>156.64335664335664</v>
      </c>
      <c r="J18" s="23">
        <f t="shared" si="14"/>
        <v>134.97942386831275</v>
      </c>
      <c r="K18" s="23">
        <f t="shared" si="14"/>
        <v>141.05571847507332</v>
      </c>
      <c r="L18" s="23">
        <f t="shared" si="14"/>
        <v>111.86440677966101</v>
      </c>
      <c r="M18" s="23">
        <f t="shared" si="14"/>
        <v>114.82479784366576</v>
      </c>
      <c r="N18" s="23">
        <f t="shared" si="14"/>
        <v>104.68085106382979</v>
      </c>
      <c r="O18" s="23">
        <f t="shared" si="14"/>
        <v>102.85714285714286</v>
      </c>
      <c r="P18" s="23">
        <f t="shared" si="14"/>
        <v>116.66666666666667</v>
      </c>
      <c r="Q18" s="23">
        <f t="shared" si="14"/>
        <v>121.73913043478261</v>
      </c>
      <c r="R18" s="23">
        <f t="shared" si="14"/>
        <v>136.80981595092024</v>
      </c>
    </row>
    <row r="19" spans="1:18" x14ac:dyDescent="0.3">
      <c r="A19">
        <v>19</v>
      </c>
      <c r="B19" s="23">
        <f t="shared" ref="B19:R19" si="15">B47*100/B75</f>
        <v>145.93420235878335</v>
      </c>
      <c r="C19" s="23"/>
      <c r="D19" s="23"/>
      <c r="E19" s="23"/>
      <c r="F19" s="23"/>
      <c r="G19" s="23"/>
      <c r="H19" s="23">
        <f t="shared" si="15"/>
        <v>146.15384615384616</v>
      </c>
      <c r="I19" s="23">
        <f t="shared" si="15"/>
        <v>191.35802469135803</v>
      </c>
      <c r="J19" s="23">
        <f t="shared" si="15"/>
        <v>164.48598130841123</v>
      </c>
      <c r="K19" s="23">
        <f t="shared" si="15"/>
        <v>174.60317460317461</v>
      </c>
      <c r="L19" s="23">
        <f t="shared" si="15"/>
        <v>171.83673469387756</v>
      </c>
      <c r="M19" s="23">
        <f t="shared" si="15"/>
        <v>138.02281368821292</v>
      </c>
      <c r="N19" s="23">
        <f t="shared" si="15"/>
        <v>112.09677419354838</v>
      </c>
      <c r="O19" s="23">
        <f t="shared" si="15"/>
        <v>112.42603550295858</v>
      </c>
      <c r="P19" s="23">
        <f t="shared" si="15"/>
        <v>200</v>
      </c>
      <c r="Q19" s="23">
        <f t="shared" si="15"/>
        <v>146.66666666666666</v>
      </c>
      <c r="R19" s="23">
        <f t="shared" si="15"/>
        <v>127.69230769230769</v>
      </c>
    </row>
    <row r="20" spans="1:18" x14ac:dyDescent="0.3">
      <c r="A20">
        <v>20</v>
      </c>
      <c r="B20" s="23">
        <f t="shared" ref="B20:R20" si="16">B48*100/B76</f>
        <v>153.97631133671743</v>
      </c>
      <c r="C20" s="23"/>
      <c r="D20" s="23"/>
      <c r="E20" s="23"/>
      <c r="F20" s="23"/>
      <c r="G20" s="23"/>
      <c r="H20" s="23"/>
      <c r="I20" s="23">
        <f t="shared" si="16"/>
        <v>162.29508196721312</v>
      </c>
      <c r="J20" s="23">
        <f t="shared" si="16"/>
        <v>183.33333333333334</v>
      </c>
      <c r="K20" s="23">
        <f t="shared" si="16"/>
        <v>204</v>
      </c>
      <c r="L20" s="23">
        <f t="shared" si="16"/>
        <v>166.04938271604939</v>
      </c>
      <c r="M20" s="23">
        <f t="shared" si="16"/>
        <v>194.85294117647058</v>
      </c>
      <c r="N20" s="23">
        <f t="shared" si="16"/>
        <v>110.95238095238095</v>
      </c>
      <c r="O20" s="23">
        <f t="shared" si="16"/>
        <v>149.36708860759492</v>
      </c>
      <c r="P20" s="23">
        <f t="shared" si="16"/>
        <v>85.526315789473685</v>
      </c>
      <c r="Q20" s="23">
        <f t="shared" si="16"/>
        <v>242.5</v>
      </c>
      <c r="R20" s="23">
        <f t="shared" si="16"/>
        <v>124.19354838709677</v>
      </c>
    </row>
    <row r="21" spans="1:18" x14ac:dyDescent="0.3">
      <c r="A21">
        <v>21</v>
      </c>
      <c r="B21" s="23">
        <f t="shared" ref="B21:R21" si="17">B49*100/B77</f>
        <v>155.79937304075236</v>
      </c>
      <c r="C21" s="23"/>
      <c r="D21" s="23"/>
      <c r="E21" s="23"/>
      <c r="F21" s="23"/>
      <c r="G21" s="23"/>
      <c r="H21" s="23"/>
      <c r="I21" s="23"/>
      <c r="J21" s="23">
        <f t="shared" si="17"/>
        <v>90</v>
      </c>
      <c r="K21" s="23">
        <f t="shared" si="17"/>
        <v>75</v>
      </c>
      <c r="L21" s="23">
        <f t="shared" si="17"/>
        <v>250</v>
      </c>
      <c r="M21" s="23">
        <f t="shared" si="17"/>
        <v>0</v>
      </c>
      <c r="N21" s="23">
        <f t="shared" si="17"/>
        <v>200</v>
      </c>
      <c r="O21" s="23">
        <f t="shared" si="17"/>
        <v>150.90909090909091</v>
      </c>
      <c r="P21" s="23">
        <f t="shared" si="17"/>
        <v>125.27472527472527</v>
      </c>
      <c r="Q21" s="23">
        <f t="shared" si="17"/>
        <v>193.54838709677421</v>
      </c>
      <c r="R21" s="23">
        <f t="shared" si="17"/>
        <v>200</v>
      </c>
    </row>
    <row r="22" spans="1:18" x14ac:dyDescent="0.3">
      <c r="A22">
        <v>22</v>
      </c>
      <c r="B22" s="23">
        <f t="shared" ref="B22:R22" si="18">B50*100/B78</f>
        <v>167.8294573643411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>
        <f t="shared" si="18"/>
        <v>50</v>
      </c>
      <c r="O22" s="23">
        <f t="shared" si="18"/>
        <v>237.28813559322035</v>
      </c>
      <c r="P22" s="23">
        <f t="shared" si="18"/>
        <v>121.95121951219512</v>
      </c>
      <c r="Q22" s="23">
        <f t="shared" si="18"/>
        <v>190.2439024390244</v>
      </c>
      <c r="R22" s="23">
        <f t="shared" si="18"/>
        <v>161.42857142857142</v>
      </c>
    </row>
    <row r="23" spans="1:18" x14ac:dyDescent="0.3">
      <c r="A23">
        <v>23</v>
      </c>
      <c r="B23" s="23">
        <f t="shared" ref="B23:R23" si="19">B51*100/B79</f>
        <v>190.25423728813558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>
        <f t="shared" si="19"/>
        <v>225.92592592592592</v>
      </c>
      <c r="P23" s="23">
        <f t="shared" si="19"/>
        <v>154.44444444444446</v>
      </c>
      <c r="Q23" s="23">
        <f t="shared" si="19"/>
        <v>279.41176470588238</v>
      </c>
      <c r="R23" s="23">
        <f t="shared" si="19"/>
        <v>160.34482758620689</v>
      </c>
    </row>
    <row r="24" spans="1:18" x14ac:dyDescent="0.3">
      <c r="A24">
        <v>24</v>
      </c>
      <c r="B24" s="23">
        <f t="shared" ref="B24:R24" si="20">B52*100/B80</f>
        <v>180.47619047619048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>
        <f t="shared" si="20"/>
        <v>241.66666666666666</v>
      </c>
      <c r="P24" s="23">
        <f t="shared" si="20"/>
        <v>168.83116883116884</v>
      </c>
      <c r="Q24" s="23">
        <f t="shared" si="20"/>
        <v>242.42424242424244</v>
      </c>
      <c r="R24" s="23">
        <f t="shared" si="20"/>
        <v>128.125</v>
      </c>
    </row>
    <row r="25" spans="1:18" x14ac:dyDescent="0.3">
      <c r="A25">
        <v>25</v>
      </c>
      <c r="B25" s="23">
        <f t="shared" ref="B25:R25" si="21">B53*100/B81</f>
        <v>187.03703703703704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>
        <f t="shared" si="21"/>
        <v>224</v>
      </c>
      <c r="P25" s="23">
        <f t="shared" si="21"/>
        <v>155.07246376811594</v>
      </c>
      <c r="Q25" s="23">
        <f t="shared" si="21"/>
        <v>148.57142857142858</v>
      </c>
      <c r="R25" s="23">
        <f t="shared" si="21"/>
        <v>266.66666666666669</v>
      </c>
    </row>
    <row r="26" spans="1:18" x14ac:dyDescent="0.3">
      <c r="A26">
        <v>26</v>
      </c>
      <c r="B26" s="23">
        <f t="shared" ref="B26:R26" si="22">B54*100/B82</f>
        <v>208.33333333333334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>
        <f t="shared" si="22"/>
        <v>300</v>
      </c>
      <c r="P26" s="23">
        <f t="shared" si="22"/>
        <v>212.19512195121951</v>
      </c>
      <c r="Q26" s="23">
        <f t="shared" si="22"/>
        <v>190</v>
      </c>
      <c r="R26" s="23">
        <f t="shared" si="22"/>
        <v>169.56521739130434</v>
      </c>
    </row>
    <row r="27" spans="1:18" x14ac:dyDescent="0.3">
      <c r="A27">
        <v>27</v>
      </c>
      <c r="B27" s="23">
        <f t="shared" ref="B27:R27" si="23">B55*100/B83</f>
        <v>185.56701030927834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>
        <f t="shared" si="23"/>
        <v>228.57142857142858</v>
      </c>
      <c r="P27" s="23">
        <f t="shared" si="23"/>
        <v>214.70588235294119</v>
      </c>
      <c r="Q27" s="23">
        <f t="shared" si="23"/>
        <v>182.60869565217391</v>
      </c>
      <c r="R27" s="23">
        <f t="shared" si="23"/>
        <v>126.92307692307692</v>
      </c>
    </row>
    <row r="28" spans="1:18" x14ac:dyDescent="0.3">
      <c r="A28">
        <v>28</v>
      </c>
      <c r="B28" s="23">
        <f t="shared" ref="B28:R28" si="24">B56*100/B84</f>
        <v>193.75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>
        <f t="shared" si="24"/>
        <v>300</v>
      </c>
      <c r="P28" s="23">
        <f t="shared" si="24"/>
        <v>200</v>
      </c>
      <c r="Q28" s="23">
        <f t="shared" si="24"/>
        <v>140</v>
      </c>
      <c r="R28" s="23">
        <f t="shared" si="24"/>
        <v>218.75</v>
      </c>
    </row>
    <row r="29" spans="1:18" x14ac:dyDescent="0.3">
      <c r="A29">
        <v>29</v>
      </c>
      <c r="B29" s="23">
        <f t="shared" ref="B29:R29" si="25">B57*100/B85</f>
        <v>226.66666666666666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>
        <f t="shared" si="25"/>
        <v>1250</v>
      </c>
      <c r="P29" s="23">
        <f t="shared" si="25"/>
        <v>209.09090909090909</v>
      </c>
      <c r="Q29" s="23">
        <f t="shared" si="25"/>
        <v>217.64705882352942</v>
      </c>
      <c r="R29" s="23">
        <f t="shared" si="25"/>
        <v>147.36842105263159</v>
      </c>
    </row>
    <row r="30" spans="1:18" x14ac:dyDescent="0.3">
      <c r="A30" t="s">
        <v>234</v>
      </c>
    </row>
    <row r="31" spans="1:18" x14ac:dyDescent="0.3">
      <c r="A31" t="s">
        <v>233</v>
      </c>
    </row>
    <row r="32" spans="1:18" x14ac:dyDescent="0.3">
      <c r="A32" t="s">
        <v>1</v>
      </c>
      <c r="B32">
        <v>77055</v>
      </c>
      <c r="C32">
        <v>15295</v>
      </c>
      <c r="D32">
        <v>8855</v>
      </c>
      <c r="E32">
        <v>8229</v>
      </c>
      <c r="F32">
        <v>7763</v>
      </c>
      <c r="G32">
        <v>6773</v>
      </c>
      <c r="H32">
        <v>5771</v>
      </c>
      <c r="I32">
        <v>4775</v>
      </c>
      <c r="J32">
        <v>3639</v>
      </c>
      <c r="K32">
        <v>3282</v>
      </c>
      <c r="L32">
        <v>2247</v>
      </c>
      <c r="M32">
        <v>1601</v>
      </c>
      <c r="N32">
        <v>873</v>
      </c>
      <c r="O32">
        <v>1197</v>
      </c>
      <c r="P32">
        <v>973</v>
      </c>
      <c r="Q32">
        <v>698</v>
      </c>
      <c r="R32">
        <v>5084</v>
      </c>
    </row>
    <row r="33" spans="1:18" x14ac:dyDescent="0.3">
      <c r="A33">
        <v>5</v>
      </c>
      <c r="B33">
        <v>4002</v>
      </c>
      <c r="C33">
        <v>3465</v>
      </c>
      <c r="D33">
        <v>205</v>
      </c>
      <c r="E33">
        <v>72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260</v>
      </c>
    </row>
    <row r="34" spans="1:18" x14ac:dyDescent="0.3">
      <c r="A34">
        <v>6</v>
      </c>
      <c r="B34">
        <v>5030</v>
      </c>
      <c r="C34">
        <v>4124</v>
      </c>
      <c r="D34">
        <v>486</v>
      </c>
      <c r="E34">
        <v>112</v>
      </c>
      <c r="F34">
        <v>22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286</v>
      </c>
    </row>
    <row r="35" spans="1:18" x14ac:dyDescent="0.3">
      <c r="A35">
        <v>7</v>
      </c>
      <c r="B35">
        <v>5507</v>
      </c>
      <c r="C35">
        <v>3594</v>
      </c>
      <c r="D35">
        <v>1231</v>
      </c>
      <c r="E35">
        <v>289</v>
      </c>
      <c r="F35">
        <v>90</v>
      </c>
      <c r="G35">
        <v>19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284</v>
      </c>
    </row>
    <row r="36" spans="1:18" x14ac:dyDescent="0.3">
      <c r="A36">
        <v>8</v>
      </c>
      <c r="B36">
        <v>5717</v>
      </c>
      <c r="C36">
        <v>2292</v>
      </c>
      <c r="D36">
        <v>2078</v>
      </c>
      <c r="E36">
        <v>810</v>
      </c>
      <c r="F36">
        <v>173</v>
      </c>
      <c r="G36">
        <v>41</v>
      </c>
      <c r="H36">
        <v>6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317</v>
      </c>
    </row>
    <row r="37" spans="1:18" x14ac:dyDescent="0.3">
      <c r="A37">
        <v>9</v>
      </c>
      <c r="B37">
        <v>6551</v>
      </c>
      <c r="C37">
        <v>1160</v>
      </c>
      <c r="D37">
        <v>2374</v>
      </c>
      <c r="E37">
        <v>1868</v>
      </c>
      <c r="F37">
        <v>640</v>
      </c>
      <c r="G37">
        <v>130</v>
      </c>
      <c r="H37">
        <v>13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366</v>
      </c>
    </row>
    <row r="38" spans="1:18" x14ac:dyDescent="0.3">
      <c r="A38">
        <v>10</v>
      </c>
      <c r="B38">
        <v>6319</v>
      </c>
      <c r="C38">
        <v>416</v>
      </c>
      <c r="D38">
        <v>1369</v>
      </c>
      <c r="E38">
        <v>2053</v>
      </c>
      <c r="F38">
        <v>1423</v>
      </c>
      <c r="G38">
        <v>501</v>
      </c>
      <c r="H38">
        <v>119</v>
      </c>
      <c r="I38">
        <v>37</v>
      </c>
      <c r="J38">
        <v>14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387</v>
      </c>
    </row>
    <row r="39" spans="1:18" x14ac:dyDescent="0.3">
      <c r="A39">
        <v>11</v>
      </c>
      <c r="B39">
        <v>5856</v>
      </c>
      <c r="C39">
        <v>164</v>
      </c>
      <c r="D39">
        <v>693</v>
      </c>
      <c r="E39">
        <v>1466</v>
      </c>
      <c r="F39">
        <v>1763</v>
      </c>
      <c r="G39">
        <v>1063</v>
      </c>
      <c r="H39">
        <v>302</v>
      </c>
      <c r="I39">
        <v>76</v>
      </c>
      <c r="J39">
        <v>14</v>
      </c>
      <c r="K39">
        <v>3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312</v>
      </c>
    </row>
    <row r="40" spans="1:18" x14ac:dyDescent="0.3">
      <c r="A40">
        <v>12</v>
      </c>
      <c r="B40">
        <v>5893</v>
      </c>
      <c r="C40">
        <v>80</v>
      </c>
      <c r="D40">
        <v>294</v>
      </c>
      <c r="E40">
        <v>834</v>
      </c>
      <c r="F40">
        <v>1551</v>
      </c>
      <c r="G40">
        <v>1490</v>
      </c>
      <c r="H40">
        <v>901</v>
      </c>
      <c r="I40">
        <v>287</v>
      </c>
      <c r="J40">
        <v>60</v>
      </c>
      <c r="K40">
        <v>21</v>
      </c>
      <c r="L40">
        <v>8</v>
      </c>
      <c r="M40">
        <v>0</v>
      </c>
      <c r="N40">
        <v>0</v>
      </c>
      <c r="O40">
        <v>0</v>
      </c>
      <c r="P40">
        <v>0</v>
      </c>
      <c r="Q40">
        <v>0</v>
      </c>
      <c r="R40">
        <v>367</v>
      </c>
    </row>
    <row r="41" spans="1:18" x14ac:dyDescent="0.3">
      <c r="A41">
        <v>13</v>
      </c>
      <c r="B41">
        <v>5452</v>
      </c>
      <c r="C41">
        <v>0</v>
      </c>
      <c r="D41">
        <v>125</v>
      </c>
      <c r="E41">
        <v>423</v>
      </c>
      <c r="F41">
        <v>993</v>
      </c>
      <c r="G41">
        <v>1463</v>
      </c>
      <c r="H41">
        <v>1224</v>
      </c>
      <c r="I41">
        <v>651</v>
      </c>
      <c r="J41">
        <v>218</v>
      </c>
      <c r="K41">
        <v>51</v>
      </c>
      <c r="L41">
        <v>19</v>
      </c>
      <c r="M41">
        <v>4</v>
      </c>
      <c r="N41">
        <v>0</v>
      </c>
      <c r="O41">
        <v>0</v>
      </c>
      <c r="P41">
        <v>0</v>
      </c>
      <c r="Q41">
        <v>0</v>
      </c>
      <c r="R41">
        <v>281</v>
      </c>
    </row>
    <row r="42" spans="1:18" x14ac:dyDescent="0.3">
      <c r="A42">
        <v>14</v>
      </c>
      <c r="B42">
        <v>5144</v>
      </c>
      <c r="C42">
        <v>0</v>
      </c>
      <c r="D42">
        <v>0</v>
      </c>
      <c r="E42">
        <v>199</v>
      </c>
      <c r="F42">
        <v>570</v>
      </c>
      <c r="G42">
        <v>967</v>
      </c>
      <c r="H42">
        <v>1286</v>
      </c>
      <c r="I42">
        <v>949</v>
      </c>
      <c r="J42">
        <v>564</v>
      </c>
      <c r="K42">
        <v>236</v>
      </c>
      <c r="L42">
        <v>44</v>
      </c>
      <c r="M42">
        <v>14</v>
      </c>
      <c r="N42">
        <v>5</v>
      </c>
      <c r="O42">
        <v>0</v>
      </c>
      <c r="P42">
        <v>0</v>
      </c>
      <c r="Q42">
        <v>0</v>
      </c>
      <c r="R42">
        <v>310</v>
      </c>
    </row>
    <row r="43" spans="1:18" x14ac:dyDescent="0.3">
      <c r="A43">
        <v>15</v>
      </c>
      <c r="B43">
        <v>4530</v>
      </c>
      <c r="C43">
        <v>0</v>
      </c>
      <c r="D43">
        <v>0</v>
      </c>
      <c r="E43">
        <v>103</v>
      </c>
      <c r="F43">
        <v>254</v>
      </c>
      <c r="G43">
        <v>562</v>
      </c>
      <c r="H43">
        <v>848</v>
      </c>
      <c r="I43">
        <v>979</v>
      </c>
      <c r="J43">
        <v>802</v>
      </c>
      <c r="K43">
        <v>507</v>
      </c>
      <c r="L43">
        <v>146</v>
      </c>
      <c r="M43">
        <v>42</v>
      </c>
      <c r="N43">
        <v>10</v>
      </c>
      <c r="O43">
        <v>0</v>
      </c>
      <c r="P43">
        <v>0</v>
      </c>
      <c r="Q43">
        <v>0</v>
      </c>
      <c r="R43">
        <v>277</v>
      </c>
    </row>
    <row r="44" spans="1:18" x14ac:dyDescent="0.3">
      <c r="A44">
        <v>16</v>
      </c>
      <c r="B44">
        <v>4117</v>
      </c>
      <c r="C44">
        <v>0</v>
      </c>
      <c r="D44">
        <v>0</v>
      </c>
      <c r="E44">
        <v>0</v>
      </c>
      <c r="F44">
        <v>179</v>
      </c>
      <c r="G44">
        <v>281</v>
      </c>
      <c r="H44">
        <v>528</v>
      </c>
      <c r="I44">
        <v>781</v>
      </c>
      <c r="J44">
        <v>803</v>
      </c>
      <c r="K44">
        <v>760</v>
      </c>
      <c r="L44">
        <v>381</v>
      </c>
      <c r="M44">
        <v>137</v>
      </c>
      <c r="N44">
        <v>20</v>
      </c>
      <c r="O44">
        <v>3</v>
      </c>
      <c r="P44">
        <v>3</v>
      </c>
      <c r="Q44">
        <v>7</v>
      </c>
      <c r="R44">
        <v>234</v>
      </c>
    </row>
    <row r="45" spans="1:18" x14ac:dyDescent="0.3">
      <c r="A45">
        <v>17</v>
      </c>
      <c r="B45">
        <v>3310</v>
      </c>
      <c r="C45">
        <v>0</v>
      </c>
      <c r="D45">
        <v>0</v>
      </c>
      <c r="E45">
        <v>0</v>
      </c>
      <c r="F45">
        <v>105</v>
      </c>
      <c r="G45">
        <v>121</v>
      </c>
      <c r="H45">
        <v>238</v>
      </c>
      <c r="I45">
        <v>438</v>
      </c>
      <c r="J45">
        <v>552</v>
      </c>
      <c r="K45">
        <v>686</v>
      </c>
      <c r="L45">
        <v>492</v>
      </c>
      <c r="M45">
        <v>350</v>
      </c>
      <c r="N45">
        <v>77</v>
      </c>
      <c r="O45">
        <v>17</v>
      </c>
      <c r="P45">
        <v>11</v>
      </c>
      <c r="Q45">
        <v>12</v>
      </c>
      <c r="R45">
        <v>211</v>
      </c>
    </row>
    <row r="46" spans="1:18" x14ac:dyDescent="0.3">
      <c r="A46">
        <v>18</v>
      </c>
      <c r="B46">
        <v>2755</v>
      </c>
      <c r="C46">
        <v>0</v>
      </c>
      <c r="D46">
        <v>0</v>
      </c>
      <c r="E46">
        <v>0</v>
      </c>
      <c r="F46">
        <v>0</v>
      </c>
      <c r="G46">
        <v>135</v>
      </c>
      <c r="H46">
        <v>116</v>
      </c>
      <c r="I46">
        <v>224</v>
      </c>
      <c r="J46">
        <v>328</v>
      </c>
      <c r="K46">
        <v>481</v>
      </c>
      <c r="L46">
        <v>462</v>
      </c>
      <c r="M46">
        <v>426</v>
      </c>
      <c r="N46">
        <v>246</v>
      </c>
      <c r="O46">
        <v>72</v>
      </c>
      <c r="P46">
        <v>14</v>
      </c>
      <c r="Q46">
        <v>28</v>
      </c>
      <c r="R46">
        <v>223</v>
      </c>
    </row>
    <row r="47" spans="1:18" x14ac:dyDescent="0.3">
      <c r="A47">
        <v>19</v>
      </c>
      <c r="B47">
        <v>2351</v>
      </c>
      <c r="C47">
        <v>0</v>
      </c>
      <c r="D47">
        <v>0</v>
      </c>
      <c r="E47">
        <v>0</v>
      </c>
      <c r="F47">
        <v>0</v>
      </c>
      <c r="G47">
        <v>0</v>
      </c>
      <c r="H47">
        <v>190</v>
      </c>
      <c r="I47">
        <v>155</v>
      </c>
      <c r="J47">
        <v>176</v>
      </c>
      <c r="K47">
        <v>330</v>
      </c>
      <c r="L47">
        <v>421</v>
      </c>
      <c r="M47">
        <v>363</v>
      </c>
      <c r="N47">
        <v>278</v>
      </c>
      <c r="O47">
        <v>190</v>
      </c>
      <c r="P47">
        <v>38</v>
      </c>
      <c r="Q47">
        <v>44</v>
      </c>
      <c r="R47">
        <v>166</v>
      </c>
    </row>
    <row r="48" spans="1:18" x14ac:dyDescent="0.3">
      <c r="A48">
        <v>20</v>
      </c>
      <c r="B48">
        <v>1820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198</v>
      </c>
      <c r="J48">
        <v>99</v>
      </c>
      <c r="K48">
        <v>204</v>
      </c>
      <c r="L48">
        <v>269</v>
      </c>
      <c r="M48">
        <v>265</v>
      </c>
      <c r="N48">
        <v>233</v>
      </c>
      <c r="O48">
        <v>236</v>
      </c>
      <c r="P48">
        <v>65</v>
      </c>
      <c r="Q48">
        <v>97</v>
      </c>
      <c r="R48">
        <v>154</v>
      </c>
    </row>
    <row r="49" spans="1:18" x14ac:dyDescent="0.3">
      <c r="A49">
        <v>21</v>
      </c>
      <c r="B49">
        <v>497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9</v>
      </c>
      <c r="K49">
        <v>3</v>
      </c>
      <c r="L49">
        <v>5</v>
      </c>
      <c r="M49">
        <v>0</v>
      </c>
      <c r="N49">
        <v>2</v>
      </c>
      <c r="O49">
        <v>166</v>
      </c>
      <c r="P49">
        <v>114</v>
      </c>
      <c r="Q49">
        <v>60</v>
      </c>
      <c r="R49">
        <v>138</v>
      </c>
    </row>
    <row r="50" spans="1:18" x14ac:dyDescent="0.3">
      <c r="A50">
        <v>22</v>
      </c>
      <c r="B50">
        <v>433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2</v>
      </c>
      <c r="O50">
        <v>140</v>
      </c>
      <c r="P50">
        <v>100</v>
      </c>
      <c r="Q50">
        <v>78</v>
      </c>
      <c r="R50">
        <v>113</v>
      </c>
    </row>
    <row r="51" spans="1:18" x14ac:dyDescent="0.3">
      <c r="A51">
        <v>23</v>
      </c>
      <c r="B51">
        <v>449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122</v>
      </c>
      <c r="P51">
        <v>139</v>
      </c>
      <c r="Q51">
        <v>95</v>
      </c>
      <c r="R51">
        <v>93</v>
      </c>
    </row>
    <row r="52" spans="1:18" x14ac:dyDescent="0.3">
      <c r="A52">
        <v>24</v>
      </c>
      <c r="B52">
        <v>379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87</v>
      </c>
      <c r="P52">
        <v>130</v>
      </c>
      <c r="Q52">
        <v>80</v>
      </c>
      <c r="R52">
        <v>82</v>
      </c>
    </row>
    <row r="53" spans="1:18" x14ac:dyDescent="0.3">
      <c r="A53">
        <v>25</v>
      </c>
      <c r="B53">
        <v>303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56</v>
      </c>
      <c r="P53">
        <v>107</v>
      </c>
      <c r="Q53">
        <v>52</v>
      </c>
      <c r="R53">
        <v>88</v>
      </c>
    </row>
    <row r="54" spans="1:18" x14ac:dyDescent="0.3">
      <c r="A54">
        <v>26</v>
      </c>
      <c r="B54">
        <v>200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36</v>
      </c>
      <c r="P54">
        <v>87</v>
      </c>
      <c r="Q54">
        <v>38</v>
      </c>
      <c r="R54">
        <v>39</v>
      </c>
    </row>
    <row r="55" spans="1:18" x14ac:dyDescent="0.3">
      <c r="A55">
        <v>27</v>
      </c>
      <c r="B55">
        <v>180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32</v>
      </c>
      <c r="P55">
        <v>73</v>
      </c>
      <c r="Q55">
        <v>42</v>
      </c>
      <c r="R55">
        <v>33</v>
      </c>
    </row>
    <row r="56" spans="1:18" x14ac:dyDescent="0.3">
      <c r="A56">
        <v>28</v>
      </c>
      <c r="B56">
        <v>124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15</v>
      </c>
      <c r="P56">
        <v>46</v>
      </c>
      <c r="Q56">
        <v>28</v>
      </c>
      <c r="R56">
        <v>35</v>
      </c>
    </row>
    <row r="57" spans="1:18" x14ac:dyDescent="0.3">
      <c r="A57">
        <v>29</v>
      </c>
      <c r="B57">
        <v>136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25</v>
      </c>
      <c r="P57">
        <v>46</v>
      </c>
      <c r="Q57">
        <v>37</v>
      </c>
      <c r="R57">
        <v>28</v>
      </c>
    </row>
    <row r="58" spans="1:18" x14ac:dyDescent="0.3">
      <c r="A58" t="s">
        <v>235</v>
      </c>
    </row>
    <row r="59" spans="1:18" x14ac:dyDescent="0.3">
      <c r="A59" t="s">
        <v>233</v>
      </c>
    </row>
    <row r="60" spans="1:18" x14ac:dyDescent="0.3">
      <c r="A60" t="s">
        <v>1</v>
      </c>
      <c r="B60">
        <v>68937</v>
      </c>
      <c r="C60">
        <v>14451</v>
      </c>
      <c r="D60">
        <v>7830</v>
      </c>
      <c r="E60">
        <v>7224</v>
      </c>
      <c r="F60">
        <v>6910</v>
      </c>
      <c r="G60">
        <v>5821</v>
      </c>
      <c r="H60">
        <v>5232</v>
      </c>
      <c r="I60">
        <v>4415</v>
      </c>
      <c r="J60">
        <v>3555</v>
      </c>
      <c r="K60">
        <v>3011</v>
      </c>
      <c r="L60">
        <v>2043</v>
      </c>
      <c r="M60">
        <v>1412</v>
      </c>
      <c r="N60">
        <v>859</v>
      </c>
      <c r="O60">
        <v>729</v>
      </c>
      <c r="P60">
        <v>646</v>
      </c>
      <c r="Q60">
        <v>365</v>
      </c>
      <c r="R60">
        <v>4434</v>
      </c>
    </row>
    <row r="61" spans="1:18" x14ac:dyDescent="0.3">
      <c r="A61">
        <v>5</v>
      </c>
      <c r="B61">
        <v>3927</v>
      </c>
      <c r="C61">
        <v>3453</v>
      </c>
      <c r="D61">
        <v>163</v>
      </c>
      <c r="E61">
        <v>67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244</v>
      </c>
    </row>
    <row r="62" spans="1:18" x14ac:dyDescent="0.3">
      <c r="A62">
        <v>6</v>
      </c>
      <c r="B62">
        <v>4977</v>
      </c>
      <c r="C62">
        <v>4168</v>
      </c>
      <c r="D62">
        <v>422</v>
      </c>
      <c r="E62">
        <v>107</v>
      </c>
      <c r="F62">
        <v>33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247</v>
      </c>
    </row>
    <row r="63" spans="1:18" x14ac:dyDescent="0.3">
      <c r="A63">
        <v>7</v>
      </c>
      <c r="B63">
        <v>5126</v>
      </c>
      <c r="C63">
        <v>3277</v>
      </c>
      <c r="D63">
        <v>1201</v>
      </c>
      <c r="E63">
        <v>298</v>
      </c>
      <c r="F63">
        <v>81</v>
      </c>
      <c r="G63">
        <v>15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254</v>
      </c>
    </row>
    <row r="64" spans="1:18" x14ac:dyDescent="0.3">
      <c r="A64">
        <v>8</v>
      </c>
      <c r="B64">
        <v>5361</v>
      </c>
      <c r="C64">
        <v>1996</v>
      </c>
      <c r="D64">
        <v>2020</v>
      </c>
      <c r="E64">
        <v>821</v>
      </c>
      <c r="F64">
        <v>188</v>
      </c>
      <c r="G64">
        <v>32</v>
      </c>
      <c r="H64">
        <v>7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297</v>
      </c>
    </row>
    <row r="65" spans="1:18" x14ac:dyDescent="0.3">
      <c r="A65">
        <v>9</v>
      </c>
      <c r="B65">
        <v>5959</v>
      </c>
      <c r="C65">
        <v>1025</v>
      </c>
      <c r="D65">
        <v>1995</v>
      </c>
      <c r="E65">
        <v>1750</v>
      </c>
      <c r="F65">
        <v>711</v>
      </c>
      <c r="G65">
        <v>135</v>
      </c>
      <c r="H65">
        <v>15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328</v>
      </c>
    </row>
    <row r="66" spans="1:18" x14ac:dyDescent="0.3">
      <c r="A66">
        <v>10</v>
      </c>
      <c r="B66">
        <v>5604</v>
      </c>
      <c r="C66">
        <v>361</v>
      </c>
      <c r="D66">
        <v>1163</v>
      </c>
      <c r="E66">
        <v>1814</v>
      </c>
      <c r="F66">
        <v>1344</v>
      </c>
      <c r="G66">
        <v>458</v>
      </c>
      <c r="H66">
        <v>86</v>
      </c>
      <c r="I66">
        <v>28</v>
      </c>
      <c r="J66">
        <v>10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340</v>
      </c>
    </row>
    <row r="67" spans="1:18" x14ac:dyDescent="0.3">
      <c r="A67">
        <v>11</v>
      </c>
      <c r="B67">
        <v>5502</v>
      </c>
      <c r="C67">
        <v>113</v>
      </c>
      <c r="D67">
        <v>555</v>
      </c>
      <c r="E67">
        <v>1213</v>
      </c>
      <c r="F67">
        <v>1685</v>
      </c>
      <c r="G67">
        <v>1105</v>
      </c>
      <c r="H67">
        <v>392</v>
      </c>
      <c r="I67">
        <v>87</v>
      </c>
      <c r="J67">
        <v>10</v>
      </c>
      <c r="K67">
        <v>5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337</v>
      </c>
    </row>
    <row r="68" spans="1:18" x14ac:dyDescent="0.3">
      <c r="A68">
        <v>12</v>
      </c>
      <c r="B68">
        <v>5163</v>
      </c>
      <c r="C68">
        <v>58</v>
      </c>
      <c r="D68">
        <v>209</v>
      </c>
      <c r="E68">
        <v>646</v>
      </c>
      <c r="F68">
        <v>1255</v>
      </c>
      <c r="G68">
        <v>1370</v>
      </c>
      <c r="H68">
        <v>925</v>
      </c>
      <c r="I68">
        <v>306</v>
      </c>
      <c r="J68">
        <v>55</v>
      </c>
      <c r="K68">
        <v>15</v>
      </c>
      <c r="L68">
        <v>12</v>
      </c>
      <c r="M68">
        <v>0</v>
      </c>
      <c r="N68">
        <v>0</v>
      </c>
      <c r="O68">
        <v>0</v>
      </c>
      <c r="P68">
        <v>0</v>
      </c>
      <c r="Q68">
        <v>0</v>
      </c>
      <c r="R68">
        <v>312</v>
      </c>
    </row>
    <row r="69" spans="1:18" x14ac:dyDescent="0.3">
      <c r="A69">
        <v>13</v>
      </c>
      <c r="B69">
        <v>5025</v>
      </c>
      <c r="C69">
        <v>0</v>
      </c>
      <c r="D69">
        <v>102</v>
      </c>
      <c r="E69">
        <v>289</v>
      </c>
      <c r="F69">
        <v>760</v>
      </c>
      <c r="G69">
        <v>1178</v>
      </c>
      <c r="H69">
        <v>1260</v>
      </c>
      <c r="I69">
        <v>754</v>
      </c>
      <c r="J69">
        <v>292</v>
      </c>
      <c r="K69">
        <v>63</v>
      </c>
      <c r="L69">
        <v>12</v>
      </c>
      <c r="M69">
        <v>9</v>
      </c>
      <c r="N69">
        <v>0</v>
      </c>
      <c r="O69">
        <v>0</v>
      </c>
      <c r="P69">
        <v>0</v>
      </c>
      <c r="Q69">
        <v>0</v>
      </c>
      <c r="R69">
        <v>306</v>
      </c>
    </row>
    <row r="70" spans="1:18" x14ac:dyDescent="0.3">
      <c r="A70">
        <v>14</v>
      </c>
      <c r="B70">
        <v>4633</v>
      </c>
      <c r="C70">
        <v>0</v>
      </c>
      <c r="D70">
        <v>0</v>
      </c>
      <c r="E70">
        <v>143</v>
      </c>
      <c r="F70">
        <v>443</v>
      </c>
      <c r="G70">
        <v>752</v>
      </c>
      <c r="H70">
        <v>1019</v>
      </c>
      <c r="I70">
        <v>950</v>
      </c>
      <c r="J70">
        <v>708</v>
      </c>
      <c r="K70">
        <v>292</v>
      </c>
      <c r="L70">
        <v>52</v>
      </c>
      <c r="M70">
        <v>6</v>
      </c>
      <c r="N70">
        <v>9</v>
      </c>
      <c r="O70">
        <v>0</v>
      </c>
      <c r="P70">
        <v>0</v>
      </c>
      <c r="Q70">
        <v>0</v>
      </c>
      <c r="R70">
        <v>259</v>
      </c>
    </row>
    <row r="71" spans="1:18" x14ac:dyDescent="0.3">
      <c r="A71">
        <v>15</v>
      </c>
      <c r="B71">
        <v>4472</v>
      </c>
      <c r="C71">
        <v>0</v>
      </c>
      <c r="D71">
        <v>0</v>
      </c>
      <c r="E71">
        <v>76</v>
      </c>
      <c r="F71">
        <v>200</v>
      </c>
      <c r="G71">
        <v>398</v>
      </c>
      <c r="H71">
        <v>745</v>
      </c>
      <c r="I71">
        <v>993</v>
      </c>
      <c r="J71">
        <v>910</v>
      </c>
      <c r="K71">
        <v>646</v>
      </c>
      <c r="L71">
        <v>198</v>
      </c>
      <c r="M71">
        <v>30</v>
      </c>
      <c r="N71">
        <v>8</v>
      </c>
      <c r="O71">
        <v>0</v>
      </c>
      <c r="P71">
        <v>0</v>
      </c>
      <c r="Q71">
        <v>0</v>
      </c>
      <c r="R71">
        <v>268</v>
      </c>
    </row>
    <row r="72" spans="1:18" x14ac:dyDescent="0.3">
      <c r="A72">
        <v>16</v>
      </c>
      <c r="B72">
        <v>3707</v>
      </c>
      <c r="C72">
        <v>0</v>
      </c>
      <c r="D72">
        <v>0</v>
      </c>
      <c r="E72">
        <v>0</v>
      </c>
      <c r="F72">
        <v>132</v>
      </c>
      <c r="G72">
        <v>179</v>
      </c>
      <c r="H72">
        <v>406</v>
      </c>
      <c r="I72">
        <v>627</v>
      </c>
      <c r="J72">
        <v>762</v>
      </c>
      <c r="K72">
        <v>748</v>
      </c>
      <c r="L72">
        <v>415</v>
      </c>
      <c r="M72">
        <v>162</v>
      </c>
      <c r="N72">
        <v>31</v>
      </c>
      <c r="O72">
        <v>2</v>
      </c>
      <c r="P72">
        <v>1</v>
      </c>
      <c r="Q72">
        <v>7</v>
      </c>
      <c r="R72">
        <v>235</v>
      </c>
    </row>
    <row r="73" spans="1:18" x14ac:dyDescent="0.3">
      <c r="A73">
        <v>17</v>
      </c>
      <c r="B73">
        <v>2955</v>
      </c>
      <c r="C73">
        <v>0</v>
      </c>
      <c r="D73">
        <v>0</v>
      </c>
      <c r="E73">
        <v>0</v>
      </c>
      <c r="F73">
        <v>78</v>
      </c>
      <c r="G73">
        <v>67</v>
      </c>
      <c r="H73">
        <v>162</v>
      </c>
      <c r="I73">
        <v>324</v>
      </c>
      <c r="J73">
        <v>392</v>
      </c>
      <c r="K73">
        <v>608</v>
      </c>
      <c r="L73">
        <v>532</v>
      </c>
      <c r="M73">
        <v>434</v>
      </c>
      <c r="N73">
        <v>113</v>
      </c>
      <c r="O73">
        <v>13</v>
      </c>
      <c r="P73">
        <v>9</v>
      </c>
      <c r="Q73">
        <v>11</v>
      </c>
      <c r="R73">
        <v>212</v>
      </c>
    </row>
    <row r="74" spans="1:18" x14ac:dyDescent="0.3">
      <c r="A74">
        <v>18</v>
      </c>
      <c r="B74">
        <v>2231</v>
      </c>
      <c r="C74">
        <v>0</v>
      </c>
      <c r="D74">
        <v>0</v>
      </c>
      <c r="E74">
        <v>0</v>
      </c>
      <c r="F74">
        <v>0</v>
      </c>
      <c r="G74">
        <v>132</v>
      </c>
      <c r="H74">
        <v>85</v>
      </c>
      <c r="I74">
        <v>143</v>
      </c>
      <c r="J74">
        <v>243</v>
      </c>
      <c r="K74">
        <v>341</v>
      </c>
      <c r="L74">
        <v>413</v>
      </c>
      <c r="M74">
        <v>371</v>
      </c>
      <c r="N74">
        <v>235</v>
      </c>
      <c r="O74">
        <v>70</v>
      </c>
      <c r="P74">
        <v>12</v>
      </c>
      <c r="Q74">
        <v>23</v>
      </c>
      <c r="R74">
        <v>163</v>
      </c>
    </row>
    <row r="75" spans="1:18" x14ac:dyDescent="0.3">
      <c r="A75">
        <v>19</v>
      </c>
      <c r="B75">
        <v>1611</v>
      </c>
      <c r="C75">
        <v>0</v>
      </c>
      <c r="D75">
        <v>0</v>
      </c>
      <c r="E75">
        <v>0</v>
      </c>
      <c r="F75">
        <v>0</v>
      </c>
      <c r="G75">
        <v>0</v>
      </c>
      <c r="H75">
        <v>130</v>
      </c>
      <c r="I75">
        <v>81</v>
      </c>
      <c r="J75">
        <v>107</v>
      </c>
      <c r="K75">
        <v>189</v>
      </c>
      <c r="L75">
        <v>245</v>
      </c>
      <c r="M75">
        <v>263</v>
      </c>
      <c r="N75">
        <v>248</v>
      </c>
      <c r="O75">
        <v>169</v>
      </c>
      <c r="P75">
        <v>19</v>
      </c>
      <c r="Q75">
        <v>30</v>
      </c>
      <c r="R75">
        <v>130</v>
      </c>
    </row>
    <row r="76" spans="1:18" x14ac:dyDescent="0.3">
      <c r="A76">
        <v>20</v>
      </c>
      <c r="B76">
        <v>1182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122</v>
      </c>
      <c r="J76">
        <v>54</v>
      </c>
      <c r="K76">
        <v>100</v>
      </c>
      <c r="L76">
        <v>162</v>
      </c>
      <c r="M76">
        <v>136</v>
      </c>
      <c r="N76">
        <v>210</v>
      </c>
      <c r="O76">
        <v>158</v>
      </c>
      <c r="P76">
        <v>76</v>
      </c>
      <c r="Q76">
        <v>40</v>
      </c>
      <c r="R76">
        <v>124</v>
      </c>
    </row>
    <row r="77" spans="1:18" x14ac:dyDescent="0.3">
      <c r="A77">
        <v>21</v>
      </c>
      <c r="B77">
        <v>319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10</v>
      </c>
      <c r="K77">
        <v>4</v>
      </c>
      <c r="L77">
        <v>2</v>
      </c>
      <c r="M77">
        <v>1</v>
      </c>
      <c r="N77">
        <v>1</v>
      </c>
      <c r="O77">
        <v>110</v>
      </c>
      <c r="P77">
        <v>91</v>
      </c>
      <c r="Q77">
        <v>31</v>
      </c>
      <c r="R77">
        <v>69</v>
      </c>
    </row>
    <row r="78" spans="1:18" x14ac:dyDescent="0.3">
      <c r="A78">
        <v>22</v>
      </c>
      <c r="B78">
        <v>258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2</v>
      </c>
      <c r="K78">
        <v>0</v>
      </c>
      <c r="L78">
        <v>0</v>
      </c>
      <c r="M78">
        <v>0</v>
      </c>
      <c r="N78">
        <v>4</v>
      </c>
      <c r="O78">
        <v>59</v>
      </c>
      <c r="P78">
        <v>82</v>
      </c>
      <c r="Q78">
        <v>41</v>
      </c>
      <c r="R78">
        <v>70</v>
      </c>
    </row>
    <row r="79" spans="1:18" x14ac:dyDescent="0.3">
      <c r="A79">
        <v>23</v>
      </c>
      <c r="B79">
        <v>236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54</v>
      </c>
      <c r="P79">
        <v>90</v>
      </c>
      <c r="Q79">
        <v>34</v>
      </c>
      <c r="R79">
        <v>58</v>
      </c>
    </row>
    <row r="80" spans="1:18" x14ac:dyDescent="0.3">
      <c r="A80">
        <v>24</v>
      </c>
      <c r="B80">
        <v>210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36</v>
      </c>
      <c r="P80">
        <v>77</v>
      </c>
      <c r="Q80">
        <v>33</v>
      </c>
      <c r="R80">
        <v>64</v>
      </c>
    </row>
    <row r="81" spans="1:18" x14ac:dyDescent="0.3">
      <c r="A81">
        <v>25</v>
      </c>
      <c r="B81">
        <v>162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25</v>
      </c>
      <c r="P81">
        <v>69</v>
      </c>
      <c r="Q81">
        <v>35</v>
      </c>
      <c r="R81">
        <v>33</v>
      </c>
    </row>
    <row r="82" spans="1:18" x14ac:dyDescent="0.3">
      <c r="A82">
        <v>26</v>
      </c>
      <c r="B82">
        <v>96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12</v>
      </c>
      <c r="P82">
        <v>41</v>
      </c>
      <c r="Q82">
        <v>20</v>
      </c>
      <c r="R82">
        <v>23</v>
      </c>
    </row>
    <row r="83" spans="1:18" x14ac:dyDescent="0.3">
      <c r="A83">
        <v>27</v>
      </c>
      <c r="B83">
        <v>97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14</v>
      </c>
      <c r="P83">
        <v>34</v>
      </c>
      <c r="Q83">
        <v>23</v>
      </c>
      <c r="R83">
        <v>26</v>
      </c>
    </row>
    <row r="84" spans="1:18" x14ac:dyDescent="0.3">
      <c r="A84">
        <v>28</v>
      </c>
      <c r="B84">
        <v>64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5</v>
      </c>
      <c r="P84">
        <v>23</v>
      </c>
      <c r="Q84">
        <v>20</v>
      </c>
      <c r="R84">
        <v>16</v>
      </c>
    </row>
    <row r="85" spans="1:18" x14ac:dyDescent="0.3">
      <c r="A85">
        <v>29</v>
      </c>
      <c r="B85">
        <v>60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2</v>
      </c>
      <c r="P85">
        <v>22</v>
      </c>
      <c r="Q85">
        <v>17</v>
      </c>
      <c r="R85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8FE25-7D77-47F4-84A8-A480DA39C373}">
  <dimension ref="A1:P18"/>
  <sheetViews>
    <sheetView view="pageBreakPreview" zoomScale="125" zoomScaleNormal="100" zoomScaleSheetLayoutView="125" workbookViewId="0">
      <selection activeCell="A18" sqref="A18:XFD18"/>
    </sheetView>
  </sheetViews>
  <sheetFormatPr defaultRowHeight="9.6" x14ac:dyDescent="0.2"/>
  <cols>
    <col min="1" max="1" width="8.88671875" style="1"/>
    <col min="2" max="16" width="5.33203125" style="1" customWidth="1"/>
    <col min="17" max="16384" width="8.88671875" style="1"/>
  </cols>
  <sheetData>
    <row r="1" spans="1:16" x14ac:dyDescent="0.2">
      <c r="A1" s="1" t="s">
        <v>195</v>
      </c>
    </row>
    <row r="2" spans="1:16" x14ac:dyDescent="0.2">
      <c r="A2" s="5"/>
      <c r="B2" s="36" t="s">
        <v>0</v>
      </c>
      <c r="C2" s="36"/>
      <c r="D2" s="36"/>
      <c r="E2" s="36"/>
      <c r="F2" s="36"/>
      <c r="G2" s="36"/>
      <c r="H2" s="36"/>
      <c r="I2" s="36"/>
      <c r="J2" s="36" t="s">
        <v>155</v>
      </c>
      <c r="K2" s="36"/>
      <c r="L2" s="36"/>
      <c r="M2" s="36"/>
      <c r="N2" s="36"/>
      <c r="O2" s="36"/>
      <c r="P2" s="37"/>
    </row>
    <row r="3" spans="1:16" x14ac:dyDescent="0.2">
      <c r="A3" s="6"/>
      <c r="B3" s="3" t="s">
        <v>1</v>
      </c>
      <c r="C3" s="3" t="s">
        <v>156</v>
      </c>
      <c r="D3" s="3" t="s">
        <v>157</v>
      </c>
      <c r="E3" s="3" t="s">
        <v>4</v>
      </c>
      <c r="F3" s="3" t="s">
        <v>5</v>
      </c>
      <c r="G3" s="3" t="s">
        <v>159</v>
      </c>
      <c r="H3" s="3" t="s">
        <v>158</v>
      </c>
      <c r="I3" s="3" t="s">
        <v>8</v>
      </c>
      <c r="J3" s="3" t="s">
        <v>156</v>
      </c>
      <c r="K3" s="3" t="s">
        <v>157</v>
      </c>
      <c r="L3" s="3" t="s">
        <v>4</v>
      </c>
      <c r="M3" s="3" t="s">
        <v>5</v>
      </c>
      <c r="N3" s="3" t="s">
        <v>159</v>
      </c>
      <c r="O3" s="3" t="s">
        <v>158</v>
      </c>
      <c r="P3" s="4" t="s">
        <v>8</v>
      </c>
    </row>
    <row r="4" spans="1:16" x14ac:dyDescent="0.2">
      <c r="A4" s="1" t="s">
        <v>162</v>
      </c>
      <c r="B4" s="1">
        <v>332037</v>
      </c>
      <c r="C4" s="1">
        <v>146441</v>
      </c>
      <c r="D4" s="1">
        <v>102520</v>
      </c>
      <c r="E4" s="1">
        <v>39057</v>
      </c>
      <c r="F4" s="1">
        <v>20051</v>
      </c>
      <c r="G4" s="1">
        <v>17846</v>
      </c>
      <c r="H4" s="1">
        <v>3252</v>
      </c>
      <c r="I4" s="1">
        <v>2870</v>
      </c>
      <c r="J4" s="2">
        <f t="shared" ref="J4:O4" si="0">(C4*100)/$B4+K4</f>
        <v>100</v>
      </c>
      <c r="K4" s="2">
        <f t="shared" si="0"/>
        <v>55.896180244972697</v>
      </c>
      <c r="L4" s="2">
        <f t="shared" si="0"/>
        <v>25.020103181271971</v>
      </c>
      <c r="M4" s="2">
        <f t="shared" si="0"/>
        <v>13.257257474317623</v>
      </c>
      <c r="N4" s="2">
        <f t="shared" si="0"/>
        <v>7.2184726400973389</v>
      </c>
      <c r="O4" s="2">
        <f t="shared" si="0"/>
        <v>1.8437704231757306</v>
      </c>
      <c r="P4" s="2">
        <f>I4*100/B4</f>
        <v>0.86436150188081451</v>
      </c>
    </row>
    <row r="5" spans="1:16" x14ac:dyDescent="0.2">
      <c r="A5" s="1" t="s">
        <v>101</v>
      </c>
      <c r="B5" s="1">
        <v>70413</v>
      </c>
      <c r="C5" s="1">
        <v>17723</v>
      </c>
      <c r="D5" s="1">
        <v>20007</v>
      </c>
      <c r="E5" s="1">
        <v>12026</v>
      </c>
      <c r="F5" s="1">
        <v>8698</v>
      </c>
      <c r="G5" s="1">
        <v>9037</v>
      </c>
      <c r="H5" s="1">
        <v>817</v>
      </c>
      <c r="I5" s="1">
        <v>2105</v>
      </c>
      <c r="J5" s="2">
        <f t="shared" ref="J5:O5" si="1">(C5*100)/$B5+K5</f>
        <v>100</v>
      </c>
      <c r="K5" s="2">
        <f t="shared" si="1"/>
        <v>74.829931972789112</v>
      </c>
      <c r="L5" s="2">
        <f t="shared" si="1"/>
        <v>46.416144745998608</v>
      </c>
      <c r="M5" s="2">
        <f t="shared" si="1"/>
        <v>29.336912217914307</v>
      </c>
      <c r="N5" s="2">
        <f t="shared" si="1"/>
        <v>16.984079644383851</v>
      </c>
      <c r="O5" s="2">
        <f t="shared" si="1"/>
        <v>4.1498018831749821</v>
      </c>
      <c r="P5" s="2">
        <f t="shared" ref="P5:P17" si="2">I5*100/B5</f>
        <v>2.9895047789470692</v>
      </c>
    </row>
    <row r="6" spans="1:16" x14ac:dyDescent="0.2">
      <c r="A6" s="1" t="s">
        <v>172</v>
      </c>
      <c r="B6" s="2">
        <f>B5*100/B4</f>
        <v>21.206371579071007</v>
      </c>
      <c r="C6" s="2">
        <f t="shared" ref="C6:I6" si="3">C5*100/C4</f>
        <v>12.102484959813166</v>
      </c>
      <c r="D6" s="2">
        <f t="shared" si="3"/>
        <v>19.515216543113539</v>
      </c>
      <c r="E6" s="2">
        <f t="shared" si="3"/>
        <v>30.790895358066415</v>
      </c>
      <c r="F6" s="2">
        <f t="shared" si="3"/>
        <v>43.379382574435191</v>
      </c>
      <c r="G6" s="2">
        <f t="shared" si="3"/>
        <v>50.638798610332849</v>
      </c>
      <c r="H6" s="2">
        <f t="shared" si="3"/>
        <v>25.123001230012299</v>
      </c>
      <c r="I6" s="2">
        <f t="shared" si="3"/>
        <v>73.344947735191639</v>
      </c>
      <c r="J6" s="2"/>
      <c r="K6" s="2"/>
      <c r="L6" s="2"/>
      <c r="M6" s="2"/>
      <c r="N6" s="2"/>
      <c r="O6" s="2"/>
      <c r="P6" s="2"/>
    </row>
    <row r="7" spans="1:16" x14ac:dyDescent="0.2">
      <c r="A7" s="1" t="s">
        <v>102</v>
      </c>
      <c r="B7" s="1">
        <v>261624</v>
      </c>
      <c r="C7" s="1">
        <v>128718</v>
      </c>
      <c r="D7" s="1">
        <v>82513</v>
      </c>
      <c r="E7" s="1">
        <v>27031</v>
      </c>
      <c r="F7" s="1">
        <v>11353</v>
      </c>
      <c r="G7" s="1">
        <v>8809</v>
      </c>
      <c r="H7" s="1">
        <v>2435</v>
      </c>
      <c r="I7" s="1">
        <v>765</v>
      </c>
      <c r="J7" s="2">
        <f t="shared" ref="J7:O7" si="4">(C7*100)/$B7+K7</f>
        <v>100</v>
      </c>
      <c r="K7" s="2">
        <f t="shared" si="4"/>
        <v>50.800385285753606</v>
      </c>
      <c r="L7" s="2">
        <f t="shared" si="4"/>
        <v>19.261612084518241</v>
      </c>
      <c r="M7" s="2">
        <f t="shared" si="4"/>
        <v>8.9296089043818618</v>
      </c>
      <c r="N7" s="2">
        <f t="shared" si="4"/>
        <v>4.5901752132831852</v>
      </c>
      <c r="O7" s="2">
        <f t="shared" si="4"/>
        <v>1.2231293765098004</v>
      </c>
      <c r="P7" s="2">
        <f t="shared" si="2"/>
        <v>0.29240436657187413</v>
      </c>
    </row>
    <row r="8" spans="1:16" x14ac:dyDescent="0.2">
      <c r="J8" s="2"/>
      <c r="K8" s="2"/>
      <c r="L8" s="2"/>
      <c r="M8" s="2"/>
      <c r="N8" s="2"/>
      <c r="O8" s="2"/>
      <c r="P8" s="2"/>
    </row>
    <row r="9" spans="1:16" x14ac:dyDescent="0.2">
      <c r="A9" s="1" t="s">
        <v>173</v>
      </c>
      <c r="B9" s="1">
        <v>169110</v>
      </c>
      <c r="C9" s="1">
        <v>66232</v>
      </c>
      <c r="D9" s="1">
        <v>53383</v>
      </c>
      <c r="E9" s="1">
        <v>21784</v>
      </c>
      <c r="F9" s="1">
        <v>11855</v>
      </c>
      <c r="G9" s="1">
        <v>11451</v>
      </c>
      <c r="H9" s="1">
        <v>2258</v>
      </c>
      <c r="I9" s="1">
        <v>2147</v>
      </c>
      <c r="J9" s="2">
        <f t="shared" ref="J9:O9" si="5">(C9*100)/$B9+K9</f>
        <v>100</v>
      </c>
      <c r="K9" s="2">
        <f t="shared" si="5"/>
        <v>60.834959493820591</v>
      </c>
      <c r="L9" s="2">
        <f t="shared" si="5"/>
        <v>29.267932115191293</v>
      </c>
      <c r="M9" s="2">
        <f t="shared" si="5"/>
        <v>16.386375731772219</v>
      </c>
      <c r="N9" s="2">
        <f t="shared" si="5"/>
        <v>9.3761457039796579</v>
      </c>
      <c r="O9" s="2">
        <f t="shared" si="5"/>
        <v>2.60481343504228</v>
      </c>
      <c r="P9" s="2">
        <f t="shared" si="2"/>
        <v>1.2695878422328661</v>
      </c>
    </row>
    <row r="10" spans="1:16" x14ac:dyDescent="0.2">
      <c r="A10" s="1" t="s">
        <v>101</v>
      </c>
      <c r="B10" s="1">
        <v>37133</v>
      </c>
      <c r="C10" s="1">
        <v>7906</v>
      </c>
      <c r="D10" s="1">
        <v>10186</v>
      </c>
      <c r="E10" s="1">
        <v>6465</v>
      </c>
      <c r="F10" s="1">
        <v>5070</v>
      </c>
      <c r="G10" s="1">
        <v>5375</v>
      </c>
      <c r="H10" s="1">
        <v>594</v>
      </c>
      <c r="I10" s="1">
        <v>1537</v>
      </c>
      <c r="J10" s="2">
        <f t="shared" ref="J10:O10" si="6">(C10*100)/$B10+K10</f>
        <v>100</v>
      </c>
      <c r="K10" s="2">
        <f t="shared" si="6"/>
        <v>78.708965071499748</v>
      </c>
      <c r="L10" s="2">
        <f t="shared" si="6"/>
        <v>51.277839118843076</v>
      </c>
      <c r="M10" s="2">
        <f t="shared" si="6"/>
        <v>33.867449438504835</v>
      </c>
      <c r="N10" s="2">
        <f t="shared" si="6"/>
        <v>20.213825976893869</v>
      </c>
      <c r="O10" s="2">
        <f t="shared" si="6"/>
        <v>5.7388306896830317</v>
      </c>
      <c r="P10" s="2">
        <f t="shared" si="2"/>
        <v>4.1391753965475457</v>
      </c>
    </row>
    <row r="11" spans="1:16" x14ac:dyDescent="0.2">
      <c r="A11" s="1" t="s">
        <v>172</v>
      </c>
      <c r="B11" s="2">
        <f t="shared" ref="B11:I11" si="7">B10*100/B9</f>
        <v>21.957897226657206</v>
      </c>
      <c r="C11" s="2">
        <f t="shared" si="7"/>
        <v>11.936828119338085</v>
      </c>
      <c r="D11" s="2">
        <f t="shared" si="7"/>
        <v>19.08098083659592</v>
      </c>
      <c r="E11" s="2">
        <f t="shared" si="7"/>
        <v>29.677745134043334</v>
      </c>
      <c r="F11" s="2">
        <f t="shared" si="7"/>
        <v>42.766765078026147</v>
      </c>
      <c r="G11" s="2">
        <f t="shared" si="7"/>
        <v>46.939131953541178</v>
      </c>
      <c r="H11" s="2">
        <f t="shared" si="7"/>
        <v>26.306465899025685</v>
      </c>
      <c r="I11" s="2">
        <f t="shared" si="7"/>
        <v>71.588262692128552</v>
      </c>
      <c r="J11" s="2"/>
      <c r="K11" s="2"/>
      <c r="L11" s="2"/>
      <c r="M11" s="2"/>
      <c r="N11" s="2"/>
      <c r="O11" s="2"/>
      <c r="P11" s="2"/>
    </row>
    <row r="12" spans="1:16" x14ac:dyDescent="0.2">
      <c r="A12" s="1" t="s">
        <v>102</v>
      </c>
      <c r="B12" s="1">
        <v>131977</v>
      </c>
      <c r="C12" s="1">
        <v>58326</v>
      </c>
      <c r="D12" s="1">
        <v>43197</v>
      </c>
      <c r="E12" s="1">
        <v>15319</v>
      </c>
      <c r="F12" s="1">
        <v>6785</v>
      </c>
      <c r="G12" s="1">
        <v>6076</v>
      </c>
      <c r="H12" s="1">
        <v>1664</v>
      </c>
      <c r="I12" s="1">
        <v>610</v>
      </c>
      <c r="J12" s="2">
        <f t="shared" ref="J12:O12" si="8">(C12*100)/$B12+K12</f>
        <v>100</v>
      </c>
      <c r="K12" s="2">
        <f t="shared" si="8"/>
        <v>55.80593588276745</v>
      </c>
      <c r="L12" s="2">
        <f t="shared" si="8"/>
        <v>23.075232805716148</v>
      </c>
      <c r="M12" s="2">
        <f t="shared" si="8"/>
        <v>11.467907286875743</v>
      </c>
      <c r="N12" s="2">
        <f t="shared" si="8"/>
        <v>6.3268599831788865</v>
      </c>
      <c r="O12" s="2">
        <f t="shared" si="8"/>
        <v>1.7230274972154238</v>
      </c>
      <c r="P12" s="2">
        <f t="shared" si="2"/>
        <v>0.46220174727414626</v>
      </c>
    </row>
    <row r="13" spans="1:16" x14ac:dyDescent="0.2">
      <c r="J13" s="2"/>
      <c r="K13" s="2"/>
      <c r="L13" s="2"/>
      <c r="M13" s="2"/>
      <c r="N13" s="2"/>
      <c r="O13" s="2"/>
      <c r="P13" s="2"/>
    </row>
    <row r="14" spans="1:16" x14ac:dyDescent="0.2">
      <c r="A14" s="1" t="s">
        <v>165</v>
      </c>
      <c r="B14" s="1">
        <v>162927</v>
      </c>
      <c r="C14" s="1">
        <v>80209</v>
      </c>
      <c r="D14" s="1">
        <v>49137</v>
      </c>
      <c r="E14" s="1">
        <v>17273</v>
      </c>
      <c r="F14" s="1">
        <v>8196</v>
      </c>
      <c r="G14" s="1">
        <v>6395</v>
      </c>
      <c r="H14" s="1">
        <v>994</v>
      </c>
      <c r="I14" s="1">
        <v>723</v>
      </c>
      <c r="J14" s="2">
        <f t="shared" ref="J14:O14" si="9">(C14*100)/$B14+K14</f>
        <v>100</v>
      </c>
      <c r="K14" s="2">
        <f t="shared" si="9"/>
        <v>50.769976738048328</v>
      </c>
      <c r="L14" s="2">
        <f t="shared" si="9"/>
        <v>20.611071215943337</v>
      </c>
      <c r="M14" s="2">
        <f t="shared" si="9"/>
        <v>10.009390708722311</v>
      </c>
      <c r="N14" s="2">
        <f t="shared" si="9"/>
        <v>4.9789169382606939</v>
      </c>
      <c r="O14" s="2">
        <f t="shared" si="9"/>
        <v>1.0538462010593701</v>
      </c>
      <c r="P14" s="2">
        <f t="shared" si="2"/>
        <v>0.44375702001509881</v>
      </c>
    </row>
    <row r="15" spans="1:16" x14ac:dyDescent="0.2">
      <c r="A15" s="1" t="s">
        <v>101</v>
      </c>
      <c r="B15" s="1">
        <v>33280</v>
      </c>
      <c r="C15" s="1">
        <v>9817</v>
      </c>
      <c r="D15" s="1">
        <v>9821</v>
      </c>
      <c r="E15" s="1">
        <v>5561</v>
      </c>
      <c r="F15" s="1">
        <v>3628</v>
      </c>
      <c r="G15" s="1">
        <v>3662</v>
      </c>
      <c r="H15" s="1">
        <v>223</v>
      </c>
      <c r="I15" s="1">
        <v>568</v>
      </c>
      <c r="J15" s="2">
        <f t="shared" ref="J15:O15" si="10">(C15*100)/$B15+K15</f>
        <v>100</v>
      </c>
      <c r="K15" s="2">
        <f t="shared" si="10"/>
        <v>70.501802884615387</v>
      </c>
      <c r="L15" s="2">
        <f t="shared" si="10"/>
        <v>40.99158653846154</v>
      </c>
      <c r="M15" s="2">
        <f t="shared" si="10"/>
        <v>24.281850961538463</v>
      </c>
      <c r="N15" s="2">
        <f t="shared" si="10"/>
        <v>13.380408653846155</v>
      </c>
      <c r="O15" s="2">
        <f t="shared" si="10"/>
        <v>2.3768028846153846</v>
      </c>
      <c r="P15" s="2">
        <f t="shared" si="2"/>
        <v>1.7067307692307692</v>
      </c>
    </row>
    <row r="16" spans="1:16" x14ac:dyDescent="0.2">
      <c r="A16" s="1" t="s">
        <v>172</v>
      </c>
      <c r="B16" s="2">
        <f t="shared" ref="B16:I16" si="11">B15*100/B14</f>
        <v>20.426325900556691</v>
      </c>
      <c r="C16" s="2">
        <f t="shared" si="11"/>
        <v>12.239274894338541</v>
      </c>
      <c r="D16" s="2">
        <f t="shared" si="11"/>
        <v>19.98697519181065</v>
      </c>
      <c r="E16" s="2">
        <f t="shared" si="11"/>
        <v>32.194754819660744</v>
      </c>
      <c r="F16" s="2">
        <f t="shared" si="11"/>
        <v>44.265495363591995</v>
      </c>
      <c r="G16" s="2">
        <f t="shared" si="11"/>
        <v>57.263487099296327</v>
      </c>
      <c r="H16" s="2">
        <f t="shared" si="11"/>
        <v>22.43460764587525</v>
      </c>
      <c r="I16" s="2">
        <f t="shared" si="11"/>
        <v>78.561549100968193</v>
      </c>
      <c r="J16" s="2"/>
      <c r="K16" s="2"/>
      <c r="L16" s="2"/>
      <c r="M16" s="2"/>
      <c r="N16" s="2"/>
      <c r="O16" s="2"/>
      <c r="P16" s="2"/>
    </row>
    <row r="17" spans="1:16" x14ac:dyDescent="0.2">
      <c r="A17" s="1" t="s">
        <v>102</v>
      </c>
      <c r="B17" s="1">
        <v>129647</v>
      </c>
      <c r="C17" s="1">
        <v>70392</v>
      </c>
      <c r="D17" s="1">
        <v>39316</v>
      </c>
      <c r="E17" s="1">
        <v>11712</v>
      </c>
      <c r="F17" s="1">
        <v>4568</v>
      </c>
      <c r="G17" s="1">
        <v>2733</v>
      </c>
      <c r="H17" s="1">
        <v>771</v>
      </c>
      <c r="I17" s="1">
        <v>155</v>
      </c>
      <c r="J17" s="2">
        <f t="shared" ref="J17:O17" si="12">(C17*100)/$B17+K17</f>
        <v>100</v>
      </c>
      <c r="K17" s="2">
        <f t="shared" si="12"/>
        <v>45.704875546676746</v>
      </c>
      <c r="L17" s="2">
        <f t="shared" si="12"/>
        <v>15.379453438953467</v>
      </c>
      <c r="M17" s="2">
        <f t="shared" si="12"/>
        <v>6.3456925343432555</v>
      </c>
      <c r="N17" s="2">
        <f t="shared" si="12"/>
        <v>2.8222789574768412</v>
      </c>
      <c r="O17" s="2">
        <f t="shared" si="12"/>
        <v>0.71424714802502176</v>
      </c>
      <c r="P17" s="2">
        <f t="shared" si="2"/>
        <v>0.1195554081467369</v>
      </c>
    </row>
    <row r="18" spans="1:16" x14ac:dyDescent="0.2">
      <c r="A18" s="38" t="s">
        <v>203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</sheetData>
  <mergeCells count="3">
    <mergeCell ref="B2:I2"/>
    <mergeCell ref="J2:P2"/>
    <mergeCell ref="A18:P18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4B426-C5B4-451C-B583-0F242CB55AF3}">
  <dimension ref="A1:T30"/>
  <sheetViews>
    <sheetView view="pageBreakPreview" zoomScale="200" zoomScaleNormal="100" zoomScaleSheetLayoutView="200" workbookViewId="0">
      <selection activeCell="E36" sqref="E36"/>
    </sheetView>
  </sheetViews>
  <sheetFormatPr defaultRowHeight="7.8" x14ac:dyDescent="0.15"/>
  <cols>
    <col min="1" max="1" width="13.21875" style="10" customWidth="1"/>
    <col min="2" max="2" width="4.88671875" style="10" customWidth="1"/>
    <col min="3" max="20" width="3.88671875" style="10" customWidth="1"/>
    <col min="21" max="16384" width="8.88671875" style="10"/>
  </cols>
  <sheetData>
    <row r="1" spans="1:20" x14ac:dyDescent="0.15">
      <c r="A1" s="10" t="s">
        <v>204</v>
      </c>
    </row>
    <row r="2" spans="1:20" s="11" customFormat="1" x14ac:dyDescent="0.15">
      <c r="A2" s="12"/>
      <c r="B2" s="13" t="s">
        <v>1</v>
      </c>
      <c r="C2" s="13">
        <v>12</v>
      </c>
      <c r="D2" s="13">
        <v>13</v>
      </c>
      <c r="E2" s="13">
        <v>14</v>
      </c>
      <c r="F2" s="13">
        <v>15</v>
      </c>
      <c r="G2" s="13">
        <v>16</v>
      </c>
      <c r="H2" s="13">
        <v>17</v>
      </c>
      <c r="I2" s="13">
        <v>18</v>
      </c>
      <c r="J2" s="13">
        <v>19</v>
      </c>
      <c r="K2" s="13">
        <v>20</v>
      </c>
      <c r="L2" s="13">
        <v>21</v>
      </c>
      <c r="M2" s="13">
        <v>22</v>
      </c>
      <c r="N2" s="13">
        <v>23</v>
      </c>
      <c r="O2" s="13">
        <v>24</v>
      </c>
      <c r="P2" s="13">
        <v>25</v>
      </c>
      <c r="Q2" s="13">
        <v>26</v>
      </c>
      <c r="R2" s="13">
        <v>27</v>
      </c>
      <c r="S2" s="13">
        <v>28</v>
      </c>
      <c r="T2" s="14">
        <v>29</v>
      </c>
    </row>
    <row r="4" spans="1:20" x14ac:dyDescent="0.15">
      <c r="A4" s="10" t="s">
        <v>179</v>
      </c>
      <c r="B4" s="10">
        <v>175143</v>
      </c>
      <c r="C4" s="10">
        <v>12424</v>
      </c>
      <c r="D4" s="10">
        <v>11901</v>
      </c>
      <c r="E4" s="10">
        <v>11513</v>
      </c>
      <c r="F4" s="10">
        <v>11365</v>
      </c>
      <c r="G4" s="10">
        <v>10813</v>
      </c>
      <c r="H4" s="10">
        <v>9927</v>
      </c>
      <c r="I4" s="10">
        <v>9742</v>
      </c>
      <c r="J4" s="10">
        <v>9365</v>
      </c>
      <c r="K4" s="10">
        <v>10070</v>
      </c>
      <c r="L4" s="10">
        <v>8056</v>
      </c>
      <c r="M4" s="10">
        <v>8531</v>
      </c>
      <c r="N4" s="10">
        <v>9875</v>
      </c>
      <c r="O4" s="10">
        <v>8887</v>
      </c>
      <c r="P4" s="10">
        <v>9899</v>
      </c>
      <c r="Q4" s="10">
        <v>8398</v>
      </c>
      <c r="R4" s="10">
        <v>8568</v>
      </c>
      <c r="S4" s="10">
        <v>7553</v>
      </c>
      <c r="T4" s="10">
        <v>8256</v>
      </c>
    </row>
    <row r="5" spans="1:20" x14ac:dyDescent="0.15">
      <c r="A5" s="10" t="s">
        <v>144</v>
      </c>
      <c r="B5" s="10">
        <v>15657</v>
      </c>
      <c r="C5" s="10">
        <v>947</v>
      </c>
      <c r="D5" s="10">
        <v>711</v>
      </c>
      <c r="E5" s="10">
        <v>695</v>
      </c>
      <c r="F5" s="10">
        <v>777</v>
      </c>
      <c r="G5" s="10">
        <v>728</v>
      </c>
      <c r="H5" s="10">
        <v>712</v>
      </c>
      <c r="I5" s="10">
        <v>826</v>
      </c>
      <c r="J5" s="10">
        <v>849</v>
      </c>
      <c r="K5" s="10">
        <v>1036</v>
      </c>
      <c r="L5" s="10">
        <v>766</v>
      </c>
      <c r="M5" s="10">
        <v>884</v>
      </c>
      <c r="N5" s="10">
        <v>1075</v>
      </c>
      <c r="O5" s="10">
        <v>843</v>
      </c>
      <c r="P5" s="10">
        <v>1066</v>
      </c>
      <c r="Q5" s="10">
        <v>856</v>
      </c>
      <c r="R5" s="10">
        <v>893</v>
      </c>
      <c r="S5" s="10">
        <v>942</v>
      </c>
      <c r="T5" s="10">
        <v>1051</v>
      </c>
    </row>
    <row r="6" spans="1:20" x14ac:dyDescent="0.15">
      <c r="A6" s="10" t="s">
        <v>145</v>
      </c>
      <c r="B6" s="10">
        <v>1382</v>
      </c>
      <c r="C6" s="10">
        <v>555</v>
      </c>
      <c r="D6" s="10">
        <v>267</v>
      </c>
      <c r="E6" s="10">
        <v>43</v>
      </c>
      <c r="F6" s="10">
        <v>25</v>
      </c>
      <c r="G6" s="10">
        <v>39</v>
      </c>
      <c r="H6" s="10">
        <v>28</v>
      </c>
      <c r="I6" s="10">
        <v>25</v>
      </c>
      <c r="J6" s="10">
        <v>40</v>
      </c>
      <c r="K6" s="10">
        <v>60</v>
      </c>
      <c r="L6" s="10">
        <v>27</v>
      </c>
      <c r="M6" s="10">
        <v>36</v>
      </c>
      <c r="N6" s="10">
        <v>33</v>
      </c>
      <c r="O6" s="10">
        <v>47</v>
      </c>
      <c r="P6" s="10">
        <v>38</v>
      </c>
      <c r="Q6" s="10">
        <v>30</v>
      </c>
      <c r="R6" s="10">
        <v>32</v>
      </c>
      <c r="S6" s="10">
        <v>26</v>
      </c>
      <c r="T6" s="10">
        <v>31</v>
      </c>
    </row>
    <row r="7" spans="1:20" x14ac:dyDescent="0.15">
      <c r="A7" s="10" t="s">
        <v>146</v>
      </c>
      <c r="B7" s="10">
        <v>59080</v>
      </c>
      <c r="C7" s="10">
        <v>10382</v>
      </c>
      <c r="D7" s="10">
        <v>9800</v>
      </c>
      <c r="E7" s="10">
        <v>8167</v>
      </c>
      <c r="F7" s="10">
        <v>6155</v>
      </c>
      <c r="G7" s="10">
        <v>4156</v>
      </c>
      <c r="H7" s="10">
        <v>2593</v>
      </c>
      <c r="I7" s="10">
        <v>2049</v>
      </c>
      <c r="J7" s="10">
        <v>1697</v>
      </c>
      <c r="K7" s="10">
        <v>1717</v>
      </c>
      <c r="L7" s="10">
        <v>1270</v>
      </c>
      <c r="M7" s="10">
        <v>1356</v>
      </c>
      <c r="N7" s="10">
        <v>1606</v>
      </c>
      <c r="O7" s="10">
        <v>1427</v>
      </c>
      <c r="P7" s="10">
        <v>1515</v>
      </c>
      <c r="Q7" s="10">
        <v>1306</v>
      </c>
      <c r="R7" s="10">
        <v>1274</v>
      </c>
      <c r="S7" s="10">
        <v>1222</v>
      </c>
      <c r="T7" s="10">
        <v>1388</v>
      </c>
    </row>
    <row r="8" spans="1:20" x14ac:dyDescent="0.15">
      <c r="A8" s="10" t="s">
        <v>3</v>
      </c>
      <c r="B8" s="10">
        <v>48119</v>
      </c>
      <c r="C8" s="10">
        <v>287</v>
      </c>
      <c r="D8" s="10">
        <v>910</v>
      </c>
      <c r="E8" s="10">
        <v>2328</v>
      </c>
      <c r="F8" s="10">
        <v>3983</v>
      </c>
      <c r="G8" s="10">
        <v>4916</v>
      </c>
      <c r="H8" s="10">
        <v>4555</v>
      </c>
      <c r="I8" s="10">
        <v>3799</v>
      </c>
      <c r="J8" s="10">
        <v>3148</v>
      </c>
      <c r="K8" s="10">
        <v>2998</v>
      </c>
      <c r="L8" s="10">
        <v>2050</v>
      </c>
      <c r="M8" s="10">
        <v>2193</v>
      </c>
      <c r="N8" s="10">
        <v>2532</v>
      </c>
      <c r="O8" s="10">
        <v>2281</v>
      </c>
      <c r="P8" s="10">
        <v>2598</v>
      </c>
      <c r="Q8" s="10">
        <v>2359</v>
      </c>
      <c r="R8" s="10">
        <v>2429</v>
      </c>
      <c r="S8" s="10">
        <v>2238</v>
      </c>
      <c r="T8" s="10">
        <v>2515</v>
      </c>
    </row>
    <row r="9" spans="1:20" x14ac:dyDescent="0.15">
      <c r="A9" s="10" t="s">
        <v>147</v>
      </c>
      <c r="B9" s="10">
        <v>23045</v>
      </c>
      <c r="C9" s="10">
        <v>22</v>
      </c>
      <c r="D9" s="10">
        <v>29</v>
      </c>
      <c r="E9" s="10">
        <v>88</v>
      </c>
      <c r="F9" s="10">
        <v>226</v>
      </c>
      <c r="G9" s="10">
        <v>752</v>
      </c>
      <c r="H9" s="10">
        <v>1640</v>
      </c>
      <c r="I9" s="10">
        <v>2224</v>
      </c>
      <c r="J9" s="10">
        <v>2219</v>
      </c>
      <c r="K9" s="10">
        <v>2137</v>
      </c>
      <c r="L9" s="10">
        <v>1603</v>
      </c>
      <c r="M9" s="10">
        <v>1629</v>
      </c>
      <c r="N9" s="10">
        <v>1729</v>
      </c>
      <c r="O9" s="10">
        <v>1572</v>
      </c>
      <c r="P9" s="10">
        <v>1771</v>
      </c>
      <c r="Q9" s="10">
        <v>1456</v>
      </c>
      <c r="R9" s="10">
        <v>1471</v>
      </c>
      <c r="S9" s="10">
        <v>1210</v>
      </c>
      <c r="T9" s="10">
        <v>1267</v>
      </c>
    </row>
    <row r="10" spans="1:20" x14ac:dyDescent="0.15">
      <c r="A10" s="10" t="s">
        <v>148</v>
      </c>
      <c r="B10" s="10">
        <v>13569</v>
      </c>
      <c r="C10" s="10">
        <v>5</v>
      </c>
      <c r="D10" s="10">
        <v>7</v>
      </c>
      <c r="E10" s="10">
        <v>9</v>
      </c>
      <c r="F10" s="10">
        <v>10</v>
      </c>
      <c r="G10" s="10">
        <v>34</v>
      </c>
      <c r="H10" s="10">
        <v>122</v>
      </c>
      <c r="I10" s="10">
        <v>458</v>
      </c>
      <c r="J10" s="10">
        <v>896</v>
      </c>
      <c r="K10" s="10">
        <v>1230</v>
      </c>
      <c r="L10" s="10">
        <v>1294</v>
      </c>
      <c r="M10" s="10">
        <v>1261</v>
      </c>
      <c r="N10" s="10">
        <v>1452</v>
      </c>
      <c r="O10" s="10">
        <v>1295</v>
      </c>
      <c r="P10" s="10">
        <v>1444</v>
      </c>
      <c r="Q10" s="10">
        <v>1142</v>
      </c>
      <c r="R10" s="10">
        <v>1158</v>
      </c>
      <c r="S10" s="10">
        <v>862</v>
      </c>
      <c r="T10" s="10">
        <v>890</v>
      </c>
    </row>
    <row r="11" spans="1:20" x14ac:dyDescent="0.15">
      <c r="A11" s="10" t="s">
        <v>149</v>
      </c>
      <c r="B11" s="10">
        <v>3327</v>
      </c>
      <c r="C11" s="10">
        <v>3</v>
      </c>
      <c r="D11" s="10">
        <v>5</v>
      </c>
      <c r="E11" s="10">
        <v>6</v>
      </c>
      <c r="F11" s="10">
        <v>4</v>
      </c>
      <c r="G11" s="10">
        <v>10</v>
      </c>
      <c r="H11" s="10">
        <v>13</v>
      </c>
      <c r="I11" s="10">
        <v>42</v>
      </c>
      <c r="J11" s="10">
        <v>119</v>
      </c>
      <c r="K11" s="10">
        <v>232</v>
      </c>
      <c r="L11" s="10">
        <v>326</v>
      </c>
      <c r="M11" s="10">
        <v>379</v>
      </c>
      <c r="N11" s="10">
        <v>454</v>
      </c>
      <c r="O11" s="10">
        <v>412</v>
      </c>
      <c r="P11" s="10">
        <v>375</v>
      </c>
      <c r="Q11" s="10">
        <v>276</v>
      </c>
      <c r="R11" s="10">
        <v>274</v>
      </c>
      <c r="S11" s="10">
        <v>201</v>
      </c>
      <c r="T11" s="10">
        <v>196</v>
      </c>
    </row>
    <row r="12" spans="1:20" x14ac:dyDescent="0.15">
      <c r="A12" s="10" t="s">
        <v>150</v>
      </c>
      <c r="B12" s="10">
        <v>646</v>
      </c>
      <c r="C12" s="10">
        <v>0</v>
      </c>
      <c r="D12" s="10">
        <v>1</v>
      </c>
      <c r="E12" s="10">
        <v>1</v>
      </c>
      <c r="F12" s="10">
        <v>1</v>
      </c>
      <c r="G12" s="10">
        <v>0</v>
      </c>
      <c r="H12" s="10">
        <v>2</v>
      </c>
      <c r="I12" s="10">
        <v>12</v>
      </c>
      <c r="J12" s="10">
        <v>10</v>
      </c>
      <c r="K12" s="10">
        <v>29</v>
      </c>
      <c r="L12" s="10">
        <v>45</v>
      </c>
      <c r="M12" s="10">
        <v>65</v>
      </c>
      <c r="N12" s="10">
        <v>81</v>
      </c>
      <c r="O12" s="10">
        <v>82</v>
      </c>
      <c r="P12" s="10">
        <v>79</v>
      </c>
      <c r="Q12" s="10">
        <v>72</v>
      </c>
      <c r="R12" s="10">
        <v>76</v>
      </c>
      <c r="S12" s="10">
        <v>50</v>
      </c>
      <c r="T12" s="10">
        <v>40</v>
      </c>
    </row>
    <row r="13" spans="1:20" x14ac:dyDescent="0.15">
      <c r="A13" s="10" t="s">
        <v>151</v>
      </c>
      <c r="B13" s="10">
        <v>4673</v>
      </c>
      <c r="C13" s="10">
        <v>0</v>
      </c>
      <c r="D13" s="10">
        <v>2</v>
      </c>
      <c r="E13" s="10">
        <v>1</v>
      </c>
      <c r="F13" s="10">
        <v>3</v>
      </c>
      <c r="G13" s="10">
        <v>19</v>
      </c>
      <c r="H13" s="10">
        <v>45</v>
      </c>
      <c r="I13" s="10">
        <v>90</v>
      </c>
      <c r="J13" s="10">
        <v>147</v>
      </c>
      <c r="K13" s="10">
        <v>331</v>
      </c>
      <c r="L13" s="10">
        <v>359</v>
      </c>
      <c r="M13" s="10">
        <v>408</v>
      </c>
      <c r="N13" s="10">
        <v>491</v>
      </c>
      <c r="O13" s="10">
        <v>502</v>
      </c>
      <c r="P13" s="10">
        <v>519</v>
      </c>
      <c r="Q13" s="10">
        <v>461</v>
      </c>
      <c r="R13" s="10">
        <v>493</v>
      </c>
      <c r="S13" s="10">
        <v>389</v>
      </c>
      <c r="T13" s="10">
        <v>413</v>
      </c>
    </row>
    <row r="14" spans="1:20" x14ac:dyDescent="0.15">
      <c r="A14" s="10" t="s">
        <v>152</v>
      </c>
      <c r="B14" s="10">
        <v>387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2</v>
      </c>
      <c r="J14" s="10">
        <v>2</v>
      </c>
      <c r="K14" s="10">
        <v>4</v>
      </c>
      <c r="L14" s="10">
        <v>7</v>
      </c>
      <c r="M14" s="10">
        <v>9</v>
      </c>
      <c r="N14" s="10">
        <v>24</v>
      </c>
      <c r="O14" s="10">
        <v>32</v>
      </c>
      <c r="P14" s="10">
        <v>49</v>
      </c>
      <c r="Q14" s="10">
        <v>49</v>
      </c>
      <c r="R14" s="10">
        <v>75</v>
      </c>
      <c r="S14" s="10">
        <v>63</v>
      </c>
      <c r="T14" s="10">
        <v>71</v>
      </c>
    </row>
    <row r="15" spans="1:20" x14ac:dyDescent="0.15">
      <c r="A15" s="10" t="s">
        <v>153</v>
      </c>
      <c r="B15" s="10">
        <v>55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2</v>
      </c>
      <c r="K15" s="10">
        <v>3</v>
      </c>
      <c r="L15" s="10">
        <v>3</v>
      </c>
      <c r="M15" s="10">
        <v>0</v>
      </c>
      <c r="N15" s="10">
        <v>2</v>
      </c>
      <c r="O15" s="10">
        <v>2</v>
      </c>
      <c r="P15" s="10">
        <v>4</v>
      </c>
      <c r="Q15" s="10">
        <v>5</v>
      </c>
      <c r="R15" s="10">
        <v>7</v>
      </c>
      <c r="S15" s="10">
        <v>10</v>
      </c>
      <c r="T15" s="10">
        <v>17</v>
      </c>
    </row>
    <row r="16" spans="1:20" x14ac:dyDescent="0.15">
      <c r="A16" s="10" t="s">
        <v>154</v>
      </c>
      <c r="B16" s="10">
        <v>21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2</v>
      </c>
      <c r="I16" s="10">
        <v>0</v>
      </c>
      <c r="J16" s="10">
        <v>0</v>
      </c>
      <c r="K16" s="10">
        <v>2</v>
      </c>
      <c r="L16" s="10">
        <v>0</v>
      </c>
      <c r="M16" s="10">
        <v>2</v>
      </c>
      <c r="N16" s="10">
        <v>3</v>
      </c>
      <c r="O16" s="10">
        <v>2</v>
      </c>
      <c r="P16" s="10">
        <v>2</v>
      </c>
      <c r="Q16" s="10">
        <v>1</v>
      </c>
      <c r="R16" s="10">
        <v>1</v>
      </c>
      <c r="S16" s="10">
        <v>1</v>
      </c>
      <c r="T16" s="10">
        <v>5</v>
      </c>
    </row>
    <row r="17" spans="1:20" x14ac:dyDescent="0.15">
      <c r="A17" s="10" t="s">
        <v>7</v>
      </c>
      <c r="B17" s="10">
        <v>1076</v>
      </c>
      <c r="C17" s="10">
        <v>0</v>
      </c>
      <c r="D17" s="10">
        <v>0</v>
      </c>
      <c r="E17" s="10">
        <v>0</v>
      </c>
      <c r="F17" s="10">
        <v>4</v>
      </c>
      <c r="G17" s="10">
        <v>6</v>
      </c>
      <c r="H17" s="10">
        <v>6</v>
      </c>
      <c r="I17" s="10">
        <v>18</v>
      </c>
      <c r="J17" s="10">
        <v>24</v>
      </c>
      <c r="K17" s="10">
        <v>50</v>
      </c>
      <c r="L17" s="10">
        <v>45</v>
      </c>
      <c r="M17" s="10">
        <v>75</v>
      </c>
      <c r="N17" s="10">
        <v>102</v>
      </c>
      <c r="O17" s="10">
        <v>116</v>
      </c>
      <c r="P17" s="10">
        <v>143</v>
      </c>
      <c r="Q17" s="10">
        <v>126</v>
      </c>
      <c r="R17" s="10">
        <v>136</v>
      </c>
      <c r="S17" s="10">
        <v>107</v>
      </c>
      <c r="T17" s="10">
        <v>118</v>
      </c>
    </row>
    <row r="18" spans="1:20" x14ac:dyDescent="0.15">
      <c r="A18" s="10" t="s">
        <v>25</v>
      </c>
      <c r="B18" s="10">
        <v>4106</v>
      </c>
      <c r="C18" s="10">
        <v>223</v>
      </c>
      <c r="D18" s="10">
        <v>169</v>
      </c>
      <c r="E18" s="10">
        <v>175</v>
      </c>
      <c r="F18" s="10">
        <v>177</v>
      </c>
      <c r="G18" s="10">
        <v>153</v>
      </c>
      <c r="H18" s="10">
        <v>209</v>
      </c>
      <c r="I18" s="10">
        <v>197</v>
      </c>
      <c r="J18" s="10">
        <v>212</v>
      </c>
      <c r="K18" s="10">
        <v>241</v>
      </c>
      <c r="L18" s="10">
        <v>261</v>
      </c>
      <c r="M18" s="10">
        <v>234</v>
      </c>
      <c r="N18" s="10">
        <v>291</v>
      </c>
      <c r="O18" s="10">
        <v>274</v>
      </c>
      <c r="P18" s="10">
        <v>296</v>
      </c>
      <c r="Q18" s="10">
        <v>259</v>
      </c>
      <c r="R18" s="10">
        <v>249</v>
      </c>
      <c r="S18" s="10">
        <v>232</v>
      </c>
      <c r="T18" s="10">
        <v>254</v>
      </c>
    </row>
    <row r="20" spans="1:20" x14ac:dyDescent="0.15">
      <c r="A20" s="10" t="s">
        <v>143</v>
      </c>
    </row>
    <row r="22" spans="1:20" x14ac:dyDescent="0.15">
      <c r="A22" s="10" t="s">
        <v>174</v>
      </c>
      <c r="B22" s="10">
        <v>171037</v>
      </c>
      <c r="C22" s="10">
        <v>12201</v>
      </c>
      <c r="D22" s="10">
        <v>11732</v>
      </c>
      <c r="E22" s="10">
        <v>11338</v>
      </c>
      <c r="F22" s="10">
        <v>11188</v>
      </c>
      <c r="G22" s="10">
        <v>10660</v>
      </c>
      <c r="H22" s="10">
        <v>9718</v>
      </c>
      <c r="I22" s="10">
        <v>9545</v>
      </c>
      <c r="J22" s="10">
        <v>9153</v>
      </c>
      <c r="K22" s="10">
        <v>9829</v>
      </c>
      <c r="L22" s="10">
        <v>7795</v>
      </c>
      <c r="M22" s="10">
        <v>8297</v>
      </c>
      <c r="N22" s="10">
        <v>9584</v>
      </c>
      <c r="O22" s="10">
        <v>8613</v>
      </c>
      <c r="P22" s="10">
        <v>9603</v>
      </c>
      <c r="Q22" s="10">
        <v>8139</v>
      </c>
      <c r="R22" s="10">
        <v>8319</v>
      </c>
      <c r="S22" s="10">
        <v>7321</v>
      </c>
      <c r="T22" s="10">
        <v>8002</v>
      </c>
    </row>
    <row r="23" spans="1:20" x14ac:dyDescent="0.15">
      <c r="A23" s="10" t="s">
        <v>2</v>
      </c>
      <c r="B23" s="10">
        <v>76119</v>
      </c>
      <c r="C23" s="10">
        <v>11884</v>
      </c>
      <c r="D23" s="10">
        <v>10778</v>
      </c>
      <c r="E23" s="10">
        <v>8905</v>
      </c>
      <c r="F23" s="10">
        <v>6957</v>
      </c>
      <c r="G23" s="10">
        <v>4923</v>
      </c>
      <c r="H23" s="10">
        <v>3333</v>
      </c>
      <c r="I23" s="10">
        <v>2900</v>
      </c>
      <c r="J23" s="10">
        <v>2586</v>
      </c>
      <c r="K23" s="10">
        <v>2813</v>
      </c>
      <c r="L23" s="10">
        <v>2063</v>
      </c>
      <c r="M23" s="10">
        <v>2276</v>
      </c>
      <c r="N23" s="10">
        <v>2714</v>
      </c>
      <c r="O23" s="10">
        <v>2317</v>
      </c>
      <c r="P23" s="10">
        <v>2619</v>
      </c>
      <c r="Q23" s="10">
        <v>2192</v>
      </c>
      <c r="R23" s="10">
        <v>2199</v>
      </c>
      <c r="S23" s="10">
        <v>2190</v>
      </c>
      <c r="T23" s="10">
        <v>2470</v>
      </c>
    </row>
    <row r="24" spans="1:20" x14ac:dyDescent="0.15">
      <c r="A24" s="10" t="s">
        <v>3</v>
      </c>
      <c r="B24" s="10">
        <v>48119</v>
      </c>
      <c r="C24" s="10">
        <v>287</v>
      </c>
      <c r="D24" s="10">
        <v>910</v>
      </c>
      <c r="E24" s="10">
        <v>2328</v>
      </c>
      <c r="F24" s="10">
        <v>3983</v>
      </c>
      <c r="G24" s="10">
        <v>4916</v>
      </c>
      <c r="H24" s="10">
        <v>4555</v>
      </c>
      <c r="I24" s="10">
        <v>3799</v>
      </c>
      <c r="J24" s="10">
        <v>3148</v>
      </c>
      <c r="K24" s="10">
        <v>2998</v>
      </c>
      <c r="L24" s="10">
        <v>2050</v>
      </c>
      <c r="M24" s="10">
        <v>2193</v>
      </c>
      <c r="N24" s="10">
        <v>2532</v>
      </c>
      <c r="O24" s="10">
        <v>2281</v>
      </c>
      <c r="P24" s="10">
        <v>2598</v>
      </c>
      <c r="Q24" s="10">
        <v>2359</v>
      </c>
      <c r="R24" s="10">
        <v>2429</v>
      </c>
      <c r="S24" s="10">
        <v>2238</v>
      </c>
      <c r="T24" s="10">
        <v>2515</v>
      </c>
    </row>
    <row r="25" spans="1:20" x14ac:dyDescent="0.15">
      <c r="A25" s="10" t="s">
        <v>4</v>
      </c>
      <c r="B25" s="10">
        <v>23045</v>
      </c>
      <c r="C25" s="10">
        <v>22</v>
      </c>
      <c r="D25" s="10">
        <v>29</v>
      </c>
      <c r="E25" s="10">
        <v>88</v>
      </c>
      <c r="F25" s="10">
        <v>226</v>
      </c>
      <c r="G25" s="10">
        <v>752</v>
      </c>
      <c r="H25" s="10">
        <v>1640</v>
      </c>
      <c r="I25" s="10">
        <v>2224</v>
      </c>
      <c r="J25" s="10">
        <v>2219</v>
      </c>
      <c r="K25" s="10">
        <v>2137</v>
      </c>
      <c r="L25" s="10">
        <v>1603</v>
      </c>
      <c r="M25" s="10">
        <v>1629</v>
      </c>
      <c r="N25" s="10">
        <v>1729</v>
      </c>
      <c r="O25" s="10">
        <v>1572</v>
      </c>
      <c r="P25" s="10">
        <v>1771</v>
      </c>
      <c r="Q25" s="10">
        <v>1456</v>
      </c>
      <c r="R25" s="10">
        <v>1471</v>
      </c>
      <c r="S25" s="10">
        <v>1210</v>
      </c>
      <c r="T25" s="10">
        <v>1267</v>
      </c>
    </row>
    <row r="26" spans="1:20" x14ac:dyDescent="0.15">
      <c r="A26" s="10" t="s">
        <v>5</v>
      </c>
      <c r="B26" s="10">
        <v>13569</v>
      </c>
      <c r="C26" s="10">
        <v>5</v>
      </c>
      <c r="D26" s="10">
        <v>7</v>
      </c>
      <c r="E26" s="10">
        <v>9</v>
      </c>
      <c r="F26" s="10">
        <v>10</v>
      </c>
      <c r="G26" s="10">
        <v>34</v>
      </c>
      <c r="H26" s="10">
        <v>122</v>
      </c>
      <c r="I26" s="10">
        <v>458</v>
      </c>
      <c r="J26" s="10">
        <v>896</v>
      </c>
      <c r="K26" s="10">
        <v>1230</v>
      </c>
      <c r="L26" s="10">
        <v>1294</v>
      </c>
      <c r="M26" s="10">
        <v>1261</v>
      </c>
      <c r="N26" s="10">
        <v>1452</v>
      </c>
      <c r="O26" s="10">
        <v>1295</v>
      </c>
      <c r="P26" s="10">
        <v>1444</v>
      </c>
      <c r="Q26" s="10">
        <v>1142</v>
      </c>
      <c r="R26" s="10">
        <v>1158</v>
      </c>
      <c r="S26" s="10">
        <v>862</v>
      </c>
      <c r="T26" s="10">
        <v>890</v>
      </c>
    </row>
    <row r="27" spans="1:20" x14ac:dyDescent="0.15">
      <c r="A27" s="10" t="s">
        <v>6</v>
      </c>
      <c r="B27" s="10">
        <v>8646</v>
      </c>
      <c r="C27" s="10">
        <v>3</v>
      </c>
      <c r="D27" s="10">
        <v>8</v>
      </c>
      <c r="E27" s="10">
        <v>8</v>
      </c>
      <c r="F27" s="10">
        <v>8</v>
      </c>
      <c r="G27" s="10">
        <v>29</v>
      </c>
      <c r="H27" s="10">
        <v>60</v>
      </c>
      <c r="I27" s="10">
        <v>144</v>
      </c>
      <c r="J27" s="10">
        <v>276</v>
      </c>
      <c r="K27" s="10">
        <v>592</v>
      </c>
      <c r="L27" s="10">
        <v>730</v>
      </c>
      <c r="M27" s="10">
        <v>852</v>
      </c>
      <c r="N27" s="10">
        <v>1026</v>
      </c>
      <c r="O27" s="10">
        <v>996</v>
      </c>
      <c r="P27" s="10">
        <v>973</v>
      </c>
      <c r="Q27" s="10">
        <v>809</v>
      </c>
      <c r="R27" s="10">
        <v>843</v>
      </c>
      <c r="S27" s="10">
        <v>640</v>
      </c>
      <c r="T27" s="10">
        <v>649</v>
      </c>
    </row>
    <row r="28" spans="1:20" x14ac:dyDescent="0.15">
      <c r="A28" s="10" t="s">
        <v>7</v>
      </c>
      <c r="B28" s="10">
        <v>1076</v>
      </c>
      <c r="C28" s="10">
        <v>0</v>
      </c>
      <c r="D28" s="10">
        <v>0</v>
      </c>
      <c r="E28" s="10">
        <v>0</v>
      </c>
      <c r="F28" s="10">
        <v>4</v>
      </c>
      <c r="G28" s="10">
        <v>6</v>
      </c>
      <c r="H28" s="10">
        <v>6</v>
      </c>
      <c r="I28" s="10">
        <v>18</v>
      </c>
      <c r="J28" s="10">
        <v>24</v>
      </c>
      <c r="K28" s="10">
        <v>50</v>
      </c>
      <c r="L28" s="10">
        <v>45</v>
      </c>
      <c r="M28" s="10">
        <v>75</v>
      </c>
      <c r="N28" s="10">
        <v>102</v>
      </c>
      <c r="O28" s="10">
        <v>116</v>
      </c>
      <c r="P28" s="10">
        <v>143</v>
      </c>
      <c r="Q28" s="10">
        <v>126</v>
      </c>
      <c r="R28" s="10">
        <v>136</v>
      </c>
      <c r="S28" s="10">
        <v>107</v>
      </c>
      <c r="T28" s="10">
        <v>118</v>
      </c>
    </row>
    <row r="29" spans="1:20" x14ac:dyDescent="0.15">
      <c r="A29" s="10" t="s">
        <v>8</v>
      </c>
      <c r="B29" s="10">
        <v>463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2</v>
      </c>
      <c r="I29" s="10">
        <v>2</v>
      </c>
      <c r="J29" s="10">
        <v>4</v>
      </c>
      <c r="K29" s="10">
        <v>9</v>
      </c>
      <c r="L29" s="10">
        <v>10</v>
      </c>
      <c r="M29" s="10">
        <v>11</v>
      </c>
      <c r="N29" s="10">
        <v>29</v>
      </c>
      <c r="O29" s="10">
        <v>36</v>
      </c>
      <c r="P29" s="10">
        <v>55</v>
      </c>
      <c r="Q29" s="10">
        <v>55</v>
      </c>
      <c r="R29" s="10">
        <v>83</v>
      </c>
      <c r="S29" s="10">
        <v>74</v>
      </c>
      <c r="T29" s="10">
        <v>93</v>
      </c>
    </row>
    <row r="30" spans="1:20" x14ac:dyDescent="0.15">
      <c r="A30" s="41" t="s">
        <v>203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</row>
  </sheetData>
  <mergeCells count="1">
    <mergeCell ref="A30:T30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8E2E2-56D3-48F8-9C04-A524101F986F}">
  <dimension ref="A1:AK55"/>
  <sheetViews>
    <sheetView view="pageBreakPreview" topLeftCell="P1" zoomScale="200" zoomScaleNormal="100" zoomScaleSheetLayoutView="200" workbookViewId="0">
      <selection activeCell="Y2" sqref="Y2"/>
    </sheetView>
  </sheetViews>
  <sheetFormatPr defaultRowHeight="7.8" x14ac:dyDescent="0.15"/>
  <cols>
    <col min="1" max="1" width="8.88671875" style="27"/>
    <col min="2" max="9" width="4.109375" style="10" customWidth="1"/>
    <col min="10" max="18" width="4.109375" style="27" customWidth="1"/>
    <col min="19" max="19" width="5.109375" style="27" customWidth="1"/>
    <col min="20" max="20" width="8.88671875" style="27"/>
    <col min="21" max="28" width="4.109375" style="10" customWidth="1"/>
    <col min="29" max="37" width="4.109375" style="27" customWidth="1"/>
    <col min="38" max="38" width="5.109375" style="27" customWidth="1"/>
    <col min="39" max="16384" width="8.88671875" style="27"/>
  </cols>
  <sheetData>
    <row r="1" spans="1:37" x14ac:dyDescent="0.15">
      <c r="A1" s="27" t="s">
        <v>238</v>
      </c>
      <c r="F1" s="21" t="s">
        <v>240</v>
      </c>
      <c r="T1" s="27" t="s">
        <v>238</v>
      </c>
      <c r="Y1" s="21" t="s">
        <v>241</v>
      </c>
    </row>
    <row r="2" spans="1:37" x14ac:dyDescent="0.15">
      <c r="B2" s="10" t="s">
        <v>0</v>
      </c>
      <c r="U2" s="10" t="s">
        <v>0</v>
      </c>
    </row>
    <row r="3" spans="1:37" x14ac:dyDescent="0.15"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K3" s="27" t="s">
        <v>1</v>
      </c>
      <c r="L3" s="27" t="s">
        <v>2</v>
      </c>
      <c r="M3" s="27" t="s">
        <v>3</v>
      </c>
      <c r="N3" s="27" t="s">
        <v>4</v>
      </c>
      <c r="O3" s="27" t="s">
        <v>5</v>
      </c>
      <c r="P3" s="27" t="s">
        <v>6</v>
      </c>
      <c r="Q3" s="27" t="s">
        <v>7</v>
      </c>
      <c r="R3" s="27" t="s">
        <v>8</v>
      </c>
      <c r="U3" s="10" t="s">
        <v>1</v>
      </c>
      <c r="V3" s="10" t="s">
        <v>2</v>
      </c>
      <c r="W3" s="10" t="s">
        <v>3</v>
      </c>
      <c r="X3" s="10" t="s">
        <v>4</v>
      </c>
      <c r="Y3" s="10" t="s">
        <v>5</v>
      </c>
      <c r="Z3" s="10" t="s">
        <v>6</v>
      </c>
      <c r="AA3" s="10" t="s">
        <v>7</v>
      </c>
      <c r="AB3" s="10" t="s">
        <v>8</v>
      </c>
      <c r="AD3" s="27" t="s">
        <v>1</v>
      </c>
      <c r="AE3" s="27" t="s">
        <v>2</v>
      </c>
      <c r="AF3" s="27" t="s">
        <v>3</v>
      </c>
      <c r="AG3" s="27" t="s">
        <v>4</v>
      </c>
      <c r="AH3" s="27" t="s">
        <v>5</v>
      </c>
      <c r="AI3" s="27" t="s">
        <v>6</v>
      </c>
      <c r="AJ3" s="27" t="s">
        <v>7</v>
      </c>
      <c r="AK3" s="27" t="s">
        <v>8</v>
      </c>
    </row>
    <row r="4" spans="1:37" x14ac:dyDescent="0.15">
      <c r="A4" s="27" t="s">
        <v>1</v>
      </c>
      <c r="B4" s="10">
        <v>213921</v>
      </c>
      <c r="C4" s="10">
        <v>59624</v>
      </c>
      <c r="D4" s="10">
        <v>82941</v>
      </c>
      <c r="E4" s="10">
        <v>33369</v>
      </c>
      <c r="F4" s="10">
        <v>17692</v>
      </c>
      <c r="G4" s="10">
        <v>14338</v>
      </c>
      <c r="H4" s="10">
        <v>3153</v>
      </c>
      <c r="I4" s="10">
        <v>2804</v>
      </c>
      <c r="K4" s="28">
        <f>B4*100/$B4</f>
        <v>100</v>
      </c>
      <c r="L4" s="28">
        <f t="shared" ref="L4:R4" si="0">C4*100/$B4</f>
        <v>27.871971428704988</v>
      </c>
      <c r="M4" s="28">
        <f t="shared" si="0"/>
        <v>38.771789585875162</v>
      </c>
      <c r="N4" s="28">
        <f t="shared" si="0"/>
        <v>15.598749070918704</v>
      </c>
      <c r="O4" s="28">
        <f t="shared" si="0"/>
        <v>8.270342790095409</v>
      </c>
      <c r="P4" s="28">
        <f t="shared" si="0"/>
        <v>6.7024742778876316</v>
      </c>
      <c r="Q4" s="28">
        <f t="shared" si="0"/>
        <v>1.4739085924243063</v>
      </c>
      <c r="R4" s="28">
        <f t="shared" si="0"/>
        <v>1.3107642540938009</v>
      </c>
      <c r="T4" s="27" t="s">
        <v>1</v>
      </c>
      <c r="U4" s="10">
        <v>213921</v>
      </c>
      <c r="V4" s="10">
        <v>59624</v>
      </c>
      <c r="W4" s="10">
        <v>82941</v>
      </c>
      <c r="X4" s="10">
        <v>33369</v>
      </c>
      <c r="Y4" s="10">
        <v>17692</v>
      </c>
      <c r="Z4" s="10">
        <v>14338</v>
      </c>
      <c r="AA4" s="10">
        <v>3153</v>
      </c>
      <c r="AB4" s="10">
        <v>2804</v>
      </c>
      <c r="AD4" s="28">
        <f>U4*100/$B4</f>
        <v>100</v>
      </c>
      <c r="AE4" s="28">
        <f t="shared" ref="AE4:AI4" si="1">V4*100/$B4+AF4</f>
        <v>100</v>
      </c>
      <c r="AF4" s="28">
        <f t="shared" si="1"/>
        <v>72.128028571295005</v>
      </c>
      <c r="AG4" s="28">
        <f t="shared" si="1"/>
        <v>33.35623898541985</v>
      </c>
      <c r="AH4" s="28">
        <f t="shared" si="1"/>
        <v>17.75748991450115</v>
      </c>
      <c r="AI4" s="28">
        <f t="shared" si="1"/>
        <v>9.4871471244057393</v>
      </c>
      <c r="AJ4" s="28">
        <f>AA4*100/$B4+AK4</f>
        <v>2.7846728465181072</v>
      </c>
      <c r="AK4" s="28">
        <f t="shared" ref="AK4" si="2">AB4*100/$B4</f>
        <v>1.3107642540938009</v>
      </c>
    </row>
    <row r="5" spans="1:37" x14ac:dyDescent="0.15">
      <c r="A5" s="27" t="s">
        <v>78</v>
      </c>
      <c r="B5" s="10">
        <v>2024</v>
      </c>
      <c r="C5" s="10">
        <v>1439</v>
      </c>
      <c r="D5" s="10">
        <v>498</v>
      </c>
      <c r="E5" s="10">
        <v>64</v>
      </c>
      <c r="F5" s="10">
        <v>15</v>
      </c>
      <c r="G5" s="10">
        <v>8</v>
      </c>
      <c r="H5" s="10">
        <v>0</v>
      </c>
      <c r="I5" s="10">
        <v>0</v>
      </c>
      <c r="K5" s="28">
        <f t="shared" ref="K5:K54" si="3">B5*100/$B5</f>
        <v>100</v>
      </c>
      <c r="L5" s="28">
        <f t="shared" ref="L5:L54" si="4">C5*100/$B5</f>
        <v>71.096837944664031</v>
      </c>
      <c r="M5" s="28">
        <f t="shared" ref="M5:M54" si="5">D5*100/$B5</f>
        <v>24.604743083003953</v>
      </c>
      <c r="N5" s="28">
        <f t="shared" ref="N5:N54" si="6">E5*100/$B5</f>
        <v>3.1620553359683794</v>
      </c>
      <c r="O5" s="28">
        <f t="shared" ref="O5:O54" si="7">F5*100/$B5</f>
        <v>0.74110671936758898</v>
      </c>
      <c r="P5" s="28">
        <f t="shared" ref="P5:P54" si="8">G5*100/$B5</f>
        <v>0.39525691699604742</v>
      </c>
      <c r="Q5" s="28">
        <f t="shared" ref="Q5:Q54" si="9">H5*100/$B5</f>
        <v>0</v>
      </c>
      <c r="R5" s="28">
        <f t="shared" ref="R5:R54" si="10">I5*100/$B5</f>
        <v>0</v>
      </c>
      <c r="T5" s="27" t="s">
        <v>78</v>
      </c>
      <c r="U5" s="10">
        <v>2024</v>
      </c>
      <c r="V5" s="10">
        <v>1439</v>
      </c>
      <c r="W5" s="10">
        <v>498</v>
      </c>
      <c r="X5" s="10">
        <v>64</v>
      </c>
      <c r="Y5" s="10">
        <v>15</v>
      </c>
      <c r="Z5" s="10">
        <v>8</v>
      </c>
      <c r="AA5" s="10">
        <v>0</v>
      </c>
      <c r="AB5" s="10">
        <v>0</v>
      </c>
      <c r="AD5" s="28">
        <f t="shared" ref="AD5:AD18" si="11">U5*100/$B5</f>
        <v>100</v>
      </c>
      <c r="AE5" s="28">
        <f t="shared" ref="AE5:AE54" si="12">V5*100/$B5+AF5</f>
        <v>100</v>
      </c>
      <c r="AF5" s="28">
        <f t="shared" ref="AF5:AF54" si="13">W5*100/$B5+AG5</f>
        <v>28.903162055335969</v>
      </c>
      <c r="AG5" s="28">
        <f t="shared" ref="AG5:AG54" si="14">X5*100/$B5+AH5</f>
        <v>4.2984189723320156</v>
      </c>
      <c r="AH5" s="28">
        <f t="shared" ref="AH5:AH54" si="15">Y5*100/$B5+AI5</f>
        <v>1.1363636363636365</v>
      </c>
      <c r="AI5" s="28">
        <f t="shared" ref="AI5:AJ18" si="16">Z5*100/$B5+AJ5</f>
        <v>0.39525691699604742</v>
      </c>
      <c r="AJ5" s="28">
        <f t="shared" si="16"/>
        <v>0</v>
      </c>
      <c r="AK5" s="28">
        <f t="shared" ref="AK5:AK54" si="17">AB5*100/$B5</f>
        <v>0</v>
      </c>
    </row>
    <row r="6" spans="1:37" x14ac:dyDescent="0.15">
      <c r="A6" s="27" t="s">
        <v>79</v>
      </c>
      <c r="B6" s="10">
        <v>15002</v>
      </c>
      <c r="C6" s="10">
        <v>5625</v>
      </c>
      <c r="D6" s="10">
        <v>5534</v>
      </c>
      <c r="E6" s="10">
        <v>2736</v>
      </c>
      <c r="F6" s="10">
        <v>867</v>
      </c>
      <c r="G6" s="10">
        <v>185</v>
      </c>
      <c r="H6" s="10">
        <v>49</v>
      </c>
      <c r="I6" s="10">
        <v>6</v>
      </c>
      <c r="K6" s="28">
        <f t="shared" si="3"/>
        <v>100</v>
      </c>
      <c r="L6" s="28">
        <f t="shared" si="4"/>
        <v>37.495000666577788</v>
      </c>
      <c r="M6" s="28">
        <f t="shared" si="5"/>
        <v>36.888414878016263</v>
      </c>
      <c r="N6" s="28">
        <f t="shared" si="6"/>
        <v>18.237568324223435</v>
      </c>
      <c r="O6" s="28">
        <f t="shared" si="7"/>
        <v>5.7792294360751901</v>
      </c>
      <c r="P6" s="28">
        <f t="shared" si="8"/>
        <v>1.2331689108118917</v>
      </c>
      <c r="Q6" s="28">
        <f t="shared" si="9"/>
        <v>0.32662311691774432</v>
      </c>
      <c r="R6" s="28">
        <f t="shared" si="10"/>
        <v>3.9994667377682973E-2</v>
      </c>
      <c r="T6" s="27" t="s">
        <v>79</v>
      </c>
      <c r="U6" s="10">
        <v>15002</v>
      </c>
      <c r="V6" s="10">
        <v>5625</v>
      </c>
      <c r="W6" s="10">
        <v>5534</v>
      </c>
      <c r="X6" s="10">
        <v>2736</v>
      </c>
      <c r="Y6" s="10">
        <v>867</v>
      </c>
      <c r="Z6" s="10">
        <v>185</v>
      </c>
      <c r="AA6" s="10">
        <v>49</v>
      </c>
      <c r="AB6" s="10">
        <v>6</v>
      </c>
      <c r="AD6" s="28">
        <f t="shared" si="11"/>
        <v>100</v>
      </c>
      <c r="AE6" s="28">
        <f t="shared" si="12"/>
        <v>100</v>
      </c>
      <c r="AF6" s="28">
        <f t="shared" si="13"/>
        <v>62.504999333422205</v>
      </c>
      <c r="AG6" s="28">
        <f t="shared" si="14"/>
        <v>25.616584455405945</v>
      </c>
      <c r="AH6" s="28">
        <f t="shared" si="15"/>
        <v>7.3790161311825093</v>
      </c>
      <c r="AI6" s="28">
        <f t="shared" si="16"/>
        <v>1.599786695107319</v>
      </c>
      <c r="AJ6" s="28">
        <f t="shared" ref="AJ6:AJ54" si="18">AA6*100/$B6+AK6</f>
        <v>0.3666177842954273</v>
      </c>
      <c r="AK6" s="28">
        <f t="shared" si="17"/>
        <v>3.9994667377682973E-2</v>
      </c>
    </row>
    <row r="7" spans="1:37" x14ac:dyDescent="0.15">
      <c r="A7" s="27" t="s">
        <v>80</v>
      </c>
      <c r="B7" s="10">
        <v>34553</v>
      </c>
      <c r="C7" s="10">
        <v>7925</v>
      </c>
      <c r="D7" s="10">
        <v>10961</v>
      </c>
      <c r="E7" s="10">
        <v>7610</v>
      </c>
      <c r="F7" s="10">
        <v>5185</v>
      </c>
      <c r="G7" s="10">
        <v>2428</v>
      </c>
      <c r="H7" s="10">
        <v>366</v>
      </c>
      <c r="I7" s="10">
        <v>78</v>
      </c>
      <c r="K7" s="28">
        <f t="shared" si="3"/>
        <v>100</v>
      </c>
      <c r="L7" s="28">
        <f t="shared" si="4"/>
        <v>22.935779816513762</v>
      </c>
      <c r="M7" s="28">
        <f t="shared" si="5"/>
        <v>31.722281712152345</v>
      </c>
      <c r="N7" s="28">
        <f t="shared" si="6"/>
        <v>22.024136833270628</v>
      </c>
      <c r="O7" s="28">
        <f t="shared" si="7"/>
        <v>15.005932914652853</v>
      </c>
      <c r="P7" s="28">
        <f t="shared" si="8"/>
        <v>7.0268862327439008</v>
      </c>
      <c r="Q7" s="28">
        <f t="shared" si="9"/>
        <v>1.0592423233872601</v>
      </c>
      <c r="R7" s="28">
        <f t="shared" si="10"/>
        <v>0.22574016727925217</v>
      </c>
      <c r="T7" s="27" t="s">
        <v>80</v>
      </c>
      <c r="U7" s="10">
        <v>34553</v>
      </c>
      <c r="V7" s="10">
        <v>7925</v>
      </c>
      <c r="W7" s="10">
        <v>10961</v>
      </c>
      <c r="X7" s="10">
        <v>7610</v>
      </c>
      <c r="Y7" s="10">
        <v>5185</v>
      </c>
      <c r="Z7" s="10">
        <v>2428</v>
      </c>
      <c r="AA7" s="10">
        <v>366</v>
      </c>
      <c r="AB7" s="10">
        <v>78</v>
      </c>
      <c r="AD7" s="28">
        <f t="shared" si="11"/>
        <v>100</v>
      </c>
      <c r="AE7" s="28">
        <f t="shared" si="12"/>
        <v>100</v>
      </c>
      <c r="AF7" s="28">
        <f t="shared" si="13"/>
        <v>77.064220183486242</v>
      </c>
      <c r="AG7" s="28">
        <f t="shared" si="14"/>
        <v>45.34193847133389</v>
      </c>
      <c r="AH7" s="28">
        <f t="shared" si="15"/>
        <v>23.317801638063266</v>
      </c>
      <c r="AI7" s="28">
        <f t="shared" si="16"/>
        <v>8.3118687234104129</v>
      </c>
      <c r="AJ7" s="28">
        <f t="shared" si="18"/>
        <v>1.2849824906665122</v>
      </c>
      <c r="AK7" s="28">
        <f t="shared" si="17"/>
        <v>0.22574016727925217</v>
      </c>
    </row>
    <row r="8" spans="1:37" x14ac:dyDescent="0.15">
      <c r="A8" s="27" t="s">
        <v>81</v>
      </c>
      <c r="B8" s="10">
        <v>35903</v>
      </c>
      <c r="C8" s="10">
        <v>7494</v>
      </c>
      <c r="D8" s="10">
        <v>12031</v>
      </c>
      <c r="E8" s="10">
        <v>7123</v>
      </c>
      <c r="F8" s="10">
        <v>5215</v>
      </c>
      <c r="G8" s="10">
        <v>3077</v>
      </c>
      <c r="H8" s="10">
        <v>613</v>
      </c>
      <c r="I8" s="10">
        <v>350</v>
      </c>
      <c r="K8" s="28">
        <f t="shared" si="3"/>
        <v>100</v>
      </c>
      <c r="L8" s="28">
        <f t="shared" si="4"/>
        <v>20.872907556471603</v>
      </c>
      <c r="M8" s="28">
        <f t="shared" si="5"/>
        <v>33.509734562571374</v>
      </c>
      <c r="N8" s="28">
        <f t="shared" si="6"/>
        <v>19.839567724145613</v>
      </c>
      <c r="O8" s="28">
        <f t="shared" si="7"/>
        <v>14.525248586469097</v>
      </c>
      <c r="P8" s="28">
        <f t="shared" si="8"/>
        <v>8.5703144584018052</v>
      </c>
      <c r="Q8" s="28">
        <f t="shared" si="9"/>
        <v>1.7073782135197615</v>
      </c>
      <c r="R8" s="28">
        <f t="shared" si="10"/>
        <v>0.97484889842074474</v>
      </c>
      <c r="T8" s="27" t="s">
        <v>81</v>
      </c>
      <c r="U8" s="10">
        <v>35903</v>
      </c>
      <c r="V8" s="10">
        <v>7494</v>
      </c>
      <c r="W8" s="10">
        <v>12031</v>
      </c>
      <c r="X8" s="10">
        <v>7123</v>
      </c>
      <c r="Y8" s="10">
        <v>5215</v>
      </c>
      <c r="Z8" s="10">
        <v>3077</v>
      </c>
      <c r="AA8" s="10">
        <v>613</v>
      </c>
      <c r="AB8" s="10">
        <v>350</v>
      </c>
      <c r="AD8" s="28">
        <f t="shared" si="11"/>
        <v>100</v>
      </c>
      <c r="AE8" s="28">
        <f t="shared" si="12"/>
        <v>100</v>
      </c>
      <c r="AF8" s="28">
        <f t="shared" si="13"/>
        <v>79.127092443528397</v>
      </c>
      <c r="AG8" s="28">
        <f t="shared" si="14"/>
        <v>45.617357880957016</v>
      </c>
      <c r="AH8" s="28">
        <f t="shared" si="15"/>
        <v>25.777790156811406</v>
      </c>
      <c r="AI8" s="28">
        <f t="shared" si="16"/>
        <v>11.252541570342311</v>
      </c>
      <c r="AJ8" s="28">
        <f t="shared" si="18"/>
        <v>2.6822271119405063</v>
      </c>
      <c r="AK8" s="28">
        <f t="shared" si="17"/>
        <v>0.97484889842074474</v>
      </c>
    </row>
    <row r="9" spans="1:37" x14ac:dyDescent="0.15">
      <c r="A9" s="27" t="s">
        <v>82</v>
      </c>
      <c r="B9" s="10">
        <v>31897</v>
      </c>
      <c r="C9" s="10">
        <v>7198</v>
      </c>
      <c r="D9" s="10">
        <v>13422</v>
      </c>
      <c r="E9" s="10">
        <v>4981</v>
      </c>
      <c r="F9" s="10">
        <v>2849</v>
      </c>
      <c r="G9" s="10">
        <v>2360</v>
      </c>
      <c r="H9" s="10">
        <v>602</v>
      </c>
      <c r="I9" s="10">
        <v>485</v>
      </c>
      <c r="K9" s="28">
        <f t="shared" si="3"/>
        <v>100</v>
      </c>
      <c r="L9" s="28">
        <f t="shared" si="4"/>
        <v>22.566385553500329</v>
      </c>
      <c r="M9" s="28">
        <f t="shared" si="5"/>
        <v>42.079192400539235</v>
      </c>
      <c r="N9" s="28">
        <f t="shared" si="6"/>
        <v>15.615888641565038</v>
      </c>
      <c r="O9" s="28">
        <f t="shared" si="7"/>
        <v>8.9318744709533817</v>
      </c>
      <c r="P9" s="28">
        <f t="shared" si="8"/>
        <v>7.3988149355738786</v>
      </c>
      <c r="Q9" s="28">
        <f t="shared" si="9"/>
        <v>1.8873248267862182</v>
      </c>
      <c r="R9" s="28">
        <f t="shared" si="10"/>
        <v>1.5205191710819199</v>
      </c>
      <c r="T9" s="27" t="s">
        <v>82</v>
      </c>
      <c r="U9" s="10">
        <v>31897</v>
      </c>
      <c r="V9" s="10">
        <v>7198</v>
      </c>
      <c r="W9" s="10">
        <v>13422</v>
      </c>
      <c r="X9" s="10">
        <v>4981</v>
      </c>
      <c r="Y9" s="10">
        <v>2849</v>
      </c>
      <c r="Z9" s="10">
        <v>2360</v>
      </c>
      <c r="AA9" s="10">
        <v>602</v>
      </c>
      <c r="AB9" s="10">
        <v>485</v>
      </c>
      <c r="AD9" s="28">
        <f t="shared" si="11"/>
        <v>100</v>
      </c>
      <c r="AE9" s="28">
        <f t="shared" si="12"/>
        <v>99.999999999999986</v>
      </c>
      <c r="AF9" s="28">
        <f t="shared" si="13"/>
        <v>77.433614446499661</v>
      </c>
      <c r="AG9" s="28">
        <f t="shared" si="14"/>
        <v>35.354422045960433</v>
      </c>
      <c r="AH9" s="28">
        <f t="shared" si="15"/>
        <v>19.738533404395397</v>
      </c>
      <c r="AI9" s="28">
        <f t="shared" si="16"/>
        <v>10.806658933442016</v>
      </c>
      <c r="AJ9" s="28">
        <f t="shared" si="18"/>
        <v>3.4078439978681381</v>
      </c>
      <c r="AK9" s="28">
        <f t="shared" si="17"/>
        <v>1.5205191710819199</v>
      </c>
    </row>
    <row r="10" spans="1:37" x14ac:dyDescent="0.15">
      <c r="A10" s="27" t="s">
        <v>83</v>
      </c>
      <c r="B10" s="10">
        <v>27771</v>
      </c>
      <c r="C10" s="10">
        <v>6151</v>
      </c>
      <c r="D10" s="10">
        <v>12363</v>
      </c>
      <c r="E10" s="10">
        <v>4782</v>
      </c>
      <c r="F10" s="10">
        <v>1464</v>
      </c>
      <c r="G10" s="10">
        <v>2028</v>
      </c>
      <c r="H10" s="10">
        <v>495</v>
      </c>
      <c r="I10" s="10">
        <v>488</v>
      </c>
      <c r="K10" s="28">
        <f t="shared" si="3"/>
        <v>100</v>
      </c>
      <c r="L10" s="28">
        <f t="shared" si="4"/>
        <v>22.149004357063124</v>
      </c>
      <c r="M10" s="28">
        <f t="shared" si="5"/>
        <v>44.517662309603544</v>
      </c>
      <c r="N10" s="28">
        <f t="shared" si="6"/>
        <v>17.219401533974288</v>
      </c>
      <c r="O10" s="28">
        <f t="shared" si="7"/>
        <v>5.271686291455115</v>
      </c>
      <c r="P10" s="28">
        <f t="shared" si="8"/>
        <v>7.3025818299665115</v>
      </c>
      <c r="Q10" s="28">
        <f t="shared" si="9"/>
        <v>1.782434914119045</v>
      </c>
      <c r="R10" s="28">
        <f t="shared" si="10"/>
        <v>1.7572287638183717</v>
      </c>
      <c r="T10" s="27" t="s">
        <v>83</v>
      </c>
      <c r="U10" s="10">
        <v>27771</v>
      </c>
      <c r="V10" s="10">
        <v>6151</v>
      </c>
      <c r="W10" s="10">
        <v>12363</v>
      </c>
      <c r="X10" s="10">
        <v>4782</v>
      </c>
      <c r="Y10" s="10">
        <v>1464</v>
      </c>
      <c r="Z10" s="10">
        <v>2028</v>
      </c>
      <c r="AA10" s="10">
        <v>495</v>
      </c>
      <c r="AB10" s="10">
        <v>488</v>
      </c>
      <c r="AD10" s="28">
        <f t="shared" si="11"/>
        <v>100</v>
      </c>
      <c r="AE10" s="28">
        <f t="shared" si="12"/>
        <v>100</v>
      </c>
      <c r="AF10" s="28">
        <f t="shared" si="13"/>
        <v>77.85099564293688</v>
      </c>
      <c r="AG10" s="28">
        <f t="shared" si="14"/>
        <v>33.333333333333329</v>
      </c>
      <c r="AH10" s="28">
        <f t="shared" si="15"/>
        <v>16.113931799359044</v>
      </c>
      <c r="AI10" s="28">
        <f t="shared" si="16"/>
        <v>10.842245507903929</v>
      </c>
      <c r="AJ10" s="28">
        <f t="shared" si="18"/>
        <v>3.5396636779374164</v>
      </c>
      <c r="AK10" s="28">
        <f t="shared" si="17"/>
        <v>1.7572287638183717</v>
      </c>
    </row>
    <row r="11" spans="1:37" x14ac:dyDescent="0.15">
      <c r="A11" s="27" t="s">
        <v>84</v>
      </c>
      <c r="B11" s="10">
        <v>18600</v>
      </c>
      <c r="C11" s="10">
        <v>4589</v>
      </c>
      <c r="D11" s="10">
        <v>7916</v>
      </c>
      <c r="E11" s="10">
        <v>2930</v>
      </c>
      <c r="F11" s="10">
        <v>888</v>
      </c>
      <c r="G11" s="10">
        <v>1498</v>
      </c>
      <c r="H11" s="10">
        <v>381</v>
      </c>
      <c r="I11" s="10">
        <v>398</v>
      </c>
      <c r="K11" s="28">
        <f t="shared" si="3"/>
        <v>100</v>
      </c>
      <c r="L11" s="28">
        <f t="shared" si="4"/>
        <v>24.672043010752688</v>
      </c>
      <c r="M11" s="28">
        <f t="shared" si="5"/>
        <v>42.55913978494624</v>
      </c>
      <c r="N11" s="28">
        <f t="shared" si="6"/>
        <v>15.75268817204301</v>
      </c>
      <c r="O11" s="28">
        <f t="shared" si="7"/>
        <v>4.774193548387097</v>
      </c>
      <c r="P11" s="28">
        <f t="shared" si="8"/>
        <v>8.0537634408602159</v>
      </c>
      <c r="Q11" s="28">
        <f t="shared" si="9"/>
        <v>2.0483870967741935</v>
      </c>
      <c r="R11" s="28">
        <f t="shared" si="10"/>
        <v>2.139784946236559</v>
      </c>
      <c r="T11" s="27" t="s">
        <v>84</v>
      </c>
      <c r="U11" s="10">
        <v>18600</v>
      </c>
      <c r="V11" s="10">
        <v>4589</v>
      </c>
      <c r="W11" s="10">
        <v>7916</v>
      </c>
      <c r="X11" s="10">
        <v>2930</v>
      </c>
      <c r="Y11" s="10">
        <v>888</v>
      </c>
      <c r="Z11" s="10">
        <v>1498</v>
      </c>
      <c r="AA11" s="10">
        <v>381</v>
      </c>
      <c r="AB11" s="10">
        <v>398</v>
      </c>
      <c r="AD11" s="28">
        <f t="shared" si="11"/>
        <v>100</v>
      </c>
      <c r="AE11" s="28">
        <f t="shared" si="12"/>
        <v>100</v>
      </c>
      <c r="AF11" s="28">
        <f t="shared" si="13"/>
        <v>75.327956989247312</v>
      </c>
      <c r="AG11" s="28">
        <f t="shared" si="14"/>
        <v>32.768817204301072</v>
      </c>
      <c r="AH11" s="28">
        <f t="shared" si="15"/>
        <v>17.016129032258064</v>
      </c>
      <c r="AI11" s="28">
        <f t="shared" si="16"/>
        <v>12.241935483870968</v>
      </c>
      <c r="AJ11" s="28">
        <f t="shared" si="18"/>
        <v>4.1881720430107521</v>
      </c>
      <c r="AK11" s="28">
        <f t="shared" si="17"/>
        <v>2.139784946236559</v>
      </c>
    </row>
    <row r="12" spans="1:37" x14ac:dyDescent="0.15">
      <c r="A12" s="27" t="s">
        <v>85</v>
      </c>
      <c r="B12" s="10">
        <v>14994</v>
      </c>
      <c r="C12" s="10">
        <v>4380</v>
      </c>
      <c r="D12" s="10">
        <v>7062</v>
      </c>
      <c r="E12" s="10">
        <v>1526</v>
      </c>
      <c r="F12" s="10">
        <v>596</v>
      </c>
      <c r="G12" s="10">
        <v>827</v>
      </c>
      <c r="H12" s="10">
        <v>242</v>
      </c>
      <c r="I12" s="10">
        <v>361</v>
      </c>
      <c r="K12" s="28">
        <f t="shared" si="3"/>
        <v>100</v>
      </c>
      <c r="L12" s="28">
        <f t="shared" si="4"/>
        <v>29.211684673869549</v>
      </c>
      <c r="M12" s="28">
        <f t="shared" si="5"/>
        <v>47.098839535814328</v>
      </c>
      <c r="N12" s="28">
        <f t="shared" si="6"/>
        <v>10.177404295051353</v>
      </c>
      <c r="O12" s="28">
        <f t="shared" si="7"/>
        <v>3.9749233026543953</v>
      </c>
      <c r="P12" s="28">
        <f t="shared" si="8"/>
        <v>5.5155395491529946</v>
      </c>
      <c r="Q12" s="28">
        <f t="shared" si="9"/>
        <v>1.6139789249032948</v>
      </c>
      <c r="R12" s="28">
        <f t="shared" si="10"/>
        <v>2.4076297185540882</v>
      </c>
      <c r="T12" s="27" t="s">
        <v>85</v>
      </c>
      <c r="U12" s="10">
        <v>14994</v>
      </c>
      <c r="V12" s="10">
        <v>4380</v>
      </c>
      <c r="W12" s="10">
        <v>7062</v>
      </c>
      <c r="X12" s="10">
        <v>1526</v>
      </c>
      <c r="Y12" s="10">
        <v>596</v>
      </c>
      <c r="Z12" s="10">
        <v>827</v>
      </c>
      <c r="AA12" s="10">
        <v>242</v>
      </c>
      <c r="AB12" s="10">
        <v>361</v>
      </c>
      <c r="AD12" s="28">
        <f t="shared" si="11"/>
        <v>100</v>
      </c>
      <c r="AE12" s="28">
        <f t="shared" si="12"/>
        <v>100</v>
      </c>
      <c r="AF12" s="28">
        <f t="shared" si="13"/>
        <v>70.788315326130459</v>
      </c>
      <c r="AG12" s="28">
        <f t="shared" si="14"/>
        <v>23.689475790316127</v>
      </c>
      <c r="AH12" s="28">
        <f t="shared" si="15"/>
        <v>13.512071495264774</v>
      </c>
      <c r="AI12" s="28">
        <f t="shared" si="16"/>
        <v>9.5371481926103776</v>
      </c>
      <c r="AJ12" s="28">
        <f t="shared" si="18"/>
        <v>4.021608643457383</v>
      </c>
      <c r="AK12" s="28">
        <f t="shared" si="17"/>
        <v>2.4076297185540882</v>
      </c>
    </row>
    <row r="13" spans="1:37" x14ac:dyDescent="0.15">
      <c r="A13" s="27" t="s">
        <v>86</v>
      </c>
      <c r="B13" s="10">
        <v>10345</v>
      </c>
      <c r="C13" s="10">
        <v>3423</v>
      </c>
      <c r="D13" s="10">
        <v>4759</v>
      </c>
      <c r="E13" s="10">
        <v>693</v>
      </c>
      <c r="F13" s="10">
        <v>350</v>
      </c>
      <c r="G13" s="10">
        <v>687</v>
      </c>
      <c r="H13" s="10">
        <v>168</v>
      </c>
      <c r="I13" s="10">
        <v>265</v>
      </c>
      <c r="K13" s="28">
        <f t="shared" si="3"/>
        <v>100</v>
      </c>
      <c r="L13" s="28">
        <f t="shared" si="4"/>
        <v>33.088448525857899</v>
      </c>
      <c r="M13" s="28">
        <f t="shared" si="5"/>
        <v>46.002899951667473</v>
      </c>
      <c r="N13" s="28">
        <f t="shared" si="6"/>
        <v>6.698888351860802</v>
      </c>
      <c r="O13" s="28">
        <f t="shared" si="7"/>
        <v>3.3832769453842437</v>
      </c>
      <c r="P13" s="28">
        <f t="shared" si="8"/>
        <v>6.6408893185113582</v>
      </c>
      <c r="Q13" s="28">
        <f t="shared" si="9"/>
        <v>1.6239729337844369</v>
      </c>
      <c r="R13" s="28">
        <f t="shared" si="10"/>
        <v>2.5616239729337846</v>
      </c>
      <c r="T13" s="27" t="s">
        <v>86</v>
      </c>
      <c r="U13" s="10">
        <v>10345</v>
      </c>
      <c r="V13" s="10">
        <v>3423</v>
      </c>
      <c r="W13" s="10">
        <v>4759</v>
      </c>
      <c r="X13" s="10">
        <v>693</v>
      </c>
      <c r="Y13" s="10">
        <v>350</v>
      </c>
      <c r="Z13" s="10">
        <v>687</v>
      </c>
      <c r="AA13" s="10">
        <v>168</v>
      </c>
      <c r="AB13" s="10">
        <v>265</v>
      </c>
      <c r="AD13" s="28">
        <f t="shared" si="11"/>
        <v>100</v>
      </c>
      <c r="AE13" s="28">
        <f t="shared" si="12"/>
        <v>100</v>
      </c>
      <c r="AF13" s="28">
        <f t="shared" si="13"/>
        <v>66.911551474142101</v>
      </c>
      <c r="AG13" s="28">
        <f t="shared" si="14"/>
        <v>20.908651522474628</v>
      </c>
      <c r="AH13" s="28">
        <f t="shared" si="15"/>
        <v>14.209763170613824</v>
      </c>
      <c r="AI13" s="28">
        <f t="shared" si="16"/>
        <v>10.82648622522958</v>
      </c>
      <c r="AJ13" s="28">
        <f t="shared" si="18"/>
        <v>4.1855969067182217</v>
      </c>
      <c r="AK13" s="28">
        <f t="shared" si="17"/>
        <v>2.5616239729337846</v>
      </c>
    </row>
    <row r="14" spans="1:37" x14ac:dyDescent="0.15">
      <c r="A14" s="27" t="s">
        <v>87</v>
      </c>
      <c r="B14" s="10">
        <v>8285</v>
      </c>
      <c r="C14" s="10">
        <v>3311</v>
      </c>
      <c r="D14" s="10">
        <v>3524</v>
      </c>
      <c r="E14" s="10">
        <v>442</v>
      </c>
      <c r="F14" s="10">
        <v>160</v>
      </c>
      <c r="G14" s="10">
        <v>542</v>
      </c>
      <c r="H14" s="10">
        <v>106</v>
      </c>
      <c r="I14" s="10">
        <v>200</v>
      </c>
      <c r="K14" s="28">
        <f t="shared" si="3"/>
        <v>100</v>
      </c>
      <c r="L14" s="28">
        <f t="shared" si="4"/>
        <v>39.96378998189499</v>
      </c>
      <c r="M14" s="28">
        <f t="shared" si="5"/>
        <v>42.534701267350634</v>
      </c>
      <c r="N14" s="28">
        <f t="shared" si="6"/>
        <v>5.3349426674713341</v>
      </c>
      <c r="O14" s="28">
        <f t="shared" si="7"/>
        <v>1.9312009656004827</v>
      </c>
      <c r="P14" s="28">
        <f t="shared" si="8"/>
        <v>6.5419432709716352</v>
      </c>
      <c r="Q14" s="28">
        <f t="shared" si="9"/>
        <v>1.2794206397103198</v>
      </c>
      <c r="R14" s="28">
        <f t="shared" si="10"/>
        <v>2.4140012070006036</v>
      </c>
      <c r="T14" s="27" t="s">
        <v>87</v>
      </c>
      <c r="U14" s="10">
        <v>8285</v>
      </c>
      <c r="V14" s="10">
        <v>3311</v>
      </c>
      <c r="W14" s="10">
        <v>3524</v>
      </c>
      <c r="X14" s="10">
        <v>442</v>
      </c>
      <c r="Y14" s="10">
        <v>160</v>
      </c>
      <c r="Z14" s="10">
        <v>542</v>
      </c>
      <c r="AA14" s="10">
        <v>106</v>
      </c>
      <c r="AB14" s="10">
        <v>200</v>
      </c>
      <c r="AD14" s="28">
        <f t="shared" si="11"/>
        <v>100</v>
      </c>
      <c r="AE14" s="28">
        <f t="shared" si="12"/>
        <v>100</v>
      </c>
      <c r="AF14" s="28">
        <f t="shared" si="13"/>
        <v>60.03621001810501</v>
      </c>
      <c r="AG14" s="28">
        <f t="shared" si="14"/>
        <v>17.501508750754375</v>
      </c>
      <c r="AH14" s="28">
        <f t="shared" si="15"/>
        <v>12.16656608328304</v>
      </c>
      <c r="AI14" s="28">
        <f t="shared" si="16"/>
        <v>10.235365117682559</v>
      </c>
      <c r="AJ14" s="28">
        <f t="shared" si="18"/>
        <v>3.6934218467109234</v>
      </c>
      <c r="AK14" s="28">
        <f t="shared" si="17"/>
        <v>2.4140012070006036</v>
      </c>
    </row>
    <row r="15" spans="1:37" x14ac:dyDescent="0.15">
      <c r="A15" s="27" t="s">
        <v>88</v>
      </c>
      <c r="B15" s="10">
        <v>5528</v>
      </c>
      <c r="C15" s="10">
        <v>2673</v>
      </c>
      <c r="D15" s="10">
        <v>2054</v>
      </c>
      <c r="E15" s="10">
        <v>275</v>
      </c>
      <c r="F15" s="10">
        <v>52</v>
      </c>
      <c r="G15" s="10">
        <v>319</v>
      </c>
      <c r="H15" s="10">
        <v>56</v>
      </c>
      <c r="I15" s="10">
        <v>99</v>
      </c>
      <c r="K15" s="28">
        <f t="shared" si="3"/>
        <v>100</v>
      </c>
      <c r="L15" s="28">
        <f t="shared" si="4"/>
        <v>48.353835021707667</v>
      </c>
      <c r="M15" s="28">
        <f t="shared" si="5"/>
        <v>37.156295224312593</v>
      </c>
      <c r="N15" s="28">
        <f t="shared" si="6"/>
        <v>4.9746743849493491</v>
      </c>
      <c r="O15" s="28">
        <f t="shared" si="7"/>
        <v>0.94066570188133136</v>
      </c>
      <c r="P15" s="28">
        <f t="shared" si="8"/>
        <v>5.7706222865412444</v>
      </c>
      <c r="Q15" s="28">
        <f t="shared" si="9"/>
        <v>1.0130246020260492</v>
      </c>
      <c r="R15" s="28">
        <f t="shared" si="10"/>
        <v>1.7908827785817656</v>
      </c>
      <c r="T15" s="27" t="s">
        <v>88</v>
      </c>
      <c r="U15" s="10">
        <v>5528</v>
      </c>
      <c r="V15" s="10">
        <v>2673</v>
      </c>
      <c r="W15" s="10">
        <v>2054</v>
      </c>
      <c r="X15" s="10">
        <v>275</v>
      </c>
      <c r="Y15" s="10">
        <v>52</v>
      </c>
      <c r="Z15" s="10">
        <v>319</v>
      </c>
      <c r="AA15" s="10">
        <v>56</v>
      </c>
      <c r="AB15" s="10">
        <v>99</v>
      </c>
      <c r="AD15" s="28">
        <f t="shared" si="11"/>
        <v>100</v>
      </c>
      <c r="AE15" s="28">
        <f t="shared" si="12"/>
        <v>100</v>
      </c>
      <c r="AF15" s="28">
        <f t="shared" si="13"/>
        <v>51.646164978292333</v>
      </c>
      <c r="AG15" s="28">
        <f t="shared" si="14"/>
        <v>14.48986975397974</v>
      </c>
      <c r="AH15" s="28">
        <f t="shared" si="15"/>
        <v>9.5151953690303905</v>
      </c>
      <c r="AI15" s="28">
        <f t="shared" si="16"/>
        <v>8.5745296671490596</v>
      </c>
      <c r="AJ15" s="28">
        <f t="shared" si="18"/>
        <v>2.8039073806078147</v>
      </c>
      <c r="AK15" s="28">
        <f t="shared" si="17"/>
        <v>1.7908827785817656</v>
      </c>
    </row>
    <row r="16" spans="1:37" x14ac:dyDescent="0.15">
      <c r="A16" s="27" t="s">
        <v>89</v>
      </c>
      <c r="B16" s="10">
        <v>4001</v>
      </c>
      <c r="C16" s="10">
        <v>2236</v>
      </c>
      <c r="D16" s="10">
        <v>1354</v>
      </c>
      <c r="E16" s="10">
        <v>116</v>
      </c>
      <c r="F16" s="10">
        <v>30</v>
      </c>
      <c r="G16" s="10">
        <v>189</v>
      </c>
      <c r="H16" s="10">
        <v>34</v>
      </c>
      <c r="I16" s="10">
        <v>42</v>
      </c>
      <c r="K16" s="28">
        <f t="shared" si="3"/>
        <v>100</v>
      </c>
      <c r="L16" s="28">
        <f t="shared" si="4"/>
        <v>55.886028492876783</v>
      </c>
      <c r="M16" s="28">
        <f t="shared" si="5"/>
        <v>33.841539615096224</v>
      </c>
      <c r="N16" s="28">
        <f t="shared" si="6"/>
        <v>2.8992751812046986</v>
      </c>
      <c r="O16" s="28">
        <f t="shared" si="7"/>
        <v>0.74981254686328414</v>
      </c>
      <c r="P16" s="28">
        <f t="shared" si="8"/>
        <v>4.7238190452386899</v>
      </c>
      <c r="Q16" s="28">
        <f t="shared" si="9"/>
        <v>0.84978755311172205</v>
      </c>
      <c r="R16" s="28">
        <f t="shared" si="10"/>
        <v>1.0497375656085979</v>
      </c>
      <c r="T16" s="27" t="s">
        <v>89</v>
      </c>
      <c r="U16" s="10">
        <v>4001</v>
      </c>
      <c r="V16" s="10">
        <v>2236</v>
      </c>
      <c r="W16" s="10">
        <v>1354</v>
      </c>
      <c r="X16" s="10">
        <v>116</v>
      </c>
      <c r="Y16" s="10">
        <v>30</v>
      </c>
      <c r="Z16" s="10">
        <v>189</v>
      </c>
      <c r="AA16" s="10">
        <v>34</v>
      </c>
      <c r="AB16" s="10">
        <v>42</v>
      </c>
      <c r="AD16" s="28">
        <f t="shared" si="11"/>
        <v>100</v>
      </c>
      <c r="AE16" s="28">
        <f t="shared" si="12"/>
        <v>100</v>
      </c>
      <c r="AF16" s="28">
        <f t="shared" si="13"/>
        <v>44.113971507123217</v>
      </c>
      <c r="AG16" s="28">
        <f t="shared" si="14"/>
        <v>10.272431892026992</v>
      </c>
      <c r="AH16" s="28">
        <f t="shared" si="15"/>
        <v>7.3731567108222933</v>
      </c>
      <c r="AI16" s="28">
        <f t="shared" si="16"/>
        <v>6.6233441639590094</v>
      </c>
      <c r="AJ16" s="28">
        <f t="shared" si="18"/>
        <v>1.8995251187203199</v>
      </c>
      <c r="AK16" s="28">
        <f t="shared" si="17"/>
        <v>1.0497375656085979</v>
      </c>
    </row>
    <row r="17" spans="1:37" x14ac:dyDescent="0.15">
      <c r="A17" s="27" t="s">
        <v>90</v>
      </c>
      <c r="B17" s="10">
        <v>2395</v>
      </c>
      <c r="C17" s="10">
        <v>1448</v>
      </c>
      <c r="D17" s="10">
        <v>759</v>
      </c>
      <c r="E17" s="10">
        <v>51</v>
      </c>
      <c r="F17" s="10">
        <v>10</v>
      </c>
      <c r="G17" s="10">
        <v>91</v>
      </c>
      <c r="H17" s="10">
        <v>19</v>
      </c>
      <c r="I17" s="10">
        <v>17</v>
      </c>
      <c r="K17" s="28">
        <f t="shared" si="3"/>
        <v>100</v>
      </c>
      <c r="L17" s="28">
        <f t="shared" si="4"/>
        <v>60.45929018789144</v>
      </c>
      <c r="M17" s="28">
        <f t="shared" si="5"/>
        <v>31.691022964509393</v>
      </c>
      <c r="N17" s="28">
        <f t="shared" si="6"/>
        <v>2.1294363256784967</v>
      </c>
      <c r="O17" s="28">
        <f t="shared" si="7"/>
        <v>0.41753653444676408</v>
      </c>
      <c r="P17" s="28">
        <f t="shared" si="8"/>
        <v>3.7995824634655531</v>
      </c>
      <c r="Q17" s="28">
        <f t="shared" si="9"/>
        <v>0.79331941544885176</v>
      </c>
      <c r="R17" s="28">
        <f t="shared" si="10"/>
        <v>0.70981210855949894</v>
      </c>
      <c r="T17" s="27" t="s">
        <v>90</v>
      </c>
      <c r="U17" s="10">
        <v>2395</v>
      </c>
      <c r="V17" s="10">
        <v>1448</v>
      </c>
      <c r="W17" s="10">
        <v>759</v>
      </c>
      <c r="X17" s="10">
        <v>51</v>
      </c>
      <c r="Y17" s="10">
        <v>10</v>
      </c>
      <c r="Z17" s="10">
        <v>91</v>
      </c>
      <c r="AA17" s="10">
        <v>19</v>
      </c>
      <c r="AB17" s="10">
        <v>17</v>
      </c>
      <c r="AD17" s="28">
        <f t="shared" si="11"/>
        <v>100</v>
      </c>
      <c r="AE17" s="28">
        <f t="shared" si="12"/>
        <v>100</v>
      </c>
      <c r="AF17" s="28">
        <f t="shared" si="13"/>
        <v>39.54070981210856</v>
      </c>
      <c r="AG17" s="28">
        <f t="shared" si="14"/>
        <v>7.8496868475991652</v>
      </c>
      <c r="AH17" s="28">
        <f t="shared" si="15"/>
        <v>5.7202505219206685</v>
      </c>
      <c r="AI17" s="28">
        <f t="shared" si="16"/>
        <v>5.3027139874739042</v>
      </c>
      <c r="AJ17" s="28">
        <f t="shared" si="18"/>
        <v>1.5031315240083507</v>
      </c>
      <c r="AK17" s="28">
        <f t="shared" si="17"/>
        <v>0.70981210855949894</v>
      </c>
    </row>
    <row r="18" spans="1:37" x14ac:dyDescent="0.15">
      <c r="A18" s="27" t="s">
        <v>91</v>
      </c>
      <c r="B18" s="10">
        <v>2623</v>
      </c>
      <c r="C18" s="10">
        <v>1732</v>
      </c>
      <c r="D18" s="10">
        <v>704</v>
      </c>
      <c r="E18" s="10">
        <v>40</v>
      </c>
      <c r="F18" s="10">
        <v>11</v>
      </c>
      <c r="G18" s="10">
        <v>99</v>
      </c>
      <c r="H18" s="10">
        <v>22</v>
      </c>
      <c r="I18" s="10">
        <v>15</v>
      </c>
      <c r="K18" s="28">
        <f t="shared" si="3"/>
        <v>100</v>
      </c>
      <c r="L18" s="28">
        <f t="shared" si="4"/>
        <v>66.031261913839117</v>
      </c>
      <c r="M18" s="28">
        <f t="shared" si="5"/>
        <v>26.839496759435761</v>
      </c>
      <c r="N18" s="28">
        <f t="shared" si="6"/>
        <v>1.5249714067861229</v>
      </c>
      <c r="O18" s="28">
        <f t="shared" si="7"/>
        <v>0.41936713686618377</v>
      </c>
      <c r="P18" s="28">
        <f t="shared" si="8"/>
        <v>3.7743042317956537</v>
      </c>
      <c r="Q18" s="28">
        <f t="shared" si="9"/>
        <v>0.83873427373236753</v>
      </c>
      <c r="R18" s="28">
        <f t="shared" si="10"/>
        <v>0.57186427754479607</v>
      </c>
      <c r="T18" s="27" t="s">
        <v>91</v>
      </c>
      <c r="U18" s="10">
        <v>2623</v>
      </c>
      <c r="V18" s="10">
        <v>1732</v>
      </c>
      <c r="W18" s="10">
        <v>704</v>
      </c>
      <c r="X18" s="10">
        <v>40</v>
      </c>
      <c r="Y18" s="10">
        <v>11</v>
      </c>
      <c r="Z18" s="10">
        <v>99</v>
      </c>
      <c r="AA18" s="10">
        <v>22</v>
      </c>
      <c r="AB18" s="10">
        <v>15</v>
      </c>
      <c r="AD18" s="28">
        <f t="shared" si="11"/>
        <v>100</v>
      </c>
      <c r="AE18" s="28">
        <f t="shared" si="12"/>
        <v>100</v>
      </c>
      <c r="AF18" s="28">
        <f t="shared" si="13"/>
        <v>33.968738086160883</v>
      </c>
      <c r="AG18" s="28">
        <f t="shared" si="14"/>
        <v>7.1292413267251238</v>
      </c>
      <c r="AH18" s="28">
        <f t="shared" si="15"/>
        <v>5.6042699199390009</v>
      </c>
      <c r="AI18" s="28">
        <f t="shared" si="16"/>
        <v>5.1849027830728174</v>
      </c>
      <c r="AJ18" s="28">
        <f t="shared" si="18"/>
        <v>1.4105985512771637</v>
      </c>
      <c r="AK18" s="28">
        <f t="shared" si="17"/>
        <v>0.57186427754479607</v>
      </c>
    </row>
    <row r="19" spans="1:37" x14ac:dyDescent="0.15">
      <c r="A19" s="27" t="s">
        <v>92</v>
      </c>
      <c r="B19" s="10">
        <v>33.1</v>
      </c>
      <c r="C19" s="10">
        <v>35.1</v>
      </c>
      <c r="D19" s="10">
        <v>34.6</v>
      </c>
      <c r="E19" s="10">
        <v>29.4</v>
      </c>
      <c r="F19" s="10">
        <v>27.7</v>
      </c>
      <c r="G19" s="10">
        <v>33.1</v>
      </c>
      <c r="H19" s="10">
        <v>34.6</v>
      </c>
      <c r="I19" s="10">
        <v>39.9</v>
      </c>
      <c r="K19" s="28"/>
      <c r="L19" s="28"/>
      <c r="M19" s="28"/>
      <c r="N19" s="28"/>
      <c r="O19" s="28"/>
      <c r="P19" s="28"/>
      <c r="Q19" s="28"/>
      <c r="R19" s="28"/>
      <c r="T19" s="27" t="s">
        <v>92</v>
      </c>
      <c r="U19" s="10">
        <v>33.1</v>
      </c>
      <c r="V19" s="10">
        <v>35.1</v>
      </c>
      <c r="W19" s="10">
        <v>34.6</v>
      </c>
      <c r="X19" s="10">
        <v>29.4</v>
      </c>
      <c r="Y19" s="10">
        <v>27.7</v>
      </c>
      <c r="Z19" s="10">
        <v>33.1</v>
      </c>
      <c r="AA19" s="10">
        <v>34.6</v>
      </c>
      <c r="AB19" s="10">
        <v>39.9</v>
      </c>
      <c r="AD19" s="28"/>
      <c r="AE19" s="28"/>
      <c r="AF19" s="28"/>
      <c r="AG19" s="28"/>
      <c r="AH19" s="28"/>
      <c r="AI19" s="28"/>
      <c r="AJ19" s="28"/>
      <c r="AK19" s="28"/>
    </row>
    <row r="20" spans="1:37" x14ac:dyDescent="0.15">
      <c r="A20" s="27" t="s">
        <v>234</v>
      </c>
      <c r="K20" s="28"/>
      <c r="L20" s="28"/>
      <c r="M20" s="28"/>
      <c r="N20" s="28"/>
      <c r="O20" s="28"/>
      <c r="P20" s="28"/>
      <c r="Q20" s="28"/>
      <c r="R20" s="28"/>
      <c r="T20" s="27" t="s">
        <v>234</v>
      </c>
      <c r="AD20" s="28"/>
      <c r="AE20" s="28"/>
      <c r="AF20" s="28"/>
      <c r="AG20" s="28"/>
      <c r="AH20" s="28"/>
      <c r="AI20" s="28"/>
      <c r="AJ20" s="28"/>
      <c r="AK20" s="28"/>
    </row>
    <row r="21" spans="1:37" x14ac:dyDescent="0.15">
      <c r="A21" s="27" t="s">
        <v>239</v>
      </c>
      <c r="K21" s="28"/>
      <c r="L21" s="28"/>
      <c r="M21" s="28"/>
      <c r="N21" s="28"/>
      <c r="O21" s="28"/>
      <c r="P21" s="28"/>
      <c r="Q21" s="28"/>
      <c r="R21" s="28"/>
      <c r="T21" s="27" t="s">
        <v>239</v>
      </c>
      <c r="AD21" s="28"/>
      <c r="AE21" s="28"/>
      <c r="AF21" s="28"/>
      <c r="AG21" s="28"/>
      <c r="AH21" s="28"/>
      <c r="AI21" s="28"/>
      <c r="AJ21" s="28"/>
      <c r="AK21" s="28"/>
    </row>
    <row r="22" spans="1:37" x14ac:dyDescent="0.15">
      <c r="A22" s="27" t="s">
        <v>1</v>
      </c>
      <c r="B22" s="10">
        <v>114288</v>
      </c>
      <c r="C22" s="10">
        <v>28318</v>
      </c>
      <c r="D22" s="10">
        <v>43268</v>
      </c>
      <c r="E22" s="10">
        <v>18798</v>
      </c>
      <c r="F22" s="10">
        <v>10384</v>
      </c>
      <c r="G22" s="10">
        <v>9222</v>
      </c>
      <c r="H22" s="10">
        <v>2196</v>
      </c>
      <c r="I22" s="10">
        <v>2102</v>
      </c>
      <c r="K22" s="28">
        <f t="shared" si="3"/>
        <v>100</v>
      </c>
      <c r="L22" s="28">
        <f t="shared" si="4"/>
        <v>24.777754444911103</v>
      </c>
      <c r="M22" s="28">
        <f t="shared" si="5"/>
        <v>37.858742825143494</v>
      </c>
      <c r="N22" s="28">
        <f t="shared" si="6"/>
        <v>16.447921041579168</v>
      </c>
      <c r="O22" s="28">
        <f t="shared" si="7"/>
        <v>9.0858182836343282</v>
      </c>
      <c r="P22" s="28">
        <f t="shared" si="8"/>
        <v>8.0690886182276351</v>
      </c>
      <c r="Q22" s="28">
        <f t="shared" si="9"/>
        <v>1.9214615707685847</v>
      </c>
      <c r="R22" s="28">
        <f t="shared" si="10"/>
        <v>1.8392132157356853</v>
      </c>
      <c r="T22" s="27" t="s">
        <v>1</v>
      </c>
      <c r="U22" s="10">
        <v>114288</v>
      </c>
      <c r="V22" s="10">
        <v>28318</v>
      </c>
      <c r="W22" s="10">
        <v>43268</v>
      </c>
      <c r="X22" s="10">
        <v>18798</v>
      </c>
      <c r="Y22" s="10">
        <v>10384</v>
      </c>
      <c r="Z22" s="10">
        <v>9222</v>
      </c>
      <c r="AA22" s="10">
        <v>2196</v>
      </c>
      <c r="AB22" s="10">
        <v>2102</v>
      </c>
      <c r="AD22" s="28">
        <f t="shared" ref="AD22:AD36" si="19">U22*100/$B22</f>
        <v>100</v>
      </c>
      <c r="AE22" s="28">
        <f t="shared" si="12"/>
        <v>100</v>
      </c>
      <c r="AF22" s="28">
        <f t="shared" si="13"/>
        <v>75.22224555508889</v>
      </c>
      <c r="AG22" s="28">
        <f t="shared" si="14"/>
        <v>37.363502729945395</v>
      </c>
      <c r="AH22" s="28">
        <f t="shared" si="15"/>
        <v>20.915581688366231</v>
      </c>
      <c r="AI22" s="28">
        <f t="shared" ref="AI22:AI54" si="20">Z22*100/$B22+AJ22</f>
        <v>11.829763404731905</v>
      </c>
      <c r="AJ22" s="28">
        <f t="shared" si="18"/>
        <v>3.76067478650427</v>
      </c>
      <c r="AK22" s="28">
        <f t="shared" si="17"/>
        <v>1.8392132157356853</v>
      </c>
    </row>
    <row r="23" spans="1:37" x14ac:dyDescent="0.15">
      <c r="A23" s="27" t="s">
        <v>78</v>
      </c>
      <c r="B23" s="10">
        <v>1050</v>
      </c>
      <c r="C23" s="10">
        <v>741</v>
      </c>
      <c r="D23" s="10">
        <v>262</v>
      </c>
      <c r="E23" s="10">
        <v>35</v>
      </c>
      <c r="F23" s="10">
        <v>7</v>
      </c>
      <c r="G23" s="10">
        <v>5</v>
      </c>
      <c r="H23" s="10">
        <v>0</v>
      </c>
      <c r="I23" s="10">
        <v>0</v>
      </c>
      <c r="K23" s="28">
        <f t="shared" si="3"/>
        <v>100</v>
      </c>
      <c r="L23" s="28">
        <f t="shared" si="4"/>
        <v>70.571428571428569</v>
      </c>
      <c r="M23" s="28">
        <f t="shared" si="5"/>
        <v>24.952380952380953</v>
      </c>
      <c r="N23" s="28">
        <f t="shared" si="6"/>
        <v>3.3333333333333335</v>
      </c>
      <c r="O23" s="28">
        <f t="shared" si="7"/>
        <v>0.66666666666666663</v>
      </c>
      <c r="P23" s="28">
        <f t="shared" si="8"/>
        <v>0.47619047619047616</v>
      </c>
      <c r="Q23" s="28">
        <f t="shared" si="9"/>
        <v>0</v>
      </c>
      <c r="R23" s="28">
        <f t="shared" si="10"/>
        <v>0</v>
      </c>
      <c r="T23" s="27" t="s">
        <v>78</v>
      </c>
      <c r="U23" s="10">
        <v>1050</v>
      </c>
      <c r="V23" s="10">
        <v>741</v>
      </c>
      <c r="W23" s="10">
        <v>262</v>
      </c>
      <c r="X23" s="10">
        <v>35</v>
      </c>
      <c r="Y23" s="10">
        <v>7</v>
      </c>
      <c r="Z23" s="10">
        <v>5</v>
      </c>
      <c r="AA23" s="10">
        <v>0</v>
      </c>
      <c r="AB23" s="10">
        <v>0</v>
      </c>
      <c r="AD23" s="28">
        <f t="shared" si="19"/>
        <v>100</v>
      </c>
      <c r="AE23" s="28">
        <f t="shared" si="12"/>
        <v>100</v>
      </c>
      <c r="AF23" s="28">
        <f t="shared" si="13"/>
        <v>29.428571428571431</v>
      </c>
      <c r="AG23" s="28">
        <f t="shared" si="14"/>
        <v>4.4761904761904763</v>
      </c>
      <c r="AH23" s="28">
        <f t="shared" si="15"/>
        <v>1.1428571428571428</v>
      </c>
      <c r="AI23" s="28">
        <f t="shared" si="20"/>
        <v>0.47619047619047616</v>
      </c>
      <c r="AJ23" s="28">
        <f t="shared" si="18"/>
        <v>0</v>
      </c>
      <c r="AK23" s="28">
        <f t="shared" si="17"/>
        <v>0</v>
      </c>
    </row>
    <row r="24" spans="1:37" x14ac:dyDescent="0.15">
      <c r="A24" s="27" t="s">
        <v>79</v>
      </c>
      <c r="B24" s="10">
        <v>7199</v>
      </c>
      <c r="C24" s="10">
        <v>2830</v>
      </c>
      <c r="D24" s="10">
        <v>2574</v>
      </c>
      <c r="E24" s="10">
        <v>1277</v>
      </c>
      <c r="F24" s="10">
        <v>393</v>
      </c>
      <c r="G24" s="10">
        <v>89</v>
      </c>
      <c r="H24" s="10">
        <v>32</v>
      </c>
      <c r="I24" s="10">
        <v>4</v>
      </c>
      <c r="K24" s="28">
        <f t="shared" si="3"/>
        <v>100</v>
      </c>
      <c r="L24" s="28">
        <f t="shared" si="4"/>
        <v>39.311015418808168</v>
      </c>
      <c r="M24" s="28">
        <f t="shared" si="5"/>
        <v>35.754965967495487</v>
      </c>
      <c r="N24" s="28">
        <f t="shared" si="6"/>
        <v>17.73857480205584</v>
      </c>
      <c r="O24" s="28">
        <f t="shared" si="7"/>
        <v>5.4590915404917348</v>
      </c>
      <c r="P24" s="28">
        <f t="shared" si="8"/>
        <v>1.2362828170579248</v>
      </c>
      <c r="Q24" s="28">
        <f t="shared" si="9"/>
        <v>0.44450618141408527</v>
      </c>
      <c r="R24" s="28">
        <f t="shared" si="10"/>
        <v>5.5563272676760658E-2</v>
      </c>
      <c r="T24" s="27" t="s">
        <v>79</v>
      </c>
      <c r="U24" s="10">
        <v>7199</v>
      </c>
      <c r="V24" s="10">
        <v>2830</v>
      </c>
      <c r="W24" s="10">
        <v>2574</v>
      </c>
      <c r="X24" s="10">
        <v>1277</v>
      </c>
      <c r="Y24" s="10">
        <v>393</v>
      </c>
      <c r="Z24" s="10">
        <v>89</v>
      </c>
      <c r="AA24" s="10">
        <v>32</v>
      </c>
      <c r="AB24" s="10">
        <v>4</v>
      </c>
      <c r="AD24" s="28">
        <f t="shared" si="19"/>
        <v>100</v>
      </c>
      <c r="AE24" s="28">
        <f t="shared" si="12"/>
        <v>100</v>
      </c>
      <c r="AF24" s="28">
        <f t="shared" si="13"/>
        <v>60.688984581191832</v>
      </c>
      <c r="AG24" s="28">
        <f t="shared" si="14"/>
        <v>24.934018613696345</v>
      </c>
      <c r="AH24" s="28">
        <f t="shared" si="15"/>
        <v>7.1954438116405051</v>
      </c>
      <c r="AI24" s="28">
        <f t="shared" si="20"/>
        <v>1.7363522711487707</v>
      </c>
      <c r="AJ24" s="28">
        <f t="shared" si="18"/>
        <v>0.50006945409084591</v>
      </c>
      <c r="AK24" s="28">
        <f t="shared" si="17"/>
        <v>5.5563272676760658E-2</v>
      </c>
    </row>
    <row r="25" spans="1:37" x14ac:dyDescent="0.15">
      <c r="A25" s="27" t="s">
        <v>80</v>
      </c>
      <c r="B25" s="10">
        <v>16770</v>
      </c>
      <c r="C25" s="10">
        <v>3751</v>
      </c>
      <c r="D25" s="10">
        <v>4997</v>
      </c>
      <c r="E25" s="10">
        <v>3852</v>
      </c>
      <c r="F25" s="10">
        <v>2601</v>
      </c>
      <c r="G25" s="10">
        <v>1291</v>
      </c>
      <c r="H25" s="10">
        <v>243</v>
      </c>
      <c r="I25" s="10">
        <v>35</v>
      </c>
      <c r="K25" s="28">
        <f t="shared" si="3"/>
        <v>100</v>
      </c>
      <c r="L25" s="28">
        <f t="shared" si="4"/>
        <v>22.36732259988074</v>
      </c>
      <c r="M25" s="28">
        <f t="shared" si="5"/>
        <v>29.797257006559331</v>
      </c>
      <c r="N25" s="28">
        <f t="shared" si="6"/>
        <v>22.9695885509839</v>
      </c>
      <c r="O25" s="28">
        <f t="shared" si="7"/>
        <v>15.509838998211091</v>
      </c>
      <c r="P25" s="28">
        <f t="shared" si="8"/>
        <v>7.6982707215265354</v>
      </c>
      <c r="Q25" s="28">
        <f t="shared" si="9"/>
        <v>1.4490161001788908</v>
      </c>
      <c r="R25" s="28">
        <f t="shared" si="10"/>
        <v>0.20870602265951102</v>
      </c>
      <c r="T25" s="27" t="s">
        <v>80</v>
      </c>
      <c r="U25" s="10">
        <v>16770</v>
      </c>
      <c r="V25" s="10">
        <v>3751</v>
      </c>
      <c r="W25" s="10">
        <v>4997</v>
      </c>
      <c r="X25" s="10">
        <v>3852</v>
      </c>
      <c r="Y25" s="10">
        <v>2601</v>
      </c>
      <c r="Z25" s="10">
        <v>1291</v>
      </c>
      <c r="AA25" s="10">
        <v>243</v>
      </c>
      <c r="AB25" s="10">
        <v>35</v>
      </c>
      <c r="AD25" s="28">
        <f t="shared" si="19"/>
        <v>100</v>
      </c>
      <c r="AE25" s="28">
        <f t="shared" si="12"/>
        <v>100</v>
      </c>
      <c r="AF25" s="28">
        <f t="shared" si="13"/>
        <v>77.632677400119263</v>
      </c>
      <c r="AG25" s="28">
        <f t="shared" si="14"/>
        <v>47.835420393559929</v>
      </c>
      <c r="AH25" s="28">
        <f t="shared" si="15"/>
        <v>24.865831842576029</v>
      </c>
      <c r="AI25" s="28">
        <f t="shared" si="20"/>
        <v>9.3559928443649376</v>
      </c>
      <c r="AJ25" s="28">
        <f t="shared" si="18"/>
        <v>1.6577221228384018</v>
      </c>
      <c r="AK25" s="28">
        <f t="shared" si="17"/>
        <v>0.20870602265951102</v>
      </c>
    </row>
    <row r="26" spans="1:37" x14ac:dyDescent="0.15">
      <c r="A26" s="27" t="s">
        <v>81</v>
      </c>
      <c r="B26" s="10">
        <v>17821</v>
      </c>
      <c r="C26" s="10">
        <v>3305</v>
      </c>
      <c r="D26" s="10">
        <v>5481</v>
      </c>
      <c r="E26" s="10">
        <v>3663</v>
      </c>
      <c r="F26" s="10">
        <v>2930</v>
      </c>
      <c r="G26" s="10">
        <v>1798</v>
      </c>
      <c r="H26" s="10">
        <v>440</v>
      </c>
      <c r="I26" s="10">
        <v>204</v>
      </c>
      <c r="K26" s="28">
        <f t="shared" si="3"/>
        <v>100</v>
      </c>
      <c r="L26" s="28">
        <f t="shared" si="4"/>
        <v>18.54553616519836</v>
      </c>
      <c r="M26" s="28">
        <f t="shared" si="5"/>
        <v>30.755849840076316</v>
      </c>
      <c r="N26" s="28">
        <f t="shared" si="6"/>
        <v>20.554402109870377</v>
      </c>
      <c r="O26" s="28">
        <f t="shared" si="7"/>
        <v>16.44127714494136</v>
      </c>
      <c r="P26" s="28">
        <f t="shared" si="8"/>
        <v>10.089220582458896</v>
      </c>
      <c r="Q26" s="28">
        <f t="shared" si="9"/>
        <v>2.4689972504348803</v>
      </c>
      <c r="R26" s="28">
        <f t="shared" si="10"/>
        <v>1.144716907019808</v>
      </c>
      <c r="T26" s="27" t="s">
        <v>81</v>
      </c>
      <c r="U26" s="10">
        <v>17821</v>
      </c>
      <c r="V26" s="10">
        <v>3305</v>
      </c>
      <c r="W26" s="10">
        <v>5481</v>
      </c>
      <c r="X26" s="10">
        <v>3663</v>
      </c>
      <c r="Y26" s="10">
        <v>2930</v>
      </c>
      <c r="Z26" s="10">
        <v>1798</v>
      </c>
      <c r="AA26" s="10">
        <v>440</v>
      </c>
      <c r="AB26" s="10">
        <v>204</v>
      </c>
      <c r="AD26" s="28">
        <f t="shared" si="19"/>
        <v>100</v>
      </c>
      <c r="AE26" s="28">
        <f t="shared" si="12"/>
        <v>99.999999999999986</v>
      </c>
      <c r="AF26" s="28">
        <f t="shared" si="13"/>
        <v>81.454463834801629</v>
      </c>
      <c r="AG26" s="28">
        <f t="shared" si="14"/>
        <v>50.698613994725321</v>
      </c>
      <c r="AH26" s="28">
        <f t="shared" si="15"/>
        <v>30.144211884854943</v>
      </c>
      <c r="AI26" s="28">
        <f t="shared" si="20"/>
        <v>13.702934739913584</v>
      </c>
      <c r="AJ26" s="28">
        <f t="shared" si="18"/>
        <v>3.6137141574546883</v>
      </c>
      <c r="AK26" s="28">
        <f t="shared" si="17"/>
        <v>1.144716907019808</v>
      </c>
    </row>
    <row r="27" spans="1:37" x14ac:dyDescent="0.15">
      <c r="A27" s="27" t="s">
        <v>82</v>
      </c>
      <c r="B27" s="10">
        <v>16737</v>
      </c>
      <c r="C27" s="10">
        <v>3228</v>
      </c>
      <c r="D27" s="10">
        <v>6447</v>
      </c>
      <c r="E27" s="10">
        <v>2953</v>
      </c>
      <c r="F27" s="10">
        <v>1848</v>
      </c>
      <c r="G27" s="10">
        <v>1494</v>
      </c>
      <c r="H27" s="10">
        <v>430</v>
      </c>
      <c r="I27" s="10">
        <v>337</v>
      </c>
      <c r="K27" s="28">
        <f t="shared" si="3"/>
        <v>100</v>
      </c>
      <c r="L27" s="28">
        <f t="shared" si="4"/>
        <v>19.286610503674492</v>
      </c>
      <c r="M27" s="28">
        <f t="shared" si="5"/>
        <v>38.519447929736515</v>
      </c>
      <c r="N27" s="28">
        <f t="shared" si="6"/>
        <v>17.643544243293302</v>
      </c>
      <c r="O27" s="28">
        <f t="shared" si="7"/>
        <v>11.041405269761606</v>
      </c>
      <c r="P27" s="28">
        <f t="shared" si="8"/>
        <v>8.926330883670909</v>
      </c>
      <c r="Q27" s="28">
        <f t="shared" si="9"/>
        <v>2.5691581525960445</v>
      </c>
      <c r="R27" s="28">
        <f t="shared" si="10"/>
        <v>2.0135030172671327</v>
      </c>
      <c r="T27" s="27" t="s">
        <v>82</v>
      </c>
      <c r="U27" s="10">
        <v>16737</v>
      </c>
      <c r="V27" s="10">
        <v>3228</v>
      </c>
      <c r="W27" s="10">
        <v>6447</v>
      </c>
      <c r="X27" s="10">
        <v>2953</v>
      </c>
      <c r="Y27" s="10">
        <v>1848</v>
      </c>
      <c r="Z27" s="10">
        <v>1494</v>
      </c>
      <c r="AA27" s="10">
        <v>430</v>
      </c>
      <c r="AB27" s="10">
        <v>337</v>
      </c>
      <c r="AD27" s="28">
        <f t="shared" si="19"/>
        <v>100</v>
      </c>
      <c r="AE27" s="28">
        <f t="shared" si="12"/>
        <v>100</v>
      </c>
      <c r="AF27" s="28">
        <f t="shared" si="13"/>
        <v>80.713389496325505</v>
      </c>
      <c r="AG27" s="28">
        <f t="shared" si="14"/>
        <v>42.19394156658899</v>
      </c>
      <c r="AH27" s="28">
        <f t="shared" si="15"/>
        <v>24.550397323295691</v>
      </c>
      <c r="AI27" s="28">
        <f t="shared" si="20"/>
        <v>13.508992053534087</v>
      </c>
      <c r="AJ27" s="28">
        <f t="shared" si="18"/>
        <v>4.5826611698631776</v>
      </c>
      <c r="AK27" s="28">
        <f t="shared" si="17"/>
        <v>2.0135030172671327</v>
      </c>
    </row>
    <row r="28" spans="1:37" x14ac:dyDescent="0.15">
      <c r="A28" s="27" t="s">
        <v>83</v>
      </c>
      <c r="B28" s="10">
        <v>15168</v>
      </c>
      <c r="C28" s="10">
        <v>2783</v>
      </c>
      <c r="D28" s="10">
        <v>6372</v>
      </c>
      <c r="E28" s="10">
        <v>2799</v>
      </c>
      <c r="F28" s="10">
        <v>1050</v>
      </c>
      <c r="G28" s="10">
        <v>1427</v>
      </c>
      <c r="H28" s="10">
        <v>384</v>
      </c>
      <c r="I28" s="10">
        <v>353</v>
      </c>
      <c r="K28" s="28">
        <f t="shared" si="3"/>
        <v>100</v>
      </c>
      <c r="L28" s="28">
        <f t="shared" si="4"/>
        <v>18.347837552742615</v>
      </c>
      <c r="M28" s="28">
        <f t="shared" si="5"/>
        <v>42.009493670886073</v>
      </c>
      <c r="N28" s="28">
        <f t="shared" si="6"/>
        <v>18.453322784810126</v>
      </c>
      <c r="O28" s="28">
        <f t="shared" si="7"/>
        <v>6.9224683544303796</v>
      </c>
      <c r="P28" s="28">
        <f t="shared" si="8"/>
        <v>9.4079641350210963</v>
      </c>
      <c r="Q28" s="28">
        <f t="shared" si="9"/>
        <v>2.5316455696202533</v>
      </c>
      <c r="R28" s="28">
        <f t="shared" si="10"/>
        <v>2.3272679324894514</v>
      </c>
      <c r="T28" s="27" t="s">
        <v>83</v>
      </c>
      <c r="U28" s="10">
        <v>15168</v>
      </c>
      <c r="V28" s="10">
        <v>2783</v>
      </c>
      <c r="W28" s="10">
        <v>6372</v>
      </c>
      <c r="X28" s="10">
        <v>2799</v>
      </c>
      <c r="Y28" s="10">
        <v>1050</v>
      </c>
      <c r="Z28" s="10">
        <v>1427</v>
      </c>
      <c r="AA28" s="10">
        <v>384</v>
      </c>
      <c r="AB28" s="10">
        <v>353</v>
      </c>
      <c r="AD28" s="28">
        <f t="shared" si="19"/>
        <v>100</v>
      </c>
      <c r="AE28" s="28">
        <f t="shared" si="12"/>
        <v>100</v>
      </c>
      <c r="AF28" s="28">
        <f t="shared" si="13"/>
        <v>81.652162447257382</v>
      </c>
      <c r="AG28" s="28">
        <f t="shared" si="14"/>
        <v>39.642668776371309</v>
      </c>
      <c r="AH28" s="28">
        <f t="shared" si="15"/>
        <v>21.189345991561179</v>
      </c>
      <c r="AI28" s="28">
        <f t="shared" si="20"/>
        <v>14.266877637130801</v>
      </c>
      <c r="AJ28" s="28">
        <f t="shared" si="18"/>
        <v>4.8589135021097043</v>
      </c>
      <c r="AK28" s="28">
        <f t="shared" si="17"/>
        <v>2.3272679324894514</v>
      </c>
    </row>
    <row r="29" spans="1:37" x14ac:dyDescent="0.15">
      <c r="A29" s="27" t="s">
        <v>84</v>
      </c>
      <c r="B29" s="10">
        <v>10543</v>
      </c>
      <c r="C29" s="10">
        <v>2103</v>
      </c>
      <c r="D29" s="10">
        <v>4301</v>
      </c>
      <c r="E29" s="10">
        <v>1864</v>
      </c>
      <c r="F29" s="10">
        <v>646</v>
      </c>
      <c r="G29" s="10">
        <v>1045</v>
      </c>
      <c r="H29" s="10">
        <v>258</v>
      </c>
      <c r="I29" s="10">
        <v>326</v>
      </c>
      <c r="K29" s="28">
        <f t="shared" si="3"/>
        <v>100</v>
      </c>
      <c r="L29" s="28">
        <f t="shared" si="4"/>
        <v>19.946884188561132</v>
      </c>
      <c r="M29" s="28">
        <f t="shared" si="5"/>
        <v>40.794840178317365</v>
      </c>
      <c r="N29" s="28">
        <f t="shared" si="6"/>
        <v>17.679977236080813</v>
      </c>
      <c r="O29" s="28">
        <f t="shared" si="7"/>
        <v>6.1272882481267192</v>
      </c>
      <c r="P29" s="28">
        <f t="shared" si="8"/>
        <v>9.9117898131461626</v>
      </c>
      <c r="Q29" s="28">
        <f t="shared" si="9"/>
        <v>2.4471213127193399</v>
      </c>
      <c r="R29" s="28">
        <f t="shared" si="10"/>
        <v>3.0920990230484682</v>
      </c>
      <c r="T29" s="27" t="s">
        <v>84</v>
      </c>
      <c r="U29" s="10">
        <v>10543</v>
      </c>
      <c r="V29" s="10">
        <v>2103</v>
      </c>
      <c r="W29" s="10">
        <v>4301</v>
      </c>
      <c r="X29" s="10">
        <v>1864</v>
      </c>
      <c r="Y29" s="10">
        <v>646</v>
      </c>
      <c r="Z29" s="10">
        <v>1045</v>
      </c>
      <c r="AA29" s="10">
        <v>258</v>
      </c>
      <c r="AB29" s="10">
        <v>326</v>
      </c>
      <c r="AD29" s="28">
        <f t="shared" si="19"/>
        <v>100</v>
      </c>
      <c r="AE29" s="28">
        <f t="shared" si="12"/>
        <v>99.999999999999986</v>
      </c>
      <c r="AF29" s="28">
        <f t="shared" si="13"/>
        <v>80.053115811438857</v>
      </c>
      <c r="AG29" s="28">
        <f t="shared" si="14"/>
        <v>39.258275633121499</v>
      </c>
      <c r="AH29" s="28">
        <f t="shared" si="15"/>
        <v>21.57829839704069</v>
      </c>
      <c r="AI29" s="28">
        <f t="shared" si="20"/>
        <v>15.451010148913971</v>
      </c>
      <c r="AJ29" s="28">
        <f t="shared" si="18"/>
        <v>5.5392203357678085</v>
      </c>
      <c r="AK29" s="28">
        <f t="shared" si="17"/>
        <v>3.0920990230484682</v>
      </c>
    </row>
    <row r="30" spans="1:37" x14ac:dyDescent="0.15">
      <c r="A30" s="27" t="s">
        <v>85</v>
      </c>
      <c r="B30" s="10">
        <v>8709</v>
      </c>
      <c r="C30" s="10">
        <v>1979</v>
      </c>
      <c r="D30" s="10">
        <v>4136</v>
      </c>
      <c r="E30" s="10">
        <v>1120</v>
      </c>
      <c r="F30" s="10">
        <v>425</v>
      </c>
      <c r="G30" s="10">
        <v>580</v>
      </c>
      <c r="H30" s="10">
        <v>174</v>
      </c>
      <c r="I30" s="10">
        <v>295</v>
      </c>
      <c r="K30" s="28">
        <f t="shared" si="3"/>
        <v>100</v>
      </c>
      <c r="L30" s="28">
        <f t="shared" si="4"/>
        <v>22.723619244459755</v>
      </c>
      <c r="M30" s="28">
        <f t="shared" si="5"/>
        <v>47.491101159719832</v>
      </c>
      <c r="N30" s="28">
        <f t="shared" si="6"/>
        <v>12.860259501664943</v>
      </c>
      <c r="O30" s="28">
        <f t="shared" si="7"/>
        <v>4.8800091858996444</v>
      </c>
      <c r="P30" s="28">
        <f t="shared" si="8"/>
        <v>6.6597772419336323</v>
      </c>
      <c r="Q30" s="28">
        <f t="shared" si="9"/>
        <v>1.9979331725800895</v>
      </c>
      <c r="R30" s="28">
        <f t="shared" si="10"/>
        <v>3.3873004937421061</v>
      </c>
      <c r="T30" s="27" t="s">
        <v>85</v>
      </c>
      <c r="U30" s="10">
        <v>8709</v>
      </c>
      <c r="V30" s="10">
        <v>1979</v>
      </c>
      <c r="W30" s="10">
        <v>4136</v>
      </c>
      <c r="X30" s="10">
        <v>1120</v>
      </c>
      <c r="Y30" s="10">
        <v>425</v>
      </c>
      <c r="Z30" s="10">
        <v>580</v>
      </c>
      <c r="AA30" s="10">
        <v>174</v>
      </c>
      <c r="AB30" s="10">
        <v>295</v>
      </c>
      <c r="AD30" s="28">
        <f t="shared" si="19"/>
        <v>100</v>
      </c>
      <c r="AE30" s="28">
        <f t="shared" si="12"/>
        <v>100</v>
      </c>
      <c r="AF30" s="28">
        <f t="shared" si="13"/>
        <v>77.276380755540245</v>
      </c>
      <c r="AG30" s="28">
        <f t="shared" si="14"/>
        <v>29.785279595820413</v>
      </c>
      <c r="AH30" s="28">
        <f t="shared" si="15"/>
        <v>16.925020094155471</v>
      </c>
      <c r="AI30" s="28">
        <f t="shared" si="20"/>
        <v>12.045010908255827</v>
      </c>
      <c r="AJ30" s="28">
        <f t="shared" si="18"/>
        <v>5.3852336663221951</v>
      </c>
      <c r="AK30" s="28">
        <f t="shared" si="17"/>
        <v>3.3873004937421061</v>
      </c>
    </row>
    <row r="31" spans="1:37" x14ac:dyDescent="0.15">
      <c r="A31" s="27" t="s">
        <v>86</v>
      </c>
      <c r="B31" s="10">
        <v>6215</v>
      </c>
      <c r="C31" s="10">
        <v>1622</v>
      </c>
      <c r="D31" s="10">
        <v>2960</v>
      </c>
      <c r="E31" s="10">
        <v>525</v>
      </c>
      <c r="F31" s="10">
        <v>268</v>
      </c>
      <c r="G31" s="10">
        <v>522</v>
      </c>
      <c r="H31" s="10">
        <v>91</v>
      </c>
      <c r="I31" s="10">
        <v>227</v>
      </c>
      <c r="K31" s="28">
        <f t="shared" si="3"/>
        <v>100</v>
      </c>
      <c r="L31" s="28">
        <f t="shared" si="4"/>
        <v>26.098149637972647</v>
      </c>
      <c r="M31" s="28">
        <f t="shared" si="5"/>
        <v>47.626709573612231</v>
      </c>
      <c r="N31" s="28">
        <f t="shared" si="6"/>
        <v>8.4473049074818984</v>
      </c>
      <c r="O31" s="28">
        <f t="shared" si="7"/>
        <v>4.3121480289621879</v>
      </c>
      <c r="P31" s="28">
        <f t="shared" si="8"/>
        <v>8.3990345937248598</v>
      </c>
      <c r="Q31" s="28">
        <f t="shared" si="9"/>
        <v>1.4641995172968625</v>
      </c>
      <c r="R31" s="28">
        <f t="shared" si="10"/>
        <v>3.6524537409493161</v>
      </c>
      <c r="T31" s="27" t="s">
        <v>86</v>
      </c>
      <c r="U31" s="10">
        <v>6215</v>
      </c>
      <c r="V31" s="10">
        <v>1622</v>
      </c>
      <c r="W31" s="10">
        <v>2960</v>
      </c>
      <c r="X31" s="10">
        <v>525</v>
      </c>
      <c r="Y31" s="10">
        <v>268</v>
      </c>
      <c r="Z31" s="10">
        <v>522</v>
      </c>
      <c r="AA31" s="10">
        <v>91</v>
      </c>
      <c r="AB31" s="10">
        <v>227</v>
      </c>
      <c r="AD31" s="28">
        <f t="shared" si="19"/>
        <v>100</v>
      </c>
      <c r="AE31" s="28">
        <f t="shared" si="12"/>
        <v>100</v>
      </c>
      <c r="AF31" s="28">
        <f t="shared" si="13"/>
        <v>73.901850362027346</v>
      </c>
      <c r="AG31" s="28">
        <f t="shared" si="14"/>
        <v>26.275140788415122</v>
      </c>
      <c r="AH31" s="28">
        <f t="shared" si="15"/>
        <v>17.827835880933225</v>
      </c>
      <c r="AI31" s="28">
        <f t="shared" si="20"/>
        <v>13.515687851971038</v>
      </c>
      <c r="AJ31" s="28">
        <f t="shared" si="18"/>
        <v>5.1166532582461786</v>
      </c>
      <c r="AK31" s="28">
        <f t="shared" si="17"/>
        <v>3.6524537409493161</v>
      </c>
    </row>
    <row r="32" spans="1:37" x14ac:dyDescent="0.15">
      <c r="A32" s="27" t="s">
        <v>87</v>
      </c>
      <c r="B32" s="10">
        <v>4918</v>
      </c>
      <c r="C32" s="10">
        <v>1568</v>
      </c>
      <c r="D32" s="10">
        <v>2263</v>
      </c>
      <c r="E32" s="10">
        <v>316</v>
      </c>
      <c r="F32" s="10">
        <v>133</v>
      </c>
      <c r="G32" s="10">
        <v>408</v>
      </c>
      <c r="H32" s="10">
        <v>59</v>
      </c>
      <c r="I32" s="10">
        <v>171</v>
      </c>
      <c r="K32" s="28">
        <f t="shared" si="3"/>
        <v>100</v>
      </c>
      <c r="L32" s="28">
        <f t="shared" si="4"/>
        <v>31.882879219194795</v>
      </c>
      <c r="M32" s="28">
        <f t="shared" si="5"/>
        <v>46.014640097600648</v>
      </c>
      <c r="N32" s="28">
        <f t="shared" si="6"/>
        <v>6.4253761691744611</v>
      </c>
      <c r="O32" s="28">
        <f t="shared" si="7"/>
        <v>2.7043513623424156</v>
      </c>
      <c r="P32" s="28">
        <f t="shared" si="8"/>
        <v>8.2960553070353811</v>
      </c>
      <c r="Q32" s="28">
        <f t="shared" si="9"/>
        <v>1.1996746644977634</v>
      </c>
      <c r="R32" s="28">
        <f t="shared" si="10"/>
        <v>3.4770231801545344</v>
      </c>
      <c r="T32" s="27" t="s">
        <v>87</v>
      </c>
      <c r="U32" s="10">
        <v>4918</v>
      </c>
      <c r="V32" s="10">
        <v>1568</v>
      </c>
      <c r="W32" s="10">
        <v>2263</v>
      </c>
      <c r="X32" s="10">
        <v>316</v>
      </c>
      <c r="Y32" s="10">
        <v>133</v>
      </c>
      <c r="Z32" s="10">
        <v>408</v>
      </c>
      <c r="AA32" s="10">
        <v>59</v>
      </c>
      <c r="AB32" s="10">
        <v>171</v>
      </c>
      <c r="AD32" s="28">
        <f t="shared" si="19"/>
        <v>100</v>
      </c>
      <c r="AE32" s="28">
        <f t="shared" si="12"/>
        <v>100</v>
      </c>
      <c r="AF32" s="28">
        <f t="shared" si="13"/>
        <v>68.117120780805209</v>
      </c>
      <c r="AG32" s="28">
        <f t="shared" si="14"/>
        <v>22.102480683204554</v>
      </c>
      <c r="AH32" s="28">
        <f t="shared" si="15"/>
        <v>15.677104514030095</v>
      </c>
      <c r="AI32" s="28">
        <f t="shared" si="20"/>
        <v>12.972753151687678</v>
      </c>
      <c r="AJ32" s="28">
        <f t="shared" si="18"/>
        <v>4.6766978446522973</v>
      </c>
      <c r="AK32" s="28">
        <f t="shared" si="17"/>
        <v>3.4770231801545344</v>
      </c>
    </row>
    <row r="33" spans="1:37" x14ac:dyDescent="0.15">
      <c r="A33" s="27" t="s">
        <v>88</v>
      </c>
      <c r="B33" s="10">
        <v>3389</v>
      </c>
      <c r="C33" s="10">
        <v>1377</v>
      </c>
      <c r="D33" s="10">
        <v>1399</v>
      </c>
      <c r="E33" s="10">
        <v>217</v>
      </c>
      <c r="F33" s="10">
        <v>41</v>
      </c>
      <c r="G33" s="10">
        <v>231</v>
      </c>
      <c r="H33" s="10">
        <v>39</v>
      </c>
      <c r="I33" s="10">
        <v>85</v>
      </c>
      <c r="K33" s="28">
        <f t="shared" si="3"/>
        <v>100</v>
      </c>
      <c r="L33" s="28">
        <f t="shared" si="4"/>
        <v>40.631454706403069</v>
      </c>
      <c r="M33" s="28">
        <f t="shared" si="5"/>
        <v>41.280613750368843</v>
      </c>
      <c r="N33" s="28">
        <f t="shared" si="6"/>
        <v>6.4030687518442022</v>
      </c>
      <c r="O33" s="28">
        <f t="shared" si="7"/>
        <v>1.209796400118029</v>
      </c>
      <c r="P33" s="28">
        <f t="shared" si="8"/>
        <v>6.8161699616406022</v>
      </c>
      <c r="Q33" s="28">
        <f t="shared" si="9"/>
        <v>1.1507819415756861</v>
      </c>
      <c r="R33" s="28">
        <f t="shared" si="10"/>
        <v>2.5081144880495723</v>
      </c>
      <c r="T33" s="27" t="s">
        <v>88</v>
      </c>
      <c r="U33" s="10">
        <v>3389</v>
      </c>
      <c r="V33" s="10">
        <v>1377</v>
      </c>
      <c r="W33" s="10">
        <v>1399</v>
      </c>
      <c r="X33" s="10">
        <v>217</v>
      </c>
      <c r="Y33" s="10">
        <v>41</v>
      </c>
      <c r="Z33" s="10">
        <v>231</v>
      </c>
      <c r="AA33" s="10">
        <v>39</v>
      </c>
      <c r="AB33" s="10">
        <v>85</v>
      </c>
      <c r="AD33" s="28">
        <f t="shared" si="19"/>
        <v>100</v>
      </c>
      <c r="AE33" s="28">
        <f t="shared" si="12"/>
        <v>100</v>
      </c>
      <c r="AF33" s="28">
        <f t="shared" si="13"/>
        <v>59.368545293596938</v>
      </c>
      <c r="AG33" s="28">
        <f t="shared" si="14"/>
        <v>18.087931543228091</v>
      </c>
      <c r="AH33" s="28">
        <f t="shared" si="15"/>
        <v>11.684862791383889</v>
      </c>
      <c r="AI33" s="28">
        <f t="shared" si="20"/>
        <v>10.475066391265861</v>
      </c>
      <c r="AJ33" s="28">
        <f t="shared" si="18"/>
        <v>3.6588964296252584</v>
      </c>
      <c r="AK33" s="28">
        <f t="shared" si="17"/>
        <v>2.5081144880495723</v>
      </c>
    </row>
    <row r="34" spans="1:37" x14ac:dyDescent="0.15">
      <c r="A34" s="27" t="s">
        <v>89</v>
      </c>
      <c r="B34" s="10">
        <v>2556</v>
      </c>
      <c r="C34" s="10">
        <v>1235</v>
      </c>
      <c r="D34" s="10">
        <v>982</v>
      </c>
      <c r="E34" s="10">
        <v>96</v>
      </c>
      <c r="F34" s="10">
        <v>23</v>
      </c>
      <c r="G34" s="10">
        <v>159</v>
      </c>
      <c r="H34" s="10">
        <v>24</v>
      </c>
      <c r="I34" s="10">
        <v>37</v>
      </c>
      <c r="K34" s="28">
        <f t="shared" si="3"/>
        <v>100</v>
      </c>
      <c r="L34" s="28">
        <f t="shared" si="4"/>
        <v>48.317683881064163</v>
      </c>
      <c r="M34" s="28">
        <f t="shared" si="5"/>
        <v>38.419405320813773</v>
      </c>
      <c r="N34" s="28">
        <f t="shared" si="6"/>
        <v>3.755868544600939</v>
      </c>
      <c r="O34" s="28">
        <f t="shared" si="7"/>
        <v>0.89984350547730829</v>
      </c>
      <c r="P34" s="28">
        <f t="shared" si="8"/>
        <v>6.220657276995305</v>
      </c>
      <c r="Q34" s="28">
        <f t="shared" si="9"/>
        <v>0.93896713615023475</v>
      </c>
      <c r="R34" s="28">
        <f t="shared" si="10"/>
        <v>1.4475743348982786</v>
      </c>
      <c r="T34" s="27" t="s">
        <v>89</v>
      </c>
      <c r="U34" s="10">
        <v>2556</v>
      </c>
      <c r="V34" s="10">
        <v>1235</v>
      </c>
      <c r="W34" s="10">
        <v>982</v>
      </c>
      <c r="X34" s="10">
        <v>96</v>
      </c>
      <c r="Y34" s="10">
        <v>23</v>
      </c>
      <c r="Z34" s="10">
        <v>159</v>
      </c>
      <c r="AA34" s="10">
        <v>24</v>
      </c>
      <c r="AB34" s="10">
        <v>37</v>
      </c>
      <c r="AD34" s="28">
        <f t="shared" si="19"/>
        <v>100</v>
      </c>
      <c r="AE34" s="28">
        <f t="shared" si="12"/>
        <v>100</v>
      </c>
      <c r="AF34" s="28">
        <f t="shared" si="13"/>
        <v>51.682316118935837</v>
      </c>
      <c r="AG34" s="28">
        <f t="shared" si="14"/>
        <v>13.262910798122064</v>
      </c>
      <c r="AH34" s="28">
        <f t="shared" si="15"/>
        <v>9.5070422535211261</v>
      </c>
      <c r="AI34" s="28">
        <f t="shared" si="20"/>
        <v>8.6071987480438175</v>
      </c>
      <c r="AJ34" s="28">
        <f t="shared" si="18"/>
        <v>2.3865414710485133</v>
      </c>
      <c r="AK34" s="28">
        <f t="shared" si="17"/>
        <v>1.4475743348982786</v>
      </c>
    </row>
    <row r="35" spans="1:37" x14ac:dyDescent="0.15">
      <c r="A35" s="27" t="s">
        <v>90</v>
      </c>
      <c r="B35" s="10">
        <v>1507</v>
      </c>
      <c r="C35" s="10">
        <v>793</v>
      </c>
      <c r="D35" s="10">
        <v>548</v>
      </c>
      <c r="E35" s="10">
        <v>44</v>
      </c>
      <c r="F35" s="10">
        <v>8</v>
      </c>
      <c r="G35" s="10">
        <v>87</v>
      </c>
      <c r="H35" s="10">
        <v>13</v>
      </c>
      <c r="I35" s="10">
        <v>14</v>
      </c>
      <c r="K35" s="28">
        <f t="shared" si="3"/>
        <v>100</v>
      </c>
      <c r="L35" s="28">
        <f t="shared" si="4"/>
        <v>52.621101526211014</v>
      </c>
      <c r="M35" s="28">
        <f t="shared" si="5"/>
        <v>36.363636363636367</v>
      </c>
      <c r="N35" s="28">
        <f t="shared" si="6"/>
        <v>2.9197080291970803</v>
      </c>
      <c r="O35" s="28">
        <f t="shared" si="7"/>
        <v>0.53085600530856003</v>
      </c>
      <c r="P35" s="28">
        <f t="shared" si="8"/>
        <v>5.7730590577305909</v>
      </c>
      <c r="Q35" s="28">
        <f t="shared" si="9"/>
        <v>0.86264100862641013</v>
      </c>
      <c r="R35" s="28">
        <f t="shared" si="10"/>
        <v>0.92899800928998011</v>
      </c>
      <c r="T35" s="27" t="s">
        <v>90</v>
      </c>
      <c r="U35" s="10">
        <v>1507</v>
      </c>
      <c r="V35" s="10">
        <v>793</v>
      </c>
      <c r="W35" s="10">
        <v>548</v>
      </c>
      <c r="X35" s="10">
        <v>44</v>
      </c>
      <c r="Y35" s="10">
        <v>8</v>
      </c>
      <c r="Z35" s="10">
        <v>87</v>
      </c>
      <c r="AA35" s="10">
        <v>13</v>
      </c>
      <c r="AB35" s="10">
        <v>14</v>
      </c>
      <c r="AD35" s="28">
        <f t="shared" si="19"/>
        <v>100</v>
      </c>
      <c r="AE35" s="28">
        <f t="shared" si="12"/>
        <v>100</v>
      </c>
      <c r="AF35" s="28">
        <f t="shared" si="13"/>
        <v>47.378898473788986</v>
      </c>
      <c r="AG35" s="28">
        <f t="shared" si="14"/>
        <v>11.015262110152621</v>
      </c>
      <c r="AH35" s="28">
        <f t="shared" si="15"/>
        <v>8.0955540809555409</v>
      </c>
      <c r="AI35" s="28">
        <f t="shared" si="20"/>
        <v>7.564698075646981</v>
      </c>
      <c r="AJ35" s="28">
        <f t="shared" si="18"/>
        <v>1.7916390179163901</v>
      </c>
      <c r="AK35" s="28">
        <f t="shared" si="17"/>
        <v>0.92899800928998011</v>
      </c>
    </row>
    <row r="36" spans="1:37" x14ac:dyDescent="0.15">
      <c r="A36" s="27" t="s">
        <v>91</v>
      </c>
      <c r="B36" s="10">
        <v>1706</v>
      </c>
      <c r="C36" s="10">
        <v>1003</v>
      </c>
      <c r="D36" s="10">
        <v>546</v>
      </c>
      <c r="E36" s="10">
        <v>37</v>
      </c>
      <c r="F36" s="10">
        <v>11</v>
      </c>
      <c r="G36" s="10">
        <v>86</v>
      </c>
      <c r="H36" s="10">
        <v>9</v>
      </c>
      <c r="I36" s="10">
        <v>14</v>
      </c>
      <c r="K36" s="28">
        <f t="shared" si="3"/>
        <v>100</v>
      </c>
      <c r="L36" s="28">
        <f t="shared" si="4"/>
        <v>58.792497069167645</v>
      </c>
      <c r="M36" s="28">
        <f t="shared" si="5"/>
        <v>32.004689331770223</v>
      </c>
      <c r="N36" s="28">
        <f t="shared" si="6"/>
        <v>2.1688159437280188</v>
      </c>
      <c r="O36" s="28">
        <f t="shared" si="7"/>
        <v>0.64478311840562719</v>
      </c>
      <c r="P36" s="28">
        <f t="shared" si="8"/>
        <v>5.0410316529894494</v>
      </c>
      <c r="Q36" s="28">
        <f t="shared" si="9"/>
        <v>0.52754982415005858</v>
      </c>
      <c r="R36" s="28">
        <f t="shared" si="10"/>
        <v>0.82063305978898005</v>
      </c>
      <c r="T36" s="27" t="s">
        <v>91</v>
      </c>
      <c r="U36" s="10">
        <v>1706</v>
      </c>
      <c r="V36" s="10">
        <v>1003</v>
      </c>
      <c r="W36" s="10">
        <v>546</v>
      </c>
      <c r="X36" s="10">
        <v>37</v>
      </c>
      <c r="Y36" s="10">
        <v>11</v>
      </c>
      <c r="Z36" s="10">
        <v>86</v>
      </c>
      <c r="AA36" s="10">
        <v>9</v>
      </c>
      <c r="AB36" s="10">
        <v>14</v>
      </c>
      <c r="AD36" s="28">
        <f t="shared" si="19"/>
        <v>100</v>
      </c>
      <c r="AE36" s="28">
        <f t="shared" si="12"/>
        <v>100</v>
      </c>
      <c r="AF36" s="28">
        <f t="shared" si="13"/>
        <v>41.207502930832355</v>
      </c>
      <c r="AG36" s="28">
        <f t="shared" si="14"/>
        <v>9.202813599062134</v>
      </c>
      <c r="AH36" s="28">
        <f t="shared" si="15"/>
        <v>7.0339976553341153</v>
      </c>
      <c r="AI36" s="28">
        <f t="shared" si="20"/>
        <v>6.3892145369284883</v>
      </c>
      <c r="AJ36" s="28">
        <f t="shared" si="18"/>
        <v>1.3481828839390386</v>
      </c>
      <c r="AK36" s="28">
        <f t="shared" si="17"/>
        <v>0.82063305978898005</v>
      </c>
    </row>
    <row r="37" spans="1:37" x14ac:dyDescent="0.15">
      <c r="A37" s="27" t="s">
        <v>92</v>
      </c>
      <c r="B37" s="10">
        <v>34.299999999999997</v>
      </c>
      <c r="C37" s="10">
        <v>35.5</v>
      </c>
      <c r="D37" s="10">
        <v>36.5</v>
      </c>
      <c r="E37" s="10">
        <v>31</v>
      </c>
      <c r="F37" s="10">
        <v>28.7</v>
      </c>
      <c r="G37" s="10">
        <v>34.799999999999997</v>
      </c>
      <c r="H37" s="10">
        <v>34.5</v>
      </c>
      <c r="I37" s="10">
        <v>41.8</v>
      </c>
      <c r="K37" s="28"/>
      <c r="L37" s="28"/>
      <c r="M37" s="28"/>
      <c r="N37" s="28"/>
      <c r="O37" s="28"/>
      <c r="P37" s="28"/>
      <c r="Q37" s="28"/>
      <c r="R37" s="28"/>
      <c r="T37" s="27" t="s">
        <v>92</v>
      </c>
      <c r="U37" s="10">
        <v>34.299999999999997</v>
      </c>
      <c r="V37" s="10">
        <v>35.5</v>
      </c>
      <c r="W37" s="10">
        <v>36.5</v>
      </c>
      <c r="X37" s="10">
        <v>31</v>
      </c>
      <c r="Y37" s="10">
        <v>28.7</v>
      </c>
      <c r="Z37" s="10">
        <v>34.799999999999997</v>
      </c>
      <c r="AA37" s="10">
        <v>34.5</v>
      </c>
      <c r="AB37" s="10">
        <v>41.8</v>
      </c>
      <c r="AD37" s="28"/>
      <c r="AE37" s="28"/>
      <c r="AF37" s="28"/>
      <c r="AG37" s="28"/>
      <c r="AH37" s="28"/>
      <c r="AI37" s="28"/>
      <c r="AJ37" s="28"/>
      <c r="AK37" s="28"/>
    </row>
    <row r="38" spans="1:37" x14ac:dyDescent="0.15">
      <c r="A38" s="27" t="s">
        <v>235</v>
      </c>
      <c r="K38" s="28"/>
      <c r="L38" s="28"/>
      <c r="M38" s="28"/>
      <c r="N38" s="28"/>
      <c r="O38" s="28"/>
      <c r="P38" s="28"/>
      <c r="Q38" s="28"/>
      <c r="R38" s="28"/>
      <c r="T38" s="27" t="s">
        <v>235</v>
      </c>
      <c r="AD38" s="28"/>
      <c r="AE38" s="28"/>
      <c r="AF38" s="28"/>
      <c r="AG38" s="28"/>
      <c r="AH38" s="28"/>
      <c r="AI38" s="28"/>
      <c r="AJ38" s="28"/>
      <c r="AK38" s="28"/>
    </row>
    <row r="39" spans="1:37" x14ac:dyDescent="0.15">
      <c r="A39" s="27" t="s">
        <v>239</v>
      </c>
      <c r="K39" s="28"/>
      <c r="L39" s="28"/>
      <c r="M39" s="28"/>
      <c r="N39" s="28"/>
      <c r="O39" s="28"/>
      <c r="P39" s="28"/>
      <c r="Q39" s="28"/>
      <c r="R39" s="28"/>
      <c r="T39" s="27" t="s">
        <v>239</v>
      </c>
      <c r="AD39" s="28"/>
      <c r="AE39" s="28"/>
      <c r="AF39" s="28"/>
      <c r="AG39" s="28"/>
      <c r="AH39" s="28"/>
      <c r="AI39" s="28"/>
      <c r="AJ39" s="28"/>
      <c r="AK39" s="28"/>
    </row>
    <row r="40" spans="1:37" x14ac:dyDescent="0.15">
      <c r="A40" s="27" t="s">
        <v>1</v>
      </c>
      <c r="B40" s="10">
        <v>99633</v>
      </c>
      <c r="C40" s="10">
        <v>31306</v>
      </c>
      <c r="D40" s="10">
        <v>39673</v>
      </c>
      <c r="E40" s="10">
        <v>14571</v>
      </c>
      <c r="F40" s="10">
        <v>7308</v>
      </c>
      <c r="G40" s="10">
        <v>5116</v>
      </c>
      <c r="H40" s="10">
        <v>957</v>
      </c>
      <c r="I40" s="10">
        <v>702</v>
      </c>
      <c r="K40" s="28">
        <f t="shared" si="3"/>
        <v>100</v>
      </c>
      <c r="L40" s="28">
        <f t="shared" si="4"/>
        <v>31.421316230566177</v>
      </c>
      <c r="M40" s="28">
        <f t="shared" si="5"/>
        <v>39.819136229963966</v>
      </c>
      <c r="N40" s="28">
        <f t="shared" si="6"/>
        <v>14.624672548252086</v>
      </c>
      <c r="O40" s="28">
        <f t="shared" si="7"/>
        <v>7.3349191532925841</v>
      </c>
      <c r="P40" s="28">
        <f t="shared" si="8"/>
        <v>5.1348448807122136</v>
      </c>
      <c r="Q40" s="28">
        <f t="shared" si="9"/>
        <v>0.96052512721688599</v>
      </c>
      <c r="R40" s="28">
        <f t="shared" si="10"/>
        <v>0.70458582999608566</v>
      </c>
      <c r="T40" s="27" t="s">
        <v>1</v>
      </c>
      <c r="U40" s="10">
        <v>99633</v>
      </c>
      <c r="V40" s="10">
        <v>31306</v>
      </c>
      <c r="W40" s="10">
        <v>39673</v>
      </c>
      <c r="X40" s="10">
        <v>14571</v>
      </c>
      <c r="Y40" s="10">
        <v>7308</v>
      </c>
      <c r="Z40" s="10">
        <v>5116</v>
      </c>
      <c r="AA40" s="10">
        <v>957</v>
      </c>
      <c r="AB40" s="10">
        <v>702</v>
      </c>
      <c r="AD40" s="28">
        <f t="shared" ref="AD40:AD54" si="21">U40*100/$B40</f>
        <v>100</v>
      </c>
      <c r="AE40" s="28">
        <f t="shared" si="12"/>
        <v>100</v>
      </c>
      <c r="AF40" s="28">
        <f t="shared" si="13"/>
        <v>68.578683769433823</v>
      </c>
      <c r="AG40" s="28">
        <f t="shared" si="14"/>
        <v>28.759547539469857</v>
      </c>
      <c r="AH40" s="28">
        <f t="shared" si="15"/>
        <v>14.134874991217769</v>
      </c>
      <c r="AI40" s="28">
        <f t="shared" si="20"/>
        <v>6.799955837925185</v>
      </c>
      <c r="AJ40" s="28">
        <f t="shared" si="18"/>
        <v>1.6651109572129716</v>
      </c>
      <c r="AK40" s="28">
        <f t="shared" si="17"/>
        <v>0.70458582999608566</v>
      </c>
    </row>
    <row r="41" spans="1:37" x14ac:dyDescent="0.15">
      <c r="A41" s="27" t="s">
        <v>78</v>
      </c>
      <c r="B41" s="10">
        <v>974</v>
      </c>
      <c r="C41" s="10">
        <v>698</v>
      </c>
      <c r="D41" s="10">
        <v>236</v>
      </c>
      <c r="E41" s="10">
        <v>29</v>
      </c>
      <c r="F41" s="10">
        <v>8</v>
      </c>
      <c r="G41" s="10">
        <v>3</v>
      </c>
      <c r="H41" s="10">
        <v>0</v>
      </c>
      <c r="I41" s="10">
        <v>0</v>
      </c>
      <c r="K41" s="28">
        <f t="shared" si="3"/>
        <v>100</v>
      </c>
      <c r="L41" s="28">
        <f t="shared" si="4"/>
        <v>71.663244353182748</v>
      </c>
      <c r="M41" s="28">
        <f t="shared" si="5"/>
        <v>24.229979466119097</v>
      </c>
      <c r="N41" s="28">
        <f t="shared" si="6"/>
        <v>2.9774127310061602</v>
      </c>
      <c r="O41" s="28">
        <f t="shared" si="7"/>
        <v>0.82135523613963035</v>
      </c>
      <c r="P41" s="28">
        <f t="shared" si="8"/>
        <v>0.30800821355236141</v>
      </c>
      <c r="Q41" s="28">
        <f t="shared" si="9"/>
        <v>0</v>
      </c>
      <c r="R41" s="28">
        <f t="shared" si="10"/>
        <v>0</v>
      </c>
      <c r="T41" s="27" t="s">
        <v>78</v>
      </c>
      <c r="U41" s="10">
        <v>974</v>
      </c>
      <c r="V41" s="10">
        <v>698</v>
      </c>
      <c r="W41" s="10">
        <v>236</v>
      </c>
      <c r="X41" s="10">
        <v>29</v>
      </c>
      <c r="Y41" s="10">
        <v>8</v>
      </c>
      <c r="Z41" s="10">
        <v>3</v>
      </c>
      <c r="AA41" s="10">
        <v>0</v>
      </c>
      <c r="AB41" s="10">
        <v>0</v>
      </c>
      <c r="AD41" s="28">
        <f t="shared" si="21"/>
        <v>100</v>
      </c>
      <c r="AE41" s="28">
        <f t="shared" si="12"/>
        <v>100</v>
      </c>
      <c r="AF41" s="28">
        <f t="shared" si="13"/>
        <v>28.336755646817249</v>
      </c>
      <c r="AG41" s="28">
        <f t="shared" si="14"/>
        <v>4.1067761806981515</v>
      </c>
      <c r="AH41" s="28">
        <f t="shared" si="15"/>
        <v>1.1293634496919918</v>
      </c>
      <c r="AI41" s="28">
        <f t="shared" si="20"/>
        <v>0.30800821355236141</v>
      </c>
      <c r="AJ41" s="28">
        <f t="shared" si="18"/>
        <v>0</v>
      </c>
      <c r="AK41" s="28">
        <f t="shared" si="17"/>
        <v>0</v>
      </c>
    </row>
    <row r="42" spans="1:37" x14ac:dyDescent="0.15">
      <c r="A42" s="27" t="s">
        <v>79</v>
      </c>
      <c r="B42" s="10">
        <v>7803</v>
      </c>
      <c r="C42" s="10">
        <v>2795</v>
      </c>
      <c r="D42" s="10">
        <v>2960</v>
      </c>
      <c r="E42" s="10">
        <v>1459</v>
      </c>
      <c r="F42" s="10">
        <v>474</v>
      </c>
      <c r="G42" s="10">
        <v>96</v>
      </c>
      <c r="H42" s="10">
        <v>17</v>
      </c>
      <c r="I42" s="10">
        <v>2</v>
      </c>
      <c r="K42" s="28">
        <f t="shared" si="3"/>
        <v>100</v>
      </c>
      <c r="L42" s="28">
        <f t="shared" si="4"/>
        <v>35.819556580802256</v>
      </c>
      <c r="M42" s="28">
        <f t="shared" si="5"/>
        <v>37.934127899525826</v>
      </c>
      <c r="N42" s="28">
        <f t="shared" si="6"/>
        <v>18.697936691016277</v>
      </c>
      <c r="O42" s="28">
        <f t="shared" si="7"/>
        <v>6.0745866974240679</v>
      </c>
      <c r="P42" s="28">
        <f t="shared" si="8"/>
        <v>1.2302960399846212</v>
      </c>
      <c r="Q42" s="28">
        <f t="shared" si="9"/>
        <v>0.2178649237472767</v>
      </c>
      <c r="R42" s="28">
        <f t="shared" si="10"/>
        <v>2.563116749967961E-2</v>
      </c>
      <c r="T42" s="27" t="s">
        <v>79</v>
      </c>
      <c r="U42" s="10">
        <v>7803</v>
      </c>
      <c r="V42" s="10">
        <v>2795</v>
      </c>
      <c r="W42" s="10">
        <v>2960</v>
      </c>
      <c r="X42" s="10">
        <v>1459</v>
      </c>
      <c r="Y42" s="10">
        <v>474</v>
      </c>
      <c r="Z42" s="10">
        <v>96</v>
      </c>
      <c r="AA42" s="10">
        <v>17</v>
      </c>
      <c r="AB42" s="10">
        <v>2</v>
      </c>
      <c r="AD42" s="28">
        <f t="shared" si="21"/>
        <v>100</v>
      </c>
      <c r="AE42" s="28">
        <f t="shared" si="12"/>
        <v>100.00000000000001</v>
      </c>
      <c r="AF42" s="28">
        <f t="shared" si="13"/>
        <v>64.180443419197758</v>
      </c>
      <c r="AG42" s="28">
        <f t="shared" si="14"/>
        <v>26.246315519671924</v>
      </c>
      <c r="AH42" s="28">
        <f t="shared" si="15"/>
        <v>7.548378828655645</v>
      </c>
      <c r="AI42" s="28">
        <f t="shared" si="20"/>
        <v>1.4737921312315776</v>
      </c>
      <c r="AJ42" s="28">
        <f t="shared" si="18"/>
        <v>0.24349609124695631</v>
      </c>
      <c r="AK42" s="28">
        <f t="shared" si="17"/>
        <v>2.563116749967961E-2</v>
      </c>
    </row>
    <row r="43" spans="1:37" x14ac:dyDescent="0.15">
      <c r="A43" s="27" t="s">
        <v>80</v>
      </c>
      <c r="B43" s="10">
        <v>17783</v>
      </c>
      <c r="C43" s="10">
        <v>4174</v>
      </c>
      <c r="D43" s="10">
        <v>5964</v>
      </c>
      <c r="E43" s="10">
        <v>3758</v>
      </c>
      <c r="F43" s="10">
        <v>2584</v>
      </c>
      <c r="G43" s="10">
        <v>1137</v>
      </c>
      <c r="H43" s="10">
        <v>123</v>
      </c>
      <c r="I43" s="10">
        <v>43</v>
      </c>
      <c r="K43" s="28">
        <f t="shared" si="3"/>
        <v>100</v>
      </c>
      <c r="L43" s="28">
        <f t="shared" si="4"/>
        <v>23.471855142551874</v>
      </c>
      <c r="M43" s="28">
        <f t="shared" si="5"/>
        <v>33.537648315807232</v>
      </c>
      <c r="N43" s="28">
        <f t="shared" si="6"/>
        <v>21.132542315694764</v>
      </c>
      <c r="O43" s="28">
        <f t="shared" si="7"/>
        <v>14.530731597593206</v>
      </c>
      <c r="P43" s="28">
        <f t="shared" si="8"/>
        <v>6.3937468368666703</v>
      </c>
      <c r="Q43" s="28">
        <f t="shared" si="9"/>
        <v>0.69167182140246297</v>
      </c>
      <c r="R43" s="28">
        <f t="shared" si="10"/>
        <v>0.2418039700837879</v>
      </c>
      <c r="T43" s="27" t="s">
        <v>80</v>
      </c>
      <c r="U43" s="10">
        <v>17783</v>
      </c>
      <c r="V43" s="10">
        <v>4174</v>
      </c>
      <c r="W43" s="10">
        <v>5964</v>
      </c>
      <c r="X43" s="10">
        <v>3758</v>
      </c>
      <c r="Y43" s="10">
        <v>2584</v>
      </c>
      <c r="Z43" s="10">
        <v>1137</v>
      </c>
      <c r="AA43" s="10">
        <v>123</v>
      </c>
      <c r="AB43" s="10">
        <v>43</v>
      </c>
      <c r="AD43" s="28">
        <f t="shared" si="21"/>
        <v>100</v>
      </c>
      <c r="AE43" s="28">
        <f t="shared" si="12"/>
        <v>100</v>
      </c>
      <c r="AF43" s="28">
        <f t="shared" si="13"/>
        <v>76.528144857448126</v>
      </c>
      <c r="AG43" s="28">
        <f t="shared" si="14"/>
        <v>42.990496541640894</v>
      </c>
      <c r="AH43" s="28">
        <f t="shared" si="15"/>
        <v>21.857954225946127</v>
      </c>
      <c r="AI43" s="28">
        <f t="shared" si="20"/>
        <v>7.3272226283529207</v>
      </c>
      <c r="AJ43" s="28">
        <f t="shared" si="18"/>
        <v>0.93347579148625082</v>
      </c>
      <c r="AK43" s="28">
        <f t="shared" si="17"/>
        <v>0.2418039700837879</v>
      </c>
    </row>
    <row r="44" spans="1:37" x14ac:dyDescent="0.15">
      <c r="A44" s="27" t="s">
        <v>81</v>
      </c>
      <c r="B44" s="10">
        <v>18082</v>
      </c>
      <c r="C44" s="10">
        <v>4189</v>
      </c>
      <c r="D44" s="10">
        <v>6550</v>
      </c>
      <c r="E44" s="10">
        <v>3460</v>
      </c>
      <c r="F44" s="10">
        <v>2285</v>
      </c>
      <c r="G44" s="10">
        <v>1279</v>
      </c>
      <c r="H44" s="10">
        <v>173</v>
      </c>
      <c r="I44" s="10">
        <v>146</v>
      </c>
      <c r="K44" s="28">
        <f t="shared" si="3"/>
        <v>100</v>
      </c>
      <c r="L44" s="28">
        <f t="shared" si="4"/>
        <v>23.166685101205619</v>
      </c>
      <c r="M44" s="28">
        <f t="shared" si="5"/>
        <v>36.223869041035286</v>
      </c>
      <c r="N44" s="28">
        <f t="shared" si="6"/>
        <v>19.135051432363678</v>
      </c>
      <c r="O44" s="28">
        <f t="shared" si="7"/>
        <v>12.636876451719942</v>
      </c>
      <c r="P44" s="28">
        <f t="shared" si="8"/>
        <v>7.0733325959517757</v>
      </c>
      <c r="Q44" s="28">
        <f t="shared" si="9"/>
        <v>0.95675257161818383</v>
      </c>
      <c r="R44" s="28">
        <f t="shared" si="10"/>
        <v>0.80743280610551926</v>
      </c>
      <c r="T44" s="27" t="s">
        <v>81</v>
      </c>
      <c r="U44" s="10">
        <v>18082</v>
      </c>
      <c r="V44" s="10">
        <v>4189</v>
      </c>
      <c r="W44" s="10">
        <v>6550</v>
      </c>
      <c r="X44" s="10">
        <v>3460</v>
      </c>
      <c r="Y44" s="10">
        <v>2285</v>
      </c>
      <c r="Z44" s="10">
        <v>1279</v>
      </c>
      <c r="AA44" s="10">
        <v>173</v>
      </c>
      <c r="AB44" s="10">
        <v>146</v>
      </c>
      <c r="AD44" s="28">
        <f t="shared" si="21"/>
        <v>100</v>
      </c>
      <c r="AE44" s="28">
        <f t="shared" si="12"/>
        <v>100</v>
      </c>
      <c r="AF44" s="28">
        <f t="shared" si="13"/>
        <v>76.833314898794384</v>
      </c>
      <c r="AG44" s="28">
        <f t="shared" si="14"/>
        <v>40.609445857759098</v>
      </c>
      <c r="AH44" s="28">
        <f t="shared" si="15"/>
        <v>21.47439442539542</v>
      </c>
      <c r="AI44" s="28">
        <f t="shared" si="20"/>
        <v>8.8375179736754781</v>
      </c>
      <c r="AJ44" s="28">
        <f t="shared" si="18"/>
        <v>1.7641853777237031</v>
      </c>
      <c r="AK44" s="28">
        <f t="shared" si="17"/>
        <v>0.80743280610551926</v>
      </c>
    </row>
    <row r="45" spans="1:37" x14ac:dyDescent="0.15">
      <c r="A45" s="27" t="s">
        <v>82</v>
      </c>
      <c r="B45" s="10">
        <v>15160</v>
      </c>
      <c r="C45" s="10">
        <v>3970</v>
      </c>
      <c r="D45" s="10">
        <v>6975</v>
      </c>
      <c r="E45" s="10">
        <v>2028</v>
      </c>
      <c r="F45" s="10">
        <v>1001</v>
      </c>
      <c r="G45" s="10">
        <v>866</v>
      </c>
      <c r="H45" s="10">
        <v>172</v>
      </c>
      <c r="I45" s="10">
        <v>148</v>
      </c>
      <c r="K45" s="28">
        <f t="shared" si="3"/>
        <v>100</v>
      </c>
      <c r="L45" s="28">
        <f t="shared" si="4"/>
        <v>26.187335092348285</v>
      </c>
      <c r="M45" s="28">
        <f t="shared" si="5"/>
        <v>46.009234828496041</v>
      </c>
      <c r="N45" s="28">
        <f t="shared" si="6"/>
        <v>13.37730870712401</v>
      </c>
      <c r="O45" s="28">
        <f t="shared" si="7"/>
        <v>6.6029023746701849</v>
      </c>
      <c r="P45" s="28">
        <f t="shared" si="8"/>
        <v>5.7124010554089706</v>
      </c>
      <c r="Q45" s="28">
        <f t="shared" si="9"/>
        <v>1.1345646437994723</v>
      </c>
      <c r="R45" s="28">
        <f t="shared" si="10"/>
        <v>0.9762532981530343</v>
      </c>
      <c r="T45" s="27" t="s">
        <v>82</v>
      </c>
      <c r="U45" s="10">
        <v>15160</v>
      </c>
      <c r="V45" s="10">
        <v>3970</v>
      </c>
      <c r="W45" s="10">
        <v>6975</v>
      </c>
      <c r="X45" s="10">
        <v>2028</v>
      </c>
      <c r="Y45" s="10">
        <v>1001</v>
      </c>
      <c r="Z45" s="10">
        <v>866</v>
      </c>
      <c r="AA45" s="10">
        <v>172</v>
      </c>
      <c r="AB45" s="10">
        <v>148</v>
      </c>
      <c r="AD45" s="28">
        <f t="shared" si="21"/>
        <v>100</v>
      </c>
      <c r="AE45" s="28">
        <f t="shared" si="12"/>
        <v>100</v>
      </c>
      <c r="AF45" s="28">
        <f t="shared" si="13"/>
        <v>73.812664907651708</v>
      </c>
      <c r="AG45" s="28">
        <f t="shared" si="14"/>
        <v>27.803430079155675</v>
      </c>
      <c r="AH45" s="28">
        <f t="shared" si="15"/>
        <v>14.426121372031663</v>
      </c>
      <c r="AI45" s="28">
        <f t="shared" si="20"/>
        <v>7.8232189973614776</v>
      </c>
      <c r="AJ45" s="28">
        <f t="shared" si="18"/>
        <v>2.1108179419525066</v>
      </c>
      <c r="AK45" s="28">
        <f t="shared" si="17"/>
        <v>0.9762532981530343</v>
      </c>
    </row>
    <row r="46" spans="1:37" x14ac:dyDescent="0.15">
      <c r="A46" s="27" t="s">
        <v>83</v>
      </c>
      <c r="B46" s="10">
        <v>12603</v>
      </c>
      <c r="C46" s="10">
        <v>3368</v>
      </c>
      <c r="D46" s="10">
        <v>5991</v>
      </c>
      <c r="E46" s="10">
        <v>1983</v>
      </c>
      <c r="F46" s="10">
        <v>414</v>
      </c>
      <c r="G46" s="10">
        <v>601</v>
      </c>
      <c r="H46" s="10">
        <v>111</v>
      </c>
      <c r="I46" s="10">
        <v>135</v>
      </c>
      <c r="K46" s="28">
        <f t="shared" si="3"/>
        <v>100</v>
      </c>
      <c r="L46" s="28">
        <f t="shared" si="4"/>
        <v>26.723795921605966</v>
      </c>
      <c r="M46" s="28">
        <f t="shared" si="5"/>
        <v>47.536300880742679</v>
      </c>
      <c r="N46" s="28">
        <f t="shared" si="6"/>
        <v>15.734348964532254</v>
      </c>
      <c r="O46" s="28">
        <f t="shared" si="7"/>
        <v>3.2849321590097595</v>
      </c>
      <c r="P46" s="28">
        <f t="shared" si="8"/>
        <v>4.76870586368325</v>
      </c>
      <c r="Q46" s="28">
        <f t="shared" si="9"/>
        <v>0.88074268031421088</v>
      </c>
      <c r="R46" s="28">
        <f t="shared" si="10"/>
        <v>1.0711735301118781</v>
      </c>
      <c r="T46" s="27" t="s">
        <v>83</v>
      </c>
      <c r="U46" s="10">
        <v>12603</v>
      </c>
      <c r="V46" s="10">
        <v>3368</v>
      </c>
      <c r="W46" s="10">
        <v>5991</v>
      </c>
      <c r="X46" s="10">
        <v>1983</v>
      </c>
      <c r="Y46" s="10">
        <v>414</v>
      </c>
      <c r="Z46" s="10">
        <v>601</v>
      </c>
      <c r="AA46" s="10">
        <v>111</v>
      </c>
      <c r="AB46" s="10">
        <v>135</v>
      </c>
      <c r="AD46" s="28">
        <f t="shared" si="21"/>
        <v>100</v>
      </c>
      <c r="AE46" s="28">
        <f t="shared" si="12"/>
        <v>100</v>
      </c>
      <c r="AF46" s="28">
        <f t="shared" si="13"/>
        <v>73.276204078394031</v>
      </c>
      <c r="AG46" s="28">
        <f t="shared" si="14"/>
        <v>25.739903197651351</v>
      </c>
      <c r="AH46" s="28">
        <f t="shared" si="15"/>
        <v>10.005554233119099</v>
      </c>
      <c r="AI46" s="28">
        <f t="shared" si="20"/>
        <v>6.7206220741093388</v>
      </c>
      <c r="AJ46" s="28">
        <f t="shared" si="18"/>
        <v>1.951916210426089</v>
      </c>
      <c r="AK46" s="28">
        <f t="shared" si="17"/>
        <v>1.0711735301118781</v>
      </c>
    </row>
    <row r="47" spans="1:37" x14ac:dyDescent="0.15">
      <c r="A47" s="27" t="s">
        <v>84</v>
      </c>
      <c r="B47" s="10">
        <v>8057</v>
      </c>
      <c r="C47" s="10">
        <v>2486</v>
      </c>
      <c r="D47" s="10">
        <v>3615</v>
      </c>
      <c r="E47" s="10">
        <v>1066</v>
      </c>
      <c r="F47" s="10">
        <v>242</v>
      </c>
      <c r="G47" s="10">
        <v>453</v>
      </c>
      <c r="H47" s="10">
        <v>123</v>
      </c>
      <c r="I47" s="10">
        <v>72</v>
      </c>
      <c r="K47" s="28">
        <f t="shared" si="3"/>
        <v>100</v>
      </c>
      <c r="L47" s="28">
        <f t="shared" si="4"/>
        <v>30.8551570063299</v>
      </c>
      <c r="M47" s="28">
        <f t="shared" si="5"/>
        <v>44.867816805262507</v>
      </c>
      <c r="N47" s="28">
        <f t="shared" si="6"/>
        <v>13.23073104133052</v>
      </c>
      <c r="O47" s="28">
        <f t="shared" si="7"/>
        <v>3.0035993545984856</v>
      </c>
      <c r="P47" s="28">
        <f t="shared" si="8"/>
        <v>5.6224401141864213</v>
      </c>
      <c r="Q47" s="28">
        <f t="shared" si="9"/>
        <v>1.5266228124612138</v>
      </c>
      <c r="R47" s="28">
        <f t="shared" si="10"/>
        <v>0.89363286583095447</v>
      </c>
      <c r="T47" s="27" t="s">
        <v>84</v>
      </c>
      <c r="U47" s="10">
        <v>8057</v>
      </c>
      <c r="V47" s="10">
        <v>2486</v>
      </c>
      <c r="W47" s="10">
        <v>3615</v>
      </c>
      <c r="X47" s="10">
        <v>1066</v>
      </c>
      <c r="Y47" s="10">
        <v>242</v>
      </c>
      <c r="Z47" s="10">
        <v>453</v>
      </c>
      <c r="AA47" s="10">
        <v>123</v>
      </c>
      <c r="AB47" s="10">
        <v>72</v>
      </c>
      <c r="AD47" s="28">
        <f t="shared" si="21"/>
        <v>100</v>
      </c>
      <c r="AE47" s="28">
        <f t="shared" si="12"/>
        <v>100</v>
      </c>
      <c r="AF47" s="28">
        <f t="shared" si="13"/>
        <v>69.144842993670096</v>
      </c>
      <c r="AG47" s="28">
        <f t="shared" si="14"/>
        <v>24.277026188407596</v>
      </c>
      <c r="AH47" s="28">
        <f t="shared" si="15"/>
        <v>11.046295147077075</v>
      </c>
      <c r="AI47" s="28">
        <f t="shared" si="20"/>
        <v>8.0426957924785896</v>
      </c>
      <c r="AJ47" s="28">
        <f t="shared" si="18"/>
        <v>2.4202556782921683</v>
      </c>
      <c r="AK47" s="28">
        <f t="shared" si="17"/>
        <v>0.89363286583095447</v>
      </c>
    </row>
    <row r="48" spans="1:37" x14ac:dyDescent="0.15">
      <c r="A48" s="27" t="s">
        <v>85</v>
      </c>
      <c r="B48" s="10">
        <v>6285</v>
      </c>
      <c r="C48" s="10">
        <v>2401</v>
      </c>
      <c r="D48" s="10">
        <v>2926</v>
      </c>
      <c r="E48" s="10">
        <v>406</v>
      </c>
      <c r="F48" s="10">
        <v>171</v>
      </c>
      <c r="G48" s="10">
        <v>247</v>
      </c>
      <c r="H48" s="10">
        <v>68</v>
      </c>
      <c r="I48" s="10">
        <v>66</v>
      </c>
      <c r="K48" s="28">
        <f t="shared" si="3"/>
        <v>100</v>
      </c>
      <c r="L48" s="28">
        <f t="shared" si="4"/>
        <v>38.202068416865551</v>
      </c>
      <c r="M48" s="28">
        <f t="shared" si="5"/>
        <v>46.555290373906125</v>
      </c>
      <c r="N48" s="28">
        <f t="shared" si="6"/>
        <v>6.4598249801113763</v>
      </c>
      <c r="O48" s="28">
        <f t="shared" si="7"/>
        <v>2.7207637231503581</v>
      </c>
      <c r="P48" s="28">
        <f t="shared" si="8"/>
        <v>3.929992044550517</v>
      </c>
      <c r="Q48" s="28">
        <f t="shared" si="9"/>
        <v>1.0819411296738266</v>
      </c>
      <c r="R48" s="28">
        <f t="shared" si="10"/>
        <v>1.0501193317422435</v>
      </c>
      <c r="T48" s="27" t="s">
        <v>85</v>
      </c>
      <c r="U48" s="10">
        <v>6285</v>
      </c>
      <c r="V48" s="10">
        <v>2401</v>
      </c>
      <c r="W48" s="10">
        <v>2926</v>
      </c>
      <c r="X48" s="10">
        <v>406</v>
      </c>
      <c r="Y48" s="10">
        <v>171</v>
      </c>
      <c r="Z48" s="10">
        <v>247</v>
      </c>
      <c r="AA48" s="10">
        <v>68</v>
      </c>
      <c r="AB48" s="10">
        <v>66</v>
      </c>
      <c r="AD48" s="28">
        <f t="shared" si="21"/>
        <v>100</v>
      </c>
      <c r="AE48" s="28">
        <f t="shared" si="12"/>
        <v>100</v>
      </c>
      <c r="AF48" s="28">
        <f t="shared" si="13"/>
        <v>61.797931583134449</v>
      </c>
      <c r="AG48" s="28">
        <f t="shared" si="14"/>
        <v>15.242641209228323</v>
      </c>
      <c r="AH48" s="28">
        <f t="shared" si="15"/>
        <v>8.7828162291169463</v>
      </c>
      <c r="AI48" s="28">
        <f t="shared" si="20"/>
        <v>6.0620525059665873</v>
      </c>
      <c r="AJ48" s="28">
        <f t="shared" si="18"/>
        <v>2.1320604614160699</v>
      </c>
      <c r="AK48" s="28">
        <f t="shared" si="17"/>
        <v>1.0501193317422435</v>
      </c>
    </row>
    <row r="49" spans="1:37" x14ac:dyDescent="0.15">
      <c r="A49" s="27" t="s">
        <v>86</v>
      </c>
      <c r="B49" s="10">
        <v>4130</v>
      </c>
      <c r="C49" s="10">
        <v>1801</v>
      </c>
      <c r="D49" s="10">
        <v>1799</v>
      </c>
      <c r="E49" s="10">
        <v>168</v>
      </c>
      <c r="F49" s="10">
        <v>82</v>
      </c>
      <c r="G49" s="10">
        <v>165</v>
      </c>
      <c r="H49" s="10">
        <v>77</v>
      </c>
      <c r="I49" s="10">
        <v>38</v>
      </c>
      <c r="K49" s="28">
        <f t="shared" si="3"/>
        <v>100</v>
      </c>
      <c r="L49" s="28">
        <f t="shared" si="4"/>
        <v>43.607748184019371</v>
      </c>
      <c r="M49" s="28">
        <f t="shared" si="5"/>
        <v>43.559322033898304</v>
      </c>
      <c r="N49" s="28">
        <f t="shared" si="6"/>
        <v>4.0677966101694913</v>
      </c>
      <c r="O49" s="28">
        <f t="shared" si="7"/>
        <v>1.9854721549636805</v>
      </c>
      <c r="P49" s="28">
        <f t="shared" si="8"/>
        <v>3.9951573849878934</v>
      </c>
      <c r="Q49" s="28">
        <f t="shared" si="9"/>
        <v>1.8644067796610169</v>
      </c>
      <c r="R49" s="28">
        <f t="shared" si="10"/>
        <v>0.92009685230024219</v>
      </c>
      <c r="T49" s="27" t="s">
        <v>86</v>
      </c>
      <c r="U49" s="10">
        <v>4130</v>
      </c>
      <c r="V49" s="10">
        <v>1801</v>
      </c>
      <c r="W49" s="10">
        <v>1799</v>
      </c>
      <c r="X49" s="10">
        <v>168</v>
      </c>
      <c r="Y49" s="10">
        <v>82</v>
      </c>
      <c r="Z49" s="10">
        <v>165</v>
      </c>
      <c r="AA49" s="10">
        <v>77</v>
      </c>
      <c r="AB49" s="10">
        <v>38</v>
      </c>
      <c r="AD49" s="28">
        <f t="shared" si="21"/>
        <v>100</v>
      </c>
      <c r="AE49" s="28">
        <f t="shared" si="12"/>
        <v>100</v>
      </c>
      <c r="AF49" s="28">
        <f t="shared" si="13"/>
        <v>56.392251815980629</v>
      </c>
      <c r="AG49" s="28">
        <f t="shared" si="14"/>
        <v>12.832929782082324</v>
      </c>
      <c r="AH49" s="28">
        <f t="shared" si="15"/>
        <v>8.7651331719128329</v>
      </c>
      <c r="AI49" s="28">
        <f t="shared" si="20"/>
        <v>6.7796610169491522</v>
      </c>
      <c r="AJ49" s="28">
        <f t="shared" si="18"/>
        <v>2.7845036319612593</v>
      </c>
      <c r="AK49" s="28">
        <f t="shared" si="17"/>
        <v>0.92009685230024219</v>
      </c>
    </row>
    <row r="50" spans="1:37" x14ac:dyDescent="0.15">
      <c r="A50" s="27" t="s">
        <v>87</v>
      </c>
      <c r="B50" s="10">
        <v>3367</v>
      </c>
      <c r="C50" s="10">
        <v>1743</v>
      </c>
      <c r="D50" s="10">
        <v>1261</v>
      </c>
      <c r="E50" s="10">
        <v>126</v>
      </c>
      <c r="F50" s="10">
        <v>27</v>
      </c>
      <c r="G50" s="10">
        <v>134</v>
      </c>
      <c r="H50" s="10">
        <v>47</v>
      </c>
      <c r="I50" s="10">
        <v>29</v>
      </c>
      <c r="K50" s="28">
        <f t="shared" si="3"/>
        <v>100</v>
      </c>
      <c r="L50" s="28">
        <f t="shared" si="4"/>
        <v>51.767151767151766</v>
      </c>
      <c r="M50" s="28">
        <f t="shared" si="5"/>
        <v>37.451737451737451</v>
      </c>
      <c r="N50" s="28">
        <f t="shared" si="6"/>
        <v>3.7422037422037424</v>
      </c>
      <c r="O50" s="28">
        <f t="shared" si="7"/>
        <v>0.80190080190080193</v>
      </c>
      <c r="P50" s="28">
        <f t="shared" si="8"/>
        <v>3.9798039798039797</v>
      </c>
      <c r="Q50" s="28">
        <f t="shared" si="9"/>
        <v>1.3959013959013959</v>
      </c>
      <c r="R50" s="28">
        <f t="shared" si="10"/>
        <v>0.86130086130086125</v>
      </c>
      <c r="T50" s="27" t="s">
        <v>87</v>
      </c>
      <c r="U50" s="10">
        <v>3367</v>
      </c>
      <c r="V50" s="10">
        <v>1743</v>
      </c>
      <c r="W50" s="10">
        <v>1261</v>
      </c>
      <c r="X50" s="10">
        <v>126</v>
      </c>
      <c r="Y50" s="10">
        <v>27</v>
      </c>
      <c r="Z50" s="10">
        <v>134</v>
      </c>
      <c r="AA50" s="10">
        <v>47</v>
      </c>
      <c r="AB50" s="10">
        <v>29</v>
      </c>
      <c r="AD50" s="28">
        <f t="shared" si="21"/>
        <v>100</v>
      </c>
      <c r="AE50" s="28">
        <f t="shared" si="12"/>
        <v>100</v>
      </c>
      <c r="AF50" s="28">
        <f t="shared" si="13"/>
        <v>48.232848232848234</v>
      </c>
      <c r="AG50" s="28">
        <f t="shared" si="14"/>
        <v>10.781110781110781</v>
      </c>
      <c r="AH50" s="28">
        <f t="shared" si="15"/>
        <v>7.0389070389070385</v>
      </c>
      <c r="AI50" s="28">
        <f t="shared" si="20"/>
        <v>6.2370062370062369</v>
      </c>
      <c r="AJ50" s="28">
        <f t="shared" si="18"/>
        <v>2.2572022572022572</v>
      </c>
      <c r="AK50" s="28">
        <f t="shared" si="17"/>
        <v>0.86130086130086125</v>
      </c>
    </row>
    <row r="51" spans="1:37" x14ac:dyDescent="0.15">
      <c r="A51" s="27" t="s">
        <v>88</v>
      </c>
      <c r="B51" s="10">
        <v>2139</v>
      </c>
      <c r="C51" s="10">
        <v>1296</v>
      </c>
      <c r="D51" s="10">
        <v>655</v>
      </c>
      <c r="E51" s="10">
        <v>58</v>
      </c>
      <c r="F51" s="10">
        <v>11</v>
      </c>
      <c r="G51" s="10">
        <v>88</v>
      </c>
      <c r="H51" s="10">
        <v>17</v>
      </c>
      <c r="I51" s="10">
        <v>14</v>
      </c>
      <c r="K51" s="28">
        <f t="shared" si="3"/>
        <v>100</v>
      </c>
      <c r="L51" s="28">
        <f t="shared" si="4"/>
        <v>60.589060308555396</v>
      </c>
      <c r="M51" s="28">
        <f t="shared" si="5"/>
        <v>30.621785881252922</v>
      </c>
      <c r="N51" s="28">
        <f t="shared" si="6"/>
        <v>2.7115474520804113</v>
      </c>
      <c r="O51" s="28">
        <f t="shared" si="7"/>
        <v>0.51425899953249177</v>
      </c>
      <c r="P51" s="28">
        <f t="shared" si="8"/>
        <v>4.1140719962599341</v>
      </c>
      <c r="Q51" s="28">
        <f t="shared" si="9"/>
        <v>0.7947639083683965</v>
      </c>
      <c r="R51" s="28">
        <f t="shared" si="10"/>
        <v>0.65451145395044408</v>
      </c>
      <c r="T51" s="27" t="s">
        <v>88</v>
      </c>
      <c r="U51" s="10">
        <v>2139</v>
      </c>
      <c r="V51" s="10">
        <v>1296</v>
      </c>
      <c r="W51" s="10">
        <v>655</v>
      </c>
      <c r="X51" s="10">
        <v>58</v>
      </c>
      <c r="Y51" s="10">
        <v>11</v>
      </c>
      <c r="Z51" s="10">
        <v>88</v>
      </c>
      <c r="AA51" s="10">
        <v>17</v>
      </c>
      <c r="AB51" s="10">
        <v>14</v>
      </c>
      <c r="AD51" s="28">
        <f t="shared" si="21"/>
        <v>100</v>
      </c>
      <c r="AE51" s="28">
        <f t="shared" si="12"/>
        <v>100</v>
      </c>
      <c r="AF51" s="28">
        <f t="shared" si="13"/>
        <v>39.410939691444597</v>
      </c>
      <c r="AG51" s="28">
        <f t="shared" si="14"/>
        <v>8.789153810191678</v>
      </c>
      <c r="AH51" s="28">
        <f t="shared" si="15"/>
        <v>6.0776063581112663</v>
      </c>
      <c r="AI51" s="28">
        <f t="shared" si="20"/>
        <v>5.5633473585787749</v>
      </c>
      <c r="AJ51" s="28">
        <f t="shared" si="18"/>
        <v>1.4492753623188406</v>
      </c>
      <c r="AK51" s="28">
        <f t="shared" si="17"/>
        <v>0.65451145395044408</v>
      </c>
    </row>
    <row r="52" spans="1:37" x14ac:dyDescent="0.15">
      <c r="A52" s="27" t="s">
        <v>89</v>
      </c>
      <c r="B52" s="10">
        <v>1445</v>
      </c>
      <c r="C52" s="10">
        <v>1001</v>
      </c>
      <c r="D52" s="10">
        <v>372</v>
      </c>
      <c r="E52" s="10">
        <v>20</v>
      </c>
      <c r="F52" s="10">
        <v>7</v>
      </c>
      <c r="G52" s="10">
        <v>30</v>
      </c>
      <c r="H52" s="10">
        <v>10</v>
      </c>
      <c r="I52" s="10">
        <v>5</v>
      </c>
      <c r="K52" s="28">
        <f t="shared" si="3"/>
        <v>100</v>
      </c>
      <c r="L52" s="28">
        <f t="shared" si="4"/>
        <v>69.273356401384078</v>
      </c>
      <c r="M52" s="28">
        <f t="shared" si="5"/>
        <v>25.743944636678201</v>
      </c>
      <c r="N52" s="28">
        <f t="shared" si="6"/>
        <v>1.3840830449826989</v>
      </c>
      <c r="O52" s="28">
        <f t="shared" si="7"/>
        <v>0.48442906574394462</v>
      </c>
      <c r="P52" s="28">
        <f t="shared" si="8"/>
        <v>2.0761245674740483</v>
      </c>
      <c r="Q52" s="28">
        <f t="shared" si="9"/>
        <v>0.69204152249134943</v>
      </c>
      <c r="R52" s="28">
        <f t="shared" si="10"/>
        <v>0.34602076124567471</v>
      </c>
      <c r="T52" s="27" t="s">
        <v>89</v>
      </c>
      <c r="U52" s="10">
        <v>1445</v>
      </c>
      <c r="V52" s="10">
        <v>1001</v>
      </c>
      <c r="W52" s="10">
        <v>372</v>
      </c>
      <c r="X52" s="10">
        <v>20</v>
      </c>
      <c r="Y52" s="10">
        <v>7</v>
      </c>
      <c r="Z52" s="10">
        <v>30</v>
      </c>
      <c r="AA52" s="10">
        <v>10</v>
      </c>
      <c r="AB52" s="10">
        <v>5</v>
      </c>
      <c r="AD52" s="28">
        <f t="shared" si="21"/>
        <v>100</v>
      </c>
      <c r="AE52" s="28">
        <f t="shared" si="12"/>
        <v>100</v>
      </c>
      <c r="AF52" s="28">
        <f t="shared" si="13"/>
        <v>30.726643598615915</v>
      </c>
      <c r="AG52" s="28">
        <f t="shared" si="14"/>
        <v>4.9826989619377162</v>
      </c>
      <c r="AH52" s="28">
        <f t="shared" si="15"/>
        <v>3.5986159169550169</v>
      </c>
      <c r="AI52" s="28">
        <f t="shared" si="20"/>
        <v>3.1141868512110724</v>
      </c>
      <c r="AJ52" s="28">
        <f t="shared" si="18"/>
        <v>1.0380622837370241</v>
      </c>
      <c r="AK52" s="28">
        <f t="shared" si="17"/>
        <v>0.34602076124567471</v>
      </c>
    </row>
    <row r="53" spans="1:37" x14ac:dyDescent="0.15">
      <c r="A53" s="27" t="s">
        <v>90</v>
      </c>
      <c r="B53" s="10">
        <v>888</v>
      </c>
      <c r="C53" s="10">
        <v>655</v>
      </c>
      <c r="D53" s="10">
        <v>211</v>
      </c>
      <c r="E53" s="10">
        <v>7</v>
      </c>
      <c r="F53" s="10">
        <v>2</v>
      </c>
      <c r="G53" s="10">
        <v>4</v>
      </c>
      <c r="H53" s="10">
        <v>6</v>
      </c>
      <c r="I53" s="10">
        <v>3</v>
      </c>
      <c r="K53" s="28">
        <f t="shared" si="3"/>
        <v>100</v>
      </c>
      <c r="L53" s="28">
        <f t="shared" si="4"/>
        <v>73.761261261261268</v>
      </c>
      <c r="M53" s="28">
        <f t="shared" si="5"/>
        <v>23.761261261261261</v>
      </c>
      <c r="N53" s="28">
        <f t="shared" si="6"/>
        <v>0.78828828828828834</v>
      </c>
      <c r="O53" s="28">
        <f t="shared" si="7"/>
        <v>0.22522522522522523</v>
      </c>
      <c r="P53" s="28">
        <f t="shared" si="8"/>
        <v>0.45045045045045046</v>
      </c>
      <c r="Q53" s="28">
        <f t="shared" si="9"/>
        <v>0.67567567567567566</v>
      </c>
      <c r="R53" s="28">
        <f t="shared" si="10"/>
        <v>0.33783783783783783</v>
      </c>
      <c r="T53" s="27" t="s">
        <v>90</v>
      </c>
      <c r="U53" s="10">
        <v>888</v>
      </c>
      <c r="V53" s="10">
        <v>655</v>
      </c>
      <c r="W53" s="10">
        <v>211</v>
      </c>
      <c r="X53" s="10">
        <v>7</v>
      </c>
      <c r="Y53" s="10">
        <v>2</v>
      </c>
      <c r="Z53" s="10">
        <v>4</v>
      </c>
      <c r="AA53" s="10">
        <v>6</v>
      </c>
      <c r="AB53" s="10">
        <v>3</v>
      </c>
      <c r="AD53" s="28">
        <f t="shared" si="21"/>
        <v>100</v>
      </c>
      <c r="AE53" s="28">
        <f t="shared" si="12"/>
        <v>100</v>
      </c>
      <c r="AF53" s="28">
        <f t="shared" si="13"/>
        <v>26.238738738738739</v>
      </c>
      <c r="AG53" s="28">
        <f t="shared" si="14"/>
        <v>2.4774774774774775</v>
      </c>
      <c r="AH53" s="28">
        <f t="shared" si="15"/>
        <v>1.6891891891891893</v>
      </c>
      <c r="AI53" s="28">
        <f t="shared" si="20"/>
        <v>1.4639639639639641</v>
      </c>
      <c r="AJ53" s="28">
        <f t="shared" si="18"/>
        <v>1.0135135135135136</v>
      </c>
      <c r="AK53" s="28">
        <f t="shared" si="17"/>
        <v>0.33783783783783783</v>
      </c>
    </row>
    <row r="54" spans="1:37" x14ac:dyDescent="0.15">
      <c r="A54" s="27" t="s">
        <v>91</v>
      </c>
      <c r="B54" s="10">
        <v>917</v>
      </c>
      <c r="C54" s="10">
        <v>729</v>
      </c>
      <c r="D54" s="10">
        <v>158</v>
      </c>
      <c r="E54" s="10">
        <v>3</v>
      </c>
      <c r="F54" s="10">
        <v>0</v>
      </c>
      <c r="G54" s="10">
        <v>13</v>
      </c>
      <c r="H54" s="10">
        <v>13</v>
      </c>
      <c r="I54" s="10">
        <v>1</v>
      </c>
      <c r="K54" s="28">
        <f t="shared" si="3"/>
        <v>100</v>
      </c>
      <c r="L54" s="28">
        <f t="shared" si="4"/>
        <v>79.49836423118866</v>
      </c>
      <c r="M54" s="28">
        <f t="shared" si="5"/>
        <v>17.230098146128679</v>
      </c>
      <c r="N54" s="28">
        <f t="shared" si="6"/>
        <v>0.32715376226826609</v>
      </c>
      <c r="O54" s="28">
        <f t="shared" si="7"/>
        <v>0</v>
      </c>
      <c r="P54" s="28">
        <f t="shared" si="8"/>
        <v>1.4176663031624863</v>
      </c>
      <c r="Q54" s="28">
        <f t="shared" si="9"/>
        <v>1.4176663031624863</v>
      </c>
      <c r="R54" s="28">
        <f t="shared" si="10"/>
        <v>0.10905125408942203</v>
      </c>
      <c r="T54" s="27" t="s">
        <v>91</v>
      </c>
      <c r="U54" s="10">
        <v>917</v>
      </c>
      <c r="V54" s="10">
        <v>729</v>
      </c>
      <c r="W54" s="10">
        <v>158</v>
      </c>
      <c r="X54" s="10">
        <v>3</v>
      </c>
      <c r="Y54" s="10">
        <v>0</v>
      </c>
      <c r="Z54" s="10">
        <v>13</v>
      </c>
      <c r="AA54" s="10">
        <v>13</v>
      </c>
      <c r="AB54" s="10">
        <v>1</v>
      </c>
      <c r="AD54" s="28">
        <f t="shared" si="21"/>
        <v>100</v>
      </c>
      <c r="AE54" s="28">
        <f t="shared" si="12"/>
        <v>100</v>
      </c>
      <c r="AF54" s="28">
        <f t="shared" si="13"/>
        <v>20.50163576881134</v>
      </c>
      <c r="AG54" s="28">
        <f t="shared" si="14"/>
        <v>3.2715376226826605</v>
      </c>
      <c r="AH54" s="28">
        <f t="shared" si="15"/>
        <v>2.9443838604143946</v>
      </c>
      <c r="AI54" s="28">
        <f t="shared" si="20"/>
        <v>2.9443838604143946</v>
      </c>
      <c r="AJ54" s="28">
        <f t="shared" si="18"/>
        <v>1.5267175572519083</v>
      </c>
      <c r="AK54" s="28">
        <f t="shared" si="17"/>
        <v>0.10905125408942203</v>
      </c>
    </row>
    <row r="55" spans="1:37" x14ac:dyDescent="0.15">
      <c r="A55" s="27" t="s">
        <v>92</v>
      </c>
      <c r="B55" s="10">
        <v>31.7</v>
      </c>
      <c r="C55" s="10">
        <v>34.799999999999997</v>
      </c>
      <c r="D55" s="10">
        <v>33</v>
      </c>
      <c r="E55" s="10">
        <v>27.9</v>
      </c>
      <c r="F55" s="10">
        <v>26.3</v>
      </c>
      <c r="G55" s="10">
        <v>30.2</v>
      </c>
      <c r="H55" s="10">
        <v>34.799999999999997</v>
      </c>
      <c r="I55" s="10">
        <v>35.4</v>
      </c>
      <c r="T55" s="27" t="s">
        <v>92</v>
      </c>
      <c r="U55" s="10">
        <v>31.7</v>
      </c>
      <c r="V55" s="10">
        <v>34.799999999999997</v>
      </c>
      <c r="W55" s="10">
        <v>33</v>
      </c>
      <c r="X55" s="10">
        <v>27.9</v>
      </c>
      <c r="Y55" s="10">
        <v>26.3</v>
      </c>
      <c r="Z55" s="10">
        <v>30.2</v>
      </c>
      <c r="AA55" s="10">
        <v>34.799999999999997</v>
      </c>
      <c r="AB55" s="10">
        <v>35.4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B8A25-AF01-4FED-9FA0-E9DC104DC40B}">
  <dimension ref="A1:X51"/>
  <sheetViews>
    <sheetView view="pageBreakPreview" zoomScale="125" zoomScaleNormal="100" zoomScaleSheetLayoutView="125" workbookViewId="0">
      <selection activeCell="M1" sqref="M1"/>
    </sheetView>
  </sheetViews>
  <sheetFormatPr defaultRowHeight="10.199999999999999" x14ac:dyDescent="0.2"/>
  <cols>
    <col min="1" max="1" width="14" style="20" customWidth="1"/>
    <col min="2" max="12" width="6.109375" style="20" customWidth="1"/>
    <col min="13" max="13" width="14" style="20" customWidth="1"/>
    <col min="14" max="24" width="6.109375" style="20" customWidth="1"/>
    <col min="25" max="16384" width="8.88671875" style="20"/>
  </cols>
  <sheetData>
    <row r="1" spans="1:24" x14ac:dyDescent="0.2">
      <c r="A1" s="20" t="s">
        <v>242</v>
      </c>
      <c r="M1" s="20" t="s">
        <v>242</v>
      </c>
    </row>
    <row r="2" spans="1:24" x14ac:dyDescent="0.2">
      <c r="A2" s="29"/>
      <c r="B2" s="30"/>
      <c r="C2" s="30" t="s">
        <v>243</v>
      </c>
      <c r="D2" s="30"/>
      <c r="E2" s="30"/>
      <c r="F2" s="30"/>
      <c r="G2" s="30"/>
      <c r="H2" s="30" t="s">
        <v>244</v>
      </c>
      <c r="I2" s="30"/>
      <c r="J2" s="30"/>
      <c r="K2" s="30"/>
      <c r="L2" s="31"/>
      <c r="M2" s="29"/>
      <c r="N2" s="30"/>
      <c r="O2" s="30" t="s">
        <v>243</v>
      </c>
      <c r="P2" s="30"/>
      <c r="Q2" s="30"/>
      <c r="R2" s="30"/>
      <c r="S2" s="30"/>
      <c r="T2" s="30" t="s">
        <v>244</v>
      </c>
      <c r="U2" s="30"/>
      <c r="V2" s="30"/>
      <c r="W2" s="30"/>
      <c r="X2" s="31"/>
    </row>
    <row r="3" spans="1:24" x14ac:dyDescent="0.2">
      <c r="A3" s="32" t="s">
        <v>245</v>
      </c>
      <c r="B3" s="33" t="s">
        <v>1</v>
      </c>
      <c r="C3" s="33" t="s">
        <v>246</v>
      </c>
      <c r="D3" s="33" t="s">
        <v>31</v>
      </c>
      <c r="E3" s="33" t="s">
        <v>32</v>
      </c>
      <c r="F3" s="33" t="s">
        <v>33</v>
      </c>
      <c r="G3" s="33" t="s">
        <v>247</v>
      </c>
      <c r="H3" s="33" t="s">
        <v>248</v>
      </c>
      <c r="I3" s="33" t="s">
        <v>36</v>
      </c>
      <c r="J3" s="33" t="s">
        <v>249</v>
      </c>
      <c r="K3" s="33" t="s">
        <v>38</v>
      </c>
      <c r="L3" s="34" t="s">
        <v>39</v>
      </c>
      <c r="M3" s="32" t="s">
        <v>245</v>
      </c>
      <c r="N3" s="33" t="s">
        <v>1</v>
      </c>
      <c r="O3" s="33" t="s">
        <v>246</v>
      </c>
      <c r="P3" s="33" t="s">
        <v>31</v>
      </c>
      <c r="Q3" s="33" t="s">
        <v>32</v>
      </c>
      <c r="R3" s="33" t="s">
        <v>33</v>
      </c>
      <c r="S3" s="33" t="s">
        <v>247</v>
      </c>
      <c r="T3" s="33" t="s">
        <v>248</v>
      </c>
      <c r="U3" s="33" t="s">
        <v>36</v>
      </c>
      <c r="V3" s="33" t="s">
        <v>249</v>
      </c>
      <c r="W3" s="33" t="s">
        <v>38</v>
      </c>
      <c r="X3" s="34" t="s">
        <v>39</v>
      </c>
    </row>
    <row r="4" spans="1:24" x14ac:dyDescent="0.2">
      <c r="A4" s="20" t="s">
        <v>250</v>
      </c>
      <c r="M4" s="20" t="s">
        <v>250</v>
      </c>
    </row>
    <row r="6" spans="1:24" x14ac:dyDescent="0.2">
      <c r="A6" s="20" t="s">
        <v>251</v>
      </c>
      <c r="B6" s="20">
        <v>439643</v>
      </c>
      <c r="C6" s="20">
        <v>22337</v>
      </c>
      <c r="D6" s="20">
        <v>65592</v>
      </c>
      <c r="E6" s="20">
        <v>22402</v>
      </c>
      <c r="F6" s="20">
        <v>22143</v>
      </c>
      <c r="G6" s="20">
        <v>2657</v>
      </c>
      <c r="H6" s="20">
        <v>78901</v>
      </c>
      <c r="I6" s="20">
        <v>116553</v>
      </c>
      <c r="J6" s="20">
        <v>33577</v>
      </c>
      <c r="K6" s="20">
        <v>18442</v>
      </c>
      <c r="L6" s="20">
        <v>57039</v>
      </c>
      <c r="M6" s="20" t="s">
        <v>251</v>
      </c>
      <c r="N6" s="20">
        <v>439643</v>
      </c>
      <c r="O6" s="20">
        <v>22337</v>
      </c>
      <c r="P6" s="20">
        <v>65592</v>
      </c>
      <c r="Q6" s="20">
        <v>22402</v>
      </c>
      <c r="R6" s="20">
        <v>22143</v>
      </c>
      <c r="S6" s="20">
        <v>2657</v>
      </c>
      <c r="T6" s="20">
        <v>78901</v>
      </c>
      <c r="U6" s="20">
        <v>116553</v>
      </c>
      <c r="V6" s="20">
        <v>33577</v>
      </c>
      <c r="W6" s="20">
        <v>18442</v>
      </c>
      <c r="X6" s="20">
        <v>57039</v>
      </c>
    </row>
    <row r="7" spans="1:24" x14ac:dyDescent="0.2">
      <c r="A7" s="20" t="s">
        <v>252</v>
      </c>
      <c r="B7" s="20">
        <v>303384</v>
      </c>
      <c r="C7" s="20">
        <v>16686</v>
      </c>
      <c r="D7" s="20">
        <v>52142</v>
      </c>
      <c r="E7" s="20">
        <v>15413</v>
      </c>
      <c r="F7" s="20">
        <v>13003</v>
      </c>
      <c r="G7" s="20">
        <v>2170</v>
      </c>
      <c r="H7" s="20">
        <v>52639</v>
      </c>
      <c r="I7" s="20">
        <v>65244</v>
      </c>
      <c r="J7" s="20">
        <v>25082</v>
      </c>
      <c r="K7" s="20">
        <v>12200</v>
      </c>
      <c r="L7" s="20">
        <v>48805</v>
      </c>
      <c r="M7" s="20" t="s">
        <v>252</v>
      </c>
      <c r="N7" s="20">
        <v>303384</v>
      </c>
      <c r="O7" s="20">
        <v>16686</v>
      </c>
      <c r="P7" s="20">
        <v>52142</v>
      </c>
      <c r="Q7" s="20">
        <v>15413</v>
      </c>
      <c r="R7" s="20">
        <v>13003</v>
      </c>
      <c r="S7" s="20">
        <v>2170</v>
      </c>
      <c r="T7" s="20">
        <v>52639</v>
      </c>
      <c r="U7" s="20">
        <v>65244</v>
      </c>
      <c r="V7" s="20">
        <v>25082</v>
      </c>
      <c r="W7" s="20">
        <v>12200</v>
      </c>
      <c r="X7" s="20">
        <v>48805</v>
      </c>
    </row>
    <row r="8" spans="1:24" x14ac:dyDescent="0.2">
      <c r="A8" s="20" t="s">
        <v>253</v>
      </c>
      <c r="B8" s="20">
        <v>136259</v>
      </c>
      <c r="C8" s="20">
        <v>5651</v>
      </c>
      <c r="D8" s="20">
        <v>13450</v>
      </c>
      <c r="E8" s="20">
        <v>6989</v>
      </c>
      <c r="F8" s="20">
        <v>9140</v>
      </c>
      <c r="G8" s="20">
        <v>487</v>
      </c>
      <c r="H8" s="20">
        <v>26262</v>
      </c>
      <c r="I8" s="20">
        <v>51309</v>
      </c>
      <c r="J8" s="20">
        <v>8495</v>
      </c>
      <c r="K8" s="20">
        <v>6242</v>
      </c>
      <c r="L8" s="20">
        <v>8234</v>
      </c>
      <c r="M8" s="20" t="s">
        <v>183</v>
      </c>
      <c r="N8" s="35">
        <f>N7*100/N6</f>
        <v>69.006898779236792</v>
      </c>
      <c r="O8" s="35">
        <f t="shared" ref="O8:X8" si="0">O7*100/O6</f>
        <v>74.701168464878904</v>
      </c>
      <c r="P8" s="35">
        <f t="shared" si="0"/>
        <v>79.494450542749121</v>
      </c>
      <c r="Q8" s="35">
        <f t="shared" si="0"/>
        <v>68.801892688152847</v>
      </c>
      <c r="R8" s="35">
        <f t="shared" si="0"/>
        <v>58.722846949374521</v>
      </c>
      <c r="S8" s="35">
        <f t="shared" si="0"/>
        <v>81.67105758374106</v>
      </c>
      <c r="T8" s="35">
        <f t="shared" si="0"/>
        <v>66.715250757278113</v>
      </c>
      <c r="U8" s="35">
        <f t="shared" si="0"/>
        <v>55.977967105093818</v>
      </c>
      <c r="V8" s="35">
        <f t="shared" si="0"/>
        <v>74.699943413646253</v>
      </c>
      <c r="W8" s="35">
        <f t="shared" si="0"/>
        <v>66.153345624118856</v>
      </c>
      <c r="X8" s="35">
        <f t="shared" si="0"/>
        <v>85.564263048089899</v>
      </c>
    </row>
    <row r="9" spans="1:24" x14ac:dyDescent="0.2">
      <c r="A9" s="20" t="s">
        <v>254</v>
      </c>
      <c r="B9" s="20">
        <v>224727</v>
      </c>
      <c r="C9" s="20">
        <v>11385</v>
      </c>
      <c r="D9" s="20">
        <v>34134</v>
      </c>
      <c r="E9" s="20">
        <v>11382</v>
      </c>
      <c r="F9" s="20">
        <v>11251</v>
      </c>
      <c r="G9" s="20">
        <v>1362</v>
      </c>
      <c r="H9" s="20">
        <v>40602</v>
      </c>
      <c r="I9" s="20">
        <v>58356</v>
      </c>
      <c r="J9" s="20">
        <v>17255</v>
      </c>
      <c r="K9" s="20">
        <v>8904</v>
      </c>
      <c r="L9" s="20">
        <v>30096</v>
      </c>
      <c r="M9" s="20" t="s">
        <v>254</v>
      </c>
      <c r="N9" s="20">
        <v>224727</v>
      </c>
      <c r="O9" s="20">
        <v>11385</v>
      </c>
      <c r="P9" s="20">
        <v>34134</v>
      </c>
      <c r="Q9" s="20">
        <v>11382</v>
      </c>
      <c r="R9" s="20">
        <v>11251</v>
      </c>
      <c r="S9" s="20">
        <v>1362</v>
      </c>
      <c r="T9" s="20">
        <v>40602</v>
      </c>
      <c r="U9" s="20">
        <v>58356</v>
      </c>
      <c r="V9" s="20">
        <v>17255</v>
      </c>
      <c r="W9" s="20">
        <v>8904</v>
      </c>
      <c r="X9" s="20">
        <v>30096</v>
      </c>
    </row>
    <row r="10" spans="1:24" x14ac:dyDescent="0.2">
      <c r="A10" s="20" t="s">
        <v>252</v>
      </c>
      <c r="B10" s="20">
        <v>163838</v>
      </c>
      <c r="C10" s="20">
        <v>8546</v>
      </c>
      <c r="D10" s="20">
        <v>27312</v>
      </c>
      <c r="E10" s="20">
        <v>8315</v>
      </c>
      <c r="F10" s="20">
        <v>7391</v>
      </c>
      <c r="G10" s="20">
        <v>1123</v>
      </c>
      <c r="H10" s="20">
        <v>28683</v>
      </c>
      <c r="I10" s="20">
        <v>35998</v>
      </c>
      <c r="J10" s="20">
        <v>13360</v>
      </c>
      <c r="K10" s="20">
        <v>6543</v>
      </c>
      <c r="L10" s="20">
        <v>26567</v>
      </c>
      <c r="M10" s="20" t="s">
        <v>252</v>
      </c>
      <c r="N10" s="20">
        <v>163838</v>
      </c>
      <c r="O10" s="20">
        <v>8546</v>
      </c>
      <c r="P10" s="20">
        <v>27312</v>
      </c>
      <c r="Q10" s="20">
        <v>8315</v>
      </c>
      <c r="R10" s="20">
        <v>7391</v>
      </c>
      <c r="S10" s="20">
        <v>1123</v>
      </c>
      <c r="T10" s="20">
        <v>28683</v>
      </c>
      <c r="U10" s="20">
        <v>35998</v>
      </c>
      <c r="V10" s="20">
        <v>13360</v>
      </c>
      <c r="W10" s="20">
        <v>6543</v>
      </c>
      <c r="X10" s="20">
        <v>26567</v>
      </c>
    </row>
    <row r="11" spans="1:24" x14ac:dyDescent="0.2">
      <c r="A11" s="20" t="s">
        <v>253</v>
      </c>
      <c r="B11" s="20">
        <v>60889</v>
      </c>
      <c r="C11" s="20">
        <v>2839</v>
      </c>
      <c r="D11" s="20">
        <v>6822</v>
      </c>
      <c r="E11" s="20">
        <v>3067</v>
      </c>
      <c r="F11" s="20">
        <v>3860</v>
      </c>
      <c r="G11" s="20">
        <v>239</v>
      </c>
      <c r="H11" s="20">
        <v>11919</v>
      </c>
      <c r="I11" s="20">
        <v>22358</v>
      </c>
      <c r="J11" s="20">
        <v>3895</v>
      </c>
      <c r="K11" s="20">
        <v>2361</v>
      </c>
      <c r="L11" s="20">
        <v>3529</v>
      </c>
      <c r="M11" s="20" t="s">
        <v>183</v>
      </c>
      <c r="N11" s="35">
        <f>N10*100/N9</f>
        <v>72.905347377039703</v>
      </c>
      <c r="O11" s="35">
        <f t="shared" ref="O11" si="1">O10*100/O9</f>
        <v>75.063680281071584</v>
      </c>
      <c r="P11" s="35">
        <f t="shared" ref="P11" si="2">P10*100/P9</f>
        <v>80.014062225347161</v>
      </c>
      <c r="Q11" s="35">
        <f t="shared" ref="Q11" si="3">Q10*100/Q9</f>
        <v>73.053944825162532</v>
      </c>
      <c r="R11" s="35">
        <f t="shared" ref="R11" si="4">R10*100/R9</f>
        <v>65.691938494356052</v>
      </c>
      <c r="S11" s="35">
        <f t="shared" ref="S11" si="5">S10*100/S9</f>
        <v>82.452276064610871</v>
      </c>
      <c r="T11" s="35">
        <f t="shared" ref="T11" si="6">T10*100/T9</f>
        <v>70.64430323629378</v>
      </c>
      <c r="U11" s="35">
        <f t="shared" ref="U11" si="7">U10*100/U9</f>
        <v>61.686887380903421</v>
      </c>
      <c r="V11" s="35">
        <f t="shared" ref="V11" si="8">V10*100/V9</f>
        <v>77.426832802086352</v>
      </c>
      <c r="W11" s="35">
        <f t="shared" ref="W11" si="9">W10*100/W9</f>
        <v>73.483827493261458</v>
      </c>
      <c r="X11" s="35">
        <f t="shared" ref="X11" si="10">X10*100/X9</f>
        <v>88.274189261031367</v>
      </c>
    </row>
    <row r="12" spans="1:24" x14ac:dyDescent="0.2">
      <c r="A12" s="20" t="s">
        <v>255</v>
      </c>
      <c r="B12" s="20">
        <v>214916</v>
      </c>
      <c r="C12" s="20">
        <v>10952</v>
      </c>
      <c r="D12" s="20">
        <v>31458</v>
      </c>
      <c r="E12" s="20">
        <v>11020</v>
      </c>
      <c r="F12" s="20">
        <v>10892</v>
      </c>
      <c r="G12" s="20">
        <v>1295</v>
      </c>
      <c r="H12" s="20">
        <v>38299</v>
      </c>
      <c r="I12" s="20">
        <v>58197</v>
      </c>
      <c r="J12" s="20">
        <v>16322</v>
      </c>
      <c r="K12" s="20">
        <v>9538</v>
      </c>
      <c r="L12" s="20">
        <v>26943</v>
      </c>
      <c r="M12" s="20" t="s">
        <v>255</v>
      </c>
      <c r="N12" s="20">
        <v>214916</v>
      </c>
      <c r="O12" s="20">
        <v>10952</v>
      </c>
      <c r="P12" s="20">
        <v>31458</v>
      </c>
      <c r="Q12" s="20">
        <v>11020</v>
      </c>
      <c r="R12" s="20">
        <v>10892</v>
      </c>
      <c r="S12" s="20">
        <v>1295</v>
      </c>
      <c r="T12" s="20">
        <v>38299</v>
      </c>
      <c r="U12" s="20">
        <v>58197</v>
      </c>
      <c r="V12" s="20">
        <v>16322</v>
      </c>
      <c r="W12" s="20">
        <v>9538</v>
      </c>
      <c r="X12" s="20">
        <v>26943</v>
      </c>
    </row>
    <row r="13" spans="1:24" x14ac:dyDescent="0.2">
      <c r="A13" s="20" t="s">
        <v>252</v>
      </c>
      <c r="B13" s="20">
        <v>139546</v>
      </c>
      <c r="C13" s="20">
        <v>8140</v>
      </c>
      <c r="D13" s="20">
        <v>24830</v>
      </c>
      <c r="E13" s="20">
        <v>7098</v>
      </c>
      <c r="F13" s="20">
        <v>5612</v>
      </c>
      <c r="G13" s="20">
        <v>1047</v>
      </c>
      <c r="H13" s="20">
        <v>23956</v>
      </c>
      <c r="I13" s="20">
        <v>29246</v>
      </c>
      <c r="J13" s="20">
        <v>11722</v>
      </c>
      <c r="K13" s="20">
        <v>5657</v>
      </c>
      <c r="L13" s="20">
        <v>22238</v>
      </c>
      <c r="M13" s="20" t="s">
        <v>252</v>
      </c>
      <c r="N13" s="20">
        <v>139546</v>
      </c>
      <c r="O13" s="20">
        <v>8140</v>
      </c>
      <c r="P13" s="20">
        <v>24830</v>
      </c>
      <c r="Q13" s="20">
        <v>7098</v>
      </c>
      <c r="R13" s="20">
        <v>5612</v>
      </c>
      <c r="S13" s="20">
        <v>1047</v>
      </c>
      <c r="T13" s="20">
        <v>23956</v>
      </c>
      <c r="U13" s="20">
        <v>29246</v>
      </c>
      <c r="V13" s="20">
        <v>11722</v>
      </c>
      <c r="W13" s="20">
        <v>5657</v>
      </c>
      <c r="X13" s="20">
        <v>22238</v>
      </c>
    </row>
    <row r="14" spans="1:24" x14ac:dyDescent="0.2">
      <c r="A14" s="20" t="s">
        <v>253</v>
      </c>
      <c r="B14" s="20">
        <v>75370</v>
      </c>
      <c r="C14" s="20">
        <v>2812</v>
      </c>
      <c r="D14" s="20">
        <v>6628</v>
      </c>
      <c r="E14" s="20">
        <v>3922</v>
      </c>
      <c r="F14" s="20">
        <v>5280</v>
      </c>
      <c r="G14" s="20">
        <v>248</v>
      </c>
      <c r="H14" s="20">
        <v>14343</v>
      </c>
      <c r="I14" s="20">
        <v>28951</v>
      </c>
      <c r="J14" s="20">
        <v>4600</v>
      </c>
      <c r="K14" s="20">
        <v>3881</v>
      </c>
      <c r="L14" s="20">
        <v>4705</v>
      </c>
      <c r="M14" s="20" t="s">
        <v>183</v>
      </c>
      <c r="N14" s="35">
        <f>N13*100/N12</f>
        <v>64.930484468350429</v>
      </c>
      <c r="O14" s="35">
        <f t="shared" ref="O14" si="11">O13*100/O12</f>
        <v>74.324324324324323</v>
      </c>
      <c r="P14" s="35">
        <f t="shared" ref="P14" si="12">P13*100/P12</f>
        <v>78.930637675631004</v>
      </c>
      <c r="Q14" s="35">
        <f t="shared" ref="Q14" si="13">Q13*100/Q12</f>
        <v>64.410163339382933</v>
      </c>
      <c r="R14" s="35">
        <f t="shared" ref="R14" si="14">R13*100/R12</f>
        <v>51.524054351817846</v>
      </c>
      <c r="S14" s="35">
        <f t="shared" ref="S14" si="15">S13*100/S12</f>
        <v>80.849420849420852</v>
      </c>
      <c r="T14" s="35">
        <f t="shared" ref="T14" si="16">T13*100/T12</f>
        <v>62.549936029661346</v>
      </c>
      <c r="U14" s="35">
        <f t="shared" ref="U14" si="17">U13*100/U12</f>
        <v>50.253449490523565</v>
      </c>
      <c r="V14" s="35">
        <f t="shared" ref="V14" si="18">V13*100/V12</f>
        <v>71.817179267246658</v>
      </c>
      <c r="W14" s="35">
        <f t="shared" ref="W14" si="19">W13*100/W12</f>
        <v>59.310127909414973</v>
      </c>
      <c r="X14" s="35">
        <f t="shared" ref="X14" si="20">X13*100/X12</f>
        <v>82.537208180232341</v>
      </c>
    </row>
    <row r="16" spans="1:24" x14ac:dyDescent="0.2">
      <c r="A16" s="20" t="s">
        <v>178</v>
      </c>
      <c r="M16" s="20" t="s">
        <v>178</v>
      </c>
    </row>
    <row r="18" spans="1:24" x14ac:dyDescent="0.2">
      <c r="A18" s="20" t="s">
        <v>256</v>
      </c>
      <c r="B18" s="20">
        <v>439643</v>
      </c>
      <c r="C18" s="20">
        <v>22337</v>
      </c>
      <c r="D18" s="20">
        <v>65592</v>
      </c>
      <c r="E18" s="20">
        <v>22402</v>
      </c>
      <c r="F18" s="20">
        <v>22143</v>
      </c>
      <c r="G18" s="20">
        <v>2657</v>
      </c>
      <c r="H18" s="20">
        <v>78901</v>
      </c>
      <c r="I18" s="20">
        <v>116553</v>
      </c>
      <c r="J18" s="20">
        <v>33577</v>
      </c>
      <c r="K18" s="20">
        <v>18442</v>
      </c>
      <c r="L18" s="20">
        <v>57039</v>
      </c>
      <c r="M18" s="20" t="s">
        <v>256</v>
      </c>
      <c r="N18" s="20">
        <v>439643</v>
      </c>
      <c r="O18" s="20">
        <v>22337</v>
      </c>
      <c r="P18" s="20">
        <v>65592</v>
      </c>
      <c r="Q18" s="20">
        <v>22402</v>
      </c>
      <c r="R18" s="20">
        <v>22143</v>
      </c>
      <c r="S18" s="20">
        <v>2657</v>
      </c>
      <c r="T18" s="20">
        <v>78901</v>
      </c>
      <c r="U18" s="20">
        <v>116553</v>
      </c>
      <c r="V18" s="20">
        <v>33577</v>
      </c>
      <c r="W18" s="20">
        <v>18442</v>
      </c>
      <c r="X18" s="20">
        <v>57039</v>
      </c>
    </row>
    <row r="19" spans="1:24" x14ac:dyDescent="0.2">
      <c r="A19" s="20" t="s">
        <v>257</v>
      </c>
      <c r="B19" s="20">
        <v>292704</v>
      </c>
      <c r="C19" s="20">
        <v>16476</v>
      </c>
      <c r="D19" s="20">
        <v>51467</v>
      </c>
      <c r="E19" s="20">
        <v>14905</v>
      </c>
      <c r="F19" s="20">
        <v>13431</v>
      </c>
      <c r="G19" s="20">
        <v>2057</v>
      </c>
      <c r="H19" s="20">
        <v>52040</v>
      </c>
      <c r="I19" s="20">
        <v>60346</v>
      </c>
      <c r="J19" s="20">
        <v>24185</v>
      </c>
      <c r="K19" s="20">
        <v>9915</v>
      </c>
      <c r="L19" s="20">
        <v>47882</v>
      </c>
      <c r="M19" s="20" t="s">
        <v>257</v>
      </c>
      <c r="N19" s="20">
        <v>292704</v>
      </c>
      <c r="O19" s="20">
        <v>16476</v>
      </c>
      <c r="P19" s="20">
        <v>51467</v>
      </c>
      <c r="Q19" s="20">
        <v>14905</v>
      </c>
      <c r="R19" s="20">
        <v>13431</v>
      </c>
      <c r="S19" s="20">
        <v>2057</v>
      </c>
      <c r="T19" s="20">
        <v>52040</v>
      </c>
      <c r="U19" s="20">
        <v>60346</v>
      </c>
      <c r="V19" s="20">
        <v>24185</v>
      </c>
      <c r="W19" s="20">
        <v>9915</v>
      </c>
      <c r="X19" s="20">
        <v>47882</v>
      </c>
    </row>
    <row r="20" spans="1:24" x14ac:dyDescent="0.2">
      <c r="A20" s="20" t="s">
        <v>258</v>
      </c>
      <c r="B20" s="20">
        <v>146939</v>
      </c>
      <c r="C20" s="20">
        <v>5861</v>
      </c>
      <c r="D20" s="20">
        <v>14125</v>
      </c>
      <c r="E20" s="20">
        <v>7497</v>
      </c>
      <c r="F20" s="20">
        <v>8712</v>
      </c>
      <c r="G20" s="20">
        <v>600</v>
      </c>
      <c r="H20" s="20">
        <v>26861</v>
      </c>
      <c r="I20" s="20">
        <v>56207</v>
      </c>
      <c r="J20" s="20">
        <v>9392</v>
      </c>
      <c r="K20" s="20">
        <v>8527</v>
      </c>
      <c r="L20" s="20">
        <v>9157</v>
      </c>
      <c r="M20" s="20" t="s">
        <v>183</v>
      </c>
      <c r="N20" s="35">
        <f>N19*100/N18</f>
        <v>66.577655051939871</v>
      </c>
      <c r="O20" s="35">
        <f t="shared" ref="O20" si="21">O19*100/O18</f>
        <v>73.761024309441737</v>
      </c>
      <c r="P20" s="35">
        <f t="shared" ref="P20" si="22">P19*100/P18</f>
        <v>78.465361629467012</v>
      </c>
      <c r="Q20" s="35">
        <f t="shared" ref="Q20" si="23">Q19*100/Q18</f>
        <v>66.534238014463</v>
      </c>
      <c r="R20" s="35">
        <f t="shared" ref="R20" si="24">R19*100/R18</f>
        <v>60.655737704918032</v>
      </c>
      <c r="S20" s="35">
        <f t="shared" ref="S20" si="25">S19*100/S18</f>
        <v>77.418140760255923</v>
      </c>
      <c r="T20" s="35">
        <f t="shared" ref="T20" si="26">T19*100/T18</f>
        <v>65.956071532680198</v>
      </c>
      <c r="U20" s="35">
        <f t="shared" ref="U20" si="27">U19*100/U18</f>
        <v>51.775587071975842</v>
      </c>
      <c r="V20" s="35">
        <f t="shared" ref="V20" si="28">V19*100/V18</f>
        <v>72.028471870625722</v>
      </c>
      <c r="W20" s="35">
        <f t="shared" ref="W20" si="29">W19*100/W18</f>
        <v>53.76314933304414</v>
      </c>
      <c r="X20" s="35">
        <f t="shared" ref="X20" si="30">X19*100/X18</f>
        <v>83.946071985834251</v>
      </c>
    </row>
    <row r="21" spans="1:24" x14ac:dyDescent="0.2">
      <c r="A21" s="20" t="s">
        <v>254</v>
      </c>
      <c r="B21" s="20">
        <v>224727</v>
      </c>
      <c r="C21" s="20">
        <v>11385</v>
      </c>
      <c r="D21" s="20">
        <v>34134</v>
      </c>
      <c r="E21" s="20">
        <v>11382</v>
      </c>
      <c r="F21" s="20">
        <v>11251</v>
      </c>
      <c r="G21" s="20">
        <v>1362</v>
      </c>
      <c r="H21" s="20">
        <v>40602</v>
      </c>
      <c r="I21" s="20">
        <v>58356</v>
      </c>
      <c r="J21" s="20">
        <v>17255</v>
      </c>
      <c r="K21" s="20">
        <v>8904</v>
      </c>
      <c r="L21" s="20">
        <v>30096</v>
      </c>
      <c r="M21" s="20" t="s">
        <v>254</v>
      </c>
      <c r="N21" s="20">
        <v>224727</v>
      </c>
      <c r="O21" s="20">
        <v>11385</v>
      </c>
      <c r="P21" s="20">
        <v>34134</v>
      </c>
      <c r="Q21" s="20">
        <v>11382</v>
      </c>
      <c r="R21" s="20">
        <v>11251</v>
      </c>
      <c r="S21" s="20">
        <v>1362</v>
      </c>
      <c r="T21" s="20">
        <v>40602</v>
      </c>
      <c r="U21" s="20">
        <v>58356</v>
      </c>
      <c r="V21" s="20">
        <v>17255</v>
      </c>
      <c r="W21" s="20">
        <v>8904</v>
      </c>
      <c r="X21" s="20">
        <v>30096</v>
      </c>
    </row>
    <row r="22" spans="1:24" x14ac:dyDescent="0.2">
      <c r="A22" s="20" t="s">
        <v>257</v>
      </c>
      <c r="B22" s="20">
        <v>157374</v>
      </c>
      <c r="C22" s="20">
        <v>8393</v>
      </c>
      <c r="D22" s="20">
        <v>26888</v>
      </c>
      <c r="E22" s="20">
        <v>7988</v>
      </c>
      <c r="F22" s="20">
        <v>7460</v>
      </c>
      <c r="G22" s="20">
        <v>1040</v>
      </c>
      <c r="H22" s="20">
        <v>28194</v>
      </c>
      <c r="I22" s="20">
        <v>33193</v>
      </c>
      <c r="J22" s="20">
        <v>12846</v>
      </c>
      <c r="K22" s="20">
        <v>5360</v>
      </c>
      <c r="L22" s="20">
        <v>26012</v>
      </c>
      <c r="M22" s="20" t="s">
        <v>257</v>
      </c>
      <c r="N22" s="20">
        <v>157374</v>
      </c>
      <c r="O22" s="20">
        <v>8393</v>
      </c>
      <c r="P22" s="20">
        <v>26888</v>
      </c>
      <c r="Q22" s="20">
        <v>7988</v>
      </c>
      <c r="R22" s="20">
        <v>7460</v>
      </c>
      <c r="S22" s="20">
        <v>1040</v>
      </c>
      <c r="T22" s="20">
        <v>28194</v>
      </c>
      <c r="U22" s="20">
        <v>33193</v>
      </c>
      <c r="V22" s="20">
        <v>12846</v>
      </c>
      <c r="W22" s="20">
        <v>5360</v>
      </c>
      <c r="X22" s="20">
        <v>26012</v>
      </c>
    </row>
    <row r="23" spans="1:24" x14ac:dyDescent="0.2">
      <c r="A23" s="20" t="s">
        <v>258</v>
      </c>
      <c r="B23" s="20">
        <v>67353</v>
      </c>
      <c r="C23" s="20">
        <v>2992</v>
      </c>
      <c r="D23" s="20">
        <v>7246</v>
      </c>
      <c r="E23" s="20">
        <v>3394</v>
      </c>
      <c r="F23" s="20">
        <v>3791</v>
      </c>
      <c r="G23" s="20">
        <v>322</v>
      </c>
      <c r="H23" s="20">
        <v>12408</v>
      </c>
      <c r="I23" s="20">
        <v>25163</v>
      </c>
      <c r="J23" s="20">
        <v>4409</v>
      </c>
      <c r="K23" s="20">
        <v>3544</v>
      </c>
      <c r="L23" s="20">
        <v>4084</v>
      </c>
      <c r="M23" s="20" t="s">
        <v>183</v>
      </c>
      <c r="N23" s="35">
        <f>N22*100/N21</f>
        <v>70.028968481757872</v>
      </c>
      <c r="O23" s="35">
        <f t="shared" ref="O23" si="31">O22*100/O21</f>
        <v>73.719806763285021</v>
      </c>
      <c r="P23" s="35">
        <f t="shared" ref="P23" si="32">P22*100/P21</f>
        <v>78.771898986347921</v>
      </c>
      <c r="Q23" s="35">
        <f t="shared" ref="Q23" si="33">Q22*100/Q21</f>
        <v>70.180987524160955</v>
      </c>
      <c r="R23" s="35">
        <f t="shared" ref="R23" si="34">R22*100/R21</f>
        <v>66.305217314016531</v>
      </c>
      <c r="S23" s="35">
        <f t="shared" ref="S23" si="35">S22*100/S21</f>
        <v>76.358296622613807</v>
      </c>
      <c r="T23" s="35">
        <f t="shared" ref="T23" si="36">T22*100/T21</f>
        <v>69.439929067533626</v>
      </c>
      <c r="U23" s="35">
        <f t="shared" ref="U23" si="37">U22*100/U21</f>
        <v>56.880183700047979</v>
      </c>
      <c r="V23" s="35">
        <f t="shared" ref="V23" si="38">V22*100/V21</f>
        <v>74.447986090988124</v>
      </c>
      <c r="W23" s="35">
        <f t="shared" ref="W23" si="39">W22*100/W21</f>
        <v>60.197663971248879</v>
      </c>
      <c r="X23" s="35">
        <f t="shared" ref="X23" si="40">X22*100/X21</f>
        <v>86.430090377458797</v>
      </c>
    </row>
    <row r="24" spans="1:24" x14ac:dyDescent="0.2">
      <c r="A24" s="20" t="s">
        <v>255</v>
      </c>
      <c r="B24" s="20">
        <v>214916</v>
      </c>
      <c r="C24" s="20">
        <v>10952</v>
      </c>
      <c r="D24" s="20">
        <v>31458</v>
      </c>
      <c r="E24" s="20">
        <v>11020</v>
      </c>
      <c r="F24" s="20">
        <v>10892</v>
      </c>
      <c r="G24" s="20">
        <v>1295</v>
      </c>
      <c r="H24" s="20">
        <v>38299</v>
      </c>
      <c r="I24" s="20">
        <v>58197</v>
      </c>
      <c r="J24" s="20">
        <v>16322</v>
      </c>
      <c r="K24" s="20">
        <v>9538</v>
      </c>
      <c r="L24" s="20">
        <v>26943</v>
      </c>
      <c r="M24" s="20" t="s">
        <v>255</v>
      </c>
      <c r="N24" s="20">
        <v>214916</v>
      </c>
      <c r="O24" s="20">
        <v>10952</v>
      </c>
      <c r="P24" s="20">
        <v>31458</v>
      </c>
      <c r="Q24" s="20">
        <v>11020</v>
      </c>
      <c r="R24" s="20">
        <v>10892</v>
      </c>
      <c r="S24" s="20">
        <v>1295</v>
      </c>
      <c r="T24" s="20">
        <v>38299</v>
      </c>
      <c r="U24" s="20">
        <v>58197</v>
      </c>
      <c r="V24" s="20">
        <v>16322</v>
      </c>
      <c r="W24" s="20">
        <v>9538</v>
      </c>
      <c r="X24" s="20">
        <v>26943</v>
      </c>
    </row>
    <row r="25" spans="1:24" x14ac:dyDescent="0.2">
      <c r="A25" s="20" t="s">
        <v>257</v>
      </c>
      <c r="B25" s="20">
        <v>135330</v>
      </c>
      <c r="C25" s="20">
        <v>8083</v>
      </c>
      <c r="D25" s="20">
        <v>24579</v>
      </c>
      <c r="E25" s="20">
        <v>6917</v>
      </c>
      <c r="F25" s="20">
        <v>5971</v>
      </c>
      <c r="G25" s="20">
        <v>1017</v>
      </c>
      <c r="H25" s="20">
        <v>23846</v>
      </c>
      <c r="I25" s="20">
        <v>27153</v>
      </c>
      <c r="J25" s="20">
        <v>11339</v>
      </c>
      <c r="K25" s="20">
        <v>4555</v>
      </c>
      <c r="L25" s="20">
        <v>21870</v>
      </c>
      <c r="M25" s="20" t="s">
        <v>257</v>
      </c>
      <c r="N25" s="20">
        <v>135330</v>
      </c>
      <c r="O25" s="20">
        <v>8083</v>
      </c>
      <c r="P25" s="20">
        <v>24579</v>
      </c>
      <c r="Q25" s="20">
        <v>6917</v>
      </c>
      <c r="R25" s="20">
        <v>5971</v>
      </c>
      <c r="S25" s="20">
        <v>1017</v>
      </c>
      <c r="T25" s="20">
        <v>23846</v>
      </c>
      <c r="U25" s="20">
        <v>27153</v>
      </c>
      <c r="V25" s="20">
        <v>11339</v>
      </c>
      <c r="W25" s="20">
        <v>4555</v>
      </c>
      <c r="X25" s="20">
        <v>21870</v>
      </c>
    </row>
    <row r="26" spans="1:24" x14ac:dyDescent="0.2">
      <c r="A26" s="20" t="s">
        <v>258</v>
      </c>
      <c r="B26" s="20">
        <v>79586</v>
      </c>
      <c r="C26" s="20">
        <v>2869</v>
      </c>
      <c r="D26" s="20">
        <v>6879</v>
      </c>
      <c r="E26" s="20">
        <v>4103</v>
      </c>
      <c r="F26" s="20">
        <v>4921</v>
      </c>
      <c r="G26" s="20">
        <v>278</v>
      </c>
      <c r="H26" s="20">
        <v>14453</v>
      </c>
      <c r="I26" s="20">
        <v>31044</v>
      </c>
      <c r="J26" s="20">
        <v>4983</v>
      </c>
      <c r="K26" s="20">
        <v>4983</v>
      </c>
      <c r="L26" s="20">
        <v>5073</v>
      </c>
      <c r="M26" s="20" t="s">
        <v>183</v>
      </c>
      <c r="N26" s="35">
        <f>N25*100/N24</f>
        <v>62.968787805468182</v>
      </c>
      <c r="O26" s="35">
        <f t="shared" ref="O26" si="41">O25*100/O24</f>
        <v>73.803871439006571</v>
      </c>
      <c r="P26" s="35">
        <f t="shared" ref="P26" si="42">P25*100/P24</f>
        <v>78.132748426473398</v>
      </c>
      <c r="Q26" s="35">
        <f t="shared" ref="Q26" si="43">Q25*100/Q24</f>
        <v>62.767695099818511</v>
      </c>
      <c r="R26" s="35">
        <f t="shared" ref="R26" si="44">R25*100/R24</f>
        <v>54.82005141388175</v>
      </c>
      <c r="S26" s="35">
        <f t="shared" ref="S26" si="45">S25*100/S24</f>
        <v>78.532818532818538</v>
      </c>
      <c r="T26" s="35">
        <f t="shared" ref="T26" si="46">T25*100/T24</f>
        <v>62.262722264288882</v>
      </c>
      <c r="U26" s="35">
        <f t="shared" ref="U26" si="47">U25*100/U24</f>
        <v>46.657044177534921</v>
      </c>
      <c r="V26" s="35">
        <f t="shared" ref="V26" si="48">V25*100/V24</f>
        <v>69.470653106236981</v>
      </c>
      <c r="W26" s="35">
        <f t="shared" ref="W26" si="49">W25*100/W24</f>
        <v>47.756343048857204</v>
      </c>
      <c r="X26" s="35">
        <f t="shared" ref="X26" si="50">X25*100/X24</f>
        <v>81.171361763723411</v>
      </c>
    </row>
    <row r="28" spans="1:24" x14ac:dyDescent="0.2">
      <c r="A28" s="20" t="s">
        <v>182</v>
      </c>
      <c r="M28" s="20" t="s">
        <v>182</v>
      </c>
    </row>
    <row r="30" spans="1:24" x14ac:dyDescent="0.2">
      <c r="A30" s="20" t="s">
        <v>170</v>
      </c>
      <c r="B30" s="20">
        <v>439643</v>
      </c>
      <c r="C30" s="20">
        <v>22337</v>
      </c>
      <c r="D30" s="20">
        <v>65592</v>
      </c>
      <c r="E30" s="20">
        <v>22402</v>
      </c>
      <c r="F30" s="20">
        <v>22143</v>
      </c>
      <c r="G30" s="20">
        <v>2657</v>
      </c>
      <c r="H30" s="20">
        <v>78901</v>
      </c>
      <c r="I30" s="20">
        <v>116553</v>
      </c>
      <c r="J30" s="20">
        <v>33577</v>
      </c>
      <c r="K30" s="20">
        <v>18442</v>
      </c>
      <c r="L30" s="20">
        <v>57039</v>
      </c>
      <c r="M30" s="20" t="s">
        <v>170</v>
      </c>
      <c r="N30" s="20">
        <v>439643</v>
      </c>
      <c r="O30" s="20">
        <v>22337</v>
      </c>
      <c r="P30" s="20">
        <v>65592</v>
      </c>
      <c r="Q30" s="20">
        <v>22402</v>
      </c>
      <c r="R30" s="20">
        <v>22143</v>
      </c>
      <c r="S30" s="20">
        <v>2657</v>
      </c>
      <c r="T30" s="20">
        <v>78901</v>
      </c>
      <c r="U30" s="20">
        <v>116553</v>
      </c>
      <c r="V30" s="20">
        <v>33577</v>
      </c>
      <c r="W30" s="20">
        <v>18442</v>
      </c>
      <c r="X30" s="20">
        <v>57039</v>
      </c>
    </row>
    <row r="31" spans="1:24" x14ac:dyDescent="0.2">
      <c r="A31" s="20" t="s">
        <v>259</v>
      </c>
      <c r="B31" s="20">
        <v>290632</v>
      </c>
      <c r="C31" s="20">
        <v>17864</v>
      </c>
      <c r="D31" s="20">
        <v>52473</v>
      </c>
      <c r="E31" s="20">
        <v>15003</v>
      </c>
      <c r="F31" s="20">
        <v>13640</v>
      </c>
      <c r="G31" s="20">
        <v>2442</v>
      </c>
      <c r="H31" s="20">
        <v>52252</v>
      </c>
      <c r="I31" s="20">
        <v>61047</v>
      </c>
      <c r="J31" s="20">
        <v>24777</v>
      </c>
      <c r="K31" s="20">
        <v>6634</v>
      </c>
      <c r="L31" s="20">
        <v>44500</v>
      </c>
      <c r="M31" s="20" t="s">
        <v>259</v>
      </c>
      <c r="N31" s="20">
        <v>290632</v>
      </c>
      <c r="O31" s="20">
        <v>17864</v>
      </c>
      <c r="P31" s="20">
        <v>52473</v>
      </c>
      <c r="Q31" s="20">
        <v>15003</v>
      </c>
      <c r="R31" s="20">
        <v>13640</v>
      </c>
      <c r="S31" s="20">
        <v>2442</v>
      </c>
      <c r="T31" s="20">
        <v>52252</v>
      </c>
      <c r="U31" s="20">
        <v>61047</v>
      </c>
      <c r="V31" s="20">
        <v>24777</v>
      </c>
      <c r="W31" s="20">
        <v>6634</v>
      </c>
      <c r="X31" s="20">
        <v>44500</v>
      </c>
    </row>
    <row r="32" spans="1:24" x14ac:dyDescent="0.2">
      <c r="A32" s="20" t="s">
        <v>260</v>
      </c>
      <c r="B32" s="20">
        <v>149011</v>
      </c>
      <c r="C32" s="20">
        <v>4473</v>
      </c>
      <c r="D32" s="20">
        <v>13119</v>
      </c>
      <c r="E32" s="20">
        <v>7399</v>
      </c>
      <c r="F32" s="20">
        <v>8503</v>
      </c>
      <c r="G32" s="20">
        <v>215</v>
      </c>
      <c r="H32" s="20">
        <v>26649</v>
      </c>
      <c r="I32" s="20">
        <v>55506</v>
      </c>
      <c r="J32" s="20">
        <v>8800</v>
      </c>
      <c r="K32" s="20">
        <v>11808</v>
      </c>
      <c r="L32" s="20">
        <v>12539</v>
      </c>
      <c r="M32" s="20" t="s">
        <v>183</v>
      </c>
      <c r="N32" s="35">
        <f>N31*100/N30</f>
        <v>66.10636357226204</v>
      </c>
      <c r="O32" s="35">
        <f t="shared" ref="O32" si="51">O31*100/O30</f>
        <v>79.974929489188341</v>
      </c>
      <c r="P32" s="35">
        <f t="shared" ref="P32" si="52">P31*100/P30</f>
        <v>79.999085254299303</v>
      </c>
      <c r="Q32" s="35">
        <f t="shared" ref="Q32" si="53">Q31*100/Q30</f>
        <v>66.971698955450407</v>
      </c>
      <c r="R32" s="35">
        <f t="shared" ref="R32" si="54">R31*100/R30</f>
        <v>61.599602583209141</v>
      </c>
      <c r="S32" s="35">
        <f t="shared" ref="S32" si="55">S31*100/S30</f>
        <v>91.90816710575838</v>
      </c>
      <c r="T32" s="35">
        <f t="shared" ref="T32" si="56">T31*100/T30</f>
        <v>66.224762677279116</v>
      </c>
      <c r="U32" s="35">
        <f t="shared" ref="U32" si="57">U31*100/U30</f>
        <v>52.37703019227304</v>
      </c>
      <c r="V32" s="35">
        <f t="shared" ref="V32" si="58">V31*100/V30</f>
        <v>73.791583524436376</v>
      </c>
      <c r="W32" s="35">
        <f t="shared" ref="W32" si="59">W31*100/W30</f>
        <v>35.972237284459389</v>
      </c>
      <c r="X32" s="35">
        <f t="shared" ref="X32" si="60">X31*100/X30</f>
        <v>78.016795525868261</v>
      </c>
    </row>
    <row r="33" spans="1:24" x14ac:dyDescent="0.2">
      <c r="A33" s="20" t="s">
        <v>254</v>
      </c>
      <c r="B33" s="20">
        <v>224727</v>
      </c>
      <c r="C33" s="20">
        <v>11385</v>
      </c>
      <c r="D33" s="20">
        <v>34134</v>
      </c>
      <c r="E33" s="20">
        <v>11382</v>
      </c>
      <c r="F33" s="20">
        <v>11251</v>
      </c>
      <c r="G33" s="20">
        <v>1362</v>
      </c>
      <c r="H33" s="20">
        <v>40602</v>
      </c>
      <c r="I33" s="20">
        <v>58356</v>
      </c>
      <c r="J33" s="20">
        <v>17255</v>
      </c>
      <c r="K33" s="20">
        <v>8904</v>
      </c>
      <c r="L33" s="20">
        <v>30096</v>
      </c>
      <c r="M33" s="20" t="s">
        <v>254</v>
      </c>
      <c r="N33" s="20">
        <v>224727</v>
      </c>
      <c r="O33" s="20">
        <v>11385</v>
      </c>
      <c r="P33" s="20">
        <v>34134</v>
      </c>
      <c r="Q33" s="20">
        <v>11382</v>
      </c>
      <c r="R33" s="20">
        <v>11251</v>
      </c>
      <c r="S33" s="20">
        <v>1362</v>
      </c>
      <c r="T33" s="20">
        <v>40602</v>
      </c>
      <c r="U33" s="20">
        <v>58356</v>
      </c>
      <c r="V33" s="20">
        <v>17255</v>
      </c>
      <c r="W33" s="20">
        <v>8904</v>
      </c>
      <c r="X33" s="20">
        <v>30096</v>
      </c>
    </row>
    <row r="34" spans="1:24" x14ac:dyDescent="0.2">
      <c r="A34" s="20" t="s">
        <v>259</v>
      </c>
      <c r="B34" s="20">
        <v>154628</v>
      </c>
      <c r="C34" s="20">
        <v>8916</v>
      </c>
      <c r="D34" s="20">
        <v>27094</v>
      </c>
      <c r="E34" s="20">
        <v>7898</v>
      </c>
      <c r="F34" s="20">
        <v>7388</v>
      </c>
      <c r="G34" s="20">
        <v>1246</v>
      </c>
      <c r="H34" s="20">
        <v>28043</v>
      </c>
      <c r="I34" s="20">
        <v>33294</v>
      </c>
      <c r="J34" s="20">
        <v>12958</v>
      </c>
      <c r="K34" s="20">
        <v>3667</v>
      </c>
      <c r="L34" s="20">
        <v>24124</v>
      </c>
      <c r="M34" s="20" t="s">
        <v>259</v>
      </c>
      <c r="N34" s="20">
        <v>154628</v>
      </c>
      <c r="O34" s="20">
        <v>8916</v>
      </c>
      <c r="P34" s="20">
        <v>27094</v>
      </c>
      <c r="Q34" s="20">
        <v>7898</v>
      </c>
      <c r="R34" s="20">
        <v>7388</v>
      </c>
      <c r="S34" s="20">
        <v>1246</v>
      </c>
      <c r="T34" s="20">
        <v>28043</v>
      </c>
      <c r="U34" s="20">
        <v>33294</v>
      </c>
      <c r="V34" s="20">
        <v>12958</v>
      </c>
      <c r="W34" s="20">
        <v>3667</v>
      </c>
      <c r="X34" s="20">
        <v>24124</v>
      </c>
    </row>
    <row r="35" spans="1:24" x14ac:dyDescent="0.2">
      <c r="A35" s="20" t="s">
        <v>260</v>
      </c>
      <c r="B35" s="20">
        <v>70099</v>
      </c>
      <c r="C35" s="20">
        <v>2469</v>
      </c>
      <c r="D35" s="20">
        <v>7040</v>
      </c>
      <c r="E35" s="20">
        <v>3484</v>
      </c>
      <c r="F35" s="20">
        <v>3863</v>
      </c>
      <c r="G35" s="20">
        <v>116</v>
      </c>
      <c r="H35" s="20">
        <v>12559</v>
      </c>
      <c r="I35" s="20">
        <v>25062</v>
      </c>
      <c r="J35" s="20">
        <v>4297</v>
      </c>
      <c r="K35" s="20">
        <v>5237</v>
      </c>
      <c r="L35" s="20">
        <v>5972</v>
      </c>
      <c r="M35" s="20" t="s">
        <v>183</v>
      </c>
      <c r="N35" s="35">
        <f>N34*100/N33</f>
        <v>68.807041432493648</v>
      </c>
      <c r="O35" s="35">
        <f t="shared" ref="O35" si="61">O34*100/O33</f>
        <v>78.313570487483531</v>
      </c>
      <c r="P35" s="35">
        <f t="shared" ref="P35" si="62">P34*100/P33</f>
        <v>79.375402824163587</v>
      </c>
      <c r="Q35" s="35">
        <f t="shared" ref="Q35" si="63">Q34*100/Q33</f>
        <v>69.390265331224739</v>
      </c>
      <c r="R35" s="35">
        <f t="shared" ref="R35" si="64">R34*100/R33</f>
        <v>65.665274197849087</v>
      </c>
      <c r="S35" s="35">
        <f t="shared" ref="S35" si="65">S34*100/S33</f>
        <v>91.483113069016156</v>
      </c>
      <c r="T35" s="35">
        <f t="shared" ref="T35" si="66">T34*100/T33</f>
        <v>69.068026205605634</v>
      </c>
      <c r="U35" s="35">
        <f t="shared" ref="U35" si="67">U34*100/U33</f>
        <v>57.053259304955787</v>
      </c>
      <c r="V35" s="35">
        <f t="shared" ref="V35" si="68">V34*100/V33</f>
        <v>75.097073312083452</v>
      </c>
      <c r="W35" s="35">
        <f t="shared" ref="W35" si="69">W34*100/W33</f>
        <v>41.183737646001795</v>
      </c>
      <c r="X35" s="35">
        <f t="shared" ref="X35" si="70">X34*100/X33</f>
        <v>80.156831472620951</v>
      </c>
    </row>
    <row r="36" spans="1:24" x14ac:dyDescent="0.2">
      <c r="A36" s="20" t="s">
        <v>255</v>
      </c>
      <c r="B36" s="20">
        <v>214916</v>
      </c>
      <c r="C36" s="20">
        <v>10952</v>
      </c>
      <c r="D36" s="20">
        <v>31458</v>
      </c>
      <c r="E36" s="20">
        <v>11020</v>
      </c>
      <c r="F36" s="20">
        <v>10892</v>
      </c>
      <c r="G36" s="20">
        <v>1295</v>
      </c>
      <c r="H36" s="20">
        <v>38299</v>
      </c>
      <c r="I36" s="20">
        <v>58197</v>
      </c>
      <c r="J36" s="20">
        <v>16322</v>
      </c>
      <c r="K36" s="20">
        <v>9538</v>
      </c>
      <c r="L36" s="20">
        <v>26943</v>
      </c>
      <c r="M36" s="20" t="s">
        <v>255</v>
      </c>
      <c r="N36" s="20">
        <v>214916</v>
      </c>
      <c r="O36" s="20">
        <v>10952</v>
      </c>
      <c r="P36" s="20">
        <v>31458</v>
      </c>
      <c r="Q36" s="20">
        <v>11020</v>
      </c>
      <c r="R36" s="20">
        <v>10892</v>
      </c>
      <c r="S36" s="20">
        <v>1295</v>
      </c>
      <c r="T36" s="20">
        <v>38299</v>
      </c>
      <c r="U36" s="20">
        <v>58197</v>
      </c>
      <c r="V36" s="20">
        <v>16322</v>
      </c>
      <c r="W36" s="20">
        <v>9538</v>
      </c>
      <c r="X36" s="20">
        <v>26943</v>
      </c>
    </row>
    <row r="37" spans="1:24" x14ac:dyDescent="0.2">
      <c r="A37" s="20" t="s">
        <v>259</v>
      </c>
      <c r="B37" s="20">
        <v>136004</v>
      </c>
      <c r="C37" s="20">
        <v>8948</v>
      </c>
      <c r="D37" s="20">
        <v>25379</v>
      </c>
      <c r="E37" s="20">
        <v>7105</v>
      </c>
      <c r="F37" s="20">
        <v>6252</v>
      </c>
      <c r="G37" s="20">
        <v>1196</v>
      </c>
      <c r="H37" s="20">
        <v>24209</v>
      </c>
      <c r="I37" s="20">
        <v>27753</v>
      </c>
      <c r="J37" s="20">
        <v>11819</v>
      </c>
      <c r="K37" s="20">
        <v>2967</v>
      </c>
      <c r="L37" s="20">
        <v>20376</v>
      </c>
      <c r="M37" s="20" t="s">
        <v>259</v>
      </c>
      <c r="N37" s="20">
        <v>136004</v>
      </c>
      <c r="O37" s="20">
        <v>8948</v>
      </c>
      <c r="P37" s="20">
        <v>25379</v>
      </c>
      <c r="Q37" s="20">
        <v>7105</v>
      </c>
      <c r="R37" s="20">
        <v>6252</v>
      </c>
      <c r="S37" s="20">
        <v>1196</v>
      </c>
      <c r="T37" s="20">
        <v>24209</v>
      </c>
      <c r="U37" s="20">
        <v>27753</v>
      </c>
      <c r="V37" s="20">
        <v>11819</v>
      </c>
      <c r="W37" s="20">
        <v>2967</v>
      </c>
      <c r="X37" s="20">
        <v>20376</v>
      </c>
    </row>
    <row r="38" spans="1:24" x14ac:dyDescent="0.2">
      <c r="A38" s="20" t="s">
        <v>260</v>
      </c>
      <c r="B38" s="20">
        <v>78912</v>
      </c>
      <c r="C38" s="20">
        <v>2004</v>
      </c>
      <c r="D38" s="20">
        <v>6079</v>
      </c>
      <c r="E38" s="20">
        <v>3915</v>
      </c>
      <c r="F38" s="20">
        <v>4640</v>
      </c>
      <c r="G38" s="20">
        <v>99</v>
      </c>
      <c r="H38" s="20">
        <v>14090</v>
      </c>
      <c r="I38" s="20">
        <v>30444</v>
      </c>
      <c r="J38" s="20">
        <v>4503</v>
      </c>
      <c r="K38" s="20">
        <v>6571</v>
      </c>
      <c r="L38" s="20">
        <v>6567</v>
      </c>
      <c r="M38" s="20" t="s">
        <v>183</v>
      </c>
      <c r="N38" s="35">
        <f>N37*100/N36</f>
        <v>63.282398704610173</v>
      </c>
      <c r="O38" s="35">
        <f t="shared" ref="O38" si="71">O37*100/O36</f>
        <v>81.701972242512781</v>
      </c>
      <c r="P38" s="35">
        <f t="shared" ref="P38" si="72">P37*100/P36</f>
        <v>80.675821730561381</v>
      </c>
      <c r="Q38" s="35">
        <f t="shared" ref="Q38" si="73">Q37*100/Q36</f>
        <v>64.473684210526315</v>
      </c>
      <c r="R38" s="35">
        <f t="shared" ref="R38" si="74">R37*100/R36</f>
        <v>57.399926551597503</v>
      </c>
      <c r="S38" s="35">
        <f t="shared" ref="S38" si="75">S37*100/S36</f>
        <v>92.355212355212359</v>
      </c>
      <c r="T38" s="35">
        <f t="shared" ref="T38" si="76">T37*100/T36</f>
        <v>63.210527690018019</v>
      </c>
      <c r="U38" s="35">
        <f t="shared" ref="U38" si="77">U37*100/U36</f>
        <v>47.688025155935875</v>
      </c>
      <c r="V38" s="35">
        <f t="shared" ref="V38" si="78">V37*100/V36</f>
        <v>72.411469182698198</v>
      </c>
      <c r="W38" s="35">
        <f t="shared" ref="W38" si="79">W37*100/W36</f>
        <v>31.107150345984483</v>
      </c>
      <c r="X38" s="35">
        <f t="shared" ref="X38" si="80">X37*100/X36</f>
        <v>75.626322235831196</v>
      </c>
    </row>
    <row r="40" spans="1:24" x14ac:dyDescent="0.2">
      <c r="A40" s="20" t="s">
        <v>181</v>
      </c>
      <c r="M40" s="20" t="s">
        <v>181</v>
      </c>
    </row>
    <row r="42" spans="1:24" x14ac:dyDescent="0.2">
      <c r="A42" s="20" t="s">
        <v>256</v>
      </c>
      <c r="B42" s="20">
        <v>439643</v>
      </c>
      <c r="C42" s="20">
        <v>22337</v>
      </c>
      <c r="D42" s="20">
        <v>65592</v>
      </c>
      <c r="E42" s="20">
        <v>22402</v>
      </c>
      <c r="F42" s="20">
        <v>22143</v>
      </c>
      <c r="G42" s="20">
        <v>2657</v>
      </c>
      <c r="H42" s="20">
        <v>78901</v>
      </c>
      <c r="I42" s="20">
        <v>116553</v>
      </c>
      <c r="J42" s="20">
        <v>33577</v>
      </c>
      <c r="K42" s="20">
        <v>18442</v>
      </c>
      <c r="L42" s="20">
        <v>57039</v>
      </c>
      <c r="M42" s="20" t="s">
        <v>256</v>
      </c>
      <c r="N42" s="20">
        <v>439643</v>
      </c>
      <c r="O42" s="20">
        <v>22337</v>
      </c>
      <c r="P42" s="20">
        <v>65592</v>
      </c>
      <c r="Q42" s="20">
        <v>22402</v>
      </c>
      <c r="R42" s="20">
        <v>22143</v>
      </c>
      <c r="S42" s="20">
        <v>2657</v>
      </c>
      <c r="T42" s="20">
        <v>78901</v>
      </c>
      <c r="U42" s="20">
        <v>116553</v>
      </c>
      <c r="V42" s="20">
        <v>33577</v>
      </c>
      <c r="W42" s="20">
        <v>18442</v>
      </c>
      <c r="X42" s="20">
        <v>57039</v>
      </c>
    </row>
    <row r="43" spans="1:24" x14ac:dyDescent="0.2">
      <c r="A43" s="20" t="s">
        <v>261</v>
      </c>
      <c r="B43" s="20">
        <v>117427</v>
      </c>
      <c r="C43" s="20">
        <v>4758</v>
      </c>
      <c r="D43" s="20">
        <v>17587</v>
      </c>
      <c r="E43" s="20">
        <v>8440</v>
      </c>
      <c r="F43" s="20">
        <v>3556</v>
      </c>
      <c r="G43" s="20">
        <v>1155</v>
      </c>
      <c r="H43" s="20">
        <v>26590</v>
      </c>
      <c r="I43" s="20">
        <v>17317</v>
      </c>
      <c r="J43" s="20">
        <v>17102</v>
      </c>
      <c r="K43" s="20">
        <v>2349</v>
      </c>
      <c r="L43" s="20">
        <v>18573</v>
      </c>
      <c r="M43" s="20" t="s">
        <v>261</v>
      </c>
      <c r="N43" s="20">
        <v>117427</v>
      </c>
      <c r="O43" s="20">
        <v>4758</v>
      </c>
      <c r="P43" s="20">
        <v>17587</v>
      </c>
      <c r="Q43" s="20">
        <v>8440</v>
      </c>
      <c r="R43" s="20">
        <v>3556</v>
      </c>
      <c r="S43" s="20">
        <v>1155</v>
      </c>
      <c r="T43" s="20">
        <v>26590</v>
      </c>
      <c r="U43" s="20">
        <v>17317</v>
      </c>
      <c r="V43" s="20">
        <v>17102</v>
      </c>
      <c r="W43" s="20">
        <v>2349</v>
      </c>
      <c r="X43" s="20">
        <v>18573</v>
      </c>
    </row>
    <row r="44" spans="1:24" x14ac:dyDescent="0.2">
      <c r="A44" s="20" t="s">
        <v>262</v>
      </c>
      <c r="B44" s="20">
        <v>322216</v>
      </c>
      <c r="C44" s="20">
        <v>17579</v>
      </c>
      <c r="D44" s="20">
        <v>48005</v>
      </c>
      <c r="E44" s="20">
        <v>13962</v>
      </c>
      <c r="F44" s="20">
        <v>18587</v>
      </c>
      <c r="G44" s="20">
        <v>1502</v>
      </c>
      <c r="H44" s="20">
        <v>52311</v>
      </c>
      <c r="I44" s="20">
        <v>99236</v>
      </c>
      <c r="J44" s="20">
        <v>16475</v>
      </c>
      <c r="K44" s="20">
        <v>16093</v>
      </c>
      <c r="L44" s="20">
        <v>38466</v>
      </c>
      <c r="M44" s="20" t="s">
        <v>183</v>
      </c>
      <c r="N44" s="35">
        <f>N43*100/N42</f>
        <v>26.709625764540775</v>
      </c>
      <c r="O44" s="35">
        <f t="shared" ref="O44" si="81">O43*100/O42</f>
        <v>21.300980436047812</v>
      </c>
      <c r="P44" s="35">
        <f t="shared" ref="P44" si="82">P43*100/P42</f>
        <v>26.812721063544334</v>
      </c>
      <c r="Q44" s="35">
        <f t="shared" ref="Q44" si="83">Q43*100/Q42</f>
        <v>37.675207570752612</v>
      </c>
      <c r="R44" s="35">
        <f t="shared" ref="R44" si="84">R43*100/R42</f>
        <v>16.059251230637223</v>
      </c>
      <c r="S44" s="35">
        <f t="shared" ref="S44" si="85">S43*100/S42</f>
        <v>43.470079036507336</v>
      </c>
      <c r="T44" s="35">
        <f t="shared" ref="T44" si="86">T43*100/T42</f>
        <v>33.700460070214575</v>
      </c>
      <c r="U44" s="35">
        <f t="shared" ref="U44" si="87">U43*100/U42</f>
        <v>14.857618422520227</v>
      </c>
      <c r="V44" s="35">
        <f t="shared" ref="V44" si="88">V43*100/V42</f>
        <v>50.933674836941954</v>
      </c>
      <c r="W44" s="35">
        <f t="shared" ref="W44" si="89">W43*100/W42</f>
        <v>12.737230235332394</v>
      </c>
      <c r="X44" s="35">
        <f t="shared" ref="X44" si="90">X43*100/X42</f>
        <v>32.561931310156211</v>
      </c>
    </row>
    <row r="45" spans="1:24" x14ac:dyDescent="0.2">
      <c r="A45" s="20" t="s">
        <v>254</v>
      </c>
      <c r="B45" s="20">
        <v>224727</v>
      </c>
      <c r="C45" s="20">
        <v>11385</v>
      </c>
      <c r="D45" s="20">
        <v>34134</v>
      </c>
      <c r="E45" s="20">
        <v>11382</v>
      </c>
      <c r="F45" s="20">
        <v>11251</v>
      </c>
      <c r="G45" s="20">
        <v>1362</v>
      </c>
      <c r="H45" s="20">
        <v>40602</v>
      </c>
      <c r="I45" s="20">
        <v>58356</v>
      </c>
      <c r="J45" s="20">
        <v>17255</v>
      </c>
      <c r="K45" s="20">
        <v>8904</v>
      </c>
      <c r="L45" s="20">
        <v>30096</v>
      </c>
      <c r="M45" s="20" t="s">
        <v>254</v>
      </c>
      <c r="N45" s="20">
        <v>224727</v>
      </c>
      <c r="O45" s="20">
        <v>11385</v>
      </c>
      <c r="P45" s="20">
        <v>34134</v>
      </c>
      <c r="Q45" s="20">
        <v>11382</v>
      </c>
      <c r="R45" s="20">
        <v>11251</v>
      </c>
      <c r="S45" s="20">
        <v>1362</v>
      </c>
      <c r="T45" s="20">
        <v>40602</v>
      </c>
      <c r="U45" s="20">
        <v>58356</v>
      </c>
      <c r="V45" s="20">
        <v>17255</v>
      </c>
      <c r="W45" s="20">
        <v>8904</v>
      </c>
      <c r="X45" s="20">
        <v>30096</v>
      </c>
    </row>
    <row r="46" spans="1:24" x14ac:dyDescent="0.2">
      <c r="A46" s="20" t="s">
        <v>261</v>
      </c>
      <c r="B46" s="20">
        <v>63211</v>
      </c>
      <c r="C46" s="20">
        <v>2408</v>
      </c>
      <c r="D46" s="20">
        <v>9183</v>
      </c>
      <c r="E46" s="20">
        <v>4696</v>
      </c>
      <c r="F46" s="20">
        <v>1939</v>
      </c>
      <c r="G46" s="20">
        <v>593</v>
      </c>
      <c r="H46" s="20">
        <v>14241</v>
      </c>
      <c r="I46" s="20">
        <v>9641</v>
      </c>
      <c r="J46" s="20">
        <v>9085</v>
      </c>
      <c r="K46" s="20">
        <v>1281</v>
      </c>
      <c r="L46" s="20">
        <v>10144</v>
      </c>
      <c r="M46" s="20" t="s">
        <v>261</v>
      </c>
      <c r="N46" s="20">
        <v>63211</v>
      </c>
      <c r="O46" s="20">
        <v>2408</v>
      </c>
      <c r="P46" s="20">
        <v>9183</v>
      </c>
      <c r="Q46" s="20">
        <v>4696</v>
      </c>
      <c r="R46" s="20">
        <v>1939</v>
      </c>
      <c r="S46" s="20">
        <v>593</v>
      </c>
      <c r="T46" s="20">
        <v>14241</v>
      </c>
      <c r="U46" s="20">
        <v>9641</v>
      </c>
      <c r="V46" s="20">
        <v>9085</v>
      </c>
      <c r="W46" s="20">
        <v>1281</v>
      </c>
      <c r="X46" s="20">
        <v>10144</v>
      </c>
    </row>
    <row r="47" spans="1:24" x14ac:dyDescent="0.2">
      <c r="A47" s="20" t="s">
        <v>262</v>
      </c>
      <c r="B47" s="20">
        <v>161516</v>
      </c>
      <c r="C47" s="20">
        <v>8977</v>
      </c>
      <c r="D47" s="20">
        <v>24951</v>
      </c>
      <c r="E47" s="20">
        <v>6686</v>
      </c>
      <c r="F47" s="20">
        <v>9312</v>
      </c>
      <c r="G47" s="20">
        <v>769</v>
      </c>
      <c r="H47" s="20">
        <v>26361</v>
      </c>
      <c r="I47" s="20">
        <v>48715</v>
      </c>
      <c r="J47" s="20">
        <v>8170</v>
      </c>
      <c r="K47" s="20">
        <v>7623</v>
      </c>
      <c r="L47" s="20">
        <v>19952</v>
      </c>
      <c r="M47" s="20" t="s">
        <v>183</v>
      </c>
      <c r="N47" s="35">
        <f>N46*100/N45</f>
        <v>28.127906304093411</v>
      </c>
      <c r="O47" s="35">
        <f t="shared" ref="O47" si="91">O46*100/O45</f>
        <v>21.150636802810716</v>
      </c>
      <c r="P47" s="35">
        <f t="shared" ref="P47" si="92">P46*100/P45</f>
        <v>26.902794867287749</v>
      </c>
      <c r="Q47" s="35">
        <f t="shared" ref="Q47" si="93">Q46*100/Q45</f>
        <v>41.258126866982956</v>
      </c>
      <c r="R47" s="35">
        <f t="shared" ref="R47" si="94">R46*100/R45</f>
        <v>17.234023642342901</v>
      </c>
      <c r="S47" s="35">
        <f t="shared" ref="S47" si="95">S46*100/S45</f>
        <v>43.538913362701912</v>
      </c>
      <c r="T47" s="35">
        <f t="shared" ref="T47" si="96">T46*100/T45</f>
        <v>35.07462686567164</v>
      </c>
      <c r="U47" s="35">
        <f t="shared" ref="U47" si="97">U46*100/U45</f>
        <v>16.521008979368016</v>
      </c>
      <c r="V47" s="35">
        <f t="shared" ref="V47" si="98">V46*100/V45</f>
        <v>52.651405389742102</v>
      </c>
      <c r="W47" s="35">
        <f t="shared" ref="W47" si="99">W46*100/W45</f>
        <v>14.386792452830189</v>
      </c>
      <c r="X47" s="35">
        <f t="shared" ref="X47" si="100">X46*100/X45</f>
        <v>33.705475810738967</v>
      </c>
    </row>
    <row r="48" spans="1:24" x14ac:dyDescent="0.2">
      <c r="A48" s="20" t="s">
        <v>255</v>
      </c>
      <c r="B48" s="20">
        <v>214916</v>
      </c>
      <c r="C48" s="20">
        <v>10952</v>
      </c>
      <c r="D48" s="20">
        <v>31458</v>
      </c>
      <c r="E48" s="20">
        <v>11020</v>
      </c>
      <c r="F48" s="20">
        <v>10892</v>
      </c>
      <c r="G48" s="20">
        <v>1295</v>
      </c>
      <c r="H48" s="20">
        <v>38299</v>
      </c>
      <c r="I48" s="20">
        <v>58197</v>
      </c>
      <c r="J48" s="20">
        <v>16322</v>
      </c>
      <c r="K48" s="20">
        <v>9538</v>
      </c>
      <c r="L48" s="20">
        <v>26943</v>
      </c>
      <c r="M48" s="20" t="s">
        <v>255</v>
      </c>
      <c r="N48" s="20">
        <v>214916</v>
      </c>
      <c r="O48" s="20">
        <v>10952</v>
      </c>
      <c r="P48" s="20">
        <v>31458</v>
      </c>
      <c r="Q48" s="20">
        <v>11020</v>
      </c>
      <c r="R48" s="20">
        <v>10892</v>
      </c>
      <c r="S48" s="20">
        <v>1295</v>
      </c>
      <c r="T48" s="20">
        <v>38299</v>
      </c>
      <c r="U48" s="20">
        <v>58197</v>
      </c>
      <c r="V48" s="20">
        <v>16322</v>
      </c>
      <c r="W48" s="20">
        <v>9538</v>
      </c>
      <c r="X48" s="20">
        <v>26943</v>
      </c>
    </row>
    <row r="49" spans="1:24" x14ac:dyDescent="0.2">
      <c r="A49" s="20" t="s">
        <v>261</v>
      </c>
      <c r="B49" s="20">
        <v>54216</v>
      </c>
      <c r="C49" s="20">
        <v>2350</v>
      </c>
      <c r="D49" s="20">
        <v>8404</v>
      </c>
      <c r="E49" s="20">
        <v>3744</v>
      </c>
      <c r="F49" s="20">
        <v>1617</v>
      </c>
      <c r="G49" s="20">
        <v>562</v>
      </c>
      <c r="H49" s="20">
        <v>12349</v>
      </c>
      <c r="I49" s="20">
        <v>7676</v>
      </c>
      <c r="J49" s="20">
        <v>8017</v>
      </c>
      <c r="K49" s="20">
        <v>1068</v>
      </c>
      <c r="L49" s="20">
        <v>8429</v>
      </c>
      <c r="M49" s="20" t="s">
        <v>261</v>
      </c>
      <c r="N49" s="20">
        <v>54216</v>
      </c>
      <c r="O49" s="20">
        <v>2350</v>
      </c>
      <c r="P49" s="20">
        <v>8404</v>
      </c>
      <c r="Q49" s="20">
        <v>3744</v>
      </c>
      <c r="R49" s="20">
        <v>1617</v>
      </c>
      <c r="S49" s="20">
        <v>562</v>
      </c>
      <c r="T49" s="20">
        <v>12349</v>
      </c>
      <c r="U49" s="20">
        <v>7676</v>
      </c>
      <c r="V49" s="20">
        <v>8017</v>
      </c>
      <c r="W49" s="20">
        <v>1068</v>
      </c>
      <c r="X49" s="20">
        <v>8429</v>
      </c>
    </row>
    <row r="50" spans="1:24" x14ac:dyDescent="0.2">
      <c r="A50" s="20" t="s">
        <v>262</v>
      </c>
      <c r="B50" s="20">
        <v>160700</v>
      </c>
      <c r="C50" s="20">
        <v>8602</v>
      </c>
      <c r="D50" s="20">
        <v>23054</v>
      </c>
      <c r="E50" s="20">
        <v>7276</v>
      </c>
      <c r="F50" s="20">
        <v>9275</v>
      </c>
      <c r="G50" s="20">
        <v>733</v>
      </c>
      <c r="H50" s="20">
        <v>25950</v>
      </c>
      <c r="I50" s="20">
        <v>50521</v>
      </c>
      <c r="J50" s="20">
        <v>8305</v>
      </c>
      <c r="K50" s="20">
        <v>8470</v>
      </c>
      <c r="L50" s="20">
        <v>18514</v>
      </c>
      <c r="M50" s="20" t="s">
        <v>183</v>
      </c>
      <c r="N50" s="35">
        <f>N49*100/N48</f>
        <v>25.226600160062535</v>
      </c>
      <c r="O50" s="35">
        <f t="shared" ref="O50" si="101">O49*100/O48</f>
        <v>21.457268078889701</v>
      </c>
      <c r="P50" s="35">
        <f t="shared" ref="P50" si="102">P49*100/P48</f>
        <v>26.714985059444338</v>
      </c>
      <c r="Q50" s="35">
        <f t="shared" ref="Q50" si="103">Q49*100/Q48</f>
        <v>33.974591651542653</v>
      </c>
      <c r="R50" s="35">
        <f t="shared" ref="R50" si="104">R49*100/R48</f>
        <v>14.845758354755784</v>
      </c>
      <c r="S50" s="35">
        <f t="shared" ref="S50" si="105">S49*100/S48</f>
        <v>43.397683397683394</v>
      </c>
      <c r="T50" s="35">
        <f t="shared" ref="T50" si="106">T49*100/T48</f>
        <v>32.243661714405079</v>
      </c>
      <c r="U50" s="35">
        <f t="shared" ref="U50" si="107">U49*100/U48</f>
        <v>13.189683317009468</v>
      </c>
      <c r="V50" s="35">
        <f t="shared" ref="V50" si="108">V49*100/V48</f>
        <v>49.117755177061632</v>
      </c>
      <c r="W50" s="35">
        <f t="shared" ref="W50" si="109">W49*100/W48</f>
        <v>11.197315999161249</v>
      </c>
      <c r="X50" s="35">
        <f t="shared" ref="X50" si="110">X49*100/X48</f>
        <v>31.284563708569944</v>
      </c>
    </row>
    <row r="51" spans="1:24" x14ac:dyDescent="0.2">
      <c r="A51" s="42" t="s">
        <v>203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 t="s">
        <v>203</v>
      </c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</row>
  </sheetData>
  <mergeCells count="2">
    <mergeCell ref="A51:L51"/>
    <mergeCell ref="M51:X51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4EE93-01C1-4EF0-9B23-3CF3CE08CF96}">
  <dimension ref="A1:AJ43"/>
  <sheetViews>
    <sheetView view="pageBreakPreview" topLeftCell="N12" zoomScale="125" zoomScaleNormal="100" zoomScaleSheetLayoutView="125" workbookViewId="0">
      <selection activeCell="Y1" sqref="Y1"/>
    </sheetView>
  </sheetViews>
  <sheetFormatPr defaultRowHeight="10.199999999999999" x14ac:dyDescent="0.2"/>
  <cols>
    <col min="1" max="1" width="16" style="20" customWidth="1"/>
    <col min="2" max="12" width="6.109375" style="20" customWidth="1"/>
    <col min="13" max="13" width="16" style="20" customWidth="1"/>
    <col min="14" max="24" width="6.109375" style="20" customWidth="1"/>
    <col min="25" max="25" width="16" style="20" customWidth="1"/>
    <col min="26" max="36" width="6.109375" style="20" customWidth="1"/>
    <col min="37" max="16384" width="8.88671875" style="20"/>
  </cols>
  <sheetData>
    <row r="1" spans="1:36" x14ac:dyDescent="0.2">
      <c r="A1" s="20" t="s">
        <v>263</v>
      </c>
      <c r="M1" s="20" t="s">
        <v>263</v>
      </c>
      <c r="Y1" s="20" t="s">
        <v>263</v>
      </c>
    </row>
    <row r="2" spans="1:36" x14ac:dyDescent="0.2">
      <c r="A2" s="29" t="s">
        <v>264</v>
      </c>
      <c r="B2" s="30"/>
      <c r="C2" s="30" t="s">
        <v>243</v>
      </c>
      <c r="D2" s="30"/>
      <c r="E2" s="30"/>
      <c r="F2" s="30"/>
      <c r="G2" s="30"/>
      <c r="H2" s="30" t="s">
        <v>244</v>
      </c>
      <c r="I2" s="30"/>
      <c r="J2" s="30"/>
      <c r="K2" s="30"/>
      <c r="L2" s="31"/>
      <c r="M2" s="29" t="s">
        <v>264</v>
      </c>
      <c r="N2" s="30"/>
      <c r="O2" s="30" t="s">
        <v>243</v>
      </c>
      <c r="P2" s="30"/>
      <c r="Q2" s="30"/>
      <c r="R2" s="30"/>
      <c r="S2" s="30"/>
      <c r="T2" s="30" t="s">
        <v>244</v>
      </c>
      <c r="U2" s="30"/>
      <c r="V2" s="30"/>
      <c r="W2" s="30"/>
      <c r="X2" s="31"/>
      <c r="Y2" s="29" t="s">
        <v>264</v>
      </c>
      <c r="Z2" s="30"/>
      <c r="AA2" s="30" t="s">
        <v>243</v>
      </c>
      <c r="AB2" s="30"/>
      <c r="AC2" s="30"/>
      <c r="AD2" s="30"/>
      <c r="AE2" s="30"/>
      <c r="AF2" s="30" t="s">
        <v>244</v>
      </c>
      <c r="AG2" s="30"/>
      <c r="AH2" s="30"/>
      <c r="AI2" s="30"/>
      <c r="AJ2" s="31"/>
    </row>
    <row r="3" spans="1:36" x14ac:dyDescent="0.2">
      <c r="A3" s="32" t="s">
        <v>265</v>
      </c>
      <c r="B3" s="33" t="s">
        <v>1</v>
      </c>
      <c r="C3" s="33" t="s">
        <v>246</v>
      </c>
      <c r="D3" s="33" t="s">
        <v>31</v>
      </c>
      <c r="E3" s="33" t="s">
        <v>32</v>
      </c>
      <c r="F3" s="33" t="s">
        <v>33</v>
      </c>
      <c r="G3" s="33" t="s">
        <v>247</v>
      </c>
      <c r="H3" s="33" t="s">
        <v>248</v>
      </c>
      <c r="I3" s="33" t="s">
        <v>36</v>
      </c>
      <c r="J3" s="33" t="s">
        <v>249</v>
      </c>
      <c r="K3" s="33" t="s">
        <v>38</v>
      </c>
      <c r="L3" s="34" t="s">
        <v>39</v>
      </c>
      <c r="M3" s="32" t="s">
        <v>265</v>
      </c>
      <c r="N3" s="33" t="s">
        <v>1</v>
      </c>
      <c r="O3" s="33" t="s">
        <v>246</v>
      </c>
      <c r="P3" s="33" t="s">
        <v>31</v>
      </c>
      <c r="Q3" s="33" t="s">
        <v>32</v>
      </c>
      <c r="R3" s="33" t="s">
        <v>33</v>
      </c>
      <c r="S3" s="33" t="s">
        <v>247</v>
      </c>
      <c r="T3" s="33" t="s">
        <v>248</v>
      </c>
      <c r="U3" s="33" t="s">
        <v>36</v>
      </c>
      <c r="V3" s="33" t="s">
        <v>249</v>
      </c>
      <c r="W3" s="33" t="s">
        <v>38</v>
      </c>
      <c r="X3" s="34" t="s">
        <v>39</v>
      </c>
      <c r="Y3" s="32" t="s">
        <v>265</v>
      </c>
      <c r="Z3" s="33" t="s">
        <v>1</v>
      </c>
      <c r="AA3" s="33" t="s">
        <v>246</v>
      </c>
      <c r="AB3" s="33" t="s">
        <v>31</v>
      </c>
      <c r="AC3" s="33" t="s">
        <v>32</v>
      </c>
      <c r="AD3" s="33" t="s">
        <v>33</v>
      </c>
      <c r="AE3" s="33" t="s">
        <v>247</v>
      </c>
      <c r="AF3" s="33" t="s">
        <v>248</v>
      </c>
      <c r="AG3" s="33" t="s">
        <v>36</v>
      </c>
      <c r="AH3" s="33" t="s">
        <v>249</v>
      </c>
      <c r="AI3" s="33" t="s">
        <v>38</v>
      </c>
      <c r="AJ3" s="34" t="s">
        <v>39</v>
      </c>
    </row>
    <row r="4" spans="1:36" x14ac:dyDescent="0.2">
      <c r="A4" s="20" t="s">
        <v>175</v>
      </c>
      <c r="M4" s="20" t="s">
        <v>175</v>
      </c>
      <c r="Y4" s="20" t="s">
        <v>175</v>
      </c>
    </row>
    <row r="6" spans="1:36" x14ac:dyDescent="0.2">
      <c r="A6" s="20" t="s">
        <v>174</v>
      </c>
      <c r="B6" s="20">
        <v>336831</v>
      </c>
      <c r="C6" s="20">
        <v>18846</v>
      </c>
      <c r="D6" s="20">
        <v>57269</v>
      </c>
      <c r="E6" s="20">
        <v>17117</v>
      </c>
      <c r="F6" s="20">
        <v>15271</v>
      </c>
      <c r="G6" s="20">
        <v>2533</v>
      </c>
      <c r="H6" s="20">
        <v>60673</v>
      </c>
      <c r="I6" s="20">
        <v>72433</v>
      </c>
      <c r="J6" s="20">
        <v>28955</v>
      </c>
      <c r="K6" s="20">
        <v>12414</v>
      </c>
      <c r="L6" s="20">
        <v>51320</v>
      </c>
      <c r="M6" s="20" t="s">
        <v>174</v>
      </c>
      <c r="N6" s="35">
        <f>B6*100/B$6</f>
        <v>100</v>
      </c>
      <c r="O6" s="35">
        <f t="shared" ref="O6:X10" si="0">C6*100/C$6</f>
        <v>100</v>
      </c>
      <c r="P6" s="35">
        <f t="shared" si="0"/>
        <v>100</v>
      </c>
      <c r="Q6" s="35">
        <f t="shared" si="0"/>
        <v>100</v>
      </c>
      <c r="R6" s="35">
        <f t="shared" si="0"/>
        <v>100</v>
      </c>
      <c r="S6" s="35">
        <f t="shared" si="0"/>
        <v>100</v>
      </c>
      <c r="T6" s="35">
        <f t="shared" si="0"/>
        <v>100</v>
      </c>
      <c r="U6" s="35">
        <f t="shared" si="0"/>
        <v>100</v>
      </c>
      <c r="V6" s="35">
        <f t="shared" si="0"/>
        <v>100</v>
      </c>
      <c r="W6" s="35">
        <f t="shared" si="0"/>
        <v>100</v>
      </c>
      <c r="X6" s="35">
        <f t="shared" si="0"/>
        <v>100</v>
      </c>
      <c r="Y6" s="20" t="s">
        <v>174</v>
      </c>
      <c r="Z6" s="35">
        <f>N6*100/N$6</f>
        <v>100</v>
      </c>
      <c r="AA6" s="35">
        <f t="shared" ref="AA6:AA10" si="1">O6*100/O$6</f>
        <v>100</v>
      </c>
      <c r="AB6" s="35">
        <f t="shared" ref="AB6:AB10" si="2">P6*100/P$6</f>
        <v>100</v>
      </c>
      <c r="AC6" s="35">
        <f t="shared" ref="AC6:AC10" si="3">Q6*100/Q$6</f>
        <v>100</v>
      </c>
      <c r="AD6" s="35">
        <f t="shared" ref="AD6:AD10" si="4">R6*100/R$6</f>
        <v>100</v>
      </c>
      <c r="AE6" s="35">
        <f t="shared" ref="AE6:AE10" si="5">S6*100/S$6</f>
        <v>100</v>
      </c>
      <c r="AF6" s="35">
        <f t="shared" ref="AF6:AF10" si="6">T6*100/T$6</f>
        <v>100</v>
      </c>
      <c r="AG6" s="35">
        <f t="shared" ref="AG6:AG10" si="7">U6*100/U$6</f>
        <v>100</v>
      </c>
      <c r="AH6" s="35">
        <f t="shared" ref="AH6:AH10" si="8">V6*100/V$6</f>
        <v>100</v>
      </c>
      <c r="AI6" s="35">
        <f t="shared" ref="AI6:AI10" si="9">W6*100/W$6</f>
        <v>100</v>
      </c>
      <c r="AJ6" s="35">
        <f t="shared" ref="AJ6:AJ10" si="10">X6*100/X$6</f>
        <v>100</v>
      </c>
    </row>
    <row r="7" spans="1:36" x14ac:dyDescent="0.2">
      <c r="A7" s="20" t="s">
        <v>103</v>
      </c>
      <c r="B7" s="20">
        <v>303384</v>
      </c>
      <c r="C7" s="20">
        <v>16686</v>
      </c>
      <c r="D7" s="20">
        <v>52142</v>
      </c>
      <c r="E7" s="20">
        <v>15413</v>
      </c>
      <c r="F7" s="20">
        <v>13003</v>
      </c>
      <c r="G7" s="20">
        <v>2170</v>
      </c>
      <c r="H7" s="20">
        <v>52639</v>
      </c>
      <c r="I7" s="20">
        <v>65244</v>
      </c>
      <c r="J7" s="20">
        <v>25082</v>
      </c>
      <c r="K7" s="20">
        <v>12200</v>
      </c>
      <c r="L7" s="20">
        <v>48805</v>
      </c>
      <c r="M7" s="20" t="s">
        <v>103</v>
      </c>
      <c r="N7" s="35">
        <f t="shared" ref="N7:N10" si="11">B7*100/B$6</f>
        <v>90.070094498427991</v>
      </c>
      <c r="O7" s="35">
        <f t="shared" si="0"/>
        <v>88.53868194842407</v>
      </c>
      <c r="P7" s="35">
        <f t="shared" si="0"/>
        <v>91.047512615900402</v>
      </c>
      <c r="Q7" s="35">
        <f t="shared" si="0"/>
        <v>90.044984518315118</v>
      </c>
      <c r="R7" s="35">
        <f t="shared" si="0"/>
        <v>85.14832034575339</v>
      </c>
      <c r="S7" s="35">
        <f t="shared" si="0"/>
        <v>85.669166995657321</v>
      </c>
      <c r="T7" s="35">
        <f t="shared" si="0"/>
        <v>86.758525208906761</v>
      </c>
      <c r="U7" s="35">
        <f t="shared" si="0"/>
        <v>90.074965830491621</v>
      </c>
      <c r="V7" s="35">
        <f t="shared" si="0"/>
        <v>86.624071835606983</v>
      </c>
      <c r="W7" s="35">
        <f t="shared" si="0"/>
        <v>98.276139842113736</v>
      </c>
      <c r="X7" s="35">
        <f t="shared" si="0"/>
        <v>95.099376461418544</v>
      </c>
      <c r="Y7" s="20" t="s">
        <v>103</v>
      </c>
      <c r="Z7" s="35">
        <f t="shared" ref="Z7:Z10" si="12">N7*100/N$6</f>
        <v>90.070094498427991</v>
      </c>
      <c r="AA7" s="35">
        <f t="shared" si="1"/>
        <v>88.53868194842407</v>
      </c>
      <c r="AB7" s="35">
        <f t="shared" si="2"/>
        <v>91.047512615900402</v>
      </c>
      <c r="AC7" s="35">
        <f t="shared" si="3"/>
        <v>90.044984518315118</v>
      </c>
      <c r="AD7" s="35">
        <f t="shared" si="4"/>
        <v>85.148320345753376</v>
      </c>
      <c r="AE7" s="35">
        <f t="shared" si="5"/>
        <v>85.669166995657321</v>
      </c>
      <c r="AF7" s="35">
        <f t="shared" si="6"/>
        <v>86.758525208906761</v>
      </c>
      <c r="AG7" s="35">
        <f t="shared" si="7"/>
        <v>90.074965830491621</v>
      </c>
      <c r="AH7" s="35">
        <f t="shared" si="8"/>
        <v>86.624071835606998</v>
      </c>
      <c r="AI7" s="35">
        <f t="shared" si="9"/>
        <v>98.276139842113736</v>
      </c>
      <c r="AJ7" s="35">
        <f t="shared" si="10"/>
        <v>95.099376461418544</v>
      </c>
    </row>
    <row r="8" spans="1:36" x14ac:dyDescent="0.2">
      <c r="A8" s="20" t="s">
        <v>104</v>
      </c>
      <c r="B8" s="20">
        <v>292704</v>
      </c>
      <c r="C8" s="20">
        <v>16476</v>
      </c>
      <c r="D8" s="20">
        <v>51467</v>
      </c>
      <c r="E8" s="20">
        <v>14905</v>
      </c>
      <c r="F8" s="20">
        <v>13431</v>
      </c>
      <c r="G8" s="20">
        <v>2057</v>
      </c>
      <c r="H8" s="20">
        <v>52040</v>
      </c>
      <c r="I8" s="20">
        <v>60346</v>
      </c>
      <c r="J8" s="20">
        <v>24185</v>
      </c>
      <c r="K8" s="20">
        <v>9915</v>
      </c>
      <c r="L8" s="20">
        <v>47882</v>
      </c>
      <c r="M8" s="20" t="s">
        <v>104</v>
      </c>
      <c r="N8" s="35">
        <f t="shared" si="11"/>
        <v>86.899364963438643</v>
      </c>
      <c r="O8" s="35">
        <f t="shared" si="0"/>
        <v>87.424387137854183</v>
      </c>
      <c r="P8" s="35">
        <f t="shared" si="0"/>
        <v>89.868864481656743</v>
      </c>
      <c r="Q8" s="35">
        <f t="shared" si="0"/>
        <v>87.077174738563997</v>
      </c>
      <c r="R8" s="35">
        <f t="shared" si="0"/>
        <v>87.951018269923381</v>
      </c>
      <c r="S8" s="35">
        <f t="shared" si="0"/>
        <v>81.208053691275168</v>
      </c>
      <c r="T8" s="35">
        <f t="shared" si="0"/>
        <v>85.771265637103824</v>
      </c>
      <c r="U8" s="35">
        <f t="shared" si="0"/>
        <v>83.31285463807933</v>
      </c>
      <c r="V8" s="35">
        <f t="shared" si="0"/>
        <v>83.526161284752206</v>
      </c>
      <c r="W8" s="35">
        <f t="shared" si="0"/>
        <v>79.869502174963756</v>
      </c>
      <c r="X8" s="35">
        <f t="shared" si="0"/>
        <v>93.30085736554949</v>
      </c>
      <c r="Y8" s="20" t="s">
        <v>104</v>
      </c>
      <c r="Z8" s="35">
        <f t="shared" si="12"/>
        <v>86.899364963438643</v>
      </c>
      <c r="AA8" s="35">
        <f t="shared" si="1"/>
        <v>87.424387137854168</v>
      </c>
      <c r="AB8" s="35">
        <f t="shared" si="2"/>
        <v>89.868864481656743</v>
      </c>
      <c r="AC8" s="35">
        <f t="shared" si="3"/>
        <v>87.077174738563997</v>
      </c>
      <c r="AD8" s="35">
        <f t="shared" si="4"/>
        <v>87.951018269923395</v>
      </c>
      <c r="AE8" s="35">
        <f t="shared" si="5"/>
        <v>81.208053691275168</v>
      </c>
      <c r="AF8" s="35">
        <f t="shared" si="6"/>
        <v>85.771265637103824</v>
      </c>
      <c r="AG8" s="35">
        <f t="shared" si="7"/>
        <v>83.31285463807933</v>
      </c>
      <c r="AH8" s="35">
        <f t="shared" si="8"/>
        <v>83.526161284752192</v>
      </c>
      <c r="AI8" s="35">
        <f t="shared" si="9"/>
        <v>79.869502174963756</v>
      </c>
      <c r="AJ8" s="35">
        <f t="shared" si="10"/>
        <v>93.30085736554949</v>
      </c>
    </row>
    <row r="9" spans="1:36" x14ac:dyDescent="0.2">
      <c r="A9" s="20" t="s">
        <v>105</v>
      </c>
      <c r="B9" s="20">
        <v>290632</v>
      </c>
      <c r="C9" s="20">
        <v>17864</v>
      </c>
      <c r="D9" s="20">
        <v>52473</v>
      </c>
      <c r="E9" s="20">
        <v>15003</v>
      </c>
      <c r="F9" s="20">
        <v>13640</v>
      </c>
      <c r="G9" s="20">
        <v>2442</v>
      </c>
      <c r="H9" s="20">
        <v>52252</v>
      </c>
      <c r="I9" s="20">
        <v>61047</v>
      </c>
      <c r="J9" s="20">
        <v>24777</v>
      </c>
      <c r="K9" s="20">
        <v>6634</v>
      </c>
      <c r="L9" s="20">
        <v>44500</v>
      </c>
      <c r="M9" s="20" t="s">
        <v>105</v>
      </c>
      <c r="N9" s="35">
        <f t="shared" si="11"/>
        <v>86.284219682867672</v>
      </c>
      <c r="O9" s="35">
        <f t="shared" si="0"/>
        <v>94.78934521914465</v>
      </c>
      <c r="P9" s="35">
        <f t="shared" si="0"/>
        <v>91.625486738025813</v>
      </c>
      <c r="Q9" s="35">
        <f t="shared" si="0"/>
        <v>87.649704971665599</v>
      </c>
      <c r="R9" s="35">
        <f t="shared" si="0"/>
        <v>89.319625433828833</v>
      </c>
      <c r="S9" s="35">
        <f t="shared" si="0"/>
        <v>96.407422029214374</v>
      </c>
      <c r="T9" s="35">
        <f t="shared" si="0"/>
        <v>86.120679709261125</v>
      </c>
      <c r="U9" s="35">
        <f t="shared" si="0"/>
        <v>84.280645562105676</v>
      </c>
      <c r="V9" s="35">
        <f t="shared" si="0"/>
        <v>85.570713175617342</v>
      </c>
      <c r="W9" s="35">
        <f t="shared" si="0"/>
        <v>53.439664894473978</v>
      </c>
      <c r="X9" s="35">
        <f t="shared" si="0"/>
        <v>86.710833982852691</v>
      </c>
      <c r="Y9" s="20" t="s">
        <v>105</v>
      </c>
      <c r="Z9" s="35">
        <f t="shared" si="12"/>
        <v>86.284219682867672</v>
      </c>
      <c r="AA9" s="35">
        <f t="shared" si="1"/>
        <v>94.78934521914465</v>
      </c>
      <c r="AB9" s="35">
        <f t="shared" si="2"/>
        <v>91.625486738025813</v>
      </c>
      <c r="AC9" s="35">
        <f t="shared" si="3"/>
        <v>87.649704971665599</v>
      </c>
      <c r="AD9" s="35">
        <f t="shared" si="4"/>
        <v>89.319625433828847</v>
      </c>
      <c r="AE9" s="35">
        <f t="shared" si="5"/>
        <v>96.407422029214374</v>
      </c>
      <c r="AF9" s="35">
        <f t="shared" si="6"/>
        <v>86.120679709261125</v>
      </c>
      <c r="AG9" s="35">
        <f t="shared" si="7"/>
        <v>84.280645562105676</v>
      </c>
      <c r="AH9" s="35">
        <f t="shared" si="8"/>
        <v>85.570713175617342</v>
      </c>
      <c r="AI9" s="35">
        <f t="shared" si="9"/>
        <v>53.439664894473978</v>
      </c>
      <c r="AJ9" s="35">
        <f t="shared" si="10"/>
        <v>86.710833982852691</v>
      </c>
    </row>
    <row r="10" spans="1:36" x14ac:dyDescent="0.2">
      <c r="A10" s="20" t="s">
        <v>25</v>
      </c>
      <c r="B10" s="20">
        <v>117427</v>
      </c>
      <c r="C10" s="20">
        <v>4758</v>
      </c>
      <c r="D10" s="20">
        <v>17587</v>
      </c>
      <c r="E10" s="20">
        <v>8440</v>
      </c>
      <c r="F10" s="20">
        <v>3556</v>
      </c>
      <c r="G10" s="20">
        <v>1155</v>
      </c>
      <c r="H10" s="20">
        <v>26590</v>
      </c>
      <c r="I10" s="20">
        <v>17317</v>
      </c>
      <c r="J10" s="20">
        <v>17102</v>
      </c>
      <c r="K10" s="20">
        <v>2349</v>
      </c>
      <c r="L10" s="20">
        <v>18573</v>
      </c>
      <c r="M10" s="20" t="s">
        <v>25</v>
      </c>
      <c r="N10" s="35">
        <f t="shared" si="11"/>
        <v>34.862289991123141</v>
      </c>
      <c r="O10" s="35">
        <f t="shared" si="0"/>
        <v>25.246736708054758</v>
      </c>
      <c r="P10" s="35">
        <f t="shared" si="0"/>
        <v>30.709458869545479</v>
      </c>
      <c r="Q10" s="35">
        <f t="shared" si="0"/>
        <v>49.307705789565929</v>
      </c>
      <c r="R10" s="35">
        <f t="shared" si="0"/>
        <v>23.285966865300242</v>
      </c>
      <c r="S10" s="35">
        <f t="shared" si="0"/>
        <v>45.598105013817609</v>
      </c>
      <c r="T10" s="35">
        <f t="shared" si="0"/>
        <v>43.825095182371072</v>
      </c>
      <c r="U10" s="35">
        <f t="shared" si="0"/>
        <v>23.907611171703504</v>
      </c>
      <c r="V10" s="35">
        <f t="shared" si="0"/>
        <v>59.064064928337075</v>
      </c>
      <c r="W10" s="35">
        <f t="shared" si="0"/>
        <v>18.922184630256162</v>
      </c>
      <c r="X10" s="35">
        <f t="shared" si="0"/>
        <v>36.190568978955575</v>
      </c>
      <c r="Y10" s="20" t="s">
        <v>25</v>
      </c>
      <c r="Z10" s="35">
        <f t="shared" si="12"/>
        <v>34.862289991123141</v>
      </c>
      <c r="AA10" s="35">
        <f t="shared" si="1"/>
        <v>25.246736708054758</v>
      </c>
      <c r="AB10" s="35">
        <f t="shared" si="2"/>
        <v>30.709458869545479</v>
      </c>
      <c r="AC10" s="35">
        <f t="shared" si="3"/>
        <v>49.307705789565922</v>
      </c>
      <c r="AD10" s="35">
        <f t="shared" si="4"/>
        <v>23.285966865300242</v>
      </c>
      <c r="AE10" s="35">
        <f t="shared" si="5"/>
        <v>45.598105013817616</v>
      </c>
      <c r="AF10" s="35">
        <f t="shared" si="6"/>
        <v>43.825095182371072</v>
      </c>
      <c r="AG10" s="35">
        <f t="shared" si="7"/>
        <v>23.9076111717035</v>
      </c>
      <c r="AH10" s="35">
        <f t="shared" si="8"/>
        <v>59.064064928337075</v>
      </c>
      <c r="AI10" s="35">
        <f t="shared" si="9"/>
        <v>18.922184630256162</v>
      </c>
      <c r="AJ10" s="35">
        <f t="shared" si="10"/>
        <v>36.190568978955575</v>
      </c>
    </row>
    <row r="12" spans="1:36" x14ac:dyDescent="0.2">
      <c r="A12" s="20" t="s">
        <v>173</v>
      </c>
      <c r="B12" s="20">
        <v>178720</v>
      </c>
      <c r="C12" s="20">
        <v>9490</v>
      </c>
      <c r="D12" s="20">
        <v>29672</v>
      </c>
      <c r="E12" s="20">
        <v>9033</v>
      </c>
      <c r="F12" s="20">
        <v>8269</v>
      </c>
      <c r="G12" s="20">
        <v>1291</v>
      </c>
      <c r="H12" s="20">
        <v>32405</v>
      </c>
      <c r="I12" s="20">
        <v>39107</v>
      </c>
      <c r="J12" s="20">
        <v>15166</v>
      </c>
      <c r="K12" s="20">
        <v>6635</v>
      </c>
      <c r="L12" s="20">
        <v>27652</v>
      </c>
      <c r="M12" s="20" t="s">
        <v>173</v>
      </c>
      <c r="N12" s="35">
        <f>B12*100/B$12</f>
        <v>100</v>
      </c>
      <c r="O12" s="35">
        <f t="shared" ref="O12:X16" si="13">C12*100/C$12</f>
        <v>100</v>
      </c>
      <c r="P12" s="35">
        <f t="shared" si="13"/>
        <v>100</v>
      </c>
      <c r="Q12" s="35">
        <f t="shared" si="13"/>
        <v>100</v>
      </c>
      <c r="R12" s="35">
        <f t="shared" si="13"/>
        <v>100</v>
      </c>
      <c r="S12" s="35">
        <f t="shared" si="13"/>
        <v>100</v>
      </c>
      <c r="T12" s="35">
        <f t="shared" si="13"/>
        <v>100</v>
      </c>
      <c r="U12" s="35">
        <f t="shared" si="13"/>
        <v>100</v>
      </c>
      <c r="V12" s="35">
        <f t="shared" si="13"/>
        <v>100</v>
      </c>
      <c r="W12" s="35">
        <f t="shared" si="13"/>
        <v>100</v>
      </c>
      <c r="X12" s="35">
        <f t="shared" si="13"/>
        <v>100</v>
      </c>
      <c r="Y12" s="20" t="s">
        <v>173</v>
      </c>
      <c r="Z12" s="35">
        <f>N12*100/N$12</f>
        <v>100</v>
      </c>
      <c r="AA12" s="35">
        <f t="shared" ref="AA12:AA16" si="14">O12*100/O$12</f>
        <v>100</v>
      </c>
      <c r="AB12" s="35">
        <f t="shared" ref="AB12:AB16" si="15">P12*100/P$12</f>
        <v>100</v>
      </c>
      <c r="AC12" s="35">
        <f t="shared" ref="AC12:AC16" si="16">Q12*100/Q$12</f>
        <v>100</v>
      </c>
      <c r="AD12" s="35">
        <f t="shared" ref="AD12:AD16" si="17">R12*100/R$12</f>
        <v>100</v>
      </c>
      <c r="AE12" s="35">
        <f t="shared" ref="AE12:AE16" si="18">S12*100/S$12</f>
        <v>100</v>
      </c>
      <c r="AF12" s="35">
        <f t="shared" ref="AF12:AF16" si="19">T12*100/T$12</f>
        <v>100</v>
      </c>
      <c r="AG12" s="35">
        <f t="shared" ref="AG12:AG16" si="20">U12*100/U$12</f>
        <v>100</v>
      </c>
      <c r="AH12" s="35">
        <f t="shared" ref="AH12:AH16" si="21">V12*100/V$12</f>
        <v>100</v>
      </c>
      <c r="AI12" s="35">
        <f t="shared" ref="AI12:AI16" si="22">W12*100/W$12</f>
        <v>100</v>
      </c>
      <c r="AJ12" s="35">
        <f t="shared" ref="AJ12:AJ16" si="23">X12*100/X$12</f>
        <v>100</v>
      </c>
    </row>
    <row r="13" spans="1:36" x14ac:dyDescent="0.2">
      <c r="A13" s="20" t="s">
        <v>103</v>
      </c>
      <c r="B13" s="20">
        <v>163838</v>
      </c>
      <c r="C13" s="20">
        <v>8546</v>
      </c>
      <c r="D13" s="20">
        <v>27312</v>
      </c>
      <c r="E13" s="20">
        <v>8315</v>
      </c>
      <c r="F13" s="20">
        <v>7391</v>
      </c>
      <c r="G13" s="20">
        <v>1123</v>
      </c>
      <c r="H13" s="20">
        <v>28683</v>
      </c>
      <c r="I13" s="20">
        <v>35998</v>
      </c>
      <c r="J13" s="20">
        <v>13360</v>
      </c>
      <c r="K13" s="20">
        <v>6543</v>
      </c>
      <c r="L13" s="20">
        <v>26567</v>
      </c>
      <c r="M13" s="20" t="s">
        <v>103</v>
      </c>
      <c r="N13" s="35">
        <f t="shared" ref="N13:N16" si="24">B13*100/B$12</f>
        <v>91.673008057296329</v>
      </c>
      <c r="O13" s="35">
        <f t="shared" si="13"/>
        <v>90.05268703898841</v>
      </c>
      <c r="P13" s="35">
        <f t="shared" si="13"/>
        <v>92.046373685629547</v>
      </c>
      <c r="Q13" s="35">
        <f t="shared" si="13"/>
        <v>92.051367209122105</v>
      </c>
      <c r="R13" s="35">
        <f t="shared" si="13"/>
        <v>89.382029265932999</v>
      </c>
      <c r="S13" s="35">
        <f t="shared" si="13"/>
        <v>86.986831913245553</v>
      </c>
      <c r="T13" s="35">
        <f t="shared" si="13"/>
        <v>88.514118191637095</v>
      </c>
      <c r="U13" s="35">
        <f t="shared" si="13"/>
        <v>92.050016621065282</v>
      </c>
      <c r="V13" s="35">
        <f t="shared" si="13"/>
        <v>88.091784254252929</v>
      </c>
      <c r="W13" s="35">
        <f t="shared" si="13"/>
        <v>98.613413715146947</v>
      </c>
      <c r="X13" s="35">
        <f t="shared" si="13"/>
        <v>96.076233183856502</v>
      </c>
      <c r="Y13" s="20" t="s">
        <v>103</v>
      </c>
      <c r="Z13" s="35">
        <f t="shared" ref="Z13:Z16" si="25">N13*100/N$12</f>
        <v>91.673008057296315</v>
      </c>
      <c r="AA13" s="35">
        <f t="shared" si="14"/>
        <v>90.05268703898841</v>
      </c>
      <c r="AB13" s="35">
        <f t="shared" si="15"/>
        <v>92.046373685629547</v>
      </c>
      <c r="AC13" s="35">
        <f t="shared" si="16"/>
        <v>92.051367209122105</v>
      </c>
      <c r="AD13" s="35">
        <f t="shared" si="17"/>
        <v>89.382029265932999</v>
      </c>
      <c r="AE13" s="35">
        <f t="shared" si="18"/>
        <v>86.986831913245553</v>
      </c>
      <c r="AF13" s="35">
        <f t="shared" si="19"/>
        <v>88.514118191637095</v>
      </c>
      <c r="AG13" s="35">
        <f t="shared" si="20"/>
        <v>92.050016621065282</v>
      </c>
      <c r="AH13" s="35">
        <f t="shared" si="21"/>
        <v>88.091784254252929</v>
      </c>
      <c r="AI13" s="35">
        <f t="shared" si="22"/>
        <v>98.613413715146947</v>
      </c>
      <c r="AJ13" s="35">
        <f t="shared" si="23"/>
        <v>96.076233183856488</v>
      </c>
    </row>
    <row r="14" spans="1:36" x14ac:dyDescent="0.2">
      <c r="A14" s="20" t="s">
        <v>104</v>
      </c>
      <c r="B14" s="20">
        <v>157374</v>
      </c>
      <c r="C14" s="20">
        <v>8393</v>
      </c>
      <c r="D14" s="20">
        <v>26888</v>
      </c>
      <c r="E14" s="20">
        <v>7988</v>
      </c>
      <c r="F14" s="20">
        <v>7460</v>
      </c>
      <c r="G14" s="20">
        <v>1040</v>
      </c>
      <c r="H14" s="20">
        <v>28194</v>
      </c>
      <c r="I14" s="20">
        <v>33193</v>
      </c>
      <c r="J14" s="20">
        <v>12846</v>
      </c>
      <c r="K14" s="20">
        <v>5360</v>
      </c>
      <c r="L14" s="20">
        <v>26012</v>
      </c>
      <c r="M14" s="20" t="s">
        <v>104</v>
      </c>
      <c r="N14" s="35">
        <f t="shared" si="24"/>
        <v>88.056177260519249</v>
      </c>
      <c r="O14" s="35">
        <f t="shared" si="13"/>
        <v>88.440463645943098</v>
      </c>
      <c r="P14" s="35">
        <f t="shared" si="13"/>
        <v>90.617417093556213</v>
      </c>
      <c r="Q14" s="35">
        <f t="shared" si="13"/>
        <v>88.431307428318391</v>
      </c>
      <c r="R14" s="35">
        <f t="shared" si="13"/>
        <v>90.216471157334624</v>
      </c>
      <c r="S14" s="35">
        <f t="shared" si="13"/>
        <v>80.557707203718053</v>
      </c>
      <c r="T14" s="35">
        <f t="shared" si="13"/>
        <v>87.005091806819934</v>
      </c>
      <c r="U14" s="35">
        <f t="shared" si="13"/>
        <v>84.877387679954992</v>
      </c>
      <c r="V14" s="35">
        <f t="shared" si="13"/>
        <v>84.702624291177628</v>
      </c>
      <c r="W14" s="35">
        <f t="shared" si="13"/>
        <v>80.783722682743033</v>
      </c>
      <c r="X14" s="35">
        <f t="shared" si="13"/>
        <v>94.069145088962827</v>
      </c>
      <c r="Y14" s="20" t="s">
        <v>104</v>
      </c>
      <c r="Z14" s="35">
        <f t="shared" si="25"/>
        <v>88.056177260519249</v>
      </c>
      <c r="AA14" s="35">
        <f t="shared" si="14"/>
        <v>88.440463645943098</v>
      </c>
      <c r="AB14" s="35">
        <f t="shared" si="15"/>
        <v>90.617417093556213</v>
      </c>
      <c r="AC14" s="35">
        <f t="shared" si="16"/>
        <v>88.431307428318391</v>
      </c>
      <c r="AD14" s="35">
        <f t="shared" si="17"/>
        <v>90.216471157334624</v>
      </c>
      <c r="AE14" s="35">
        <f t="shared" si="18"/>
        <v>80.557707203718053</v>
      </c>
      <c r="AF14" s="35">
        <f t="shared" si="19"/>
        <v>87.005091806819934</v>
      </c>
      <c r="AG14" s="35">
        <f t="shared" si="20"/>
        <v>84.877387679954992</v>
      </c>
      <c r="AH14" s="35">
        <f t="shared" si="21"/>
        <v>84.702624291177642</v>
      </c>
      <c r="AI14" s="35">
        <f t="shared" si="22"/>
        <v>80.783722682743033</v>
      </c>
      <c r="AJ14" s="35">
        <f t="shared" si="23"/>
        <v>94.069145088962827</v>
      </c>
    </row>
    <row r="15" spans="1:36" x14ac:dyDescent="0.2">
      <c r="A15" s="20" t="s">
        <v>105</v>
      </c>
      <c r="B15" s="20">
        <v>154628</v>
      </c>
      <c r="C15" s="20">
        <v>8916</v>
      </c>
      <c r="D15" s="20">
        <v>27094</v>
      </c>
      <c r="E15" s="20">
        <v>7898</v>
      </c>
      <c r="F15" s="20">
        <v>7388</v>
      </c>
      <c r="G15" s="20">
        <v>1246</v>
      </c>
      <c r="H15" s="20">
        <v>28043</v>
      </c>
      <c r="I15" s="20">
        <v>33294</v>
      </c>
      <c r="J15" s="20">
        <v>12958</v>
      </c>
      <c r="K15" s="20">
        <v>3667</v>
      </c>
      <c r="L15" s="20">
        <v>24124</v>
      </c>
      <c r="M15" s="20" t="s">
        <v>105</v>
      </c>
      <c r="N15" s="35">
        <f t="shared" si="24"/>
        <v>86.51969561324978</v>
      </c>
      <c r="O15" s="35">
        <f t="shared" si="13"/>
        <v>93.951527924130659</v>
      </c>
      <c r="P15" s="35">
        <f t="shared" si="13"/>
        <v>91.311674305742784</v>
      </c>
      <c r="Q15" s="35">
        <f t="shared" si="13"/>
        <v>87.434960699656813</v>
      </c>
      <c r="R15" s="35">
        <f t="shared" si="13"/>
        <v>89.345749183698146</v>
      </c>
      <c r="S15" s="35">
        <f t="shared" si="13"/>
        <v>96.514329976762198</v>
      </c>
      <c r="T15" s="35">
        <f t="shared" si="13"/>
        <v>86.539114334207682</v>
      </c>
      <c r="U15" s="35">
        <f t="shared" si="13"/>
        <v>85.1356534635743</v>
      </c>
      <c r="V15" s="35">
        <f t="shared" si="13"/>
        <v>85.441118290913892</v>
      </c>
      <c r="W15" s="35">
        <f t="shared" si="13"/>
        <v>55.26752072343632</v>
      </c>
      <c r="X15" s="35">
        <f t="shared" si="13"/>
        <v>87.241429191378558</v>
      </c>
      <c r="Y15" s="20" t="s">
        <v>105</v>
      </c>
      <c r="Z15" s="35">
        <f t="shared" si="25"/>
        <v>86.51969561324978</v>
      </c>
      <c r="AA15" s="35">
        <f t="shared" si="14"/>
        <v>93.951527924130659</v>
      </c>
      <c r="AB15" s="35">
        <f t="shared" si="15"/>
        <v>91.311674305742784</v>
      </c>
      <c r="AC15" s="35">
        <f t="shared" si="16"/>
        <v>87.434960699656799</v>
      </c>
      <c r="AD15" s="35">
        <f t="shared" si="17"/>
        <v>89.34574918369816</v>
      </c>
      <c r="AE15" s="35">
        <f t="shared" si="18"/>
        <v>96.514329976762198</v>
      </c>
      <c r="AF15" s="35">
        <f t="shared" si="19"/>
        <v>86.539114334207682</v>
      </c>
      <c r="AG15" s="35">
        <f t="shared" si="20"/>
        <v>85.135653463574315</v>
      </c>
      <c r="AH15" s="35">
        <f t="shared" si="21"/>
        <v>85.441118290913892</v>
      </c>
      <c r="AI15" s="35">
        <f t="shared" si="22"/>
        <v>55.26752072343632</v>
      </c>
      <c r="AJ15" s="35">
        <f t="shared" si="23"/>
        <v>87.241429191378558</v>
      </c>
    </row>
    <row r="16" spans="1:36" x14ac:dyDescent="0.2">
      <c r="A16" s="20" t="s">
        <v>25</v>
      </c>
      <c r="B16" s="20">
        <v>63211</v>
      </c>
      <c r="C16" s="20">
        <v>2408</v>
      </c>
      <c r="D16" s="20">
        <v>9183</v>
      </c>
      <c r="E16" s="20">
        <v>4696</v>
      </c>
      <c r="F16" s="20">
        <v>1939</v>
      </c>
      <c r="G16" s="20">
        <v>593</v>
      </c>
      <c r="H16" s="20">
        <v>14241</v>
      </c>
      <c r="I16" s="20">
        <v>9641</v>
      </c>
      <c r="J16" s="20">
        <v>9085</v>
      </c>
      <c r="K16" s="20">
        <v>1281</v>
      </c>
      <c r="L16" s="20">
        <v>10144</v>
      </c>
      <c r="M16" s="20" t="s">
        <v>25</v>
      </c>
      <c r="N16" s="35">
        <f t="shared" si="24"/>
        <v>35.368733213965982</v>
      </c>
      <c r="O16" s="35">
        <f t="shared" si="13"/>
        <v>25.374077976817702</v>
      </c>
      <c r="P16" s="35">
        <f t="shared" si="13"/>
        <v>30.948368832569425</v>
      </c>
      <c r="Q16" s="35">
        <f t="shared" si="13"/>
        <v>51.987158197719474</v>
      </c>
      <c r="R16" s="35">
        <f t="shared" si="13"/>
        <v>23.449026484460031</v>
      </c>
      <c r="S16" s="35">
        <f t="shared" si="13"/>
        <v>45.933384972889236</v>
      </c>
      <c r="T16" s="35">
        <f t="shared" si="13"/>
        <v>43.946921771331581</v>
      </c>
      <c r="U16" s="35">
        <f t="shared" si="13"/>
        <v>24.652875444293862</v>
      </c>
      <c r="V16" s="35">
        <f t="shared" si="13"/>
        <v>59.903732032177238</v>
      </c>
      <c r="W16" s="35">
        <f t="shared" si="13"/>
        <v>19.306706857573474</v>
      </c>
      <c r="X16" s="35">
        <f t="shared" si="13"/>
        <v>36.684507449732386</v>
      </c>
      <c r="Y16" s="20" t="s">
        <v>25</v>
      </c>
      <c r="Z16" s="35">
        <f t="shared" si="25"/>
        <v>35.368733213965982</v>
      </c>
      <c r="AA16" s="35">
        <f t="shared" si="14"/>
        <v>25.374077976817702</v>
      </c>
      <c r="AB16" s="35">
        <f t="shared" si="15"/>
        <v>30.948368832569425</v>
      </c>
      <c r="AC16" s="35">
        <f t="shared" si="16"/>
        <v>51.987158197719474</v>
      </c>
      <c r="AD16" s="35">
        <f t="shared" si="17"/>
        <v>23.449026484460031</v>
      </c>
      <c r="AE16" s="35">
        <f t="shared" si="18"/>
        <v>45.933384972889236</v>
      </c>
      <c r="AF16" s="35">
        <f t="shared" si="19"/>
        <v>43.946921771331581</v>
      </c>
      <c r="AG16" s="35">
        <f t="shared" si="20"/>
        <v>24.652875444293862</v>
      </c>
      <c r="AH16" s="35">
        <f t="shared" si="21"/>
        <v>59.903732032177238</v>
      </c>
      <c r="AI16" s="35">
        <f t="shared" si="22"/>
        <v>19.306706857573474</v>
      </c>
      <c r="AJ16" s="35">
        <f t="shared" si="23"/>
        <v>36.684507449732386</v>
      </c>
    </row>
    <row r="18" spans="1:36" x14ac:dyDescent="0.2">
      <c r="A18" s="20" t="s">
        <v>169</v>
      </c>
      <c r="B18" s="20">
        <v>158111</v>
      </c>
      <c r="C18" s="20">
        <v>9356</v>
      </c>
      <c r="D18" s="20">
        <v>27597</v>
      </c>
      <c r="E18" s="20">
        <v>8084</v>
      </c>
      <c r="F18" s="20">
        <v>7002</v>
      </c>
      <c r="G18" s="20">
        <v>1242</v>
      </c>
      <c r="H18" s="20">
        <v>28268</v>
      </c>
      <c r="I18" s="20">
        <v>33326</v>
      </c>
      <c r="J18" s="20">
        <v>13789</v>
      </c>
      <c r="K18" s="20">
        <v>5779</v>
      </c>
      <c r="L18" s="20">
        <v>23668</v>
      </c>
      <c r="M18" s="20" t="s">
        <v>169</v>
      </c>
      <c r="N18" s="35">
        <f>B18*100/B$18</f>
        <v>100</v>
      </c>
      <c r="O18" s="35">
        <f t="shared" ref="O18:X22" si="26">C18*100/C$18</f>
        <v>100</v>
      </c>
      <c r="P18" s="35">
        <f t="shared" si="26"/>
        <v>100</v>
      </c>
      <c r="Q18" s="35">
        <f t="shared" si="26"/>
        <v>100</v>
      </c>
      <c r="R18" s="35">
        <f t="shared" si="26"/>
        <v>100</v>
      </c>
      <c r="S18" s="35">
        <f t="shared" si="26"/>
        <v>100</v>
      </c>
      <c r="T18" s="35">
        <f t="shared" si="26"/>
        <v>100</v>
      </c>
      <c r="U18" s="35">
        <f t="shared" si="26"/>
        <v>100</v>
      </c>
      <c r="V18" s="35">
        <f t="shared" si="26"/>
        <v>100</v>
      </c>
      <c r="W18" s="35">
        <f t="shared" si="26"/>
        <v>100</v>
      </c>
      <c r="X18" s="35">
        <f t="shared" si="26"/>
        <v>100</v>
      </c>
      <c r="Y18" s="20" t="s">
        <v>169</v>
      </c>
      <c r="Z18" s="35">
        <f>N18*100/N$18</f>
        <v>100</v>
      </c>
      <c r="AA18" s="35">
        <f t="shared" ref="AA18:AA22" si="27">O18*100/O$18</f>
        <v>100</v>
      </c>
      <c r="AB18" s="35">
        <f t="shared" ref="AB18:AB22" si="28">P18*100/P$18</f>
        <v>100</v>
      </c>
      <c r="AC18" s="35">
        <f t="shared" ref="AC18:AC22" si="29">Q18*100/Q$18</f>
        <v>100</v>
      </c>
      <c r="AD18" s="35">
        <f t="shared" ref="AD18:AD22" si="30">R18*100/R$18</f>
        <v>100</v>
      </c>
      <c r="AE18" s="35">
        <f t="shared" ref="AE18:AE22" si="31">S18*100/S$18</f>
        <v>100</v>
      </c>
      <c r="AF18" s="35">
        <f t="shared" ref="AF18:AF22" si="32">T18*100/T$18</f>
        <v>100</v>
      </c>
      <c r="AG18" s="35">
        <f t="shared" ref="AG18:AG22" si="33">U18*100/U$18</f>
        <v>100</v>
      </c>
      <c r="AH18" s="35">
        <f t="shared" ref="AH18:AH22" si="34">V18*100/V$18</f>
        <v>100</v>
      </c>
      <c r="AI18" s="35">
        <f t="shared" ref="AI18:AI22" si="35">W18*100/W$18</f>
        <v>100</v>
      </c>
      <c r="AJ18" s="35">
        <f t="shared" ref="AJ18:AJ22" si="36">X18*100/X$18</f>
        <v>100</v>
      </c>
    </row>
    <row r="19" spans="1:36" x14ac:dyDescent="0.2">
      <c r="A19" s="20" t="s">
        <v>103</v>
      </c>
      <c r="B19" s="20">
        <v>139546</v>
      </c>
      <c r="C19" s="20">
        <v>8140</v>
      </c>
      <c r="D19" s="20">
        <v>24830</v>
      </c>
      <c r="E19" s="20">
        <v>7098</v>
      </c>
      <c r="F19" s="20">
        <v>5612</v>
      </c>
      <c r="G19" s="20">
        <v>1047</v>
      </c>
      <c r="H19" s="20">
        <v>23956</v>
      </c>
      <c r="I19" s="20">
        <v>29246</v>
      </c>
      <c r="J19" s="20">
        <v>11722</v>
      </c>
      <c r="K19" s="20">
        <v>5657</v>
      </c>
      <c r="L19" s="20">
        <v>22238</v>
      </c>
      <c r="M19" s="20" t="s">
        <v>103</v>
      </c>
      <c r="N19" s="35">
        <f t="shared" ref="N19:N22" si="37">B19*100/B$18</f>
        <v>88.258248951685843</v>
      </c>
      <c r="O19" s="35">
        <f t="shared" si="26"/>
        <v>87.002992731936729</v>
      </c>
      <c r="P19" s="35">
        <f t="shared" si="26"/>
        <v>89.973547849403914</v>
      </c>
      <c r="Q19" s="35">
        <f t="shared" si="26"/>
        <v>87.803067788223657</v>
      </c>
      <c r="R19" s="35">
        <f t="shared" si="26"/>
        <v>80.148528991716645</v>
      </c>
      <c r="S19" s="35">
        <f t="shared" si="26"/>
        <v>84.299516908212567</v>
      </c>
      <c r="T19" s="35">
        <f t="shared" si="26"/>
        <v>84.74600254704967</v>
      </c>
      <c r="U19" s="35">
        <f t="shared" si="26"/>
        <v>87.757306607453643</v>
      </c>
      <c r="V19" s="35">
        <f t="shared" si="26"/>
        <v>85.00979041264776</v>
      </c>
      <c r="W19" s="35">
        <f t="shared" si="26"/>
        <v>97.888908115590937</v>
      </c>
      <c r="X19" s="35">
        <f t="shared" si="26"/>
        <v>93.958086868345447</v>
      </c>
      <c r="Y19" s="20" t="s">
        <v>103</v>
      </c>
      <c r="Z19" s="35">
        <f t="shared" ref="Z19:Z22" si="38">N19*100/N$18</f>
        <v>88.258248951685843</v>
      </c>
      <c r="AA19" s="35">
        <f t="shared" si="27"/>
        <v>87.002992731936715</v>
      </c>
      <c r="AB19" s="35">
        <f t="shared" si="28"/>
        <v>89.973547849403914</v>
      </c>
      <c r="AC19" s="35">
        <f t="shared" si="29"/>
        <v>87.803067788223657</v>
      </c>
      <c r="AD19" s="35">
        <f t="shared" si="30"/>
        <v>80.148528991716645</v>
      </c>
      <c r="AE19" s="35">
        <f t="shared" si="31"/>
        <v>84.299516908212567</v>
      </c>
      <c r="AF19" s="35">
        <f t="shared" si="32"/>
        <v>84.74600254704967</v>
      </c>
      <c r="AG19" s="35">
        <f t="shared" si="33"/>
        <v>87.757306607453643</v>
      </c>
      <c r="AH19" s="35">
        <f t="shared" si="34"/>
        <v>85.00979041264776</v>
      </c>
      <c r="AI19" s="35">
        <f t="shared" si="35"/>
        <v>97.888908115590937</v>
      </c>
      <c r="AJ19" s="35">
        <f t="shared" si="36"/>
        <v>93.958086868345447</v>
      </c>
    </row>
    <row r="20" spans="1:36" x14ac:dyDescent="0.2">
      <c r="A20" s="20" t="s">
        <v>104</v>
      </c>
      <c r="B20" s="20">
        <v>135330</v>
      </c>
      <c r="C20" s="20">
        <v>8083</v>
      </c>
      <c r="D20" s="20">
        <v>24579</v>
      </c>
      <c r="E20" s="20">
        <v>6917</v>
      </c>
      <c r="F20" s="20">
        <v>5971</v>
      </c>
      <c r="G20" s="20">
        <v>1017</v>
      </c>
      <c r="H20" s="20">
        <v>23846</v>
      </c>
      <c r="I20" s="20">
        <v>27153</v>
      </c>
      <c r="J20" s="20">
        <v>11339</v>
      </c>
      <c r="K20" s="20">
        <v>4555</v>
      </c>
      <c r="L20" s="20">
        <v>21870</v>
      </c>
      <c r="M20" s="20" t="s">
        <v>104</v>
      </c>
      <c r="N20" s="35">
        <f t="shared" si="37"/>
        <v>85.591767808691358</v>
      </c>
      <c r="O20" s="35">
        <f t="shared" si="26"/>
        <v>86.393758016246252</v>
      </c>
      <c r="P20" s="35">
        <f t="shared" si="26"/>
        <v>89.064028698771608</v>
      </c>
      <c r="Q20" s="35">
        <f t="shared" si="26"/>
        <v>85.564077189510144</v>
      </c>
      <c r="R20" s="35">
        <f t="shared" si="26"/>
        <v>85.275635532704939</v>
      </c>
      <c r="S20" s="35">
        <f t="shared" si="26"/>
        <v>81.884057971014499</v>
      </c>
      <c r="T20" s="35">
        <f t="shared" si="26"/>
        <v>84.356869958964197</v>
      </c>
      <c r="U20" s="35">
        <f t="shared" si="26"/>
        <v>81.476924923483168</v>
      </c>
      <c r="V20" s="35">
        <f t="shared" si="26"/>
        <v>82.232214083689897</v>
      </c>
      <c r="W20" s="35">
        <f t="shared" si="26"/>
        <v>78.819865028551646</v>
      </c>
      <c r="X20" s="35">
        <f t="shared" si="26"/>
        <v>92.403244887611962</v>
      </c>
      <c r="Y20" s="20" t="s">
        <v>104</v>
      </c>
      <c r="Z20" s="35">
        <f t="shared" si="38"/>
        <v>85.591767808691372</v>
      </c>
      <c r="AA20" s="35">
        <f t="shared" si="27"/>
        <v>86.393758016246252</v>
      </c>
      <c r="AB20" s="35">
        <f t="shared" si="28"/>
        <v>89.064028698771622</v>
      </c>
      <c r="AC20" s="35">
        <f t="shared" si="29"/>
        <v>85.56407718951013</v>
      </c>
      <c r="AD20" s="35">
        <f t="shared" si="30"/>
        <v>85.275635532704939</v>
      </c>
      <c r="AE20" s="35">
        <f t="shared" si="31"/>
        <v>81.884057971014499</v>
      </c>
      <c r="AF20" s="35">
        <f t="shared" si="32"/>
        <v>84.356869958964197</v>
      </c>
      <c r="AG20" s="35">
        <f t="shared" si="33"/>
        <v>81.476924923483168</v>
      </c>
      <c r="AH20" s="35">
        <f t="shared" si="34"/>
        <v>82.232214083689911</v>
      </c>
      <c r="AI20" s="35">
        <f t="shared" si="35"/>
        <v>78.819865028551646</v>
      </c>
      <c r="AJ20" s="35">
        <f t="shared" si="36"/>
        <v>92.403244887611962</v>
      </c>
    </row>
    <row r="21" spans="1:36" x14ac:dyDescent="0.2">
      <c r="A21" s="20" t="s">
        <v>105</v>
      </c>
      <c r="B21" s="20">
        <v>136004</v>
      </c>
      <c r="C21" s="20">
        <v>8948</v>
      </c>
      <c r="D21" s="20">
        <v>25379</v>
      </c>
      <c r="E21" s="20">
        <v>7105</v>
      </c>
      <c r="F21" s="20">
        <v>6252</v>
      </c>
      <c r="G21" s="20">
        <v>1196</v>
      </c>
      <c r="H21" s="20">
        <v>24209</v>
      </c>
      <c r="I21" s="20">
        <v>27753</v>
      </c>
      <c r="J21" s="20">
        <v>11819</v>
      </c>
      <c r="K21" s="20">
        <v>2967</v>
      </c>
      <c r="L21" s="20">
        <v>20376</v>
      </c>
      <c r="M21" s="20" t="s">
        <v>105</v>
      </c>
      <c r="N21" s="35">
        <f t="shared" si="37"/>
        <v>86.018050610014484</v>
      </c>
      <c r="O21" s="35">
        <f t="shared" si="26"/>
        <v>95.639162035057723</v>
      </c>
      <c r="P21" s="35">
        <f t="shared" si="26"/>
        <v>91.962894517520027</v>
      </c>
      <c r="Q21" s="35">
        <f t="shared" si="26"/>
        <v>87.889658584858978</v>
      </c>
      <c r="R21" s="35">
        <f t="shared" si="26"/>
        <v>89.288774635818342</v>
      </c>
      <c r="S21" s="35">
        <f t="shared" si="26"/>
        <v>96.296296296296291</v>
      </c>
      <c r="T21" s="35">
        <f t="shared" si="26"/>
        <v>85.64100749964625</v>
      </c>
      <c r="U21" s="35">
        <f t="shared" si="26"/>
        <v>83.27732101062233</v>
      </c>
      <c r="V21" s="35">
        <f t="shared" si="26"/>
        <v>85.713249691783304</v>
      </c>
      <c r="W21" s="35">
        <f t="shared" si="26"/>
        <v>51.341062467554941</v>
      </c>
      <c r="X21" s="35">
        <f t="shared" si="26"/>
        <v>86.090924454960287</v>
      </c>
      <c r="Y21" s="20" t="s">
        <v>105</v>
      </c>
      <c r="Z21" s="35">
        <f t="shared" si="38"/>
        <v>86.018050610014484</v>
      </c>
      <c r="AA21" s="35">
        <f t="shared" si="27"/>
        <v>95.639162035057723</v>
      </c>
      <c r="AB21" s="35">
        <f t="shared" si="28"/>
        <v>91.962894517520041</v>
      </c>
      <c r="AC21" s="35">
        <f t="shared" si="29"/>
        <v>87.889658584858978</v>
      </c>
      <c r="AD21" s="35">
        <f t="shared" si="30"/>
        <v>89.288774635818342</v>
      </c>
      <c r="AE21" s="35">
        <f t="shared" si="31"/>
        <v>96.296296296296291</v>
      </c>
      <c r="AF21" s="35">
        <f t="shared" si="32"/>
        <v>85.641007499646264</v>
      </c>
      <c r="AG21" s="35">
        <f t="shared" si="33"/>
        <v>83.27732101062233</v>
      </c>
      <c r="AH21" s="35">
        <f t="shared" si="34"/>
        <v>85.713249691783318</v>
      </c>
      <c r="AI21" s="35">
        <f t="shared" si="35"/>
        <v>51.341062467554941</v>
      </c>
      <c r="AJ21" s="35">
        <f t="shared" si="36"/>
        <v>86.090924454960302</v>
      </c>
    </row>
    <row r="22" spans="1:36" x14ac:dyDescent="0.2">
      <c r="A22" s="20" t="s">
        <v>25</v>
      </c>
      <c r="B22" s="20">
        <v>54216</v>
      </c>
      <c r="C22" s="20">
        <v>2350</v>
      </c>
      <c r="D22" s="20">
        <v>8404</v>
      </c>
      <c r="E22" s="20">
        <v>3744</v>
      </c>
      <c r="F22" s="20">
        <v>1617</v>
      </c>
      <c r="G22" s="20">
        <v>562</v>
      </c>
      <c r="H22" s="20">
        <v>12349</v>
      </c>
      <c r="I22" s="20">
        <v>7676</v>
      </c>
      <c r="J22" s="20">
        <v>8017</v>
      </c>
      <c r="K22" s="20">
        <v>1068</v>
      </c>
      <c r="L22" s="20">
        <v>8429</v>
      </c>
      <c r="M22" s="20" t="s">
        <v>25</v>
      </c>
      <c r="N22" s="35">
        <f t="shared" si="37"/>
        <v>34.289834356875865</v>
      </c>
      <c r="O22" s="35">
        <f t="shared" si="26"/>
        <v>25.117571611799914</v>
      </c>
      <c r="P22" s="35">
        <f t="shared" si="26"/>
        <v>30.452585425952098</v>
      </c>
      <c r="Q22" s="35">
        <f t="shared" si="26"/>
        <v>46.313706086095991</v>
      </c>
      <c r="R22" s="35">
        <f t="shared" si="26"/>
        <v>23.093401885175663</v>
      </c>
      <c r="S22" s="35">
        <f t="shared" si="26"/>
        <v>45.249597423510465</v>
      </c>
      <c r="T22" s="35">
        <f t="shared" si="26"/>
        <v>43.685439366067641</v>
      </c>
      <c r="U22" s="35">
        <f t="shared" si="26"/>
        <v>23.033067274800455</v>
      </c>
      <c r="V22" s="35">
        <f t="shared" si="26"/>
        <v>58.140546812676774</v>
      </c>
      <c r="W22" s="35">
        <f t="shared" si="26"/>
        <v>18.480706004499048</v>
      </c>
      <c r="X22" s="35">
        <f t="shared" si="26"/>
        <v>35.613486564137233</v>
      </c>
      <c r="Y22" s="20" t="s">
        <v>25</v>
      </c>
      <c r="Z22" s="35">
        <f t="shared" si="38"/>
        <v>34.289834356875865</v>
      </c>
      <c r="AA22" s="35">
        <f t="shared" si="27"/>
        <v>25.117571611799914</v>
      </c>
      <c r="AB22" s="35">
        <f t="shared" si="28"/>
        <v>30.452585425952098</v>
      </c>
      <c r="AC22" s="35">
        <f t="shared" si="29"/>
        <v>46.313706086095991</v>
      </c>
      <c r="AD22" s="35">
        <f t="shared" si="30"/>
        <v>23.093401885175663</v>
      </c>
      <c r="AE22" s="35">
        <f t="shared" si="31"/>
        <v>45.249597423510465</v>
      </c>
      <c r="AF22" s="35">
        <f t="shared" si="32"/>
        <v>43.685439366067641</v>
      </c>
      <c r="AG22" s="35">
        <f t="shared" si="33"/>
        <v>23.033067274800455</v>
      </c>
      <c r="AH22" s="35">
        <f t="shared" si="34"/>
        <v>58.140546812676774</v>
      </c>
      <c r="AI22" s="35">
        <f t="shared" si="35"/>
        <v>18.480706004499048</v>
      </c>
      <c r="AJ22" s="35">
        <f t="shared" si="36"/>
        <v>35.613486564137233</v>
      </c>
    </row>
    <row r="24" spans="1:36" x14ac:dyDescent="0.2">
      <c r="A24" s="20" t="s">
        <v>266</v>
      </c>
      <c r="M24" s="20" t="s">
        <v>266</v>
      </c>
      <c r="Y24" s="20" t="s">
        <v>266</v>
      </c>
    </row>
    <row r="26" spans="1:36" x14ac:dyDescent="0.2">
      <c r="A26" s="20" t="s">
        <v>174</v>
      </c>
      <c r="B26" s="20">
        <v>439643</v>
      </c>
      <c r="C26" s="20">
        <v>22337</v>
      </c>
      <c r="D26" s="20">
        <v>65592</v>
      </c>
      <c r="E26" s="20">
        <v>22402</v>
      </c>
      <c r="F26" s="20">
        <v>22143</v>
      </c>
      <c r="G26" s="20">
        <v>2657</v>
      </c>
      <c r="H26" s="20">
        <v>78901</v>
      </c>
      <c r="I26" s="20">
        <v>116553</v>
      </c>
      <c r="J26" s="20">
        <v>33577</v>
      </c>
      <c r="K26" s="20">
        <v>18442</v>
      </c>
      <c r="L26" s="20">
        <v>57039</v>
      </c>
      <c r="M26" s="20" t="s">
        <v>174</v>
      </c>
      <c r="N26" s="35">
        <f>B26*100/B$26</f>
        <v>100</v>
      </c>
      <c r="O26" s="35">
        <f t="shared" ref="O26:X41" si="39">C26*100/C$26</f>
        <v>100</v>
      </c>
      <c r="P26" s="35">
        <f t="shared" si="39"/>
        <v>100</v>
      </c>
      <c r="Q26" s="35">
        <f t="shared" si="39"/>
        <v>100</v>
      </c>
      <c r="R26" s="35">
        <f t="shared" si="39"/>
        <v>100</v>
      </c>
      <c r="S26" s="35">
        <f t="shared" si="39"/>
        <v>100</v>
      </c>
      <c r="T26" s="35">
        <f t="shared" si="39"/>
        <v>100</v>
      </c>
      <c r="U26" s="35">
        <f t="shared" si="39"/>
        <v>100</v>
      </c>
      <c r="V26" s="35">
        <f t="shared" si="39"/>
        <v>100</v>
      </c>
      <c r="W26" s="35">
        <f t="shared" si="39"/>
        <v>100</v>
      </c>
      <c r="X26" s="35">
        <f t="shared" si="39"/>
        <v>100</v>
      </c>
      <c r="Y26" s="20" t="s">
        <v>174</v>
      </c>
      <c r="Z26" s="35">
        <f>N26*100/N$26</f>
        <v>100</v>
      </c>
      <c r="AA26" s="35">
        <f t="shared" ref="AA26" si="40">O26*100/O$26</f>
        <v>100</v>
      </c>
      <c r="AB26" s="35">
        <f t="shared" ref="AB26" si="41">P26*100/P$26</f>
        <v>100</v>
      </c>
      <c r="AC26" s="35">
        <f t="shared" ref="AC26" si="42">Q26*100/Q$26</f>
        <v>100</v>
      </c>
      <c r="AD26" s="35">
        <f t="shared" ref="AD26" si="43">R26*100/R$26</f>
        <v>100</v>
      </c>
      <c r="AE26" s="35">
        <f t="shared" ref="AE26" si="44">S26*100/S$26</f>
        <v>100</v>
      </c>
      <c r="AF26" s="35">
        <f t="shared" ref="AF26" si="45">T26*100/T$26</f>
        <v>100</v>
      </c>
      <c r="AG26" s="35">
        <f t="shared" ref="AG26" si="46">U26*100/U$26</f>
        <v>100</v>
      </c>
      <c r="AH26" s="35">
        <f t="shared" ref="AH26" si="47">V26*100/V$26</f>
        <v>100</v>
      </c>
      <c r="AI26" s="35">
        <f t="shared" ref="AI26" si="48">W26*100/W$26</f>
        <v>100</v>
      </c>
      <c r="AJ26" s="35">
        <f t="shared" ref="AJ26" si="49">X26*100/X$26</f>
        <v>100</v>
      </c>
    </row>
    <row r="27" spans="1:36" x14ac:dyDescent="0.2">
      <c r="A27" s="20" t="s">
        <v>106</v>
      </c>
      <c r="B27" s="20">
        <v>102812</v>
      </c>
      <c r="C27" s="20">
        <v>3491</v>
      </c>
      <c r="D27" s="20">
        <v>8323</v>
      </c>
      <c r="E27" s="20">
        <v>5285</v>
      </c>
      <c r="F27" s="20">
        <v>6872</v>
      </c>
      <c r="G27" s="20">
        <v>124</v>
      </c>
      <c r="H27" s="20">
        <v>18228</v>
      </c>
      <c r="I27" s="20">
        <v>44120</v>
      </c>
      <c r="J27" s="20">
        <v>4622</v>
      </c>
      <c r="K27" s="20">
        <v>6028</v>
      </c>
      <c r="L27" s="20">
        <v>5719</v>
      </c>
      <c r="M27" s="20" t="s">
        <v>106</v>
      </c>
      <c r="N27" s="35">
        <f t="shared" ref="N27:N42" si="50">B27*100/B$26</f>
        <v>23.385337648956085</v>
      </c>
      <c r="O27" s="35">
        <f t="shared" si="39"/>
        <v>15.628777364910238</v>
      </c>
      <c r="P27" s="35">
        <f t="shared" si="39"/>
        <v>12.689047444810342</v>
      </c>
      <c r="Q27" s="35">
        <f t="shared" si="39"/>
        <v>23.591643603249711</v>
      </c>
      <c r="R27" s="35">
        <f t="shared" si="39"/>
        <v>31.034638486203313</v>
      </c>
      <c r="S27" s="35">
        <f t="shared" si="39"/>
        <v>4.6669175762137751</v>
      </c>
      <c r="T27" s="35">
        <f t="shared" si="39"/>
        <v>23.102368791270074</v>
      </c>
      <c r="U27" s="35">
        <f t="shared" si="39"/>
        <v>37.854023491458818</v>
      </c>
      <c r="V27" s="35">
        <f t="shared" si="39"/>
        <v>13.765375107960807</v>
      </c>
      <c r="W27" s="35">
        <f t="shared" si="39"/>
        <v>32.686259624769548</v>
      </c>
      <c r="X27" s="35">
        <f t="shared" si="39"/>
        <v>10.026473114886306</v>
      </c>
      <c r="Y27" s="20" t="s">
        <v>117</v>
      </c>
      <c r="Z27" s="35">
        <v>35.061629549429881</v>
      </c>
      <c r="AA27" s="35">
        <v>48.50248466669651</v>
      </c>
      <c r="AB27" s="35">
        <v>46.502622271008661</v>
      </c>
      <c r="AC27" s="35">
        <v>23.796982412284613</v>
      </c>
      <c r="AD27" s="35">
        <v>36.982342049406135</v>
      </c>
      <c r="AE27" s="35">
        <v>39.442980805419644</v>
      </c>
      <c r="AF27" s="35">
        <v>29.914703235700436</v>
      </c>
      <c r="AG27" s="35">
        <v>32.187073691796861</v>
      </c>
      <c r="AH27" s="35">
        <v>22.59284629359383</v>
      </c>
      <c r="AI27" s="35">
        <v>24.579763583125473</v>
      </c>
      <c r="AJ27" s="35">
        <v>43.838426339872719</v>
      </c>
    </row>
    <row r="28" spans="1:36" x14ac:dyDescent="0.2">
      <c r="A28" s="20" t="s">
        <v>107</v>
      </c>
      <c r="B28" s="20">
        <v>20398</v>
      </c>
      <c r="C28" s="20">
        <v>672</v>
      </c>
      <c r="D28" s="20">
        <v>2605</v>
      </c>
      <c r="E28" s="20">
        <v>1121</v>
      </c>
      <c r="F28" s="20">
        <v>770</v>
      </c>
      <c r="G28" s="20">
        <v>18</v>
      </c>
      <c r="H28" s="20">
        <v>3224</v>
      </c>
      <c r="I28" s="20">
        <v>6462</v>
      </c>
      <c r="J28" s="20">
        <v>1199</v>
      </c>
      <c r="K28" s="20">
        <v>2258</v>
      </c>
      <c r="L28" s="20">
        <v>2069</v>
      </c>
      <c r="M28" s="20" t="s">
        <v>107</v>
      </c>
      <c r="N28" s="35">
        <f t="shared" si="50"/>
        <v>4.6396735533148483</v>
      </c>
      <c r="O28" s="35">
        <f t="shared" si="39"/>
        <v>3.0084612973989344</v>
      </c>
      <c r="P28" s="35">
        <f t="shared" si="39"/>
        <v>3.9715209171850225</v>
      </c>
      <c r="Q28" s="35">
        <f t="shared" si="39"/>
        <v>5.0040174984376398</v>
      </c>
      <c r="R28" s="35">
        <f t="shared" si="39"/>
        <v>3.4773969200198707</v>
      </c>
      <c r="S28" s="35">
        <f t="shared" si="39"/>
        <v>0.67745577719232219</v>
      </c>
      <c r="T28" s="35">
        <f t="shared" si="39"/>
        <v>4.0861332555987886</v>
      </c>
      <c r="U28" s="35">
        <f t="shared" si="39"/>
        <v>5.5442588350364215</v>
      </c>
      <c r="V28" s="35">
        <f t="shared" si="39"/>
        <v>3.5708967447955446</v>
      </c>
      <c r="W28" s="35">
        <f t="shared" si="39"/>
        <v>12.243791345841014</v>
      </c>
      <c r="X28" s="35">
        <f t="shared" si="39"/>
        <v>3.6273426953487964</v>
      </c>
      <c r="Y28" s="20" t="s">
        <v>267</v>
      </c>
      <c r="Z28" s="35">
        <v>23.490195454038844</v>
      </c>
      <c r="AA28" s="35">
        <v>19.850472310516185</v>
      </c>
      <c r="AB28" s="35">
        <v>24.470972069764606</v>
      </c>
      <c r="AC28" s="35">
        <v>35.121864119275067</v>
      </c>
      <c r="AD28" s="35">
        <v>14.447003567718918</v>
      </c>
      <c r="AE28" s="35">
        <v>33.23296951449003</v>
      </c>
      <c r="AF28" s="35">
        <v>27.542109732449525</v>
      </c>
      <c r="AG28" s="35">
        <v>13.400770464938695</v>
      </c>
      <c r="AH28" s="35">
        <v>42.546981564761587</v>
      </c>
      <c r="AI28" s="35">
        <v>10.796009109641039</v>
      </c>
      <c r="AJ28" s="35">
        <v>30.174091411139742</v>
      </c>
    </row>
    <row r="29" spans="1:36" x14ac:dyDescent="0.2">
      <c r="A29" s="20" t="s">
        <v>108</v>
      </c>
      <c r="B29" s="20">
        <v>1018</v>
      </c>
      <c r="C29" s="20">
        <v>35</v>
      </c>
      <c r="D29" s="20">
        <v>117</v>
      </c>
      <c r="E29" s="20">
        <v>65</v>
      </c>
      <c r="F29" s="20">
        <v>44</v>
      </c>
      <c r="G29" s="20">
        <v>2</v>
      </c>
      <c r="H29" s="20">
        <v>126</v>
      </c>
      <c r="I29" s="20">
        <v>258</v>
      </c>
      <c r="J29" s="20">
        <v>69</v>
      </c>
      <c r="K29" s="20">
        <v>51</v>
      </c>
      <c r="L29" s="20">
        <v>251</v>
      </c>
      <c r="M29" s="20" t="s">
        <v>108</v>
      </c>
      <c r="N29" s="35">
        <f t="shared" si="50"/>
        <v>0.23155150883785253</v>
      </c>
      <c r="O29" s="35">
        <f t="shared" si="39"/>
        <v>0.15669069257286117</v>
      </c>
      <c r="P29" s="35">
        <f t="shared" si="39"/>
        <v>0.17837541163556531</v>
      </c>
      <c r="Q29" s="35">
        <f t="shared" si="39"/>
        <v>0.2901526649406303</v>
      </c>
      <c r="R29" s="35">
        <f t="shared" si="39"/>
        <v>0.19870839542970692</v>
      </c>
      <c r="S29" s="35">
        <f t="shared" si="39"/>
        <v>7.5272864132480244E-2</v>
      </c>
      <c r="T29" s="35">
        <f t="shared" si="39"/>
        <v>0.15969379348804197</v>
      </c>
      <c r="U29" s="35">
        <f t="shared" si="39"/>
        <v>0.22135852359012639</v>
      </c>
      <c r="V29" s="35">
        <f t="shared" si="39"/>
        <v>0.20549781100157846</v>
      </c>
      <c r="W29" s="35">
        <f t="shared" si="39"/>
        <v>0.27654267433033292</v>
      </c>
      <c r="X29" s="35">
        <f t="shared" si="39"/>
        <v>0.44004979049422327</v>
      </c>
      <c r="Y29" s="20" t="s">
        <v>106</v>
      </c>
      <c r="Z29" s="35">
        <v>23.385337648956082</v>
      </c>
      <c r="AA29" s="35">
        <v>15.628777364910238</v>
      </c>
      <c r="AB29" s="35">
        <v>12.689047444810342</v>
      </c>
      <c r="AC29" s="35">
        <v>23.591643603249715</v>
      </c>
      <c r="AD29" s="35">
        <v>31.034638486203313</v>
      </c>
      <c r="AE29" s="35">
        <v>4.6669175762137751</v>
      </c>
      <c r="AF29" s="35">
        <v>23.102368791270074</v>
      </c>
      <c r="AG29" s="35">
        <v>37.854023491458818</v>
      </c>
      <c r="AH29" s="35">
        <v>13.765375107960809</v>
      </c>
      <c r="AI29" s="35">
        <v>32.686259624769548</v>
      </c>
      <c r="AJ29" s="35">
        <v>10.026473114886306</v>
      </c>
    </row>
    <row r="30" spans="1:36" x14ac:dyDescent="0.2">
      <c r="A30" s="20" t="s">
        <v>109</v>
      </c>
      <c r="B30" s="20">
        <v>9948</v>
      </c>
      <c r="C30" s="20">
        <v>1072</v>
      </c>
      <c r="D30" s="20">
        <v>1636</v>
      </c>
      <c r="E30" s="20">
        <v>614</v>
      </c>
      <c r="F30" s="20">
        <v>843</v>
      </c>
      <c r="G30" s="20">
        <v>99</v>
      </c>
      <c r="H30" s="20">
        <v>1397</v>
      </c>
      <c r="I30" s="20">
        <v>2861</v>
      </c>
      <c r="J30" s="20">
        <v>1023</v>
      </c>
      <c r="K30" s="20">
        <v>21</v>
      </c>
      <c r="L30" s="20">
        <v>382</v>
      </c>
      <c r="M30" s="20" t="s">
        <v>109</v>
      </c>
      <c r="N30" s="35">
        <f t="shared" si="50"/>
        <v>2.2627449999203901</v>
      </c>
      <c r="O30" s="35">
        <f t="shared" si="39"/>
        <v>4.7992120696602054</v>
      </c>
      <c r="P30" s="35">
        <f t="shared" si="39"/>
        <v>2.4942066105622636</v>
      </c>
      <c r="Q30" s="35">
        <f t="shared" si="39"/>
        <v>2.740826711900723</v>
      </c>
      <c r="R30" s="35">
        <f t="shared" si="39"/>
        <v>3.8070722124373391</v>
      </c>
      <c r="S30" s="35">
        <f t="shared" si="39"/>
        <v>3.7260067745577721</v>
      </c>
      <c r="T30" s="35">
        <f t="shared" si="39"/>
        <v>1.7705732500221798</v>
      </c>
      <c r="U30" s="35">
        <f t="shared" si="39"/>
        <v>2.4546772712843086</v>
      </c>
      <c r="V30" s="35">
        <f t="shared" si="39"/>
        <v>3.0467284152842722</v>
      </c>
      <c r="W30" s="35">
        <f t="shared" si="39"/>
        <v>0.11387051295954885</v>
      </c>
      <c r="X30" s="35">
        <f t="shared" si="39"/>
        <v>0.66971721103104898</v>
      </c>
      <c r="Y30" s="20" t="s">
        <v>107</v>
      </c>
      <c r="Z30" s="35">
        <v>4.6396735533148483</v>
      </c>
      <c r="AA30" s="35">
        <v>3.0084612973989344</v>
      </c>
      <c r="AB30" s="35">
        <v>3.971520917185023</v>
      </c>
      <c r="AC30" s="35">
        <v>5.0040174984376398</v>
      </c>
      <c r="AD30" s="35">
        <v>3.4773969200198707</v>
      </c>
      <c r="AE30" s="35">
        <v>0.67745577719232219</v>
      </c>
      <c r="AF30" s="35">
        <v>4.0861332555987886</v>
      </c>
      <c r="AG30" s="35">
        <v>5.5442588350364215</v>
      </c>
      <c r="AH30" s="35">
        <v>3.5708967447955446</v>
      </c>
      <c r="AI30" s="35">
        <v>12.243791345841014</v>
      </c>
      <c r="AJ30" s="35">
        <v>3.6273426953487959</v>
      </c>
    </row>
    <row r="31" spans="1:36" x14ac:dyDescent="0.2">
      <c r="A31" s="20" t="s">
        <v>110</v>
      </c>
      <c r="B31" s="20">
        <v>4588</v>
      </c>
      <c r="C31" s="20">
        <v>20</v>
      </c>
      <c r="D31" s="20">
        <v>96</v>
      </c>
      <c r="E31" s="20">
        <v>60</v>
      </c>
      <c r="F31" s="20">
        <v>70</v>
      </c>
      <c r="G31" s="20">
        <v>55</v>
      </c>
      <c r="H31" s="20">
        <v>1809</v>
      </c>
      <c r="I31" s="20">
        <v>691</v>
      </c>
      <c r="J31" s="20">
        <v>1379</v>
      </c>
      <c r="K31" s="20">
        <v>85</v>
      </c>
      <c r="L31" s="20">
        <v>323</v>
      </c>
      <c r="M31" s="20" t="s">
        <v>110</v>
      </c>
      <c r="N31" s="35">
        <f t="shared" si="50"/>
        <v>1.043573990715194</v>
      </c>
      <c r="O31" s="35">
        <f t="shared" si="39"/>
        <v>8.953753861306353E-2</v>
      </c>
      <c r="P31" s="35">
        <f t="shared" si="39"/>
        <v>0.14635931211123307</v>
      </c>
      <c r="Q31" s="35">
        <f t="shared" si="39"/>
        <v>0.26783322917596641</v>
      </c>
      <c r="R31" s="35">
        <f t="shared" si="39"/>
        <v>0.31612699272907918</v>
      </c>
      <c r="S31" s="35">
        <f t="shared" si="39"/>
        <v>2.0700037636432067</v>
      </c>
      <c r="T31" s="35">
        <f t="shared" si="39"/>
        <v>2.2927466065068884</v>
      </c>
      <c r="U31" s="35">
        <f t="shared" si="39"/>
        <v>0.59286333256115242</v>
      </c>
      <c r="V31" s="35">
        <f t="shared" si="39"/>
        <v>4.1069779908866186</v>
      </c>
      <c r="W31" s="35">
        <f t="shared" si="39"/>
        <v>0.46090445721722156</v>
      </c>
      <c r="X31" s="35">
        <f t="shared" si="39"/>
        <v>0.56627921246866175</v>
      </c>
      <c r="Y31" s="20" t="s">
        <v>111</v>
      </c>
      <c r="Z31" s="35">
        <v>3.7701043801447991</v>
      </c>
      <c r="AA31" s="35">
        <v>0.96700541702108611</v>
      </c>
      <c r="AB31" s="35">
        <v>2.6649591413587022</v>
      </c>
      <c r="AC31" s="35">
        <v>3.513079189358093</v>
      </c>
      <c r="AD31" s="35">
        <v>3.3012690240708129</v>
      </c>
      <c r="AE31" s="35">
        <v>0.11290929619872037</v>
      </c>
      <c r="AF31" s="35">
        <v>2.378930558548054</v>
      </c>
      <c r="AG31" s="35">
        <v>3.1547879505461029</v>
      </c>
      <c r="AH31" s="35">
        <v>2.6476457098609165</v>
      </c>
      <c r="AI31" s="35">
        <v>16.972128836351807</v>
      </c>
      <c r="AJ31" s="35">
        <v>6.1659566261680592</v>
      </c>
    </row>
    <row r="32" spans="1:36" x14ac:dyDescent="0.2">
      <c r="A32" s="20" t="s">
        <v>111</v>
      </c>
      <c r="B32" s="20">
        <v>16575</v>
      </c>
      <c r="C32" s="20">
        <v>216</v>
      </c>
      <c r="D32" s="20">
        <v>1748</v>
      </c>
      <c r="E32" s="20">
        <v>787</v>
      </c>
      <c r="F32" s="20">
        <v>731</v>
      </c>
      <c r="G32" s="20">
        <v>3</v>
      </c>
      <c r="H32" s="20">
        <v>1877</v>
      </c>
      <c r="I32" s="20">
        <v>3677</v>
      </c>
      <c r="J32" s="20">
        <v>889</v>
      </c>
      <c r="K32" s="20">
        <v>3130</v>
      </c>
      <c r="L32" s="20">
        <v>3517</v>
      </c>
      <c r="M32" s="20" t="s">
        <v>111</v>
      </c>
      <c r="N32" s="35">
        <f t="shared" si="50"/>
        <v>3.7701043801447991</v>
      </c>
      <c r="O32" s="35">
        <f t="shared" si="39"/>
        <v>0.96700541702108611</v>
      </c>
      <c r="P32" s="35">
        <f t="shared" si="39"/>
        <v>2.6649591413587022</v>
      </c>
      <c r="Q32" s="35">
        <f t="shared" si="39"/>
        <v>3.513079189358093</v>
      </c>
      <c r="R32" s="35">
        <f t="shared" si="39"/>
        <v>3.3012690240708125</v>
      </c>
      <c r="S32" s="35">
        <f t="shared" si="39"/>
        <v>0.11290929619872037</v>
      </c>
      <c r="T32" s="35">
        <f t="shared" si="39"/>
        <v>2.378930558548054</v>
      </c>
      <c r="U32" s="35">
        <f t="shared" si="39"/>
        <v>3.1547879505461034</v>
      </c>
      <c r="V32" s="35">
        <f t="shared" si="39"/>
        <v>2.6476457098609165</v>
      </c>
      <c r="W32" s="35">
        <f t="shared" si="39"/>
        <v>16.972128836351807</v>
      </c>
      <c r="X32" s="35">
        <f t="shared" si="39"/>
        <v>6.1659566261680601</v>
      </c>
      <c r="Y32" s="20" t="s">
        <v>114</v>
      </c>
      <c r="Z32" s="35">
        <v>2.8752874491348668</v>
      </c>
      <c r="AA32" s="35">
        <v>3.5949321753145007</v>
      </c>
      <c r="AB32" s="35">
        <v>3.3555921453835835</v>
      </c>
      <c r="AC32" s="35">
        <v>2.4551379341130257</v>
      </c>
      <c r="AD32" s="35">
        <v>4.7057760917671496</v>
      </c>
      <c r="AE32" s="35">
        <v>1.4678208505833645</v>
      </c>
      <c r="AF32" s="35">
        <v>4.1165511210250818</v>
      </c>
      <c r="AG32" s="35">
        <v>2.3620155637349534</v>
      </c>
      <c r="AH32" s="35">
        <v>2.2217589421330075</v>
      </c>
      <c r="AI32" s="35">
        <v>0.24400824205617613</v>
      </c>
      <c r="AJ32" s="35">
        <v>2.1283683094023389</v>
      </c>
    </row>
    <row r="33" spans="1:36" x14ac:dyDescent="0.2">
      <c r="A33" s="20" t="s">
        <v>112</v>
      </c>
      <c r="B33" s="20">
        <v>4678</v>
      </c>
      <c r="C33" s="20">
        <v>456</v>
      </c>
      <c r="D33" s="20">
        <v>873</v>
      </c>
      <c r="E33" s="20">
        <v>209</v>
      </c>
      <c r="F33" s="20">
        <v>96</v>
      </c>
      <c r="G33" s="20">
        <v>169</v>
      </c>
      <c r="H33" s="20">
        <v>608</v>
      </c>
      <c r="I33" s="20">
        <v>1590</v>
      </c>
      <c r="J33" s="20">
        <v>341</v>
      </c>
      <c r="K33" s="20">
        <v>27</v>
      </c>
      <c r="L33" s="20">
        <v>309</v>
      </c>
      <c r="M33" s="20" t="s">
        <v>112</v>
      </c>
      <c r="N33" s="35">
        <f t="shared" si="50"/>
        <v>1.0640451457205051</v>
      </c>
      <c r="O33" s="35">
        <f t="shared" si="39"/>
        <v>2.0414558803778484</v>
      </c>
      <c r="P33" s="35">
        <f t="shared" si="39"/>
        <v>1.3309549945115258</v>
      </c>
      <c r="Q33" s="35">
        <f t="shared" si="39"/>
        <v>0.93295241496294978</v>
      </c>
      <c r="R33" s="35">
        <f t="shared" si="39"/>
        <v>0.43354559002845144</v>
      </c>
      <c r="S33" s="35">
        <f t="shared" si="39"/>
        <v>6.3605570191945802</v>
      </c>
      <c r="T33" s="35">
        <f t="shared" si="39"/>
        <v>0.77058592413277394</v>
      </c>
      <c r="U33" s="35">
        <f t="shared" si="39"/>
        <v>1.3641862500321742</v>
      </c>
      <c r="V33" s="35">
        <f t="shared" si="39"/>
        <v>1.0155761384280906</v>
      </c>
      <c r="W33" s="35">
        <f t="shared" si="39"/>
        <v>0.14640494523370567</v>
      </c>
      <c r="X33" s="35">
        <f t="shared" si="39"/>
        <v>0.54173460264029871</v>
      </c>
      <c r="Y33" s="20" t="s">
        <v>109</v>
      </c>
      <c r="Z33" s="35">
        <v>2.2627449999203901</v>
      </c>
      <c r="AA33" s="35">
        <v>4.7992120696602054</v>
      </c>
      <c r="AB33" s="35">
        <v>2.4942066105622636</v>
      </c>
      <c r="AC33" s="35">
        <v>2.740826711900723</v>
      </c>
      <c r="AD33" s="35">
        <v>3.8070722124373391</v>
      </c>
      <c r="AE33" s="35">
        <v>3.7260067745577721</v>
      </c>
      <c r="AF33" s="35">
        <v>1.77057325002218</v>
      </c>
      <c r="AG33" s="35">
        <v>2.4546772712843086</v>
      </c>
      <c r="AH33" s="35">
        <v>3.0467284152842722</v>
      </c>
      <c r="AI33" s="35">
        <v>0.11387051295954885</v>
      </c>
      <c r="AJ33" s="35">
        <v>0.66971721103104898</v>
      </c>
    </row>
    <row r="34" spans="1:36" x14ac:dyDescent="0.2">
      <c r="A34" s="20" t="s">
        <v>113</v>
      </c>
      <c r="B34" s="20">
        <v>1868</v>
      </c>
      <c r="C34" s="20">
        <v>8</v>
      </c>
      <c r="D34" s="20">
        <v>53</v>
      </c>
      <c r="E34" s="20">
        <v>35</v>
      </c>
      <c r="F34" s="20">
        <v>5</v>
      </c>
      <c r="G34" s="20">
        <v>1</v>
      </c>
      <c r="H34" s="20">
        <v>898</v>
      </c>
      <c r="I34" s="20">
        <v>158</v>
      </c>
      <c r="J34" s="20">
        <v>380</v>
      </c>
      <c r="K34" s="20">
        <v>95</v>
      </c>
      <c r="L34" s="20">
        <v>235</v>
      </c>
      <c r="M34" s="20" t="s">
        <v>113</v>
      </c>
      <c r="N34" s="35">
        <f t="shared" si="50"/>
        <v>0.42489019499912428</v>
      </c>
      <c r="O34" s="35">
        <f t="shared" si="39"/>
        <v>3.5815015445225411E-2</v>
      </c>
      <c r="P34" s="35">
        <f t="shared" si="39"/>
        <v>8.080253689474326E-2</v>
      </c>
      <c r="Q34" s="35">
        <f t="shared" si="39"/>
        <v>0.15623605035264709</v>
      </c>
      <c r="R34" s="35">
        <f t="shared" si="39"/>
        <v>2.2580499480648511E-2</v>
      </c>
      <c r="S34" s="35">
        <f t="shared" si="39"/>
        <v>3.7636432066240122E-2</v>
      </c>
      <c r="T34" s="35">
        <f t="shared" si="39"/>
        <v>1.1381351313671564</v>
      </c>
      <c r="U34" s="35">
        <f t="shared" si="39"/>
        <v>0.13556064622961228</v>
      </c>
      <c r="V34" s="35">
        <f t="shared" si="39"/>
        <v>1.1317270750811568</v>
      </c>
      <c r="W34" s="35">
        <f t="shared" si="39"/>
        <v>0.51512851100748291</v>
      </c>
      <c r="X34" s="35">
        <f t="shared" si="39"/>
        <v>0.41199880783323689</v>
      </c>
      <c r="Y34" s="20" t="s">
        <v>112</v>
      </c>
      <c r="Z34" s="35">
        <v>1.0640451457205051</v>
      </c>
      <c r="AA34" s="35">
        <v>2.0414558803778484</v>
      </c>
      <c r="AB34" s="35">
        <v>1.330954994511526</v>
      </c>
      <c r="AC34" s="35">
        <v>0.93295241496294978</v>
      </c>
      <c r="AD34" s="35">
        <v>0.43354559002845144</v>
      </c>
      <c r="AE34" s="35">
        <v>6.3605570191945802</v>
      </c>
      <c r="AF34" s="35">
        <v>0.77058592413277394</v>
      </c>
      <c r="AG34" s="35">
        <v>1.3641862500321742</v>
      </c>
      <c r="AH34" s="35">
        <v>1.0155761384280906</v>
      </c>
      <c r="AI34" s="35">
        <v>0.14640494523370567</v>
      </c>
      <c r="AJ34" s="35">
        <v>0.54173460264029871</v>
      </c>
    </row>
    <row r="35" spans="1:36" x14ac:dyDescent="0.2">
      <c r="A35" s="20" t="s">
        <v>114</v>
      </c>
      <c r="B35" s="20">
        <v>12641</v>
      </c>
      <c r="C35" s="20">
        <v>803</v>
      </c>
      <c r="D35" s="20">
        <v>2201</v>
      </c>
      <c r="E35" s="20">
        <v>550</v>
      </c>
      <c r="F35" s="20">
        <v>1042</v>
      </c>
      <c r="G35" s="20">
        <v>39</v>
      </c>
      <c r="H35" s="20">
        <v>3248</v>
      </c>
      <c r="I35" s="20">
        <v>2753</v>
      </c>
      <c r="J35" s="20">
        <v>746</v>
      </c>
      <c r="K35" s="20">
        <v>45</v>
      </c>
      <c r="L35" s="20">
        <v>1214</v>
      </c>
      <c r="M35" s="20" t="s">
        <v>114</v>
      </c>
      <c r="N35" s="35">
        <f t="shared" si="50"/>
        <v>2.8752874491348663</v>
      </c>
      <c r="O35" s="35">
        <f t="shared" si="39"/>
        <v>3.5949321753145007</v>
      </c>
      <c r="P35" s="35">
        <f t="shared" si="39"/>
        <v>3.3555921453835835</v>
      </c>
      <c r="Q35" s="35">
        <f t="shared" si="39"/>
        <v>2.4551379341130257</v>
      </c>
      <c r="R35" s="35">
        <f t="shared" si="39"/>
        <v>4.7057760917671496</v>
      </c>
      <c r="S35" s="35">
        <f t="shared" si="39"/>
        <v>1.4678208505833648</v>
      </c>
      <c r="T35" s="35">
        <f t="shared" si="39"/>
        <v>4.1165511210250818</v>
      </c>
      <c r="U35" s="35">
        <f t="shared" si="39"/>
        <v>2.3620155637349534</v>
      </c>
      <c r="V35" s="35">
        <f t="shared" si="39"/>
        <v>2.2217589421330075</v>
      </c>
      <c r="W35" s="35">
        <f t="shared" si="39"/>
        <v>0.24400824205617613</v>
      </c>
      <c r="X35" s="35">
        <f t="shared" si="39"/>
        <v>2.1283683094023389</v>
      </c>
      <c r="Y35" s="20" t="s">
        <v>110</v>
      </c>
      <c r="Z35" s="35">
        <v>1.043573990715194</v>
      </c>
      <c r="AA35" s="35">
        <v>8.953753861306353E-2</v>
      </c>
      <c r="AB35" s="35">
        <v>0.14635931211123307</v>
      </c>
      <c r="AC35" s="35">
        <v>0.26783322917596641</v>
      </c>
      <c r="AD35" s="35">
        <v>0.31612699272907918</v>
      </c>
      <c r="AE35" s="35">
        <v>2.0700037636432067</v>
      </c>
      <c r="AF35" s="35">
        <v>2.2927466065068884</v>
      </c>
      <c r="AG35" s="35">
        <v>0.59286333256115242</v>
      </c>
      <c r="AH35" s="35">
        <v>4.1069779908866186</v>
      </c>
      <c r="AI35" s="35">
        <v>0.46090445721722156</v>
      </c>
      <c r="AJ35" s="35">
        <v>0.56627921246866175</v>
      </c>
    </row>
    <row r="36" spans="1:36" x14ac:dyDescent="0.2">
      <c r="A36" s="20" t="s">
        <v>115</v>
      </c>
      <c r="B36" s="20">
        <v>99</v>
      </c>
      <c r="C36" s="20">
        <v>2</v>
      </c>
      <c r="D36" s="20">
        <v>14</v>
      </c>
      <c r="E36" s="20">
        <v>1</v>
      </c>
      <c r="F36" s="20">
        <v>1</v>
      </c>
      <c r="G36" s="20">
        <v>0</v>
      </c>
      <c r="H36" s="20">
        <v>20</v>
      </c>
      <c r="I36" s="20">
        <v>13</v>
      </c>
      <c r="J36" s="20">
        <v>29</v>
      </c>
      <c r="K36" s="20">
        <v>1</v>
      </c>
      <c r="L36" s="20">
        <v>18</v>
      </c>
      <c r="M36" s="20" t="s">
        <v>115</v>
      </c>
      <c r="N36" s="35">
        <f t="shared" si="50"/>
        <v>2.251827050584224E-2</v>
      </c>
      <c r="O36" s="35">
        <f t="shared" si="39"/>
        <v>8.9537538613063527E-3</v>
      </c>
      <c r="P36" s="35">
        <f t="shared" si="39"/>
        <v>2.1344066349554824E-2</v>
      </c>
      <c r="Q36" s="35">
        <f t="shared" si="39"/>
        <v>4.4638871529327738E-3</v>
      </c>
      <c r="R36" s="35">
        <f t="shared" si="39"/>
        <v>4.5160998961297025E-3</v>
      </c>
      <c r="S36" s="35">
        <f t="shared" si="39"/>
        <v>0</v>
      </c>
      <c r="T36" s="35">
        <f t="shared" si="39"/>
        <v>2.5348221188578091E-2</v>
      </c>
      <c r="U36" s="35">
        <f t="shared" si="39"/>
        <v>1.1153724056866833E-2</v>
      </c>
      <c r="V36" s="35">
        <f t="shared" si="39"/>
        <v>8.6368645203561967E-2</v>
      </c>
      <c r="W36" s="35">
        <f t="shared" si="39"/>
        <v>5.4224053790261359E-3</v>
      </c>
      <c r="X36" s="35">
        <f t="shared" si="39"/>
        <v>3.1557355493609635E-2</v>
      </c>
      <c r="Y36" s="20" t="s">
        <v>120</v>
      </c>
      <c r="Z36" s="35">
        <v>0.75038155958357122</v>
      </c>
      <c r="AA36" s="35">
        <v>0.55065586247034071</v>
      </c>
      <c r="AB36" s="35">
        <v>1.0229906086108063</v>
      </c>
      <c r="AC36" s="35">
        <v>1.1516828854566556</v>
      </c>
      <c r="AD36" s="35">
        <v>0.9709614776678861</v>
      </c>
      <c r="AE36" s="35">
        <v>2.6345502446368085</v>
      </c>
      <c r="AF36" s="35">
        <v>1.2268539055271797</v>
      </c>
      <c r="AG36" s="35">
        <v>0.32946384906437415</v>
      </c>
      <c r="AH36" s="35">
        <v>1.0334455132977931</v>
      </c>
      <c r="AI36" s="35">
        <v>2.1689621516104544E-2</v>
      </c>
      <c r="AJ36" s="35">
        <v>0.45407528182471635</v>
      </c>
    </row>
    <row r="37" spans="1:36" x14ac:dyDescent="0.2">
      <c r="A37" s="20" t="s">
        <v>116</v>
      </c>
      <c r="B37" s="20">
        <v>1854</v>
      </c>
      <c r="C37" s="20">
        <v>105</v>
      </c>
      <c r="D37" s="20">
        <v>392</v>
      </c>
      <c r="E37" s="20">
        <v>156</v>
      </c>
      <c r="F37" s="20">
        <v>53</v>
      </c>
      <c r="G37" s="20">
        <v>98</v>
      </c>
      <c r="H37" s="20">
        <v>466</v>
      </c>
      <c r="I37" s="20">
        <v>229</v>
      </c>
      <c r="J37" s="20">
        <v>280</v>
      </c>
      <c r="K37" s="20">
        <v>7</v>
      </c>
      <c r="L37" s="20">
        <v>68</v>
      </c>
      <c r="M37" s="20" t="s">
        <v>116</v>
      </c>
      <c r="N37" s="35">
        <f t="shared" si="50"/>
        <v>0.4217057931094092</v>
      </c>
      <c r="O37" s="35">
        <f t="shared" si="39"/>
        <v>0.4700720777185835</v>
      </c>
      <c r="P37" s="35">
        <f t="shared" si="39"/>
        <v>0.59763385778753508</v>
      </c>
      <c r="Q37" s="35">
        <f t="shared" si="39"/>
        <v>0.6963663958575127</v>
      </c>
      <c r="R37" s="35">
        <f t="shared" si="39"/>
        <v>0.23935329449487422</v>
      </c>
      <c r="S37" s="35">
        <f t="shared" si="39"/>
        <v>3.688370342491532</v>
      </c>
      <c r="T37" s="35">
        <f t="shared" si="39"/>
        <v>0.59061355369386959</v>
      </c>
      <c r="U37" s="35">
        <f t="shared" si="39"/>
        <v>0.1964771391555773</v>
      </c>
      <c r="V37" s="35">
        <f t="shared" si="39"/>
        <v>0.83390416058611549</v>
      </c>
      <c r="W37" s="35">
        <f t="shared" si="39"/>
        <v>3.7956837653182952E-2</v>
      </c>
      <c r="X37" s="35">
        <f t="shared" si="39"/>
        <v>0.11921667630919196</v>
      </c>
      <c r="Y37" s="20" t="s">
        <v>113</v>
      </c>
      <c r="Z37" s="35">
        <v>0.42489019499912428</v>
      </c>
      <c r="AA37" s="35">
        <v>3.5815015445225411E-2</v>
      </c>
      <c r="AB37" s="35">
        <v>8.080253689474326E-2</v>
      </c>
      <c r="AC37" s="35">
        <v>0.15623605035264709</v>
      </c>
      <c r="AD37" s="35">
        <v>2.2580499480648511E-2</v>
      </c>
      <c r="AE37" s="35">
        <v>3.7636432066240122E-2</v>
      </c>
      <c r="AF37" s="35">
        <v>1.1381351313671564</v>
      </c>
      <c r="AG37" s="35">
        <v>0.13556064622961228</v>
      </c>
      <c r="AH37" s="35">
        <v>1.1317270750811568</v>
      </c>
      <c r="AI37" s="35">
        <v>0.51512851100748291</v>
      </c>
      <c r="AJ37" s="35">
        <v>0.41199880783323695</v>
      </c>
    </row>
    <row r="38" spans="1:36" x14ac:dyDescent="0.2">
      <c r="A38" s="20" t="s">
        <v>117</v>
      </c>
      <c r="B38" s="20">
        <v>154146</v>
      </c>
      <c r="C38" s="20">
        <v>10834</v>
      </c>
      <c r="D38" s="20">
        <v>30502</v>
      </c>
      <c r="E38" s="20">
        <v>5331</v>
      </c>
      <c r="F38" s="20">
        <v>8189</v>
      </c>
      <c r="G38" s="20">
        <v>1048</v>
      </c>
      <c r="H38" s="20">
        <v>23603</v>
      </c>
      <c r="I38" s="20">
        <v>37515</v>
      </c>
      <c r="J38" s="20">
        <v>7586</v>
      </c>
      <c r="K38" s="20">
        <v>4533</v>
      </c>
      <c r="L38" s="20">
        <v>25005</v>
      </c>
      <c r="M38" s="20" t="s">
        <v>117</v>
      </c>
      <c r="N38" s="35">
        <f t="shared" si="50"/>
        <v>35.061629549429881</v>
      </c>
      <c r="O38" s="35">
        <f t="shared" si="39"/>
        <v>48.50248466669651</v>
      </c>
      <c r="P38" s="35">
        <f t="shared" si="39"/>
        <v>46.502622271008661</v>
      </c>
      <c r="Q38" s="35">
        <f t="shared" si="39"/>
        <v>23.796982412284617</v>
      </c>
      <c r="R38" s="35">
        <f t="shared" si="39"/>
        <v>36.982342049406135</v>
      </c>
      <c r="S38" s="35">
        <f t="shared" si="39"/>
        <v>39.442980805419644</v>
      </c>
      <c r="T38" s="35">
        <f t="shared" si="39"/>
        <v>29.914703235700436</v>
      </c>
      <c r="U38" s="35">
        <f t="shared" si="39"/>
        <v>32.187073691796861</v>
      </c>
      <c r="V38" s="35">
        <f t="shared" si="39"/>
        <v>22.59284629359383</v>
      </c>
      <c r="W38" s="35">
        <f t="shared" si="39"/>
        <v>24.579763583125473</v>
      </c>
      <c r="X38" s="35">
        <f t="shared" si="39"/>
        <v>43.838426339872719</v>
      </c>
      <c r="Y38" s="20" t="s">
        <v>116</v>
      </c>
      <c r="Z38" s="35">
        <v>0.42170579310940925</v>
      </c>
      <c r="AA38" s="35">
        <v>0.47007207771858345</v>
      </c>
      <c r="AB38" s="35">
        <v>0.59763385778753508</v>
      </c>
      <c r="AC38" s="35">
        <v>0.6963663958575127</v>
      </c>
      <c r="AD38" s="35">
        <v>0.23935329449487422</v>
      </c>
      <c r="AE38" s="35">
        <v>3.688370342491532</v>
      </c>
      <c r="AF38" s="35">
        <v>0.59061355369386959</v>
      </c>
      <c r="AG38" s="35">
        <v>0.1964771391555773</v>
      </c>
      <c r="AH38" s="35">
        <v>0.83390416058611549</v>
      </c>
      <c r="AI38" s="35">
        <v>3.7956837653182952E-2</v>
      </c>
      <c r="AJ38" s="35">
        <v>0.11921667630919196</v>
      </c>
    </row>
    <row r="39" spans="1:36" x14ac:dyDescent="0.2">
      <c r="A39" s="20" t="s">
        <v>118</v>
      </c>
      <c r="B39" s="20">
        <v>1653</v>
      </c>
      <c r="C39" s="20">
        <v>29</v>
      </c>
      <c r="D39" s="20">
        <v>163</v>
      </c>
      <c r="E39" s="20">
        <v>45</v>
      </c>
      <c r="F39" s="20">
        <v>10</v>
      </c>
      <c r="G39" s="20">
        <v>12</v>
      </c>
      <c r="H39" s="20">
        <v>467</v>
      </c>
      <c r="I39" s="20">
        <v>127</v>
      </c>
      <c r="J39" s="20">
        <v>233</v>
      </c>
      <c r="K39" s="20">
        <v>160</v>
      </c>
      <c r="L39" s="20">
        <v>407</v>
      </c>
      <c r="M39" s="20" t="s">
        <v>118</v>
      </c>
      <c r="N39" s="35">
        <f t="shared" si="50"/>
        <v>0.3759868802642144</v>
      </c>
      <c r="O39" s="35">
        <f t="shared" si="39"/>
        <v>0.12982943098894212</v>
      </c>
      <c r="P39" s="35">
        <f t="shared" si="39"/>
        <v>0.24850591535553115</v>
      </c>
      <c r="Q39" s="35">
        <f t="shared" si="39"/>
        <v>0.20087492188197481</v>
      </c>
      <c r="R39" s="35">
        <f t="shared" si="39"/>
        <v>4.5160998961297022E-2</v>
      </c>
      <c r="S39" s="35">
        <f t="shared" si="39"/>
        <v>0.45163718479488146</v>
      </c>
      <c r="T39" s="35">
        <f t="shared" si="39"/>
        <v>0.59188096475329843</v>
      </c>
      <c r="U39" s="35">
        <f t="shared" si="39"/>
        <v>0.1089633042478529</v>
      </c>
      <c r="V39" s="35">
        <f t="shared" si="39"/>
        <v>0.69392739077344612</v>
      </c>
      <c r="W39" s="35">
        <f t="shared" si="39"/>
        <v>0.86758486064418172</v>
      </c>
      <c r="X39" s="35">
        <f t="shared" si="39"/>
        <v>0.7135468714388401</v>
      </c>
      <c r="Y39" s="20" t="s">
        <v>118</v>
      </c>
      <c r="Z39" s="35">
        <v>0.3759868802642144</v>
      </c>
      <c r="AA39" s="35">
        <v>0.12982943098894212</v>
      </c>
      <c r="AB39" s="35">
        <v>0.24850591535553115</v>
      </c>
      <c r="AC39" s="35">
        <v>0.20087492188197481</v>
      </c>
      <c r="AD39" s="35">
        <v>4.5160998961297022E-2</v>
      </c>
      <c r="AE39" s="35">
        <v>0.45163718479488146</v>
      </c>
      <c r="AF39" s="35">
        <v>0.59188096475329843</v>
      </c>
      <c r="AG39" s="35">
        <v>0.1089633042478529</v>
      </c>
      <c r="AH39" s="35">
        <v>0.69392739077344612</v>
      </c>
      <c r="AI39" s="35">
        <v>0.86758486064418183</v>
      </c>
      <c r="AJ39" s="35">
        <v>0.7135468714388401</v>
      </c>
    </row>
    <row r="40" spans="1:36" x14ac:dyDescent="0.2">
      <c r="A40" s="20" t="s">
        <v>119</v>
      </c>
      <c r="B40" s="20">
        <v>793</v>
      </c>
      <c r="C40" s="20">
        <v>37</v>
      </c>
      <c r="D40" s="20">
        <v>147</v>
      </c>
      <c r="E40" s="20">
        <v>17</v>
      </c>
      <c r="F40" s="20">
        <v>3</v>
      </c>
      <c r="G40" s="20">
        <v>36</v>
      </c>
      <c r="H40" s="20">
        <v>231</v>
      </c>
      <c r="I40" s="20">
        <v>96</v>
      </c>
      <c r="J40" s="20">
        <v>168</v>
      </c>
      <c r="K40" s="20">
        <v>6</v>
      </c>
      <c r="L40" s="20">
        <v>52</v>
      </c>
      <c r="M40" s="20" t="s">
        <v>119</v>
      </c>
      <c r="N40" s="35">
        <f t="shared" si="50"/>
        <v>0.18037362132457471</v>
      </c>
      <c r="O40" s="35">
        <f t="shared" si="39"/>
        <v>0.16564444643416754</v>
      </c>
      <c r="P40" s="35">
        <f t="shared" si="39"/>
        <v>0.22411269667032566</v>
      </c>
      <c r="Q40" s="35">
        <f t="shared" si="39"/>
        <v>7.5886081599857158E-2</v>
      </c>
      <c r="R40" s="35">
        <f t="shared" si="39"/>
        <v>1.3548299688389108E-2</v>
      </c>
      <c r="S40" s="35">
        <f t="shared" si="39"/>
        <v>1.3549115543846444</v>
      </c>
      <c r="T40" s="35">
        <f t="shared" si="39"/>
        <v>0.29277195472807693</v>
      </c>
      <c r="U40" s="35">
        <f t="shared" si="39"/>
        <v>8.2365962266093537E-2</v>
      </c>
      <c r="V40" s="35">
        <f t="shared" si="39"/>
        <v>0.50034249635166927</v>
      </c>
      <c r="W40" s="35">
        <f t="shared" si="39"/>
        <v>3.2534432274156817E-2</v>
      </c>
      <c r="X40" s="35">
        <f t="shared" si="39"/>
        <v>9.116569364820562E-2</v>
      </c>
      <c r="Y40" s="20" t="s">
        <v>108</v>
      </c>
      <c r="Z40" s="35">
        <v>0.23155150883785253</v>
      </c>
      <c r="AA40" s="35">
        <v>0.15669069257286117</v>
      </c>
      <c r="AB40" s="35">
        <v>0.17837541163556531</v>
      </c>
      <c r="AC40" s="35">
        <v>0.2901526649406303</v>
      </c>
      <c r="AD40" s="35">
        <v>0.19870839542970692</v>
      </c>
      <c r="AE40" s="35">
        <v>7.5272864132480244E-2</v>
      </c>
      <c r="AF40" s="35">
        <v>0.15969379348804197</v>
      </c>
      <c r="AG40" s="35">
        <v>0.22135852359012639</v>
      </c>
      <c r="AH40" s="35">
        <v>0.20549781100157849</v>
      </c>
      <c r="AI40" s="35">
        <v>0.27654267433033292</v>
      </c>
      <c r="AJ40" s="35">
        <v>0.44004979049422327</v>
      </c>
    </row>
    <row r="41" spans="1:36" x14ac:dyDescent="0.2">
      <c r="A41" s="20" t="s">
        <v>120</v>
      </c>
      <c r="B41" s="20">
        <v>3299</v>
      </c>
      <c r="C41" s="20">
        <v>123</v>
      </c>
      <c r="D41" s="20">
        <v>671</v>
      </c>
      <c r="E41" s="20">
        <v>258</v>
      </c>
      <c r="F41" s="20">
        <v>215</v>
      </c>
      <c r="G41" s="20">
        <v>70</v>
      </c>
      <c r="H41" s="20">
        <v>968</v>
      </c>
      <c r="I41" s="20">
        <v>384</v>
      </c>
      <c r="J41" s="20">
        <v>347</v>
      </c>
      <c r="K41" s="20">
        <v>4</v>
      </c>
      <c r="L41" s="20">
        <v>259</v>
      </c>
      <c r="M41" s="20" t="s">
        <v>120</v>
      </c>
      <c r="N41" s="35">
        <f t="shared" si="50"/>
        <v>0.75038155958357122</v>
      </c>
      <c r="O41" s="35">
        <f t="shared" si="39"/>
        <v>0.55065586247034071</v>
      </c>
      <c r="P41" s="35">
        <f t="shared" si="39"/>
        <v>1.0229906086108063</v>
      </c>
      <c r="Q41" s="35">
        <f t="shared" si="39"/>
        <v>1.1516828854566556</v>
      </c>
      <c r="R41" s="35">
        <f t="shared" si="39"/>
        <v>0.97096147766788599</v>
      </c>
      <c r="S41" s="35">
        <f t="shared" si="39"/>
        <v>2.6345502446368085</v>
      </c>
      <c r="T41" s="35">
        <f t="shared" si="39"/>
        <v>1.2268539055271797</v>
      </c>
      <c r="U41" s="35">
        <f t="shared" si="39"/>
        <v>0.32946384906437415</v>
      </c>
      <c r="V41" s="35">
        <f t="shared" si="39"/>
        <v>1.0334455132977931</v>
      </c>
      <c r="W41" s="35">
        <f t="shared" si="39"/>
        <v>2.1689621516104544E-2</v>
      </c>
      <c r="X41" s="35">
        <f t="shared" si="39"/>
        <v>0.4540752818247164</v>
      </c>
      <c r="Y41" s="20" t="s">
        <v>119</v>
      </c>
      <c r="Z41" s="35">
        <v>0.18037362132457471</v>
      </c>
      <c r="AA41" s="35">
        <v>0.16564444643416754</v>
      </c>
      <c r="AB41" s="35">
        <v>0.22411269667032566</v>
      </c>
      <c r="AC41" s="35">
        <v>7.5886081599857158E-2</v>
      </c>
      <c r="AD41" s="35">
        <v>1.3548299688389108E-2</v>
      </c>
      <c r="AE41" s="35">
        <v>1.3549115543846444</v>
      </c>
      <c r="AF41" s="35">
        <v>0.29277195472807693</v>
      </c>
      <c r="AG41" s="35">
        <v>8.2365962266093537E-2</v>
      </c>
      <c r="AH41" s="35">
        <v>0.50034249635166927</v>
      </c>
      <c r="AI41" s="35">
        <v>3.2534432274156817E-2</v>
      </c>
      <c r="AJ41" s="35">
        <v>9.116569364820562E-2</v>
      </c>
    </row>
    <row r="42" spans="1:36" x14ac:dyDescent="0.2">
      <c r="A42" s="20" t="s">
        <v>267</v>
      </c>
      <c r="B42" s="20">
        <v>103273</v>
      </c>
      <c r="C42" s="20">
        <v>4434</v>
      </c>
      <c r="D42" s="20">
        <v>16051</v>
      </c>
      <c r="E42" s="20">
        <v>7868</v>
      </c>
      <c r="F42" s="20">
        <v>3199</v>
      </c>
      <c r="G42" s="20">
        <v>883</v>
      </c>
      <c r="H42" s="20">
        <v>21731</v>
      </c>
      <c r="I42" s="20">
        <v>15619</v>
      </c>
      <c r="J42" s="20">
        <v>14286</v>
      </c>
      <c r="K42" s="20">
        <v>1991</v>
      </c>
      <c r="L42" s="20">
        <v>17211</v>
      </c>
      <c r="M42" s="20" t="s">
        <v>267</v>
      </c>
      <c r="N42" s="35">
        <f t="shared" si="50"/>
        <v>23.490195454038844</v>
      </c>
      <c r="O42" s="35">
        <f t="shared" ref="O42" si="51">C42*100/C$26</f>
        <v>19.850472310516185</v>
      </c>
      <c r="P42" s="35">
        <f t="shared" ref="P42" si="52">D42*100/D$26</f>
        <v>24.470972069764606</v>
      </c>
      <c r="Q42" s="35">
        <f t="shared" ref="Q42" si="53">E42*100/E$26</f>
        <v>35.121864119275067</v>
      </c>
      <c r="R42" s="35">
        <f t="shared" ref="R42" si="54">F42*100/F$26</f>
        <v>14.447003567718918</v>
      </c>
      <c r="S42" s="35">
        <f t="shared" ref="S42" si="55">G42*100/G$26</f>
        <v>33.23296951449003</v>
      </c>
      <c r="T42" s="35">
        <f t="shared" ref="T42" si="56">H42*100/H$26</f>
        <v>27.542109732449525</v>
      </c>
      <c r="U42" s="35">
        <f t="shared" ref="U42" si="57">I42*100/I$26</f>
        <v>13.400770464938697</v>
      </c>
      <c r="V42" s="35">
        <f t="shared" ref="V42" si="58">J42*100/J$26</f>
        <v>42.546981564761595</v>
      </c>
      <c r="W42" s="35">
        <f t="shared" ref="W42" si="59">K42*100/K$26</f>
        <v>10.796009109641037</v>
      </c>
      <c r="X42" s="35">
        <f t="shared" ref="X42" si="60">L42*100/L$26</f>
        <v>30.174091411139745</v>
      </c>
      <c r="Y42" s="20" t="s">
        <v>115</v>
      </c>
      <c r="Z42" s="35">
        <v>2.251827050584224E-2</v>
      </c>
      <c r="AA42" s="35">
        <v>8.9537538613063527E-3</v>
      </c>
      <c r="AB42" s="35">
        <v>2.1344066349554821E-2</v>
      </c>
      <c r="AC42" s="35">
        <v>4.4638871529327738E-3</v>
      </c>
      <c r="AD42" s="35">
        <v>4.5160998961297025E-3</v>
      </c>
      <c r="AE42" s="35">
        <v>0</v>
      </c>
      <c r="AF42" s="35">
        <v>2.5348221188578091E-2</v>
      </c>
      <c r="AG42" s="35">
        <v>1.1153724056866831E-2</v>
      </c>
      <c r="AH42" s="35">
        <v>8.6368645203561967E-2</v>
      </c>
      <c r="AI42" s="35">
        <v>5.4224053790261359E-3</v>
      </c>
      <c r="AJ42" s="35">
        <v>3.1557355493609635E-2</v>
      </c>
    </row>
    <row r="43" spans="1:36" x14ac:dyDescent="0.2">
      <c r="A43" s="42" t="s">
        <v>203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 t="s">
        <v>203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 t="s">
        <v>203</v>
      </c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</row>
  </sheetData>
  <sortState xmlns:xlrd2="http://schemas.microsoft.com/office/spreadsheetml/2017/richdata2" ref="Y27:AJ42">
    <sortCondition descending="1" ref="Z27:Z42"/>
  </sortState>
  <mergeCells count="3">
    <mergeCell ref="A43:L43"/>
    <mergeCell ref="M43:X43"/>
    <mergeCell ref="Y43:AJ4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A843A-1CA7-4B64-92E1-A09764140CE6}">
  <dimension ref="A1:P40"/>
  <sheetViews>
    <sheetView view="pageBreakPreview" zoomScale="125" zoomScaleNormal="100" zoomScaleSheetLayoutView="125" workbookViewId="0">
      <selection activeCell="A18" sqref="A18"/>
    </sheetView>
  </sheetViews>
  <sheetFormatPr defaultRowHeight="9.6" x14ac:dyDescent="0.2"/>
  <cols>
    <col min="1" max="1" width="10.21875" style="1" customWidth="1"/>
    <col min="2" max="16" width="5.33203125" style="1" customWidth="1"/>
    <col min="17" max="16384" width="8.88671875" style="1"/>
  </cols>
  <sheetData>
    <row r="1" spans="1:16" x14ac:dyDescent="0.2">
      <c r="A1" s="1" t="s">
        <v>196</v>
      </c>
    </row>
    <row r="2" spans="1:16" x14ac:dyDescent="0.2">
      <c r="A2" s="5"/>
      <c r="B2" s="36" t="s">
        <v>0</v>
      </c>
      <c r="C2" s="36"/>
      <c r="D2" s="36"/>
      <c r="E2" s="36"/>
      <c r="F2" s="36"/>
      <c r="G2" s="36"/>
      <c r="H2" s="36"/>
      <c r="I2" s="36"/>
      <c r="J2" s="36" t="s">
        <v>155</v>
      </c>
      <c r="K2" s="36"/>
      <c r="L2" s="36"/>
      <c r="M2" s="36"/>
      <c r="N2" s="36"/>
      <c r="O2" s="36"/>
      <c r="P2" s="37"/>
    </row>
    <row r="3" spans="1:16" x14ac:dyDescent="0.2">
      <c r="A3" s="6"/>
      <c r="B3" s="3" t="s">
        <v>1</v>
      </c>
      <c r="C3" s="3" t="s">
        <v>156</v>
      </c>
      <c r="D3" s="3" t="s">
        <v>157</v>
      </c>
      <c r="E3" s="3" t="s">
        <v>4</v>
      </c>
      <c r="F3" s="3" t="s">
        <v>5</v>
      </c>
      <c r="G3" s="3" t="s">
        <v>159</v>
      </c>
      <c r="H3" s="3" t="s">
        <v>158</v>
      </c>
      <c r="I3" s="3" t="s">
        <v>8</v>
      </c>
      <c r="J3" s="3" t="s">
        <v>156</v>
      </c>
      <c r="K3" s="3" t="s">
        <v>157</v>
      </c>
      <c r="L3" s="3" t="s">
        <v>4</v>
      </c>
      <c r="M3" s="3" t="s">
        <v>5</v>
      </c>
      <c r="N3" s="3" t="s">
        <v>159</v>
      </c>
      <c r="O3" s="3" t="s">
        <v>158</v>
      </c>
      <c r="P3" s="4" t="s">
        <v>8</v>
      </c>
    </row>
    <row r="4" spans="1:16" x14ac:dyDescent="0.2">
      <c r="A4" s="1" t="s">
        <v>174</v>
      </c>
      <c r="B4" s="1">
        <v>332037</v>
      </c>
      <c r="C4" s="1">
        <v>146441</v>
      </c>
      <c r="D4" s="1">
        <v>102520</v>
      </c>
      <c r="E4" s="1">
        <v>39057</v>
      </c>
      <c r="F4" s="1">
        <v>20051</v>
      </c>
      <c r="G4" s="1">
        <v>17846</v>
      </c>
      <c r="H4" s="1">
        <v>3252</v>
      </c>
      <c r="I4" s="1">
        <v>2870</v>
      </c>
      <c r="J4" s="2">
        <f t="shared" ref="J4:O4" si="0">(C4*100)/$B4+K4</f>
        <v>100</v>
      </c>
      <c r="K4" s="2">
        <f t="shared" si="0"/>
        <v>55.896180244972697</v>
      </c>
      <c r="L4" s="2">
        <f t="shared" si="0"/>
        <v>25.020103181271971</v>
      </c>
      <c r="M4" s="2">
        <f t="shared" si="0"/>
        <v>13.257257474317623</v>
      </c>
      <c r="N4" s="2">
        <f t="shared" si="0"/>
        <v>7.2184726400973389</v>
      </c>
      <c r="O4" s="2">
        <f t="shared" si="0"/>
        <v>1.8437704231757306</v>
      </c>
      <c r="P4" s="2">
        <f>I4*100/B4</f>
        <v>0.86436150188081451</v>
      </c>
    </row>
    <row r="5" spans="1:16" x14ac:dyDescent="0.2">
      <c r="A5" s="1" t="s">
        <v>10</v>
      </c>
      <c r="B5" s="1">
        <v>88703</v>
      </c>
      <c r="C5" s="1">
        <v>33355</v>
      </c>
      <c r="D5" s="1">
        <v>30613</v>
      </c>
      <c r="E5" s="1">
        <v>10238</v>
      </c>
      <c r="F5" s="1">
        <v>4832</v>
      </c>
      <c r="G5" s="1">
        <v>6456</v>
      </c>
      <c r="H5" s="1">
        <v>1397</v>
      </c>
      <c r="I5" s="1">
        <v>1812</v>
      </c>
      <c r="J5" s="2">
        <f t="shared" ref="J5:O5" si="1">(C5*100)/$B5+K5</f>
        <v>100</v>
      </c>
      <c r="K5" s="2">
        <f t="shared" si="1"/>
        <v>62.396987700528726</v>
      </c>
      <c r="L5" s="2">
        <f t="shared" si="1"/>
        <v>27.885189903385452</v>
      </c>
      <c r="M5" s="2">
        <f t="shared" si="1"/>
        <v>16.343302932257082</v>
      </c>
      <c r="N5" s="2">
        <f t="shared" si="1"/>
        <v>10.895911074033574</v>
      </c>
      <c r="O5" s="2">
        <f t="shared" si="1"/>
        <v>3.6176904952481879</v>
      </c>
      <c r="P5" s="2">
        <f t="shared" ref="P5:P39" si="2">I5*100/B5</f>
        <v>2.0427719468338164</v>
      </c>
    </row>
    <row r="6" spans="1:16" x14ac:dyDescent="0.2">
      <c r="A6" s="1" t="s">
        <v>188</v>
      </c>
      <c r="B6" s="9">
        <f>B4/B5</f>
        <v>3.743244309662582</v>
      </c>
      <c r="C6" s="9">
        <f t="shared" ref="C6:I6" si="3">C4/C5</f>
        <v>4.390376255433968</v>
      </c>
      <c r="D6" s="9">
        <f t="shared" si="3"/>
        <v>3.348904060366511</v>
      </c>
      <c r="E6" s="9">
        <f t="shared" si="3"/>
        <v>3.8149052549326039</v>
      </c>
      <c r="F6" s="9">
        <f t="shared" si="3"/>
        <v>4.1496274834437088</v>
      </c>
      <c r="G6" s="9">
        <f t="shared" si="3"/>
        <v>2.7642503097893432</v>
      </c>
      <c r="H6" s="9">
        <f t="shared" si="3"/>
        <v>2.3278453829634933</v>
      </c>
      <c r="I6" s="9">
        <f t="shared" si="3"/>
        <v>1.5838852097130243</v>
      </c>
      <c r="J6" s="2"/>
      <c r="K6" s="2"/>
      <c r="L6" s="2"/>
      <c r="M6" s="2"/>
      <c r="N6" s="2"/>
      <c r="O6" s="2"/>
      <c r="P6" s="2"/>
    </row>
    <row r="7" spans="1:16" x14ac:dyDescent="0.2">
      <c r="A7" s="1" t="s">
        <v>11</v>
      </c>
      <c r="B7" s="1">
        <v>68541</v>
      </c>
      <c r="C7" s="1">
        <v>32417</v>
      </c>
      <c r="D7" s="1">
        <v>23192</v>
      </c>
      <c r="E7" s="1">
        <v>6904</v>
      </c>
      <c r="F7" s="1">
        <v>2550</v>
      </c>
      <c r="G7" s="1">
        <v>2503</v>
      </c>
      <c r="H7" s="1">
        <v>564</v>
      </c>
      <c r="I7" s="1">
        <v>411</v>
      </c>
      <c r="J7" s="2">
        <f t="shared" ref="J7:O7" si="4">(C7*100)/$B7+K7</f>
        <v>100</v>
      </c>
      <c r="K7" s="2">
        <f t="shared" si="4"/>
        <v>52.704220831327234</v>
      </c>
      <c r="L7" s="2">
        <f t="shared" si="4"/>
        <v>18.867539137158779</v>
      </c>
      <c r="M7" s="2">
        <f t="shared" si="4"/>
        <v>8.7947359974321948</v>
      </c>
      <c r="N7" s="2">
        <f t="shared" si="4"/>
        <v>5.0743350695204334</v>
      </c>
      <c r="O7" s="2">
        <f t="shared" si="4"/>
        <v>1.4225062371427319</v>
      </c>
      <c r="P7" s="2">
        <f t="shared" si="2"/>
        <v>0.59964109073401317</v>
      </c>
    </row>
    <row r="8" spans="1:16" x14ac:dyDescent="0.2">
      <c r="A8" s="1" t="s">
        <v>12</v>
      </c>
      <c r="B8" s="1">
        <v>96529</v>
      </c>
      <c r="C8" s="1">
        <v>49148</v>
      </c>
      <c r="D8" s="1">
        <v>25548</v>
      </c>
      <c r="E8" s="1">
        <v>11124</v>
      </c>
      <c r="F8" s="1">
        <v>6415</v>
      </c>
      <c r="G8" s="1">
        <v>3576</v>
      </c>
      <c r="H8" s="1">
        <v>523</v>
      </c>
      <c r="I8" s="1">
        <v>195</v>
      </c>
      <c r="J8" s="2">
        <f t="shared" ref="J8:O8" si="5">(C8*100)/$B8+K8</f>
        <v>100</v>
      </c>
      <c r="K8" s="2">
        <f t="shared" si="5"/>
        <v>49.084731013477807</v>
      </c>
      <c r="L8" s="2">
        <f t="shared" si="5"/>
        <v>22.618073325114729</v>
      </c>
      <c r="M8" s="2">
        <f t="shared" si="5"/>
        <v>11.094075355592619</v>
      </c>
      <c r="N8" s="2">
        <f t="shared" si="5"/>
        <v>4.4484041065379314</v>
      </c>
      <c r="O8" s="2">
        <f t="shared" si="5"/>
        <v>0.74381792000331504</v>
      </c>
      <c r="P8" s="2">
        <f t="shared" si="2"/>
        <v>0.20201183064156886</v>
      </c>
    </row>
    <row r="9" spans="1:16" x14ac:dyDescent="0.2">
      <c r="A9" s="1" t="s">
        <v>13</v>
      </c>
      <c r="B9" s="1">
        <v>3219</v>
      </c>
      <c r="C9" s="1">
        <v>1943</v>
      </c>
      <c r="D9" s="1">
        <v>752</v>
      </c>
      <c r="E9" s="1">
        <v>273</v>
      </c>
      <c r="F9" s="1">
        <v>134</v>
      </c>
      <c r="G9" s="1">
        <v>94</v>
      </c>
      <c r="H9" s="1">
        <v>21</v>
      </c>
      <c r="I9" s="1">
        <v>2</v>
      </c>
      <c r="J9" s="2">
        <f t="shared" ref="J9:O9" si="6">(C9*100)/$B9+K9</f>
        <v>100</v>
      </c>
      <c r="K9" s="2">
        <f t="shared" si="6"/>
        <v>39.63963963963964</v>
      </c>
      <c r="L9" s="2">
        <f t="shared" si="6"/>
        <v>16.278347312830071</v>
      </c>
      <c r="M9" s="2">
        <f t="shared" si="6"/>
        <v>7.7974526250388321</v>
      </c>
      <c r="N9" s="2">
        <f t="shared" si="6"/>
        <v>3.634669151910531</v>
      </c>
      <c r="O9" s="2">
        <f t="shared" si="6"/>
        <v>0.71450761105933513</v>
      </c>
      <c r="P9" s="2">
        <f t="shared" si="2"/>
        <v>6.2131096613855234E-2</v>
      </c>
    </row>
    <row r="10" spans="1:16" x14ac:dyDescent="0.2">
      <c r="A10" s="1" t="s">
        <v>14</v>
      </c>
      <c r="B10" s="1">
        <v>6953</v>
      </c>
      <c r="C10" s="1">
        <v>1831</v>
      </c>
      <c r="D10" s="1">
        <v>2488</v>
      </c>
      <c r="E10" s="1">
        <v>1334</v>
      </c>
      <c r="F10" s="1">
        <v>726</v>
      </c>
      <c r="G10" s="1">
        <v>451</v>
      </c>
      <c r="H10" s="1">
        <v>91</v>
      </c>
      <c r="I10" s="1">
        <v>32</v>
      </c>
      <c r="J10" s="2">
        <f t="shared" ref="J10:O10" si="7">(C10*100)/$B10+K10</f>
        <v>100</v>
      </c>
      <c r="K10" s="2">
        <f t="shared" si="7"/>
        <v>73.666043434488714</v>
      </c>
      <c r="L10" s="2">
        <f t="shared" si="7"/>
        <v>37.882928232417662</v>
      </c>
      <c r="M10" s="2">
        <f t="shared" si="7"/>
        <v>18.696965338702718</v>
      </c>
      <c r="N10" s="2">
        <f t="shared" si="7"/>
        <v>8.2554293110887382</v>
      </c>
      <c r="O10" s="2">
        <f t="shared" si="7"/>
        <v>1.7690205666618726</v>
      </c>
      <c r="P10" s="2">
        <f t="shared" si="2"/>
        <v>0.46023299295268227</v>
      </c>
    </row>
    <row r="11" spans="1:16" x14ac:dyDescent="0.2">
      <c r="A11" s="1" t="s">
        <v>15</v>
      </c>
      <c r="B11" s="1">
        <v>6283</v>
      </c>
      <c r="C11" s="1">
        <v>4077</v>
      </c>
      <c r="D11" s="1">
        <v>1345</v>
      </c>
      <c r="E11" s="1">
        <v>511</v>
      </c>
      <c r="F11" s="1">
        <v>248</v>
      </c>
      <c r="G11" s="1">
        <v>75</v>
      </c>
      <c r="H11" s="1">
        <v>25</v>
      </c>
      <c r="I11" s="1">
        <v>2</v>
      </c>
      <c r="J11" s="2">
        <f t="shared" ref="J11:O11" si="8">(C11*100)/$B11+K11</f>
        <v>100</v>
      </c>
      <c r="K11" s="2">
        <f t="shared" si="8"/>
        <v>35.110615947795637</v>
      </c>
      <c r="L11" s="2">
        <f t="shared" si="8"/>
        <v>13.703644755689957</v>
      </c>
      <c r="M11" s="2">
        <f t="shared" si="8"/>
        <v>5.5705872990609588</v>
      </c>
      <c r="N11" s="2">
        <f t="shared" si="8"/>
        <v>1.6234282985834794</v>
      </c>
      <c r="O11" s="2">
        <f t="shared" si="8"/>
        <v>0.42973102021327392</v>
      </c>
      <c r="P11" s="2">
        <f t="shared" si="2"/>
        <v>3.1831927423205474E-2</v>
      </c>
    </row>
    <row r="12" spans="1:16" x14ac:dyDescent="0.2">
      <c r="A12" s="1" t="s">
        <v>16</v>
      </c>
      <c r="B12" s="1">
        <v>6646</v>
      </c>
      <c r="C12" s="1">
        <v>5245</v>
      </c>
      <c r="D12" s="1">
        <v>1099</v>
      </c>
      <c r="E12" s="1">
        <v>97</v>
      </c>
      <c r="F12" s="1">
        <v>29</v>
      </c>
      <c r="G12" s="1">
        <v>123</v>
      </c>
      <c r="H12" s="1">
        <v>36</v>
      </c>
      <c r="I12" s="1">
        <v>17</v>
      </c>
      <c r="J12" s="2">
        <f t="shared" ref="J12:O12" si="9">(C12*100)/$B12+K12</f>
        <v>100</v>
      </c>
      <c r="K12" s="2">
        <f t="shared" si="9"/>
        <v>21.08034908215468</v>
      </c>
      <c r="L12" s="2">
        <f t="shared" si="9"/>
        <v>4.544086668672886</v>
      </c>
      <c r="M12" s="2">
        <f t="shared" si="9"/>
        <v>3.084562142642191</v>
      </c>
      <c r="N12" s="2">
        <f t="shared" si="9"/>
        <v>2.6482094492928079</v>
      </c>
      <c r="O12" s="2">
        <f t="shared" si="9"/>
        <v>0.7974721637074933</v>
      </c>
      <c r="P12" s="2">
        <f t="shared" si="2"/>
        <v>0.25579295817032804</v>
      </c>
    </row>
    <row r="13" spans="1:16" x14ac:dyDescent="0.2">
      <c r="A13" s="1" t="s">
        <v>17</v>
      </c>
      <c r="B13" s="1">
        <v>14442</v>
      </c>
      <c r="C13" s="1">
        <v>5285</v>
      </c>
      <c r="D13" s="1">
        <v>4302</v>
      </c>
      <c r="E13" s="1">
        <v>2161</v>
      </c>
      <c r="F13" s="1">
        <v>1362</v>
      </c>
      <c r="G13" s="1">
        <v>1054</v>
      </c>
      <c r="H13" s="1">
        <v>175</v>
      </c>
      <c r="I13" s="1">
        <v>103</v>
      </c>
      <c r="J13" s="2">
        <f t="shared" ref="J13:O13" si="10">(C13*100)/$B13+K13</f>
        <v>100</v>
      </c>
      <c r="K13" s="2">
        <f t="shared" si="10"/>
        <v>63.405345520011082</v>
      </c>
      <c r="L13" s="2">
        <f t="shared" si="10"/>
        <v>33.617227530812912</v>
      </c>
      <c r="M13" s="2">
        <f t="shared" si="10"/>
        <v>18.653926049023681</v>
      </c>
      <c r="N13" s="2">
        <f t="shared" si="10"/>
        <v>9.2230992937266301</v>
      </c>
      <c r="O13" s="2">
        <f t="shared" si="10"/>
        <v>1.9249411438858886</v>
      </c>
      <c r="P13" s="2">
        <f t="shared" si="2"/>
        <v>0.71319761805844062</v>
      </c>
    </row>
    <row r="14" spans="1:16" x14ac:dyDescent="0.2">
      <c r="A14" s="1" t="s">
        <v>18</v>
      </c>
      <c r="B14" s="1">
        <v>23720</v>
      </c>
      <c r="C14" s="1">
        <v>9311</v>
      </c>
      <c r="D14" s="1">
        <v>6755</v>
      </c>
      <c r="E14" s="1">
        <v>3427</v>
      </c>
      <c r="F14" s="1">
        <v>2208</v>
      </c>
      <c r="G14" s="1">
        <v>1671</v>
      </c>
      <c r="H14" s="1">
        <v>244</v>
      </c>
      <c r="I14" s="1">
        <v>104</v>
      </c>
      <c r="J14" s="2">
        <f t="shared" ref="J14:O14" si="11">(C14*100)/$B14+K14</f>
        <v>100</v>
      </c>
      <c r="K14" s="2">
        <f t="shared" si="11"/>
        <v>60.746205733558185</v>
      </c>
      <c r="L14" s="2">
        <f t="shared" si="11"/>
        <v>32.268128161888704</v>
      </c>
      <c r="M14" s="2">
        <f t="shared" si="11"/>
        <v>17.820404721753796</v>
      </c>
      <c r="N14" s="2">
        <f t="shared" si="11"/>
        <v>8.5118043844856661</v>
      </c>
      <c r="O14" s="2">
        <f t="shared" si="11"/>
        <v>1.4671163575042159</v>
      </c>
      <c r="P14" s="2">
        <f t="shared" si="2"/>
        <v>0.43844856661045534</v>
      </c>
    </row>
    <row r="15" spans="1:16" x14ac:dyDescent="0.2">
      <c r="A15" s="1" t="s">
        <v>19</v>
      </c>
      <c r="B15" s="1">
        <v>17001</v>
      </c>
      <c r="C15" s="1">
        <v>3829</v>
      </c>
      <c r="D15" s="1">
        <v>6426</v>
      </c>
      <c r="E15" s="1">
        <v>2988</v>
      </c>
      <c r="F15" s="1">
        <v>1547</v>
      </c>
      <c r="G15" s="1">
        <v>1843</v>
      </c>
      <c r="H15" s="1">
        <v>176</v>
      </c>
      <c r="I15" s="1">
        <v>192</v>
      </c>
      <c r="J15" s="2">
        <f t="shared" ref="J15:O15" si="12">(C15*100)/$B15+K15</f>
        <v>100</v>
      </c>
      <c r="K15" s="2">
        <f t="shared" si="12"/>
        <v>77.477795423798597</v>
      </c>
      <c r="L15" s="2">
        <f t="shared" si="12"/>
        <v>39.680018822422213</v>
      </c>
      <c r="M15" s="2">
        <f t="shared" si="12"/>
        <v>22.104582083406857</v>
      </c>
      <c r="N15" s="2">
        <f t="shared" si="12"/>
        <v>13.005117346038467</v>
      </c>
      <c r="O15" s="2">
        <f t="shared" si="12"/>
        <v>2.1645785542026941</v>
      </c>
      <c r="P15" s="2">
        <f t="shared" si="2"/>
        <v>1.1293453326274925</v>
      </c>
    </row>
    <row r="16" spans="1:16" x14ac:dyDescent="0.2">
      <c r="J16" s="2"/>
      <c r="K16" s="2"/>
      <c r="L16" s="2"/>
      <c r="M16" s="2"/>
      <c r="N16" s="2"/>
      <c r="O16" s="2"/>
      <c r="P16" s="2"/>
    </row>
    <row r="17" spans="1:16" x14ac:dyDescent="0.2">
      <c r="A17" s="1" t="s">
        <v>160</v>
      </c>
      <c r="B17" s="1">
        <v>169110</v>
      </c>
      <c r="C17" s="1">
        <v>66232</v>
      </c>
      <c r="D17" s="1">
        <v>53383</v>
      </c>
      <c r="E17" s="1">
        <v>21784</v>
      </c>
      <c r="F17" s="1">
        <v>11855</v>
      </c>
      <c r="G17" s="1">
        <v>11451</v>
      </c>
      <c r="H17" s="1">
        <v>2258</v>
      </c>
      <c r="I17" s="1">
        <v>2147</v>
      </c>
      <c r="J17" s="2">
        <f t="shared" ref="J17:O17" si="13">(C17*100)/$B17+K17</f>
        <v>100</v>
      </c>
      <c r="K17" s="2">
        <f t="shared" si="13"/>
        <v>60.834959493820591</v>
      </c>
      <c r="L17" s="2">
        <f t="shared" si="13"/>
        <v>29.267932115191293</v>
      </c>
      <c r="M17" s="2">
        <f t="shared" si="13"/>
        <v>16.386375731772219</v>
      </c>
      <c r="N17" s="2">
        <f t="shared" si="13"/>
        <v>9.3761457039796579</v>
      </c>
      <c r="O17" s="2">
        <f t="shared" si="13"/>
        <v>2.60481343504228</v>
      </c>
      <c r="P17" s="2">
        <f t="shared" si="2"/>
        <v>1.2695878422328661</v>
      </c>
    </row>
    <row r="18" spans="1:16" x14ac:dyDescent="0.2">
      <c r="A18" s="1" t="s">
        <v>10</v>
      </c>
      <c r="B18" s="1">
        <v>74637</v>
      </c>
      <c r="C18" s="1">
        <v>25397</v>
      </c>
      <c r="D18" s="1">
        <v>26978</v>
      </c>
      <c r="E18" s="1">
        <v>9283</v>
      </c>
      <c r="F18" s="1">
        <v>4312</v>
      </c>
      <c r="G18" s="1">
        <v>5729</v>
      </c>
      <c r="H18" s="1">
        <v>1280</v>
      </c>
      <c r="I18" s="1">
        <v>1658</v>
      </c>
      <c r="J18" s="2">
        <f t="shared" ref="J18:O18" si="14">(C18*100)/$B18+K18</f>
        <v>100</v>
      </c>
      <c r="K18" s="2">
        <f t="shared" si="14"/>
        <v>65.972640915363698</v>
      </c>
      <c r="L18" s="2">
        <f t="shared" si="14"/>
        <v>29.82702948939534</v>
      </c>
      <c r="M18" s="2">
        <f t="shared" si="14"/>
        <v>17.389498506102871</v>
      </c>
      <c r="N18" s="2">
        <f t="shared" si="14"/>
        <v>11.612203062824069</v>
      </c>
      <c r="O18" s="2">
        <f t="shared" si="14"/>
        <v>3.9363854388574033</v>
      </c>
      <c r="P18" s="2">
        <f t="shared" si="2"/>
        <v>2.2214183313905971</v>
      </c>
    </row>
    <row r="19" spans="1:16" x14ac:dyDescent="0.2">
      <c r="A19" s="1" t="s">
        <v>11</v>
      </c>
      <c r="B19" s="1">
        <v>1241</v>
      </c>
      <c r="C19" s="1">
        <v>273</v>
      </c>
      <c r="D19" s="1">
        <v>432</v>
      </c>
      <c r="E19" s="1">
        <v>208</v>
      </c>
      <c r="F19" s="1">
        <v>107</v>
      </c>
      <c r="G19" s="1">
        <v>145</v>
      </c>
      <c r="H19" s="1">
        <v>32</v>
      </c>
      <c r="I19" s="1">
        <v>44</v>
      </c>
      <c r="J19" s="2">
        <f t="shared" ref="J19:O19" si="15">(C19*100)/$B19+K19</f>
        <v>100</v>
      </c>
      <c r="K19" s="2">
        <f t="shared" si="15"/>
        <v>78.001611603545527</v>
      </c>
      <c r="L19" s="2">
        <f t="shared" si="15"/>
        <v>43.190975020145046</v>
      </c>
      <c r="M19" s="2">
        <f t="shared" si="15"/>
        <v>26.430298146655922</v>
      </c>
      <c r="N19" s="2">
        <f t="shared" si="15"/>
        <v>17.80821917808219</v>
      </c>
      <c r="O19" s="2">
        <f t="shared" si="15"/>
        <v>6.1240934730056402</v>
      </c>
      <c r="P19" s="2">
        <f t="shared" si="2"/>
        <v>3.5455278001611603</v>
      </c>
    </row>
    <row r="20" spans="1:16" x14ac:dyDescent="0.2">
      <c r="A20" s="1" t="s">
        <v>12</v>
      </c>
      <c r="B20" s="1">
        <v>51790</v>
      </c>
      <c r="C20" s="1">
        <v>26086</v>
      </c>
      <c r="D20" s="1">
        <v>13456</v>
      </c>
      <c r="E20" s="1">
        <v>6043</v>
      </c>
      <c r="F20" s="1">
        <v>3607</v>
      </c>
      <c r="G20" s="1">
        <v>2129</v>
      </c>
      <c r="H20" s="1">
        <v>356</v>
      </c>
      <c r="I20" s="1">
        <v>113</v>
      </c>
      <c r="J20" s="2">
        <f t="shared" ref="J20:O20" si="16">(C20*100)/$B20+K20</f>
        <v>100</v>
      </c>
      <c r="K20" s="2">
        <f t="shared" si="16"/>
        <v>49.631202934929519</v>
      </c>
      <c r="L20" s="2">
        <f t="shared" si="16"/>
        <v>23.649353156980112</v>
      </c>
      <c r="M20" s="2">
        <f t="shared" si="16"/>
        <v>11.981077428074919</v>
      </c>
      <c r="N20" s="2">
        <f t="shared" si="16"/>
        <v>5.0164124348329793</v>
      </c>
      <c r="O20" s="2">
        <f t="shared" si="16"/>
        <v>0.90558022784321301</v>
      </c>
      <c r="P20" s="2">
        <f t="shared" si="2"/>
        <v>0.21818883954431356</v>
      </c>
    </row>
    <row r="21" spans="1:16" x14ac:dyDescent="0.2">
      <c r="A21" s="1" t="s">
        <v>13</v>
      </c>
      <c r="B21" s="1">
        <v>1859</v>
      </c>
      <c r="C21" s="1">
        <v>1104</v>
      </c>
      <c r="D21" s="1">
        <v>426</v>
      </c>
      <c r="E21" s="1">
        <v>172</v>
      </c>
      <c r="F21" s="1">
        <v>84</v>
      </c>
      <c r="G21" s="1">
        <v>58</v>
      </c>
      <c r="H21" s="1">
        <v>15</v>
      </c>
      <c r="I21" s="1">
        <v>0</v>
      </c>
      <c r="J21" s="2">
        <f t="shared" ref="J21:O21" si="17">(C21*100)/$B21+K21</f>
        <v>100</v>
      </c>
      <c r="K21" s="2">
        <f t="shared" si="17"/>
        <v>40.613232920925228</v>
      </c>
      <c r="L21" s="2">
        <f t="shared" si="17"/>
        <v>17.697686928456157</v>
      </c>
      <c r="M21" s="2">
        <f t="shared" si="17"/>
        <v>8.445400753093061</v>
      </c>
      <c r="N21" s="2">
        <f t="shared" si="17"/>
        <v>3.9268423883808499</v>
      </c>
      <c r="O21" s="2">
        <f t="shared" si="17"/>
        <v>0.80688542227003768</v>
      </c>
      <c r="P21" s="2">
        <f t="shared" si="2"/>
        <v>0</v>
      </c>
    </row>
    <row r="22" spans="1:16" x14ac:dyDescent="0.2">
      <c r="A22" s="1" t="s">
        <v>14</v>
      </c>
      <c r="B22" s="1">
        <v>2896</v>
      </c>
      <c r="C22" s="1">
        <v>628</v>
      </c>
      <c r="D22" s="1">
        <v>1038</v>
      </c>
      <c r="E22" s="1">
        <v>554</v>
      </c>
      <c r="F22" s="1">
        <v>333</v>
      </c>
      <c r="G22" s="1">
        <v>258</v>
      </c>
      <c r="H22" s="1">
        <v>64</v>
      </c>
      <c r="I22" s="1">
        <v>21</v>
      </c>
      <c r="J22" s="2">
        <f t="shared" ref="J22:O22" si="18">(C22*100)/$B22+K22</f>
        <v>100</v>
      </c>
      <c r="K22" s="2">
        <f t="shared" si="18"/>
        <v>78.314917127071823</v>
      </c>
      <c r="L22" s="2">
        <f t="shared" si="18"/>
        <v>42.472375690607734</v>
      </c>
      <c r="M22" s="2">
        <f t="shared" si="18"/>
        <v>23.342541436464089</v>
      </c>
      <c r="N22" s="2">
        <f t="shared" si="18"/>
        <v>11.843922651933703</v>
      </c>
      <c r="O22" s="2">
        <f t="shared" si="18"/>
        <v>2.9350828729281768</v>
      </c>
      <c r="P22" s="2">
        <f t="shared" si="2"/>
        <v>0.72513812154696133</v>
      </c>
    </row>
    <row r="23" spans="1:16" x14ac:dyDescent="0.2">
      <c r="A23" s="1" t="s">
        <v>15</v>
      </c>
      <c r="B23" s="1">
        <v>3487</v>
      </c>
      <c r="C23" s="1">
        <v>2274</v>
      </c>
      <c r="D23" s="1">
        <v>731</v>
      </c>
      <c r="E23" s="1">
        <v>284</v>
      </c>
      <c r="F23" s="1">
        <v>129</v>
      </c>
      <c r="G23" s="1">
        <v>48</v>
      </c>
      <c r="H23" s="1">
        <v>20</v>
      </c>
      <c r="I23" s="1">
        <v>1</v>
      </c>
      <c r="J23" s="2">
        <f t="shared" ref="J23:O23" si="19">(C23*100)/$B23+K23</f>
        <v>100</v>
      </c>
      <c r="K23" s="2">
        <f t="shared" si="19"/>
        <v>34.786349297390309</v>
      </c>
      <c r="L23" s="2">
        <f t="shared" si="19"/>
        <v>13.822770289647261</v>
      </c>
      <c r="M23" s="2">
        <f t="shared" si="19"/>
        <v>5.6782334384858046</v>
      </c>
      <c r="N23" s="2">
        <f t="shared" si="19"/>
        <v>1.9787783194723259</v>
      </c>
      <c r="O23" s="2">
        <f t="shared" si="19"/>
        <v>0.60223687983940355</v>
      </c>
      <c r="P23" s="2">
        <f t="shared" si="2"/>
        <v>2.8677946659019213E-2</v>
      </c>
    </row>
    <row r="24" spans="1:16" x14ac:dyDescent="0.2">
      <c r="A24" s="1" t="s">
        <v>16</v>
      </c>
      <c r="B24" s="1">
        <v>1957</v>
      </c>
      <c r="C24" s="1">
        <v>1298</v>
      </c>
      <c r="D24" s="1">
        <v>483</v>
      </c>
      <c r="E24" s="1">
        <v>57</v>
      </c>
      <c r="F24" s="1">
        <v>17</v>
      </c>
      <c r="G24" s="1">
        <v>73</v>
      </c>
      <c r="H24" s="1">
        <v>14</v>
      </c>
      <c r="I24" s="1">
        <v>15</v>
      </c>
      <c r="J24" s="2">
        <f t="shared" ref="J24:O24" si="20">(C24*100)/$B24+K24</f>
        <v>100</v>
      </c>
      <c r="K24" s="2">
        <f t="shared" si="20"/>
        <v>33.673990802248341</v>
      </c>
      <c r="L24" s="2">
        <f t="shared" si="20"/>
        <v>8.993357179356158</v>
      </c>
      <c r="M24" s="2">
        <f t="shared" si="20"/>
        <v>6.0807358201328565</v>
      </c>
      <c r="N24" s="2">
        <f t="shared" si="20"/>
        <v>5.212059274399591</v>
      </c>
      <c r="O24" s="2">
        <f t="shared" si="20"/>
        <v>1.481859989780276</v>
      </c>
      <c r="P24" s="2">
        <f t="shared" si="2"/>
        <v>0.76647930505876338</v>
      </c>
    </row>
    <row r="25" spans="1:16" x14ac:dyDescent="0.2">
      <c r="A25" s="1" t="s">
        <v>17</v>
      </c>
      <c r="B25" s="1">
        <v>7708</v>
      </c>
      <c r="C25" s="1">
        <v>2421</v>
      </c>
      <c r="D25" s="1">
        <v>2333</v>
      </c>
      <c r="E25" s="1">
        <v>1259</v>
      </c>
      <c r="F25" s="1">
        <v>804</v>
      </c>
      <c r="G25" s="1">
        <v>672</v>
      </c>
      <c r="H25" s="1">
        <v>144</v>
      </c>
      <c r="I25" s="1">
        <v>75</v>
      </c>
      <c r="J25" s="2">
        <f t="shared" ref="J25:O25" si="21">(C25*100)/$B25+K25</f>
        <v>100</v>
      </c>
      <c r="K25" s="2">
        <f t="shared" si="21"/>
        <v>68.59107420861443</v>
      </c>
      <c r="L25" s="2">
        <f t="shared" si="21"/>
        <v>38.323819408406848</v>
      </c>
      <c r="M25" s="2">
        <f t="shared" si="21"/>
        <v>21.990140114167097</v>
      </c>
      <c r="N25" s="2">
        <f t="shared" si="21"/>
        <v>11.559418785677218</v>
      </c>
      <c r="O25" s="2">
        <f t="shared" si="21"/>
        <v>2.8412039439543331</v>
      </c>
      <c r="P25" s="2">
        <f t="shared" si="2"/>
        <v>0.97301504929942917</v>
      </c>
    </row>
    <row r="26" spans="1:16" x14ac:dyDescent="0.2">
      <c r="A26" s="1" t="s">
        <v>18</v>
      </c>
      <c r="B26" s="1">
        <v>13516</v>
      </c>
      <c r="C26" s="1">
        <v>4657</v>
      </c>
      <c r="D26" s="1">
        <v>3918</v>
      </c>
      <c r="E26" s="1">
        <v>2088</v>
      </c>
      <c r="F26" s="1">
        <v>1438</v>
      </c>
      <c r="G26" s="1">
        <v>1132</v>
      </c>
      <c r="H26" s="1">
        <v>202</v>
      </c>
      <c r="I26" s="1">
        <v>81</v>
      </c>
      <c r="J26" s="2">
        <f t="shared" ref="J26:O26" si="22">(C26*100)/$B26+K26</f>
        <v>100</v>
      </c>
      <c r="K26" s="2">
        <f t="shared" si="22"/>
        <v>65.544539804675935</v>
      </c>
      <c r="L26" s="2">
        <f t="shared" si="22"/>
        <v>36.556673572062742</v>
      </c>
      <c r="M26" s="2">
        <f t="shared" si="22"/>
        <v>21.108316069843148</v>
      </c>
      <c r="N26" s="2">
        <f t="shared" si="22"/>
        <v>10.469073690440959</v>
      </c>
      <c r="O26" s="2">
        <f t="shared" si="22"/>
        <v>2.093814738088192</v>
      </c>
      <c r="P26" s="2">
        <f t="shared" si="2"/>
        <v>0.59928973068955316</v>
      </c>
    </row>
    <row r="27" spans="1:16" x14ac:dyDescent="0.2">
      <c r="A27" s="1" t="s">
        <v>19</v>
      </c>
      <c r="B27" s="1">
        <v>10019</v>
      </c>
      <c r="C27" s="1">
        <v>2094</v>
      </c>
      <c r="D27" s="1">
        <v>3588</v>
      </c>
      <c r="E27" s="1">
        <v>1836</v>
      </c>
      <c r="F27" s="1">
        <v>1024</v>
      </c>
      <c r="G27" s="1">
        <v>1207</v>
      </c>
      <c r="H27" s="1">
        <v>131</v>
      </c>
      <c r="I27" s="1">
        <v>139</v>
      </c>
      <c r="J27" s="2">
        <f t="shared" ref="J27:O27" si="23">(C27*100)/$B27+K27</f>
        <v>100</v>
      </c>
      <c r="K27" s="2">
        <f t="shared" si="23"/>
        <v>79.099710549955091</v>
      </c>
      <c r="L27" s="2">
        <f t="shared" si="23"/>
        <v>43.287753268789302</v>
      </c>
      <c r="M27" s="2">
        <f t="shared" si="23"/>
        <v>24.962571114881726</v>
      </c>
      <c r="N27" s="2">
        <f t="shared" si="23"/>
        <v>14.741990218584689</v>
      </c>
      <c r="O27" s="2">
        <f t="shared" si="23"/>
        <v>2.6948797285158204</v>
      </c>
      <c r="P27" s="2">
        <f t="shared" si="2"/>
        <v>1.3873640083840704</v>
      </c>
    </row>
    <row r="28" spans="1:16" x14ac:dyDescent="0.2">
      <c r="J28" s="2"/>
      <c r="K28" s="2"/>
      <c r="L28" s="2"/>
      <c r="M28" s="2"/>
      <c r="N28" s="2"/>
      <c r="O28" s="2"/>
      <c r="P28" s="2"/>
    </row>
    <row r="29" spans="1:16" x14ac:dyDescent="0.2">
      <c r="A29" s="1" t="s">
        <v>169</v>
      </c>
      <c r="B29" s="1">
        <v>162927</v>
      </c>
      <c r="C29" s="1">
        <v>80209</v>
      </c>
      <c r="D29" s="1">
        <v>49137</v>
      </c>
      <c r="E29" s="1">
        <v>17273</v>
      </c>
      <c r="F29" s="1">
        <v>8196</v>
      </c>
      <c r="G29" s="1">
        <v>6395</v>
      </c>
      <c r="H29" s="1">
        <v>994</v>
      </c>
      <c r="I29" s="1">
        <v>723</v>
      </c>
      <c r="J29" s="2">
        <f t="shared" ref="J29:O29" si="24">(C29*100)/$B29+K29</f>
        <v>100</v>
      </c>
      <c r="K29" s="2">
        <f t="shared" si="24"/>
        <v>50.769976738048328</v>
      </c>
      <c r="L29" s="2">
        <f t="shared" si="24"/>
        <v>20.611071215943337</v>
      </c>
      <c r="M29" s="2">
        <f t="shared" si="24"/>
        <v>10.009390708722311</v>
      </c>
      <c r="N29" s="2">
        <f t="shared" si="24"/>
        <v>4.9789169382606939</v>
      </c>
      <c r="O29" s="2">
        <f t="shared" si="24"/>
        <v>1.0538462010593701</v>
      </c>
      <c r="P29" s="2">
        <f t="shared" si="2"/>
        <v>0.44375702001509881</v>
      </c>
    </row>
    <row r="30" spans="1:16" x14ac:dyDescent="0.2">
      <c r="A30" s="1" t="s">
        <v>10</v>
      </c>
      <c r="B30" s="1">
        <v>14066</v>
      </c>
      <c r="C30" s="1">
        <v>7958</v>
      </c>
      <c r="D30" s="1">
        <v>3635</v>
      </c>
      <c r="E30" s="1">
        <v>955</v>
      </c>
      <c r="F30" s="1">
        <v>520</v>
      </c>
      <c r="G30" s="1">
        <v>727</v>
      </c>
      <c r="H30" s="1">
        <v>117</v>
      </c>
      <c r="I30" s="1">
        <v>154</v>
      </c>
      <c r="J30" s="2">
        <f t="shared" ref="J30:O30" si="25">(C30*100)/$B30+K30</f>
        <v>100</v>
      </c>
      <c r="K30" s="2">
        <f t="shared" si="25"/>
        <v>43.42385895066117</v>
      </c>
      <c r="L30" s="2">
        <f t="shared" si="25"/>
        <v>17.581401962178305</v>
      </c>
      <c r="M30" s="2">
        <f t="shared" si="25"/>
        <v>10.791980662590644</v>
      </c>
      <c r="N30" s="2">
        <f t="shared" si="25"/>
        <v>7.0951229916109764</v>
      </c>
      <c r="O30" s="2">
        <f t="shared" si="25"/>
        <v>1.9266315939144034</v>
      </c>
      <c r="P30" s="2">
        <f t="shared" si="2"/>
        <v>1.0948386179439784</v>
      </c>
    </row>
    <row r="31" spans="1:16" x14ac:dyDescent="0.2">
      <c r="A31" s="1" t="s">
        <v>11</v>
      </c>
      <c r="B31" s="1">
        <v>67300</v>
      </c>
      <c r="C31" s="1">
        <v>32144</v>
      </c>
      <c r="D31" s="1">
        <v>22760</v>
      </c>
      <c r="E31" s="1">
        <v>6696</v>
      </c>
      <c r="F31" s="1">
        <v>2443</v>
      </c>
      <c r="G31" s="1">
        <v>2358</v>
      </c>
      <c r="H31" s="1">
        <v>532</v>
      </c>
      <c r="I31" s="1">
        <v>367</v>
      </c>
      <c r="J31" s="2">
        <f t="shared" ref="J31:O31" si="26">(C31*100)/$B31+K31</f>
        <v>100</v>
      </c>
      <c r="K31" s="2">
        <f t="shared" si="26"/>
        <v>52.237741456166418</v>
      </c>
      <c r="L31" s="2">
        <f t="shared" si="26"/>
        <v>18.419019316493312</v>
      </c>
      <c r="M31" s="2">
        <f t="shared" si="26"/>
        <v>8.4695393759286777</v>
      </c>
      <c r="N31" s="2">
        <f t="shared" si="26"/>
        <v>4.8395245170876668</v>
      </c>
      <c r="O31" s="2">
        <f t="shared" si="26"/>
        <v>1.3358098068350668</v>
      </c>
      <c r="P31" s="2">
        <f t="shared" si="2"/>
        <v>0.54531946508172358</v>
      </c>
    </row>
    <row r="32" spans="1:16" x14ac:dyDescent="0.2">
      <c r="A32" s="1" t="s">
        <v>12</v>
      </c>
      <c r="B32" s="1">
        <v>44739</v>
      </c>
      <c r="C32" s="1">
        <v>23062</v>
      </c>
      <c r="D32" s="1">
        <v>12092</v>
      </c>
      <c r="E32" s="1">
        <v>5081</v>
      </c>
      <c r="F32" s="1">
        <v>2808</v>
      </c>
      <c r="G32" s="1">
        <v>1447</v>
      </c>
      <c r="H32" s="1">
        <v>167</v>
      </c>
      <c r="I32" s="1">
        <v>82</v>
      </c>
      <c r="J32" s="2">
        <f t="shared" ref="J32:O32" si="27">(C32*100)/$B32+K32</f>
        <v>100</v>
      </c>
      <c r="K32" s="2">
        <f t="shared" si="27"/>
        <v>48.452133485326002</v>
      </c>
      <c r="L32" s="2">
        <f t="shared" si="27"/>
        <v>21.424260712130355</v>
      </c>
      <c r="M32" s="2">
        <f t="shared" si="27"/>
        <v>10.067279107713627</v>
      </c>
      <c r="N32" s="2">
        <f t="shared" si="27"/>
        <v>3.7908759695120589</v>
      </c>
      <c r="O32" s="2">
        <f t="shared" si="27"/>
        <v>0.55656138939180577</v>
      </c>
      <c r="P32" s="2">
        <f t="shared" si="2"/>
        <v>0.18328527682782361</v>
      </c>
    </row>
    <row r="33" spans="1:16" x14ac:dyDescent="0.2">
      <c r="A33" s="1" t="s">
        <v>13</v>
      </c>
      <c r="B33" s="1">
        <v>1360</v>
      </c>
      <c r="C33" s="1">
        <v>839</v>
      </c>
      <c r="D33" s="1">
        <v>326</v>
      </c>
      <c r="E33" s="1">
        <v>101</v>
      </c>
      <c r="F33" s="1">
        <v>50</v>
      </c>
      <c r="G33" s="1">
        <v>36</v>
      </c>
      <c r="H33" s="1">
        <v>6</v>
      </c>
      <c r="I33" s="1">
        <v>2</v>
      </c>
      <c r="J33" s="2">
        <f t="shared" ref="J33:O33" si="28">(C33*100)/$B33+K33</f>
        <v>100</v>
      </c>
      <c r="K33" s="2">
        <f t="shared" si="28"/>
        <v>38.308823529411768</v>
      </c>
      <c r="L33" s="2">
        <f t="shared" si="28"/>
        <v>14.338235294117649</v>
      </c>
      <c r="M33" s="2">
        <f t="shared" si="28"/>
        <v>6.9117647058823533</v>
      </c>
      <c r="N33" s="2">
        <f t="shared" si="28"/>
        <v>3.2352941176470589</v>
      </c>
      <c r="O33" s="2">
        <f t="shared" si="28"/>
        <v>0.58823529411764708</v>
      </c>
      <c r="P33" s="2">
        <f t="shared" si="2"/>
        <v>0.14705882352941177</v>
      </c>
    </row>
    <row r="34" spans="1:16" x14ac:dyDescent="0.2">
      <c r="A34" s="1" t="s">
        <v>14</v>
      </c>
      <c r="B34" s="1">
        <v>4057</v>
      </c>
      <c r="C34" s="1">
        <v>1203</v>
      </c>
      <c r="D34" s="1">
        <v>1450</v>
      </c>
      <c r="E34" s="1">
        <v>780</v>
      </c>
      <c r="F34" s="1">
        <v>393</v>
      </c>
      <c r="G34" s="1">
        <v>193</v>
      </c>
      <c r="H34" s="1">
        <v>27</v>
      </c>
      <c r="I34" s="1">
        <v>11</v>
      </c>
      <c r="J34" s="2">
        <f t="shared" ref="J34:O34" si="29">(C34*100)/$B34+K34</f>
        <v>100.00000000000001</v>
      </c>
      <c r="K34" s="2">
        <f t="shared" si="29"/>
        <v>70.347547448853845</v>
      </c>
      <c r="L34" s="2">
        <f t="shared" si="29"/>
        <v>34.606852353956128</v>
      </c>
      <c r="M34" s="2">
        <f t="shared" si="29"/>
        <v>15.380823268424944</v>
      </c>
      <c r="N34" s="2">
        <f t="shared" si="29"/>
        <v>5.6938624599457723</v>
      </c>
      <c r="O34" s="2">
        <f t="shared" si="29"/>
        <v>0.93665269903869852</v>
      </c>
      <c r="P34" s="2">
        <f t="shared" si="2"/>
        <v>0.27113630761646534</v>
      </c>
    </row>
    <row r="35" spans="1:16" x14ac:dyDescent="0.2">
      <c r="A35" s="1" t="s">
        <v>15</v>
      </c>
      <c r="B35" s="1">
        <v>2796</v>
      </c>
      <c r="C35" s="1">
        <v>1803</v>
      </c>
      <c r="D35" s="1">
        <v>614</v>
      </c>
      <c r="E35" s="1">
        <v>227</v>
      </c>
      <c r="F35" s="1">
        <v>119</v>
      </c>
      <c r="G35" s="1">
        <v>27</v>
      </c>
      <c r="H35" s="1">
        <v>5</v>
      </c>
      <c r="I35" s="1">
        <v>1</v>
      </c>
      <c r="J35" s="2">
        <f t="shared" ref="J35:O35" si="30">(C35*100)/$B35+K35</f>
        <v>100</v>
      </c>
      <c r="K35" s="2">
        <f t="shared" si="30"/>
        <v>35.515021459227469</v>
      </c>
      <c r="L35" s="2">
        <f t="shared" si="30"/>
        <v>13.555078683834049</v>
      </c>
      <c r="M35" s="2">
        <f t="shared" si="30"/>
        <v>5.4363376251788278</v>
      </c>
      <c r="N35" s="2">
        <f t="shared" si="30"/>
        <v>1.1802575107296138</v>
      </c>
      <c r="O35" s="2">
        <f t="shared" si="30"/>
        <v>0.21459227467811159</v>
      </c>
      <c r="P35" s="2">
        <f t="shared" si="2"/>
        <v>3.5765379113018601E-2</v>
      </c>
    </row>
    <row r="36" spans="1:16" x14ac:dyDescent="0.2">
      <c r="A36" s="1" t="s">
        <v>16</v>
      </c>
      <c r="B36" s="1">
        <v>4689</v>
      </c>
      <c r="C36" s="1">
        <v>3947</v>
      </c>
      <c r="D36" s="1">
        <v>616</v>
      </c>
      <c r="E36" s="1">
        <v>40</v>
      </c>
      <c r="F36" s="1">
        <v>12</v>
      </c>
      <c r="G36" s="1">
        <v>50</v>
      </c>
      <c r="H36" s="1">
        <v>22</v>
      </c>
      <c r="I36" s="1">
        <v>2</v>
      </c>
      <c r="J36" s="2">
        <f t="shared" ref="J36:O36" si="31">(C36*100)/$B36+K36</f>
        <v>100</v>
      </c>
      <c r="K36" s="2">
        <f t="shared" si="31"/>
        <v>15.82426956707187</v>
      </c>
      <c r="L36" s="2">
        <f t="shared" si="31"/>
        <v>2.6871401151631478</v>
      </c>
      <c r="M36" s="2">
        <f t="shared" si="31"/>
        <v>1.8340797611431008</v>
      </c>
      <c r="N36" s="2">
        <f t="shared" si="31"/>
        <v>1.5781616549370867</v>
      </c>
      <c r="O36" s="2">
        <f t="shared" si="31"/>
        <v>0.51183621241202815</v>
      </c>
      <c r="P36" s="2">
        <f t="shared" si="2"/>
        <v>4.2653017701002348E-2</v>
      </c>
    </row>
    <row r="37" spans="1:16" x14ac:dyDescent="0.2">
      <c r="A37" s="1" t="s">
        <v>17</v>
      </c>
      <c r="B37" s="1">
        <v>6734</v>
      </c>
      <c r="C37" s="1">
        <v>2864</v>
      </c>
      <c r="D37" s="1">
        <v>1969</v>
      </c>
      <c r="E37" s="1">
        <v>902</v>
      </c>
      <c r="F37" s="1">
        <v>558</v>
      </c>
      <c r="G37" s="1">
        <v>382</v>
      </c>
      <c r="H37" s="1">
        <v>31</v>
      </c>
      <c r="I37" s="1">
        <v>28</v>
      </c>
      <c r="J37" s="2">
        <f t="shared" ref="J37:O37" si="32">(C37*100)/$B37+K37</f>
        <v>100</v>
      </c>
      <c r="K37" s="2">
        <f t="shared" si="32"/>
        <v>57.469557469557472</v>
      </c>
      <c r="L37" s="2">
        <f t="shared" si="32"/>
        <v>28.229878229878231</v>
      </c>
      <c r="M37" s="2">
        <f t="shared" si="32"/>
        <v>14.835164835164836</v>
      </c>
      <c r="N37" s="2">
        <f t="shared" si="32"/>
        <v>6.5488565488565493</v>
      </c>
      <c r="O37" s="2">
        <f t="shared" si="32"/>
        <v>0.87615087615087617</v>
      </c>
      <c r="P37" s="2">
        <f t="shared" si="2"/>
        <v>0.41580041580041582</v>
      </c>
    </row>
    <row r="38" spans="1:16" x14ac:dyDescent="0.2">
      <c r="A38" s="1" t="s">
        <v>18</v>
      </c>
      <c r="B38" s="1">
        <v>10204</v>
      </c>
      <c r="C38" s="1">
        <v>4654</v>
      </c>
      <c r="D38" s="1">
        <v>2837</v>
      </c>
      <c r="E38" s="1">
        <v>1339</v>
      </c>
      <c r="F38" s="1">
        <v>770</v>
      </c>
      <c r="G38" s="1">
        <v>539</v>
      </c>
      <c r="H38" s="1">
        <v>42</v>
      </c>
      <c r="I38" s="1">
        <v>23</v>
      </c>
      <c r="J38" s="2">
        <f t="shared" ref="J38:O38" si="33">(C38*100)/$B38+K38</f>
        <v>100</v>
      </c>
      <c r="K38" s="2">
        <f t="shared" si="33"/>
        <v>54.390435123480991</v>
      </c>
      <c r="L38" s="2">
        <f t="shared" si="33"/>
        <v>26.587612700901609</v>
      </c>
      <c r="M38" s="2">
        <f t="shared" si="33"/>
        <v>13.46530772246178</v>
      </c>
      <c r="N38" s="2">
        <f t="shared" si="33"/>
        <v>5.9192473539788324</v>
      </c>
      <c r="O38" s="2">
        <f t="shared" si="33"/>
        <v>0.63700509604076827</v>
      </c>
      <c r="P38" s="2">
        <f t="shared" si="2"/>
        <v>0.22540180321442571</v>
      </c>
    </row>
    <row r="39" spans="1:16" x14ac:dyDescent="0.2">
      <c r="A39" s="1" t="s">
        <v>19</v>
      </c>
      <c r="B39" s="1">
        <v>6982</v>
      </c>
      <c r="C39" s="1">
        <v>1735</v>
      </c>
      <c r="D39" s="1">
        <v>2838</v>
      </c>
      <c r="E39" s="1">
        <v>1152</v>
      </c>
      <c r="F39" s="1">
        <v>523</v>
      </c>
      <c r="G39" s="1">
        <v>636</v>
      </c>
      <c r="H39" s="1">
        <v>45</v>
      </c>
      <c r="I39" s="1">
        <v>53</v>
      </c>
      <c r="J39" s="2">
        <f t="shared" ref="J39:O39" si="34">(C39*100)/$B39+K39</f>
        <v>100</v>
      </c>
      <c r="K39" s="2">
        <f t="shared" si="34"/>
        <v>75.150386708679463</v>
      </c>
      <c r="L39" s="2">
        <f t="shared" si="34"/>
        <v>34.503007734173593</v>
      </c>
      <c r="M39" s="2">
        <f t="shared" si="34"/>
        <v>18.003437410484104</v>
      </c>
      <c r="N39" s="2">
        <f t="shared" si="34"/>
        <v>10.512747063878546</v>
      </c>
      <c r="O39" s="2">
        <f t="shared" si="34"/>
        <v>1.4036092810083072</v>
      </c>
      <c r="P39" s="2">
        <f t="shared" si="2"/>
        <v>0.75909481523918643</v>
      </c>
    </row>
    <row r="40" spans="1:16" x14ac:dyDescent="0.2">
      <c r="A40" s="38" t="s">
        <v>203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</sheetData>
  <mergeCells count="3">
    <mergeCell ref="B2:I2"/>
    <mergeCell ref="J2:P2"/>
    <mergeCell ref="A40:P4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06F40-7DD7-4E0D-8F26-374E8BAA1587}">
  <dimension ref="A1:P46"/>
  <sheetViews>
    <sheetView view="pageBreakPreview" zoomScale="125" zoomScaleNormal="100" zoomScaleSheetLayoutView="125" workbookViewId="0">
      <selection activeCell="P28" sqref="P28"/>
    </sheetView>
  </sheetViews>
  <sheetFormatPr defaultRowHeight="9.6" x14ac:dyDescent="0.2"/>
  <cols>
    <col min="1" max="1" width="8.88671875" style="1"/>
    <col min="2" max="16" width="5.33203125" style="1" customWidth="1"/>
    <col min="17" max="16384" width="8.88671875" style="1"/>
  </cols>
  <sheetData>
    <row r="1" spans="1:16" x14ac:dyDescent="0.2">
      <c r="A1" s="1" t="s">
        <v>197</v>
      </c>
    </row>
    <row r="2" spans="1:16" x14ac:dyDescent="0.2">
      <c r="A2" s="5"/>
      <c r="B2" s="36" t="s">
        <v>0</v>
      </c>
      <c r="C2" s="36"/>
      <c r="D2" s="36"/>
      <c r="E2" s="36"/>
      <c r="F2" s="36"/>
      <c r="G2" s="36"/>
      <c r="H2" s="36"/>
      <c r="I2" s="36"/>
      <c r="J2" s="36" t="s">
        <v>155</v>
      </c>
      <c r="K2" s="36"/>
      <c r="L2" s="36"/>
      <c r="M2" s="36"/>
      <c r="N2" s="36"/>
      <c r="O2" s="36"/>
      <c r="P2" s="37"/>
    </row>
    <row r="3" spans="1:16" x14ac:dyDescent="0.2">
      <c r="A3" s="6"/>
      <c r="B3" s="3" t="s">
        <v>1</v>
      </c>
      <c r="C3" s="3" t="s">
        <v>156</v>
      </c>
      <c r="D3" s="3" t="s">
        <v>157</v>
      </c>
      <c r="E3" s="3" t="s">
        <v>4</v>
      </c>
      <c r="F3" s="3" t="s">
        <v>5</v>
      </c>
      <c r="G3" s="3" t="s">
        <v>159</v>
      </c>
      <c r="H3" s="3" t="s">
        <v>158</v>
      </c>
      <c r="I3" s="3" t="s">
        <v>8</v>
      </c>
      <c r="J3" s="3" t="s">
        <v>156</v>
      </c>
      <c r="K3" s="3" t="s">
        <v>157</v>
      </c>
      <c r="L3" s="3" t="s">
        <v>4</v>
      </c>
      <c r="M3" s="3" t="s">
        <v>5</v>
      </c>
      <c r="N3" s="3" t="s">
        <v>159</v>
      </c>
      <c r="O3" s="3" t="s">
        <v>158</v>
      </c>
      <c r="P3" s="4" t="s">
        <v>8</v>
      </c>
    </row>
    <row r="4" spans="1:16" x14ac:dyDescent="0.2">
      <c r="A4" s="7" t="s">
        <v>164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2">
      <c r="A6" s="1" t="s">
        <v>162</v>
      </c>
      <c r="B6" s="1">
        <v>332037</v>
      </c>
      <c r="C6" s="1">
        <v>146441</v>
      </c>
      <c r="D6" s="1">
        <v>102520</v>
      </c>
      <c r="E6" s="1">
        <v>39057</v>
      </c>
      <c r="F6" s="1">
        <v>20051</v>
      </c>
      <c r="G6" s="1">
        <v>17846</v>
      </c>
      <c r="H6" s="1">
        <v>3252</v>
      </c>
      <c r="I6" s="1">
        <v>2870</v>
      </c>
      <c r="J6" s="2">
        <f t="shared" ref="J6:O6" si="0">(C6*100)/$B6+K6</f>
        <v>100</v>
      </c>
      <c r="K6" s="2">
        <f t="shared" si="0"/>
        <v>55.896180244972697</v>
      </c>
      <c r="L6" s="2">
        <f t="shared" si="0"/>
        <v>25.020103181271971</v>
      </c>
      <c r="M6" s="2">
        <f t="shared" si="0"/>
        <v>13.257257474317623</v>
      </c>
      <c r="N6" s="2">
        <f t="shared" si="0"/>
        <v>7.2184726400973389</v>
      </c>
      <c r="O6" s="2">
        <f t="shared" si="0"/>
        <v>1.8437704231757306</v>
      </c>
      <c r="P6" s="2">
        <f>I6*100/B6</f>
        <v>0.86436150188081451</v>
      </c>
    </row>
    <row r="7" spans="1:16" x14ac:dyDescent="0.2">
      <c r="A7" s="1" t="s">
        <v>20</v>
      </c>
      <c r="B7" s="1">
        <v>315931</v>
      </c>
      <c r="C7" s="1">
        <v>140337</v>
      </c>
      <c r="D7" s="1">
        <v>97922</v>
      </c>
      <c r="E7" s="1">
        <v>36986</v>
      </c>
      <c r="F7" s="1">
        <v>18882</v>
      </c>
      <c r="G7" s="1">
        <v>16453</v>
      </c>
      <c r="H7" s="1">
        <v>3098</v>
      </c>
      <c r="I7" s="1">
        <v>2253</v>
      </c>
      <c r="J7" s="2">
        <f t="shared" ref="J7:O7" si="1">(C7*100)/$B7+K7</f>
        <v>100</v>
      </c>
      <c r="K7" s="2">
        <f t="shared" si="1"/>
        <v>55.5798576271401</v>
      </c>
      <c r="L7" s="2">
        <f t="shared" si="1"/>
        <v>24.585115104247446</v>
      </c>
      <c r="M7" s="2">
        <f t="shared" si="1"/>
        <v>12.878128452098718</v>
      </c>
      <c r="N7" s="2">
        <f t="shared" si="1"/>
        <v>6.9015069746242057</v>
      </c>
      <c r="O7" s="2">
        <f t="shared" si="1"/>
        <v>1.693724262576322</v>
      </c>
      <c r="P7" s="2">
        <f t="shared" ref="P7:P45" si="2">I7*100/B7</f>
        <v>0.71313039872630413</v>
      </c>
    </row>
    <row r="8" spans="1:16" x14ac:dyDescent="0.2">
      <c r="A8" s="1" t="s">
        <v>21</v>
      </c>
      <c r="B8" s="1">
        <v>10620</v>
      </c>
      <c r="C8" s="1">
        <v>4676</v>
      </c>
      <c r="D8" s="1">
        <v>2980</v>
      </c>
      <c r="E8" s="1">
        <v>1273</v>
      </c>
      <c r="F8" s="1">
        <v>717</v>
      </c>
      <c r="G8" s="1">
        <v>765</v>
      </c>
      <c r="H8" s="1">
        <v>79</v>
      </c>
      <c r="I8" s="1">
        <v>130</v>
      </c>
      <c r="J8" s="2">
        <f t="shared" ref="J8:O8" si="3">(C8*100)/$B8+K8</f>
        <v>100</v>
      </c>
      <c r="K8" s="2">
        <f t="shared" si="3"/>
        <v>55.969868173258007</v>
      </c>
      <c r="L8" s="2">
        <f t="shared" si="3"/>
        <v>27.909604519774014</v>
      </c>
      <c r="M8" s="2">
        <f t="shared" si="3"/>
        <v>15.922787193973635</v>
      </c>
      <c r="N8" s="2">
        <f t="shared" si="3"/>
        <v>9.1713747645951038</v>
      </c>
      <c r="O8" s="2">
        <f t="shared" si="3"/>
        <v>1.9679849340866289</v>
      </c>
      <c r="P8" s="2">
        <f t="shared" si="2"/>
        <v>1.2241054613935969</v>
      </c>
    </row>
    <row r="9" spans="1:16" x14ac:dyDescent="0.2">
      <c r="A9" s="1" t="s">
        <v>22</v>
      </c>
      <c r="B9" s="1">
        <v>4016</v>
      </c>
      <c r="C9" s="1">
        <v>1326</v>
      </c>
      <c r="D9" s="1">
        <v>1445</v>
      </c>
      <c r="E9" s="1">
        <v>555</v>
      </c>
      <c r="F9" s="1">
        <v>323</v>
      </c>
      <c r="G9" s="1">
        <v>280</v>
      </c>
      <c r="H9" s="1">
        <v>41</v>
      </c>
      <c r="I9" s="1">
        <v>46</v>
      </c>
      <c r="J9" s="2">
        <f t="shared" ref="J9:O9" si="4">(C9*100)/$B9+K9</f>
        <v>100</v>
      </c>
      <c r="K9" s="2">
        <f t="shared" si="4"/>
        <v>66.982071713147405</v>
      </c>
      <c r="L9" s="2">
        <f t="shared" si="4"/>
        <v>31.000996015936256</v>
      </c>
      <c r="M9" s="2">
        <f t="shared" si="4"/>
        <v>17.181274900398407</v>
      </c>
      <c r="N9" s="2">
        <f t="shared" si="4"/>
        <v>9.1384462151394423</v>
      </c>
      <c r="O9" s="2">
        <f t="shared" si="4"/>
        <v>2.1663346613545817</v>
      </c>
      <c r="P9" s="2">
        <f t="shared" si="2"/>
        <v>1.1454183266932272</v>
      </c>
    </row>
    <row r="10" spans="1:16" x14ac:dyDescent="0.2">
      <c r="A10" s="1" t="s">
        <v>23</v>
      </c>
      <c r="B10" s="1">
        <v>522</v>
      </c>
      <c r="C10" s="1">
        <v>47</v>
      </c>
      <c r="D10" s="1">
        <v>78</v>
      </c>
      <c r="E10" s="1">
        <v>115</v>
      </c>
      <c r="F10" s="1">
        <v>67</v>
      </c>
      <c r="G10" s="1">
        <v>141</v>
      </c>
      <c r="H10" s="1">
        <v>6</v>
      </c>
      <c r="I10" s="1">
        <v>68</v>
      </c>
      <c r="J10" s="2">
        <f t="shared" ref="J10:O10" si="5">(C10*100)/$B10+K10</f>
        <v>100</v>
      </c>
      <c r="K10" s="2">
        <f t="shared" si="5"/>
        <v>90.996168582375475</v>
      </c>
      <c r="L10" s="2">
        <f t="shared" si="5"/>
        <v>76.053639846743295</v>
      </c>
      <c r="M10" s="2">
        <f t="shared" si="5"/>
        <v>54.022988505747122</v>
      </c>
      <c r="N10" s="2">
        <f t="shared" si="5"/>
        <v>41.187739463601531</v>
      </c>
      <c r="O10" s="2">
        <f t="shared" si="5"/>
        <v>14.17624521072797</v>
      </c>
      <c r="P10" s="2">
        <f t="shared" si="2"/>
        <v>13.026819923371647</v>
      </c>
    </row>
    <row r="11" spans="1:16" x14ac:dyDescent="0.2">
      <c r="A11" s="1" t="s">
        <v>24</v>
      </c>
      <c r="B11" s="1">
        <v>462</v>
      </c>
      <c r="C11" s="1">
        <v>13</v>
      </c>
      <c r="D11" s="1">
        <v>13</v>
      </c>
      <c r="E11" s="1">
        <v>14</v>
      </c>
      <c r="F11" s="1">
        <v>22</v>
      </c>
      <c r="G11" s="1">
        <v>115</v>
      </c>
      <c r="H11" s="1">
        <v>10</v>
      </c>
      <c r="I11" s="1">
        <v>275</v>
      </c>
      <c r="J11" s="2">
        <f t="shared" ref="J11:O11" si="6">(C11*100)/$B11+K11</f>
        <v>100.00000000000001</v>
      </c>
      <c r="K11" s="2">
        <f t="shared" si="6"/>
        <v>97.186147186147195</v>
      </c>
      <c r="L11" s="2">
        <f t="shared" si="6"/>
        <v>94.372294372294377</v>
      </c>
      <c r="M11" s="2">
        <f t="shared" si="6"/>
        <v>91.341991341991346</v>
      </c>
      <c r="N11" s="2">
        <f t="shared" si="6"/>
        <v>86.580086580086586</v>
      </c>
      <c r="O11" s="2">
        <f t="shared" si="6"/>
        <v>61.688311688311693</v>
      </c>
      <c r="P11" s="2">
        <f t="shared" si="2"/>
        <v>59.523809523809526</v>
      </c>
    </row>
    <row r="12" spans="1:16" x14ac:dyDescent="0.2">
      <c r="A12" s="1" t="s">
        <v>25</v>
      </c>
      <c r="B12" s="1">
        <v>486</v>
      </c>
      <c r="C12" s="1">
        <v>42</v>
      </c>
      <c r="D12" s="1">
        <v>82</v>
      </c>
      <c r="E12" s="1">
        <v>114</v>
      </c>
      <c r="F12" s="1">
        <v>40</v>
      </c>
      <c r="G12" s="1">
        <v>92</v>
      </c>
      <c r="H12" s="1">
        <v>18</v>
      </c>
      <c r="I12" s="1">
        <v>98</v>
      </c>
      <c r="J12" s="2">
        <f t="shared" ref="J12:O12" si="7">(C12*100)/$B12+K12</f>
        <v>100</v>
      </c>
      <c r="K12" s="2">
        <f t="shared" si="7"/>
        <v>91.358024691358025</v>
      </c>
      <c r="L12" s="2">
        <f t="shared" si="7"/>
        <v>74.485596707818928</v>
      </c>
      <c r="M12" s="2">
        <f t="shared" si="7"/>
        <v>51.028806584362144</v>
      </c>
      <c r="N12" s="2">
        <f t="shared" si="7"/>
        <v>42.798353909465021</v>
      </c>
      <c r="O12" s="2">
        <f t="shared" si="7"/>
        <v>23.868312757201643</v>
      </c>
      <c r="P12" s="2">
        <f t="shared" si="2"/>
        <v>20.164609053497941</v>
      </c>
    </row>
    <row r="13" spans="1:16" x14ac:dyDescent="0.2">
      <c r="J13" s="2"/>
      <c r="K13" s="2"/>
      <c r="L13" s="2"/>
      <c r="M13" s="2"/>
      <c r="N13" s="2"/>
      <c r="O13" s="2"/>
      <c r="P13" s="2"/>
    </row>
    <row r="14" spans="1:16" x14ac:dyDescent="0.2">
      <c r="A14" s="1" t="s">
        <v>160</v>
      </c>
      <c r="B14" s="1">
        <v>169110</v>
      </c>
      <c r="C14" s="1">
        <v>66232</v>
      </c>
      <c r="D14" s="1">
        <v>53383</v>
      </c>
      <c r="E14" s="1">
        <v>21784</v>
      </c>
      <c r="F14" s="1">
        <v>11855</v>
      </c>
      <c r="G14" s="1">
        <v>11451</v>
      </c>
      <c r="H14" s="1">
        <v>2258</v>
      </c>
      <c r="I14" s="1">
        <v>2147</v>
      </c>
      <c r="J14" s="2">
        <f t="shared" ref="J14:O14" si="8">(C14*100)/$B14+K14</f>
        <v>100</v>
      </c>
      <c r="K14" s="2">
        <f t="shared" si="8"/>
        <v>60.834959493820591</v>
      </c>
      <c r="L14" s="2">
        <f t="shared" si="8"/>
        <v>29.267932115191293</v>
      </c>
      <c r="M14" s="2">
        <f t="shared" si="8"/>
        <v>16.386375731772219</v>
      </c>
      <c r="N14" s="2">
        <f t="shared" si="8"/>
        <v>9.3761457039796579</v>
      </c>
      <c r="O14" s="2">
        <f t="shared" si="8"/>
        <v>2.60481343504228</v>
      </c>
      <c r="P14" s="2">
        <f t="shared" si="2"/>
        <v>1.2695878422328661</v>
      </c>
    </row>
    <row r="15" spans="1:16" x14ac:dyDescent="0.2">
      <c r="A15" s="1" t="s">
        <v>20</v>
      </c>
      <c r="B15" s="1">
        <v>160662</v>
      </c>
      <c r="C15" s="1">
        <v>63641</v>
      </c>
      <c r="D15" s="1">
        <v>51043</v>
      </c>
      <c r="E15" s="1">
        <v>20514</v>
      </c>
      <c r="F15" s="1">
        <v>11121</v>
      </c>
      <c r="G15" s="1">
        <v>10475</v>
      </c>
      <c r="H15" s="1">
        <v>2144</v>
      </c>
      <c r="I15" s="1">
        <v>1724</v>
      </c>
      <c r="J15" s="2">
        <f t="shared" ref="J15:O15" si="9">(C15*100)/$B15+K15</f>
        <v>100</v>
      </c>
      <c r="K15" s="2">
        <f t="shared" si="9"/>
        <v>60.388268538920215</v>
      </c>
      <c r="L15" s="2">
        <f t="shared" si="9"/>
        <v>28.617843671807897</v>
      </c>
      <c r="M15" s="2">
        <f t="shared" si="9"/>
        <v>15.849423012286664</v>
      </c>
      <c r="N15" s="2">
        <f t="shared" si="9"/>
        <v>8.9274377264069908</v>
      </c>
      <c r="O15" s="2">
        <f t="shared" si="9"/>
        <v>2.4075388081811502</v>
      </c>
      <c r="P15" s="2">
        <f t="shared" si="2"/>
        <v>1.0730602133671931</v>
      </c>
    </row>
    <row r="16" spans="1:16" x14ac:dyDescent="0.2">
      <c r="A16" s="1" t="s">
        <v>21</v>
      </c>
      <c r="B16" s="1">
        <v>5307</v>
      </c>
      <c r="C16" s="1">
        <v>1829</v>
      </c>
      <c r="D16" s="1">
        <v>1520</v>
      </c>
      <c r="E16" s="1">
        <v>782</v>
      </c>
      <c r="F16" s="1">
        <v>466</v>
      </c>
      <c r="G16" s="1">
        <v>557</v>
      </c>
      <c r="H16" s="1">
        <v>56</v>
      </c>
      <c r="I16" s="1">
        <v>97</v>
      </c>
      <c r="J16" s="2">
        <f t="shared" ref="J16:O16" si="10">(C16*100)/$B16+K16</f>
        <v>100</v>
      </c>
      <c r="K16" s="2">
        <f t="shared" si="10"/>
        <v>65.536084416807995</v>
      </c>
      <c r="L16" s="2">
        <f t="shared" si="10"/>
        <v>36.894667420388167</v>
      </c>
      <c r="M16" s="2">
        <f t="shared" si="10"/>
        <v>22.159412097230074</v>
      </c>
      <c r="N16" s="2">
        <f t="shared" si="10"/>
        <v>13.378556623327679</v>
      </c>
      <c r="O16" s="2">
        <f t="shared" si="10"/>
        <v>2.8829847371396271</v>
      </c>
      <c r="P16" s="2">
        <f t="shared" si="2"/>
        <v>1.8277746372715282</v>
      </c>
    </row>
    <row r="17" spans="1:16" x14ac:dyDescent="0.2">
      <c r="A17" s="1" t="s">
        <v>22</v>
      </c>
      <c r="B17" s="1">
        <v>2015</v>
      </c>
      <c r="C17" s="1">
        <v>683</v>
      </c>
      <c r="D17" s="1">
        <v>678</v>
      </c>
      <c r="E17" s="1">
        <v>276</v>
      </c>
      <c r="F17" s="1">
        <v>164</v>
      </c>
      <c r="G17" s="1">
        <v>157</v>
      </c>
      <c r="H17" s="1">
        <v>30</v>
      </c>
      <c r="I17" s="1">
        <v>27</v>
      </c>
      <c r="J17" s="2">
        <f t="shared" ref="J17:O17" si="11">(C17*100)/$B17+K17</f>
        <v>100</v>
      </c>
      <c r="K17" s="2">
        <f t="shared" si="11"/>
        <v>66.104218362282879</v>
      </c>
      <c r="L17" s="2">
        <f t="shared" si="11"/>
        <v>32.456575682382137</v>
      </c>
      <c r="M17" s="2">
        <f t="shared" si="11"/>
        <v>18.759305210918114</v>
      </c>
      <c r="N17" s="2">
        <f t="shared" si="11"/>
        <v>10.620347394540943</v>
      </c>
      <c r="O17" s="2">
        <f t="shared" si="11"/>
        <v>2.8287841191066998</v>
      </c>
      <c r="P17" s="2">
        <f t="shared" si="2"/>
        <v>1.3399503722084367</v>
      </c>
    </row>
    <row r="18" spans="1:16" x14ac:dyDescent="0.2">
      <c r="A18" s="1" t="s">
        <v>23</v>
      </c>
      <c r="B18" s="1">
        <v>399</v>
      </c>
      <c r="C18" s="1">
        <v>36</v>
      </c>
      <c r="D18" s="1">
        <v>56</v>
      </c>
      <c r="E18" s="1">
        <v>92</v>
      </c>
      <c r="F18" s="1">
        <v>54</v>
      </c>
      <c r="G18" s="1">
        <v>108</v>
      </c>
      <c r="H18" s="1">
        <v>5</v>
      </c>
      <c r="I18" s="1">
        <v>48</v>
      </c>
      <c r="J18" s="2">
        <f t="shared" ref="J18:O18" si="12">(C18*100)/$B18+K18</f>
        <v>99.999999999999986</v>
      </c>
      <c r="K18" s="2">
        <f t="shared" si="12"/>
        <v>90.977443609022544</v>
      </c>
      <c r="L18" s="2">
        <f t="shared" si="12"/>
        <v>76.942355889724297</v>
      </c>
      <c r="M18" s="2">
        <f t="shared" si="12"/>
        <v>53.884711779448615</v>
      </c>
      <c r="N18" s="2">
        <f t="shared" si="12"/>
        <v>40.350877192982452</v>
      </c>
      <c r="O18" s="2">
        <f t="shared" si="12"/>
        <v>13.283208020050125</v>
      </c>
      <c r="P18" s="2">
        <f t="shared" si="2"/>
        <v>12.030075187969924</v>
      </c>
    </row>
    <row r="19" spans="1:16" x14ac:dyDescent="0.2">
      <c r="A19" s="1" t="s">
        <v>24</v>
      </c>
      <c r="B19" s="1">
        <v>304</v>
      </c>
      <c r="C19" s="1">
        <v>4</v>
      </c>
      <c r="D19" s="1">
        <v>7</v>
      </c>
      <c r="E19" s="1">
        <v>8</v>
      </c>
      <c r="F19" s="1">
        <v>12</v>
      </c>
      <c r="G19" s="1">
        <v>77</v>
      </c>
      <c r="H19" s="1">
        <v>8</v>
      </c>
      <c r="I19" s="1">
        <v>188</v>
      </c>
      <c r="J19" s="2">
        <f t="shared" ref="J19:O19" si="13">(C19*100)/$B19+K19</f>
        <v>100</v>
      </c>
      <c r="K19" s="2">
        <f t="shared" si="13"/>
        <v>98.684210526315795</v>
      </c>
      <c r="L19" s="2">
        <f t="shared" si="13"/>
        <v>96.381578947368425</v>
      </c>
      <c r="M19" s="2">
        <f t="shared" si="13"/>
        <v>93.75</v>
      </c>
      <c r="N19" s="2">
        <f t="shared" si="13"/>
        <v>89.80263157894737</v>
      </c>
      <c r="O19" s="2">
        <f t="shared" si="13"/>
        <v>64.473684210526315</v>
      </c>
      <c r="P19" s="2">
        <f t="shared" si="2"/>
        <v>61.842105263157897</v>
      </c>
    </row>
    <row r="20" spans="1:16" x14ac:dyDescent="0.2">
      <c r="A20" s="1" t="s">
        <v>25</v>
      </c>
      <c r="B20" s="1">
        <v>423</v>
      </c>
      <c r="C20" s="1">
        <v>39</v>
      </c>
      <c r="D20" s="1">
        <v>79</v>
      </c>
      <c r="E20" s="1">
        <v>112</v>
      </c>
      <c r="F20" s="1">
        <v>38</v>
      </c>
      <c r="G20" s="1">
        <v>77</v>
      </c>
      <c r="H20" s="1">
        <v>15</v>
      </c>
      <c r="I20" s="1">
        <v>63</v>
      </c>
      <c r="J20" s="2">
        <f t="shared" ref="J20:O20" si="14">(C20*100)/$B20+K20</f>
        <v>99.999999999999986</v>
      </c>
      <c r="K20" s="2">
        <f t="shared" si="14"/>
        <v>90.78014184397162</v>
      </c>
      <c r="L20" s="2">
        <f t="shared" si="14"/>
        <v>72.10401891252954</v>
      </c>
      <c r="M20" s="2">
        <f t="shared" si="14"/>
        <v>45.626477541371152</v>
      </c>
      <c r="N20" s="2">
        <f t="shared" si="14"/>
        <v>36.643026004728128</v>
      </c>
      <c r="O20" s="2">
        <f t="shared" si="14"/>
        <v>18.439716312056738</v>
      </c>
      <c r="P20" s="2">
        <f t="shared" si="2"/>
        <v>14.893617021276595</v>
      </c>
    </row>
    <row r="21" spans="1:16" x14ac:dyDescent="0.2">
      <c r="J21" s="2"/>
      <c r="K21" s="2"/>
      <c r="L21" s="2"/>
      <c r="M21" s="2"/>
      <c r="N21" s="2"/>
      <c r="O21" s="2"/>
      <c r="P21" s="2"/>
    </row>
    <row r="22" spans="1:16" x14ac:dyDescent="0.2">
      <c r="A22" s="1" t="s">
        <v>161</v>
      </c>
      <c r="B22" s="1">
        <v>162927</v>
      </c>
      <c r="C22" s="1">
        <v>80209</v>
      </c>
      <c r="D22" s="1">
        <v>49137</v>
      </c>
      <c r="E22" s="1">
        <v>17273</v>
      </c>
      <c r="F22" s="1">
        <v>8196</v>
      </c>
      <c r="G22" s="1">
        <v>6395</v>
      </c>
      <c r="H22" s="1">
        <v>994</v>
      </c>
      <c r="I22" s="1">
        <v>723</v>
      </c>
      <c r="J22" s="2">
        <f t="shared" ref="J22:O22" si="15">(C22*100)/$B22+K22</f>
        <v>100</v>
      </c>
      <c r="K22" s="2">
        <f t="shared" si="15"/>
        <v>50.769976738048328</v>
      </c>
      <c r="L22" s="2">
        <f t="shared" si="15"/>
        <v>20.611071215943337</v>
      </c>
      <c r="M22" s="2">
        <f t="shared" si="15"/>
        <v>10.009390708722311</v>
      </c>
      <c r="N22" s="2">
        <f t="shared" si="15"/>
        <v>4.9789169382606939</v>
      </c>
      <c r="O22" s="2">
        <f t="shared" si="15"/>
        <v>1.0538462010593701</v>
      </c>
      <c r="P22" s="2">
        <f t="shared" si="2"/>
        <v>0.44375702001509881</v>
      </c>
    </row>
    <row r="23" spans="1:16" x14ac:dyDescent="0.2">
      <c r="A23" s="1" t="s">
        <v>20</v>
      </c>
      <c r="B23" s="1">
        <v>155269</v>
      </c>
      <c r="C23" s="1">
        <v>76696</v>
      </c>
      <c r="D23" s="1">
        <v>46879</v>
      </c>
      <c r="E23" s="1">
        <v>16472</v>
      </c>
      <c r="F23" s="1">
        <v>7761</v>
      </c>
      <c r="G23" s="1">
        <v>5978</v>
      </c>
      <c r="H23" s="1">
        <v>954</v>
      </c>
      <c r="I23" s="1">
        <v>529</v>
      </c>
      <c r="J23" s="2">
        <f t="shared" ref="J23:O23" si="16">(C23*100)/$B23+K23</f>
        <v>100</v>
      </c>
      <c r="K23" s="2">
        <f t="shared" si="16"/>
        <v>50.60443488397555</v>
      </c>
      <c r="L23" s="2">
        <f t="shared" si="16"/>
        <v>20.412316689100848</v>
      </c>
      <c r="M23" s="2">
        <f t="shared" si="16"/>
        <v>9.8036311176087949</v>
      </c>
      <c r="N23" s="2">
        <f t="shared" si="16"/>
        <v>4.8052090243384065</v>
      </c>
      <c r="O23" s="2">
        <f t="shared" si="16"/>
        <v>0.95511660408710042</v>
      </c>
      <c r="P23" s="2">
        <f t="shared" si="2"/>
        <v>0.34069904488339592</v>
      </c>
    </row>
    <row r="24" spans="1:16" x14ac:dyDescent="0.2">
      <c r="A24" s="1" t="s">
        <v>21</v>
      </c>
      <c r="B24" s="1">
        <v>5313</v>
      </c>
      <c r="C24" s="1">
        <v>2847</v>
      </c>
      <c r="D24" s="1">
        <v>1460</v>
      </c>
      <c r="E24" s="1">
        <v>491</v>
      </c>
      <c r="F24" s="1">
        <v>251</v>
      </c>
      <c r="G24" s="1">
        <v>208</v>
      </c>
      <c r="H24" s="1">
        <v>23</v>
      </c>
      <c r="I24" s="1">
        <v>33</v>
      </c>
      <c r="J24" s="2">
        <f t="shared" ref="J24:O24" si="17">(C24*100)/$B24+K24</f>
        <v>100</v>
      </c>
      <c r="K24" s="2">
        <f t="shared" si="17"/>
        <v>46.414455110107284</v>
      </c>
      <c r="L24" s="2">
        <f t="shared" si="17"/>
        <v>18.934688499905889</v>
      </c>
      <c r="M24" s="2">
        <f t="shared" si="17"/>
        <v>9.6932053453792584</v>
      </c>
      <c r="N24" s="2">
        <f t="shared" si="17"/>
        <v>4.9689440993788825</v>
      </c>
      <c r="O24" s="2">
        <f t="shared" si="17"/>
        <v>1.054018445322793</v>
      </c>
      <c r="P24" s="2">
        <f t="shared" si="2"/>
        <v>0.6211180124223602</v>
      </c>
    </row>
    <row r="25" spans="1:16" x14ac:dyDescent="0.2">
      <c r="A25" s="1" t="s">
        <v>22</v>
      </c>
      <c r="B25" s="1">
        <v>2001</v>
      </c>
      <c r="C25" s="1">
        <v>643</v>
      </c>
      <c r="D25" s="1">
        <v>767</v>
      </c>
      <c r="E25" s="1">
        <v>279</v>
      </c>
      <c r="F25" s="1">
        <v>159</v>
      </c>
      <c r="G25" s="1">
        <v>123</v>
      </c>
      <c r="H25" s="1">
        <v>11</v>
      </c>
      <c r="I25" s="1">
        <v>19</v>
      </c>
      <c r="J25" s="2">
        <f t="shared" ref="J25:O25" si="18">(C25*100)/$B25+K25</f>
        <v>100</v>
      </c>
      <c r="K25" s="2">
        <f t="shared" si="18"/>
        <v>67.86606696651674</v>
      </c>
      <c r="L25" s="2">
        <f t="shared" si="18"/>
        <v>29.535232383808093</v>
      </c>
      <c r="M25" s="2">
        <f t="shared" si="18"/>
        <v>15.592203898050974</v>
      </c>
      <c r="N25" s="2">
        <f t="shared" si="18"/>
        <v>7.6461769115442273</v>
      </c>
      <c r="O25" s="2">
        <f t="shared" si="18"/>
        <v>1.4992503748125938</v>
      </c>
      <c r="P25" s="2">
        <f t="shared" si="2"/>
        <v>0.94952523738130934</v>
      </c>
    </row>
    <row r="26" spans="1:16" x14ac:dyDescent="0.2">
      <c r="A26" s="1" t="s">
        <v>23</v>
      </c>
      <c r="B26" s="1">
        <v>123</v>
      </c>
      <c r="C26" s="1">
        <v>11</v>
      </c>
      <c r="D26" s="1">
        <v>22</v>
      </c>
      <c r="E26" s="1">
        <v>23</v>
      </c>
      <c r="F26" s="1">
        <v>13</v>
      </c>
      <c r="G26" s="1">
        <v>33</v>
      </c>
      <c r="H26" s="1">
        <v>1</v>
      </c>
      <c r="I26" s="1">
        <v>20</v>
      </c>
      <c r="J26" s="2">
        <f t="shared" ref="J26:O26" si="19">(C26*100)/$B26+K26</f>
        <v>100</v>
      </c>
      <c r="K26" s="2">
        <f t="shared" si="19"/>
        <v>91.056910569105696</v>
      </c>
      <c r="L26" s="2">
        <f t="shared" si="19"/>
        <v>73.170731707317074</v>
      </c>
      <c r="M26" s="2">
        <f t="shared" si="19"/>
        <v>54.471544715447159</v>
      </c>
      <c r="N26" s="2">
        <f t="shared" si="19"/>
        <v>43.902439024390247</v>
      </c>
      <c r="O26" s="2">
        <f t="shared" si="19"/>
        <v>17.073170731707318</v>
      </c>
      <c r="P26" s="2">
        <f t="shared" si="2"/>
        <v>16.260162601626018</v>
      </c>
    </row>
    <row r="27" spans="1:16" x14ac:dyDescent="0.2">
      <c r="A27" s="1" t="s">
        <v>24</v>
      </c>
      <c r="B27" s="1">
        <v>158</v>
      </c>
      <c r="C27" s="1">
        <v>9</v>
      </c>
      <c r="D27" s="1">
        <v>6</v>
      </c>
      <c r="E27" s="1">
        <v>6</v>
      </c>
      <c r="F27" s="1">
        <v>10</v>
      </c>
      <c r="G27" s="1">
        <v>38</v>
      </c>
      <c r="H27" s="1">
        <v>2</v>
      </c>
      <c r="I27" s="1">
        <v>87</v>
      </c>
      <c r="J27" s="2">
        <f t="shared" ref="J27:O27" si="20">(C27*100)/$B27+K27</f>
        <v>99.999999999999986</v>
      </c>
      <c r="K27" s="2">
        <f t="shared" si="20"/>
        <v>94.303797468354418</v>
      </c>
      <c r="L27" s="2">
        <f t="shared" si="20"/>
        <v>90.506329113924039</v>
      </c>
      <c r="M27" s="2">
        <f t="shared" si="20"/>
        <v>86.70886075949366</v>
      </c>
      <c r="N27" s="2">
        <f t="shared" si="20"/>
        <v>80.379746835443029</v>
      </c>
      <c r="O27" s="2">
        <f t="shared" si="20"/>
        <v>56.329113924050631</v>
      </c>
      <c r="P27" s="2">
        <f t="shared" si="2"/>
        <v>55.063291139240505</v>
      </c>
    </row>
    <row r="28" spans="1:16" x14ac:dyDescent="0.2">
      <c r="A28" s="1" t="s">
        <v>25</v>
      </c>
      <c r="B28" s="1">
        <v>63</v>
      </c>
      <c r="C28" s="1">
        <v>3</v>
      </c>
      <c r="D28" s="1">
        <v>3</v>
      </c>
      <c r="E28" s="1">
        <v>2</v>
      </c>
      <c r="F28" s="1">
        <v>2</v>
      </c>
      <c r="G28" s="1">
        <v>15</v>
      </c>
      <c r="H28" s="1">
        <v>3</v>
      </c>
      <c r="I28" s="1">
        <v>35</v>
      </c>
      <c r="J28" s="2">
        <f t="shared" ref="J28:O28" si="21">(C28*100)/$B28+K28</f>
        <v>100</v>
      </c>
      <c r="K28" s="2">
        <f t="shared" si="21"/>
        <v>95.238095238095241</v>
      </c>
      <c r="L28" s="2">
        <f t="shared" si="21"/>
        <v>90.476190476190482</v>
      </c>
      <c r="M28" s="2">
        <f t="shared" si="21"/>
        <v>87.301587301587304</v>
      </c>
      <c r="N28" s="2">
        <f t="shared" si="21"/>
        <v>84.126984126984127</v>
      </c>
      <c r="O28" s="2">
        <f t="shared" si="21"/>
        <v>60.317460317460316</v>
      </c>
      <c r="P28" s="2">
        <f t="shared" si="2"/>
        <v>55.555555555555557</v>
      </c>
    </row>
    <row r="29" spans="1:16" x14ac:dyDescent="0.2">
      <c r="J29" s="2"/>
      <c r="K29" s="2"/>
      <c r="L29" s="2"/>
      <c r="M29" s="2"/>
      <c r="N29" s="2"/>
      <c r="O29" s="2"/>
      <c r="P29" s="2"/>
    </row>
    <row r="30" spans="1:16" x14ac:dyDescent="0.2">
      <c r="A30" s="1" t="s">
        <v>163</v>
      </c>
      <c r="J30" s="2"/>
      <c r="K30" s="2"/>
      <c r="L30" s="2"/>
      <c r="M30" s="2"/>
      <c r="N30" s="2"/>
      <c r="O30" s="2"/>
      <c r="P30" s="2"/>
    </row>
    <row r="31" spans="1:16" x14ac:dyDescent="0.2">
      <c r="J31" s="2"/>
      <c r="K31" s="2"/>
      <c r="L31" s="2"/>
      <c r="M31" s="2"/>
      <c r="N31" s="2"/>
      <c r="O31" s="2"/>
      <c r="P31" s="2"/>
    </row>
    <row r="32" spans="1:16" x14ac:dyDescent="0.2">
      <c r="A32" s="1" t="s">
        <v>9</v>
      </c>
      <c r="B32" s="1">
        <v>332037</v>
      </c>
      <c r="C32" s="1">
        <v>146441</v>
      </c>
      <c r="D32" s="1">
        <v>102520</v>
      </c>
      <c r="E32" s="1">
        <v>39057</v>
      </c>
      <c r="F32" s="1">
        <v>20051</v>
      </c>
      <c r="G32" s="1">
        <v>17846</v>
      </c>
      <c r="H32" s="1">
        <v>3252</v>
      </c>
      <c r="I32" s="1">
        <v>2870</v>
      </c>
      <c r="J32" s="2">
        <f t="shared" ref="J32:O32" si="22">(C32*100)/$B32+K32</f>
        <v>100</v>
      </c>
      <c r="K32" s="2">
        <f t="shared" si="22"/>
        <v>55.896180244972697</v>
      </c>
      <c r="L32" s="2">
        <f t="shared" si="22"/>
        <v>25.020103181271971</v>
      </c>
      <c r="M32" s="2">
        <f t="shared" si="22"/>
        <v>13.257257474317623</v>
      </c>
      <c r="N32" s="2">
        <f t="shared" si="22"/>
        <v>7.2184726400973389</v>
      </c>
      <c r="O32" s="2">
        <f t="shared" si="22"/>
        <v>1.8437704231757306</v>
      </c>
      <c r="P32" s="2">
        <f t="shared" si="2"/>
        <v>0.86436150188081451</v>
      </c>
    </row>
    <row r="33" spans="1:16" x14ac:dyDescent="0.2">
      <c r="A33" s="1" t="s">
        <v>166</v>
      </c>
      <c r="B33" s="1">
        <v>328406</v>
      </c>
      <c r="C33" s="1">
        <v>145492</v>
      </c>
      <c r="D33" s="1">
        <v>101775</v>
      </c>
      <c r="E33" s="1">
        <v>38514</v>
      </c>
      <c r="F33" s="1">
        <v>19761</v>
      </c>
      <c r="G33" s="1">
        <v>17281</v>
      </c>
      <c r="H33" s="1">
        <v>3180</v>
      </c>
      <c r="I33" s="1">
        <v>2403</v>
      </c>
      <c r="J33" s="2">
        <f t="shared" ref="J33:O33" si="23">(C33*100)/$B33+K33</f>
        <v>100</v>
      </c>
      <c r="K33" s="2">
        <f t="shared" si="23"/>
        <v>55.697520751752407</v>
      </c>
      <c r="L33" s="2">
        <f t="shared" si="23"/>
        <v>24.706917656802858</v>
      </c>
      <c r="M33" s="2">
        <f t="shared" si="23"/>
        <v>12.979360913016205</v>
      </c>
      <c r="N33" s="2">
        <f t="shared" si="23"/>
        <v>6.9621139686851032</v>
      </c>
      <c r="O33" s="2">
        <f t="shared" si="23"/>
        <v>1.7000298411113075</v>
      </c>
      <c r="P33" s="2">
        <f t="shared" si="2"/>
        <v>0.73171622930153535</v>
      </c>
    </row>
    <row r="34" spans="1:16" x14ac:dyDescent="0.2">
      <c r="A34" s="1" t="s">
        <v>167</v>
      </c>
      <c r="B34" s="1">
        <v>2647</v>
      </c>
      <c r="C34" s="1">
        <v>887</v>
      </c>
      <c r="D34" s="1">
        <v>628</v>
      </c>
      <c r="E34" s="1">
        <v>371</v>
      </c>
      <c r="F34" s="1">
        <v>217</v>
      </c>
      <c r="G34" s="1">
        <v>342</v>
      </c>
      <c r="H34" s="1">
        <v>54</v>
      </c>
      <c r="I34" s="1">
        <v>148</v>
      </c>
      <c r="J34" s="2">
        <f t="shared" ref="J34:O34" si="24">(C34*100)/$B34+K34</f>
        <v>100</v>
      </c>
      <c r="K34" s="2">
        <f t="shared" si="24"/>
        <v>66.490366452587836</v>
      </c>
      <c r="L34" s="2">
        <f t="shared" si="24"/>
        <v>42.765394786550814</v>
      </c>
      <c r="M34" s="2">
        <f t="shared" si="24"/>
        <v>28.749527767283716</v>
      </c>
      <c r="N34" s="2">
        <f t="shared" si="24"/>
        <v>20.551567812618057</v>
      </c>
      <c r="O34" s="2">
        <f t="shared" si="24"/>
        <v>7.6312806951265584</v>
      </c>
      <c r="P34" s="2">
        <f t="shared" si="2"/>
        <v>5.5912353607857952</v>
      </c>
    </row>
    <row r="35" spans="1:16" x14ac:dyDescent="0.2">
      <c r="A35" s="1" t="s">
        <v>26</v>
      </c>
      <c r="B35" s="1">
        <v>984</v>
      </c>
      <c r="C35" s="1">
        <v>62</v>
      </c>
      <c r="D35" s="1">
        <v>117</v>
      </c>
      <c r="E35" s="1">
        <v>172</v>
      </c>
      <c r="F35" s="1">
        <v>73</v>
      </c>
      <c r="G35" s="1">
        <v>223</v>
      </c>
      <c r="H35" s="1">
        <v>18</v>
      </c>
      <c r="I35" s="1">
        <v>319</v>
      </c>
      <c r="J35" s="2">
        <f t="shared" ref="J35:O35" si="25">(C35*100)/$B35+K35</f>
        <v>100</v>
      </c>
      <c r="K35" s="2">
        <f t="shared" si="25"/>
        <v>93.699186991869922</v>
      </c>
      <c r="L35" s="2">
        <f t="shared" si="25"/>
        <v>81.808943089430898</v>
      </c>
      <c r="M35" s="2">
        <f t="shared" si="25"/>
        <v>64.329268292682926</v>
      </c>
      <c r="N35" s="2">
        <f t="shared" si="25"/>
        <v>56.91056910569106</v>
      </c>
      <c r="O35" s="2">
        <f t="shared" si="25"/>
        <v>34.247967479674799</v>
      </c>
      <c r="P35" s="2">
        <f t="shared" si="2"/>
        <v>32.418699186991873</v>
      </c>
    </row>
    <row r="36" spans="1:16" x14ac:dyDescent="0.2">
      <c r="J36" s="2"/>
      <c r="K36" s="2"/>
      <c r="L36" s="2"/>
      <c r="M36" s="2"/>
      <c r="N36" s="2"/>
      <c r="O36" s="2"/>
      <c r="P36" s="2"/>
    </row>
    <row r="37" spans="1:16" x14ac:dyDescent="0.2">
      <c r="A37" s="1" t="s">
        <v>160</v>
      </c>
      <c r="B37" s="1">
        <v>169110</v>
      </c>
      <c r="C37" s="1">
        <v>66232</v>
      </c>
      <c r="D37" s="1">
        <v>53383</v>
      </c>
      <c r="E37" s="1">
        <v>21784</v>
      </c>
      <c r="F37" s="1">
        <v>11855</v>
      </c>
      <c r="G37" s="1">
        <v>11451</v>
      </c>
      <c r="H37" s="1">
        <v>2258</v>
      </c>
      <c r="I37" s="1">
        <v>2147</v>
      </c>
      <c r="J37" s="2">
        <f t="shared" ref="J37:O37" si="26">(C37*100)/$B37+K37</f>
        <v>100</v>
      </c>
      <c r="K37" s="2">
        <f t="shared" si="26"/>
        <v>60.834959493820591</v>
      </c>
      <c r="L37" s="2">
        <f t="shared" si="26"/>
        <v>29.267932115191293</v>
      </c>
      <c r="M37" s="2">
        <f t="shared" si="26"/>
        <v>16.386375731772219</v>
      </c>
      <c r="N37" s="2">
        <f t="shared" si="26"/>
        <v>9.3761457039796579</v>
      </c>
      <c r="O37" s="2">
        <f t="shared" si="26"/>
        <v>2.60481343504228</v>
      </c>
      <c r="P37" s="2">
        <f t="shared" si="2"/>
        <v>1.2695878422328661</v>
      </c>
    </row>
    <row r="38" spans="1:16" x14ac:dyDescent="0.2">
      <c r="A38" s="1" t="s">
        <v>166</v>
      </c>
      <c r="B38" s="1">
        <v>166956</v>
      </c>
      <c r="C38" s="1">
        <v>65807</v>
      </c>
      <c r="D38" s="1">
        <v>52942</v>
      </c>
      <c r="E38" s="1">
        <v>21407</v>
      </c>
      <c r="F38" s="1">
        <v>11660</v>
      </c>
      <c r="G38" s="1">
        <v>11092</v>
      </c>
      <c r="H38" s="1">
        <v>2203</v>
      </c>
      <c r="I38" s="1">
        <v>1845</v>
      </c>
      <c r="J38" s="2">
        <f t="shared" ref="J38:O38" si="27">(C38*100)/$B38+K38</f>
        <v>100</v>
      </c>
      <c r="K38" s="2">
        <f t="shared" si="27"/>
        <v>60.584225784038907</v>
      </c>
      <c r="L38" s="2">
        <f t="shared" si="27"/>
        <v>28.874074606483145</v>
      </c>
      <c r="M38" s="2">
        <f t="shared" si="27"/>
        <v>16.052133496250509</v>
      </c>
      <c r="N38" s="2">
        <f t="shared" si="27"/>
        <v>9.0682575049713705</v>
      </c>
      <c r="O38" s="2">
        <f t="shared" si="27"/>
        <v>2.4245909101799277</v>
      </c>
      <c r="P38" s="2">
        <f t="shared" si="2"/>
        <v>1.1050815783799324</v>
      </c>
    </row>
    <row r="39" spans="1:16" x14ac:dyDescent="0.2">
      <c r="A39" s="1" t="s">
        <v>167</v>
      </c>
      <c r="B39" s="1">
        <v>1432</v>
      </c>
      <c r="C39" s="1">
        <v>373</v>
      </c>
      <c r="D39" s="1">
        <v>345</v>
      </c>
      <c r="E39" s="1">
        <v>223</v>
      </c>
      <c r="F39" s="1">
        <v>139</v>
      </c>
      <c r="G39" s="1">
        <v>216</v>
      </c>
      <c r="H39" s="1">
        <v>41</v>
      </c>
      <c r="I39" s="1">
        <v>95</v>
      </c>
      <c r="J39" s="2">
        <f t="shared" ref="J39:O39" si="28">(C39*100)/$B39+K39</f>
        <v>100</v>
      </c>
      <c r="K39" s="2">
        <f t="shared" si="28"/>
        <v>73.952513966480453</v>
      </c>
      <c r="L39" s="2">
        <f t="shared" si="28"/>
        <v>49.86033519553073</v>
      </c>
      <c r="M39" s="2">
        <f t="shared" si="28"/>
        <v>34.287709497206706</v>
      </c>
      <c r="N39" s="2">
        <f t="shared" si="28"/>
        <v>24.58100558659218</v>
      </c>
      <c r="O39" s="2">
        <f t="shared" si="28"/>
        <v>9.4972067039106154</v>
      </c>
      <c r="P39" s="2">
        <f t="shared" si="2"/>
        <v>6.6340782122905031</v>
      </c>
    </row>
    <row r="40" spans="1:16" x14ac:dyDescent="0.2">
      <c r="A40" s="1" t="s">
        <v>26</v>
      </c>
      <c r="B40" s="1">
        <v>722</v>
      </c>
      <c r="C40" s="1">
        <v>52</v>
      </c>
      <c r="D40" s="1">
        <v>96</v>
      </c>
      <c r="E40" s="1">
        <v>154</v>
      </c>
      <c r="F40" s="1">
        <v>56</v>
      </c>
      <c r="G40" s="1">
        <v>143</v>
      </c>
      <c r="H40" s="1">
        <v>14</v>
      </c>
      <c r="I40" s="1">
        <v>207</v>
      </c>
      <c r="J40" s="2">
        <f t="shared" ref="J40:O40" si="29">(C40*100)/$B40+K40</f>
        <v>100.00000000000001</v>
      </c>
      <c r="K40" s="2">
        <f t="shared" si="29"/>
        <v>92.797783933518019</v>
      </c>
      <c r="L40" s="2">
        <f t="shared" si="29"/>
        <v>79.501385041551259</v>
      </c>
      <c r="M40" s="2">
        <f t="shared" si="29"/>
        <v>58.171745152354575</v>
      </c>
      <c r="N40" s="2">
        <f t="shared" si="29"/>
        <v>50.415512465373965</v>
      </c>
      <c r="O40" s="2">
        <f t="shared" si="29"/>
        <v>30.609418282548475</v>
      </c>
      <c r="P40" s="2">
        <f t="shared" si="2"/>
        <v>28.670360110803323</v>
      </c>
    </row>
    <row r="41" spans="1:16" x14ac:dyDescent="0.2">
      <c r="J41" s="2"/>
      <c r="K41" s="2"/>
      <c r="L41" s="2"/>
      <c r="M41" s="2"/>
      <c r="N41" s="2"/>
      <c r="O41" s="2"/>
      <c r="P41" s="2"/>
    </row>
    <row r="42" spans="1:16" x14ac:dyDescent="0.2">
      <c r="A42" s="1" t="s">
        <v>165</v>
      </c>
      <c r="B42" s="1">
        <v>162927</v>
      </c>
      <c r="C42" s="1">
        <v>80209</v>
      </c>
      <c r="D42" s="1">
        <v>49137</v>
      </c>
      <c r="E42" s="1">
        <v>17273</v>
      </c>
      <c r="F42" s="1">
        <v>8196</v>
      </c>
      <c r="G42" s="1">
        <v>6395</v>
      </c>
      <c r="H42" s="1">
        <v>994</v>
      </c>
      <c r="I42" s="1">
        <v>723</v>
      </c>
      <c r="J42" s="2">
        <f t="shared" ref="J42:O42" si="30">(C42*100)/$B42+K42</f>
        <v>100</v>
      </c>
      <c r="K42" s="2">
        <f t="shared" si="30"/>
        <v>50.769976738048328</v>
      </c>
      <c r="L42" s="2">
        <f t="shared" si="30"/>
        <v>20.611071215943337</v>
      </c>
      <c r="M42" s="2">
        <f t="shared" si="30"/>
        <v>10.009390708722311</v>
      </c>
      <c r="N42" s="2">
        <f t="shared" si="30"/>
        <v>4.9789169382606939</v>
      </c>
      <c r="O42" s="2">
        <f t="shared" si="30"/>
        <v>1.0538462010593701</v>
      </c>
      <c r="P42" s="2">
        <f t="shared" si="2"/>
        <v>0.44375702001509881</v>
      </c>
    </row>
    <row r="43" spans="1:16" x14ac:dyDescent="0.2">
      <c r="A43" s="1" t="s">
        <v>166</v>
      </c>
      <c r="B43" s="1">
        <v>161450</v>
      </c>
      <c r="C43" s="1">
        <v>79685</v>
      </c>
      <c r="D43" s="1">
        <v>48833</v>
      </c>
      <c r="E43" s="1">
        <v>17107</v>
      </c>
      <c r="F43" s="1">
        <v>8101</v>
      </c>
      <c r="G43" s="1">
        <v>6189</v>
      </c>
      <c r="H43" s="1">
        <v>977</v>
      </c>
      <c r="I43" s="1">
        <v>558</v>
      </c>
      <c r="J43" s="2">
        <f t="shared" ref="J43:O43" si="31">(C43*100)/$B43+K43</f>
        <v>100</v>
      </c>
      <c r="K43" s="2">
        <f t="shared" si="31"/>
        <v>50.644162279343448</v>
      </c>
      <c r="L43" s="2">
        <f t="shared" si="31"/>
        <v>20.397646330133171</v>
      </c>
      <c r="M43" s="2">
        <f t="shared" si="31"/>
        <v>9.8017962217404779</v>
      </c>
      <c r="N43" s="2">
        <f t="shared" si="31"/>
        <v>4.7841436977392382</v>
      </c>
      <c r="O43" s="2">
        <f t="shared" si="31"/>
        <v>0.95075874883864975</v>
      </c>
      <c r="P43" s="2">
        <f t="shared" si="2"/>
        <v>0.34561783834004334</v>
      </c>
    </row>
    <row r="44" spans="1:16" x14ac:dyDescent="0.2">
      <c r="A44" s="1" t="s">
        <v>167</v>
      </c>
      <c r="B44" s="1">
        <v>1215</v>
      </c>
      <c r="C44" s="1">
        <v>514</v>
      </c>
      <c r="D44" s="1">
        <v>283</v>
      </c>
      <c r="E44" s="1">
        <v>148</v>
      </c>
      <c r="F44" s="1">
        <v>78</v>
      </c>
      <c r="G44" s="1">
        <v>126</v>
      </c>
      <c r="H44" s="1">
        <v>13</v>
      </c>
      <c r="I44" s="1">
        <v>53</v>
      </c>
      <c r="J44" s="2">
        <f t="shared" ref="J44:O44" si="32">(C44*100)/$B44+K44</f>
        <v>100</v>
      </c>
      <c r="K44" s="2">
        <f t="shared" si="32"/>
        <v>57.695473251028801</v>
      </c>
      <c r="L44" s="2">
        <f t="shared" si="32"/>
        <v>34.403292181069958</v>
      </c>
      <c r="M44" s="2">
        <f t="shared" si="32"/>
        <v>22.222222222222221</v>
      </c>
      <c r="N44" s="2">
        <f t="shared" si="32"/>
        <v>15.802469135802468</v>
      </c>
      <c r="O44" s="2">
        <f t="shared" si="32"/>
        <v>5.4320987654320989</v>
      </c>
      <c r="P44" s="2">
        <f t="shared" si="2"/>
        <v>4.3621399176954734</v>
      </c>
    </row>
    <row r="45" spans="1:16" x14ac:dyDescent="0.2">
      <c r="A45" s="1" t="s">
        <v>26</v>
      </c>
      <c r="B45" s="1">
        <v>262</v>
      </c>
      <c r="C45" s="1">
        <v>10</v>
      </c>
      <c r="D45" s="1">
        <v>21</v>
      </c>
      <c r="E45" s="1">
        <v>18</v>
      </c>
      <c r="F45" s="1">
        <v>17</v>
      </c>
      <c r="G45" s="1">
        <v>80</v>
      </c>
      <c r="H45" s="1">
        <v>4</v>
      </c>
      <c r="I45" s="1">
        <v>112</v>
      </c>
      <c r="J45" s="2">
        <f t="shared" ref="J45:O45" si="33">(C45*100)/$B45+K45</f>
        <v>99.999999999999986</v>
      </c>
      <c r="K45" s="2">
        <f t="shared" si="33"/>
        <v>96.183206106870216</v>
      </c>
      <c r="L45" s="2">
        <f t="shared" si="33"/>
        <v>88.167938931297698</v>
      </c>
      <c r="M45" s="2">
        <f t="shared" si="33"/>
        <v>81.297709923664115</v>
      </c>
      <c r="N45" s="2">
        <f t="shared" si="33"/>
        <v>74.809160305343511</v>
      </c>
      <c r="O45" s="2">
        <f t="shared" si="33"/>
        <v>44.274809160305338</v>
      </c>
      <c r="P45" s="2">
        <f t="shared" si="2"/>
        <v>42.748091603053432</v>
      </c>
    </row>
    <row r="46" spans="1:16" x14ac:dyDescent="0.2">
      <c r="A46" s="38" t="s">
        <v>203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</row>
  </sheetData>
  <mergeCells count="3">
    <mergeCell ref="B2:I2"/>
    <mergeCell ref="J2:P2"/>
    <mergeCell ref="A46:P4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55BDA-01B8-4AE8-90B0-7CAC0223292D}">
  <dimension ref="A1:P34"/>
  <sheetViews>
    <sheetView view="pageBreakPreview" zoomScale="125" zoomScaleNormal="100" zoomScaleSheetLayoutView="125" workbookViewId="0">
      <selection activeCell="A34" sqref="A34:XFD34"/>
    </sheetView>
  </sheetViews>
  <sheetFormatPr defaultRowHeight="9.6" x14ac:dyDescent="0.2"/>
  <cols>
    <col min="1" max="1" width="8.88671875" style="1"/>
    <col min="2" max="16" width="5.33203125" style="1" customWidth="1"/>
    <col min="17" max="16384" width="8.88671875" style="1"/>
  </cols>
  <sheetData>
    <row r="1" spans="1:16" x14ac:dyDescent="0.2">
      <c r="A1" s="1" t="s">
        <v>198</v>
      </c>
    </row>
    <row r="2" spans="1:16" x14ac:dyDescent="0.2">
      <c r="A2" s="5"/>
      <c r="B2" s="36" t="s">
        <v>0</v>
      </c>
      <c r="C2" s="36"/>
      <c r="D2" s="36"/>
      <c r="E2" s="36"/>
      <c r="F2" s="36"/>
      <c r="G2" s="36"/>
      <c r="H2" s="36"/>
      <c r="I2" s="36"/>
      <c r="J2" s="36" t="s">
        <v>155</v>
      </c>
      <c r="K2" s="36"/>
      <c r="L2" s="36"/>
      <c r="M2" s="36"/>
      <c r="N2" s="36"/>
      <c r="O2" s="36"/>
      <c r="P2" s="37"/>
    </row>
    <row r="3" spans="1:16" x14ac:dyDescent="0.2">
      <c r="A3" s="6"/>
      <c r="B3" s="3" t="s">
        <v>1</v>
      </c>
      <c r="C3" s="3" t="s">
        <v>156</v>
      </c>
      <c r="D3" s="3" t="s">
        <v>157</v>
      </c>
      <c r="E3" s="3" t="s">
        <v>4</v>
      </c>
      <c r="F3" s="3" t="s">
        <v>5</v>
      </c>
      <c r="G3" s="3" t="s">
        <v>159</v>
      </c>
      <c r="H3" s="3" t="s">
        <v>158</v>
      </c>
      <c r="I3" s="3" t="s">
        <v>8</v>
      </c>
      <c r="J3" s="3" t="s">
        <v>156</v>
      </c>
      <c r="K3" s="3" t="s">
        <v>157</v>
      </c>
      <c r="L3" s="3" t="s">
        <v>4</v>
      </c>
      <c r="M3" s="3" t="s">
        <v>5</v>
      </c>
      <c r="N3" s="3" t="s">
        <v>159</v>
      </c>
      <c r="O3" s="3" t="s">
        <v>158</v>
      </c>
      <c r="P3" s="4" t="s">
        <v>8</v>
      </c>
    </row>
    <row r="4" spans="1:16" x14ac:dyDescent="0.2">
      <c r="A4" s="1" t="s">
        <v>174</v>
      </c>
      <c r="B4" s="1">
        <v>326167</v>
      </c>
      <c r="C4" s="1">
        <v>144101</v>
      </c>
      <c r="D4" s="1">
        <v>100785</v>
      </c>
      <c r="E4" s="1">
        <v>38313</v>
      </c>
      <c r="F4" s="1">
        <v>19585</v>
      </c>
      <c r="G4" s="1">
        <v>17434</v>
      </c>
      <c r="H4" s="1">
        <v>3182</v>
      </c>
      <c r="I4" s="1">
        <v>2767</v>
      </c>
      <c r="J4" s="2">
        <f t="shared" ref="J4:O4" si="0">(C4*100)/$B4+K4</f>
        <v>100</v>
      </c>
      <c r="K4" s="2">
        <f t="shared" si="0"/>
        <v>55.819871415563192</v>
      </c>
      <c r="L4" s="2">
        <f t="shared" si="0"/>
        <v>24.920056290182636</v>
      </c>
      <c r="M4" s="2">
        <f t="shared" si="0"/>
        <v>13.173619648830201</v>
      </c>
      <c r="N4" s="2">
        <f t="shared" si="0"/>
        <v>7.1690269095279406</v>
      </c>
      <c r="O4" s="2">
        <f t="shared" si="0"/>
        <v>1.8239122903298002</v>
      </c>
      <c r="P4" s="2">
        <f>I4*100/B4</f>
        <v>0.84833842786057445</v>
      </c>
    </row>
    <row r="5" spans="1:16" x14ac:dyDescent="0.2">
      <c r="A5" s="1" t="s">
        <v>27</v>
      </c>
      <c r="B5" s="1">
        <v>304441</v>
      </c>
      <c r="C5" s="1">
        <v>138207</v>
      </c>
      <c r="D5" s="1">
        <v>93620</v>
      </c>
      <c r="E5" s="1">
        <v>34745</v>
      </c>
      <c r="F5" s="1">
        <v>17668</v>
      </c>
      <c r="G5" s="1">
        <v>14989</v>
      </c>
      <c r="H5" s="1">
        <v>2875</v>
      </c>
      <c r="I5" s="1">
        <v>2337</v>
      </c>
      <c r="J5" s="2">
        <f t="shared" ref="J5:O5" si="1">(C5*100)/$B5+K5</f>
        <v>100</v>
      </c>
      <c r="K5" s="2">
        <f t="shared" si="1"/>
        <v>54.603026530592132</v>
      </c>
      <c r="L5" s="2">
        <f t="shared" si="1"/>
        <v>23.851583722297587</v>
      </c>
      <c r="M5" s="2">
        <f t="shared" si="1"/>
        <v>12.438863359402971</v>
      </c>
      <c r="N5" s="2">
        <f t="shared" si="1"/>
        <v>6.6354400360004071</v>
      </c>
      <c r="O5" s="2">
        <f t="shared" si="1"/>
        <v>1.7119901721515827</v>
      </c>
      <c r="P5" s="2">
        <f t="shared" ref="P5:P33" si="2">I5*100/B5</f>
        <v>0.76763642216390038</v>
      </c>
    </row>
    <row r="6" spans="1:16" x14ac:dyDescent="0.2">
      <c r="A6" s="1" t="s">
        <v>28</v>
      </c>
      <c r="B6" s="1">
        <v>21726</v>
      </c>
      <c r="C6" s="1">
        <v>5894</v>
      </c>
      <c r="D6" s="1">
        <v>7165</v>
      </c>
      <c r="E6" s="1">
        <v>3568</v>
      </c>
      <c r="F6" s="1">
        <v>1917</v>
      </c>
      <c r="G6" s="1">
        <v>2445</v>
      </c>
      <c r="H6" s="1">
        <v>307</v>
      </c>
      <c r="I6" s="1">
        <v>430</v>
      </c>
      <c r="J6" s="2">
        <f t="shared" ref="J6:O6" si="3">(C6*100)/$B6+K6</f>
        <v>100</v>
      </c>
      <c r="K6" s="2">
        <f t="shared" si="3"/>
        <v>72.871214213384889</v>
      </c>
      <c r="L6" s="2">
        <f t="shared" si="3"/>
        <v>39.892294946147473</v>
      </c>
      <c r="M6" s="2">
        <f t="shared" si="3"/>
        <v>23.4695756236767</v>
      </c>
      <c r="N6" s="2">
        <f t="shared" si="3"/>
        <v>14.646046211911994</v>
      </c>
      <c r="O6" s="2">
        <f t="shared" si="3"/>
        <v>3.3922489183466813</v>
      </c>
      <c r="P6" s="2">
        <f t="shared" si="2"/>
        <v>1.9791954340421614</v>
      </c>
    </row>
    <row r="7" spans="1:16" x14ac:dyDescent="0.2">
      <c r="J7" s="2"/>
      <c r="K7" s="2"/>
      <c r="L7" s="2"/>
      <c r="M7" s="2"/>
      <c r="N7" s="2"/>
      <c r="O7" s="2"/>
      <c r="P7" s="2"/>
    </row>
    <row r="8" spans="1:16" x14ac:dyDescent="0.2">
      <c r="A8" s="1" t="s">
        <v>189</v>
      </c>
      <c r="B8" s="1">
        <v>166193</v>
      </c>
      <c r="C8" s="1">
        <v>65203</v>
      </c>
      <c r="D8" s="1">
        <v>52528</v>
      </c>
      <c r="E8" s="1">
        <v>21398</v>
      </c>
      <c r="F8" s="1">
        <v>11570</v>
      </c>
      <c r="G8" s="1">
        <v>11196</v>
      </c>
      <c r="H8" s="1">
        <v>2215</v>
      </c>
      <c r="I8" s="1">
        <v>2083</v>
      </c>
      <c r="J8" s="2">
        <f t="shared" ref="J8:O8" si="4">(C8*100)/$B8+K8</f>
        <v>100</v>
      </c>
      <c r="K8" s="2">
        <f t="shared" si="4"/>
        <v>60.766698958439889</v>
      </c>
      <c r="L8" s="2">
        <f t="shared" si="4"/>
        <v>29.160072927259272</v>
      </c>
      <c r="M8" s="2">
        <f t="shared" si="4"/>
        <v>16.284681063582703</v>
      </c>
      <c r="N8" s="2">
        <f t="shared" si="4"/>
        <v>9.3228956694926985</v>
      </c>
      <c r="O8" s="2">
        <f t="shared" si="4"/>
        <v>2.5861498378391392</v>
      </c>
      <c r="P8" s="2">
        <f t="shared" si="2"/>
        <v>1.2533620549601969</v>
      </c>
    </row>
    <row r="9" spans="1:16" x14ac:dyDescent="0.2">
      <c r="A9" s="1" t="s">
        <v>27</v>
      </c>
      <c r="B9" s="1">
        <v>154168</v>
      </c>
      <c r="C9" s="1">
        <v>62411</v>
      </c>
      <c r="D9" s="1">
        <v>48684</v>
      </c>
      <c r="E9" s="1">
        <v>19329</v>
      </c>
      <c r="F9" s="1">
        <v>10386</v>
      </c>
      <c r="G9" s="1">
        <v>9596</v>
      </c>
      <c r="H9" s="1">
        <v>1990</v>
      </c>
      <c r="I9" s="1">
        <v>1772</v>
      </c>
      <c r="J9" s="2">
        <f t="shared" ref="J9:O9" si="5">(C9*100)/$B9+K9</f>
        <v>100</v>
      </c>
      <c r="K9" s="2">
        <f t="shared" si="5"/>
        <v>59.517539307768153</v>
      </c>
      <c r="L9" s="2">
        <f t="shared" si="5"/>
        <v>27.93900160863474</v>
      </c>
      <c r="M9" s="2">
        <f t="shared" si="5"/>
        <v>15.40138031238649</v>
      </c>
      <c r="N9" s="2">
        <f t="shared" si="5"/>
        <v>8.664573711794926</v>
      </c>
      <c r="O9" s="2">
        <f t="shared" si="5"/>
        <v>2.4401951118260596</v>
      </c>
      <c r="P9" s="2">
        <f t="shared" si="2"/>
        <v>1.149395464687873</v>
      </c>
    </row>
    <row r="10" spans="1:16" x14ac:dyDescent="0.2">
      <c r="A10" s="1" t="s">
        <v>28</v>
      </c>
      <c r="B10" s="1">
        <v>12025</v>
      </c>
      <c r="C10" s="1">
        <v>2792</v>
      </c>
      <c r="D10" s="1">
        <v>3844</v>
      </c>
      <c r="E10" s="1">
        <v>2069</v>
      </c>
      <c r="F10" s="1">
        <v>1184</v>
      </c>
      <c r="G10" s="1">
        <v>1600</v>
      </c>
      <c r="H10" s="1">
        <v>225</v>
      </c>
      <c r="I10" s="1">
        <v>311</v>
      </c>
      <c r="J10" s="2">
        <f t="shared" ref="J10:O10" si="6">(C10*100)/$B10+K10</f>
        <v>100</v>
      </c>
      <c r="K10" s="2">
        <f t="shared" si="6"/>
        <v>76.781704781704789</v>
      </c>
      <c r="L10" s="2">
        <f t="shared" si="6"/>
        <v>44.814968814968822</v>
      </c>
      <c r="M10" s="2">
        <f t="shared" si="6"/>
        <v>27.609147609147612</v>
      </c>
      <c r="N10" s="2">
        <f t="shared" si="6"/>
        <v>17.762993762993766</v>
      </c>
      <c r="O10" s="2">
        <f t="shared" si="6"/>
        <v>4.4573804573804576</v>
      </c>
      <c r="P10" s="2">
        <f t="shared" si="2"/>
        <v>2.5862785862785862</v>
      </c>
    </row>
    <row r="11" spans="1:16" x14ac:dyDescent="0.2">
      <c r="J11" s="2"/>
      <c r="K11" s="2"/>
      <c r="L11" s="2"/>
      <c r="M11" s="2"/>
      <c r="N11" s="2"/>
      <c r="O11" s="2"/>
      <c r="P11" s="2"/>
    </row>
    <row r="12" spans="1:16" x14ac:dyDescent="0.2">
      <c r="A12" s="1" t="s">
        <v>190</v>
      </c>
      <c r="B12" s="1">
        <v>159974</v>
      </c>
      <c r="C12" s="1">
        <v>78898</v>
      </c>
      <c r="D12" s="1">
        <v>48257</v>
      </c>
      <c r="E12" s="1">
        <v>16915</v>
      </c>
      <c r="F12" s="1">
        <v>8015</v>
      </c>
      <c r="G12" s="1">
        <v>6238</v>
      </c>
      <c r="H12" s="1">
        <v>967</v>
      </c>
      <c r="I12" s="1">
        <v>684</v>
      </c>
      <c r="J12" s="2">
        <f t="shared" ref="J12:O12" si="7">(C12*100)/$B12+K12</f>
        <v>100</v>
      </c>
      <c r="K12" s="2">
        <f t="shared" si="7"/>
        <v>50.680735619538176</v>
      </c>
      <c r="L12" s="2">
        <f t="shared" si="7"/>
        <v>20.515208721417231</v>
      </c>
      <c r="M12" s="2">
        <f t="shared" si="7"/>
        <v>9.9416155125207837</v>
      </c>
      <c r="N12" s="2">
        <f t="shared" si="7"/>
        <v>4.9314263567829775</v>
      </c>
      <c r="O12" s="2">
        <f t="shared" si="7"/>
        <v>1.0320427069398777</v>
      </c>
      <c r="P12" s="2">
        <f t="shared" si="2"/>
        <v>0.4275694800405066</v>
      </c>
    </row>
    <row r="13" spans="1:16" x14ac:dyDescent="0.2">
      <c r="A13" s="1" t="s">
        <v>27</v>
      </c>
      <c r="B13" s="1">
        <v>150273</v>
      </c>
      <c r="C13" s="1">
        <v>75796</v>
      </c>
      <c r="D13" s="1">
        <v>44936</v>
      </c>
      <c r="E13" s="1">
        <v>15416</v>
      </c>
      <c r="F13" s="1">
        <v>7282</v>
      </c>
      <c r="G13" s="1">
        <v>5393</v>
      </c>
      <c r="H13" s="1">
        <v>885</v>
      </c>
      <c r="I13" s="1">
        <v>565</v>
      </c>
      <c r="J13" s="2">
        <f t="shared" ref="J13:O13" si="8">(C13*100)/$B13+K13</f>
        <v>100</v>
      </c>
      <c r="K13" s="2">
        <f t="shared" si="8"/>
        <v>49.561132072960547</v>
      </c>
      <c r="L13" s="2">
        <f t="shared" si="8"/>
        <v>19.658222035894671</v>
      </c>
      <c r="M13" s="2">
        <f t="shared" si="8"/>
        <v>9.3995594684341164</v>
      </c>
      <c r="N13" s="2">
        <f t="shared" si="8"/>
        <v>4.5537122437164363</v>
      </c>
      <c r="O13" s="2">
        <f t="shared" si="8"/>
        <v>0.96491052950297118</v>
      </c>
      <c r="P13" s="2">
        <f t="shared" si="2"/>
        <v>0.37598237873736468</v>
      </c>
    </row>
    <row r="14" spans="1:16" x14ac:dyDescent="0.2">
      <c r="A14" s="1" t="s">
        <v>28</v>
      </c>
      <c r="B14" s="1">
        <v>9701</v>
      </c>
      <c r="C14" s="1">
        <v>3102</v>
      </c>
      <c r="D14" s="1">
        <v>3321</v>
      </c>
      <c r="E14" s="1">
        <v>1499</v>
      </c>
      <c r="F14" s="1">
        <v>733</v>
      </c>
      <c r="G14" s="1">
        <v>845</v>
      </c>
      <c r="H14" s="1">
        <v>82</v>
      </c>
      <c r="I14" s="1">
        <v>119</v>
      </c>
      <c r="J14" s="2">
        <f t="shared" ref="J14:O14" si="9">(C14*100)/$B14+K14</f>
        <v>100</v>
      </c>
      <c r="K14" s="2">
        <f t="shared" si="9"/>
        <v>68.023915060303054</v>
      </c>
      <c r="L14" s="2">
        <f t="shared" si="9"/>
        <v>33.790330893722292</v>
      </c>
      <c r="M14" s="2">
        <f t="shared" si="9"/>
        <v>18.338315637563134</v>
      </c>
      <c r="N14" s="2">
        <f t="shared" si="9"/>
        <v>10.782393567673434</v>
      </c>
      <c r="O14" s="2">
        <f t="shared" si="9"/>
        <v>2.0719513452221419</v>
      </c>
      <c r="P14" s="2">
        <f t="shared" si="2"/>
        <v>1.226677662096691</v>
      </c>
    </row>
    <row r="15" spans="1:16" x14ac:dyDescent="0.2">
      <c r="J15" s="2"/>
      <c r="K15" s="2"/>
      <c r="L15" s="2"/>
      <c r="M15" s="2"/>
      <c r="N15" s="2"/>
      <c r="O15" s="2"/>
      <c r="P15" s="2"/>
    </row>
    <row r="16" spans="1:16" x14ac:dyDescent="0.2">
      <c r="A16" s="1" t="s">
        <v>174</v>
      </c>
      <c r="B16" s="1">
        <v>332037</v>
      </c>
      <c r="C16" s="1">
        <v>146441</v>
      </c>
      <c r="D16" s="1">
        <v>102520</v>
      </c>
      <c r="E16" s="1">
        <v>39057</v>
      </c>
      <c r="F16" s="1">
        <v>20051</v>
      </c>
      <c r="G16" s="1">
        <v>17846</v>
      </c>
      <c r="H16" s="1">
        <v>3252</v>
      </c>
      <c r="I16" s="1">
        <v>2870</v>
      </c>
      <c r="J16" s="2">
        <f t="shared" ref="J16:O16" si="10">(C16*100)/$B16+K16</f>
        <v>100</v>
      </c>
      <c r="K16" s="2">
        <f t="shared" si="10"/>
        <v>55.896180244972697</v>
      </c>
      <c r="L16" s="2">
        <f t="shared" si="10"/>
        <v>25.020103181271971</v>
      </c>
      <c r="M16" s="2">
        <f t="shared" si="10"/>
        <v>13.257257474317623</v>
      </c>
      <c r="N16" s="2">
        <f t="shared" si="10"/>
        <v>7.2184726400973389</v>
      </c>
      <c r="O16" s="2">
        <f t="shared" si="10"/>
        <v>1.8437704231757306</v>
      </c>
      <c r="P16" s="2">
        <f t="shared" si="2"/>
        <v>0.86436150188081451</v>
      </c>
    </row>
    <row r="17" spans="1:16" x14ac:dyDescent="0.2">
      <c r="A17" s="1" t="s">
        <v>30</v>
      </c>
      <c r="B17" s="1">
        <v>1498</v>
      </c>
      <c r="C17" s="1">
        <v>305</v>
      </c>
      <c r="D17" s="1">
        <v>639</v>
      </c>
      <c r="E17" s="1">
        <v>263</v>
      </c>
      <c r="F17" s="1">
        <v>115</v>
      </c>
      <c r="G17" s="1">
        <v>130</v>
      </c>
      <c r="H17" s="1">
        <v>34</v>
      </c>
      <c r="I17" s="1">
        <v>12</v>
      </c>
      <c r="J17" s="2">
        <f t="shared" ref="J17:O17" si="11">(C17*100)/$B17+K17</f>
        <v>100</v>
      </c>
      <c r="K17" s="2">
        <f t="shared" si="11"/>
        <v>79.639519359145524</v>
      </c>
      <c r="L17" s="2">
        <f t="shared" si="11"/>
        <v>36.982643524699597</v>
      </c>
      <c r="M17" s="2">
        <f t="shared" si="11"/>
        <v>19.425901201602134</v>
      </c>
      <c r="N17" s="2">
        <f t="shared" si="11"/>
        <v>11.748998664886514</v>
      </c>
      <c r="O17" s="2">
        <f t="shared" si="11"/>
        <v>3.0707610146862483</v>
      </c>
      <c r="P17" s="2">
        <f t="shared" si="2"/>
        <v>0.8010680907877169</v>
      </c>
    </row>
    <row r="18" spans="1:16" x14ac:dyDescent="0.2">
      <c r="A18" s="1" t="s">
        <v>31</v>
      </c>
      <c r="B18" s="1">
        <v>4284</v>
      </c>
      <c r="C18" s="1">
        <v>764</v>
      </c>
      <c r="D18" s="1">
        <v>1887</v>
      </c>
      <c r="E18" s="1">
        <v>734</v>
      </c>
      <c r="F18" s="1">
        <v>374</v>
      </c>
      <c r="G18" s="1">
        <v>417</v>
      </c>
      <c r="H18" s="1">
        <v>62</v>
      </c>
      <c r="I18" s="1">
        <v>46</v>
      </c>
      <c r="J18" s="2">
        <f t="shared" ref="J18:O18" si="12">(C18*100)/$B18+K18</f>
        <v>100</v>
      </c>
      <c r="K18" s="2">
        <f t="shared" si="12"/>
        <v>82.166199813258643</v>
      </c>
      <c r="L18" s="2">
        <f t="shared" si="12"/>
        <v>38.118580765639592</v>
      </c>
      <c r="M18" s="2">
        <f t="shared" si="12"/>
        <v>20.985060690943044</v>
      </c>
      <c r="N18" s="2">
        <f t="shared" si="12"/>
        <v>12.254901960784313</v>
      </c>
      <c r="O18" s="2">
        <f t="shared" si="12"/>
        <v>2.5210084033613445</v>
      </c>
      <c r="P18" s="2">
        <f t="shared" si="2"/>
        <v>1.0737628384687208</v>
      </c>
    </row>
    <row r="19" spans="1:16" x14ac:dyDescent="0.2">
      <c r="A19" s="1" t="s">
        <v>32</v>
      </c>
      <c r="B19" s="1">
        <v>1610</v>
      </c>
      <c r="C19" s="1">
        <v>337</v>
      </c>
      <c r="D19" s="1">
        <v>579</v>
      </c>
      <c r="E19" s="1">
        <v>350</v>
      </c>
      <c r="F19" s="1">
        <v>158</v>
      </c>
      <c r="G19" s="1">
        <v>161</v>
      </c>
      <c r="H19" s="1">
        <v>18</v>
      </c>
      <c r="I19" s="1">
        <v>7</v>
      </c>
      <c r="J19" s="2">
        <f t="shared" ref="J19:O19" si="13">(C19*100)/$B19+K19</f>
        <v>100</v>
      </c>
      <c r="K19" s="2">
        <f t="shared" si="13"/>
        <v>79.068322981366464</v>
      </c>
      <c r="L19" s="2">
        <f t="shared" si="13"/>
        <v>43.105590062111801</v>
      </c>
      <c r="M19" s="2">
        <f t="shared" si="13"/>
        <v>21.366459627329192</v>
      </c>
      <c r="N19" s="2">
        <f t="shared" si="13"/>
        <v>11.552795031055901</v>
      </c>
      <c r="O19" s="2">
        <f t="shared" si="13"/>
        <v>1.5527950310559004</v>
      </c>
      <c r="P19" s="2">
        <f t="shared" si="2"/>
        <v>0.43478260869565216</v>
      </c>
    </row>
    <row r="20" spans="1:16" x14ac:dyDescent="0.2">
      <c r="A20" s="1" t="s">
        <v>33</v>
      </c>
      <c r="B20" s="1">
        <v>797</v>
      </c>
      <c r="C20" s="1">
        <v>235</v>
      </c>
      <c r="D20" s="1">
        <v>232</v>
      </c>
      <c r="E20" s="1">
        <v>145</v>
      </c>
      <c r="F20" s="1">
        <v>72</v>
      </c>
      <c r="G20" s="1">
        <v>104</v>
      </c>
      <c r="H20" s="1">
        <v>3</v>
      </c>
      <c r="I20" s="1">
        <v>6</v>
      </c>
      <c r="J20" s="2">
        <f t="shared" ref="J20:O20" si="14">(C20*100)/$B20+K20</f>
        <v>100</v>
      </c>
      <c r="K20" s="2">
        <f t="shared" si="14"/>
        <v>70.514429109159352</v>
      </c>
      <c r="L20" s="2">
        <f t="shared" si="14"/>
        <v>41.405269761606021</v>
      </c>
      <c r="M20" s="2">
        <f t="shared" si="14"/>
        <v>23.212045169385195</v>
      </c>
      <c r="N20" s="2">
        <f t="shared" si="14"/>
        <v>14.178168130489336</v>
      </c>
      <c r="O20" s="2">
        <f t="shared" si="14"/>
        <v>1.1292346298619824</v>
      </c>
      <c r="P20" s="2">
        <f t="shared" si="2"/>
        <v>0.75282308657465491</v>
      </c>
    </row>
    <row r="21" spans="1:16" x14ac:dyDescent="0.2">
      <c r="A21" s="1" t="s">
        <v>34</v>
      </c>
      <c r="B21" s="1">
        <v>278</v>
      </c>
      <c r="C21" s="1">
        <v>61</v>
      </c>
      <c r="D21" s="1">
        <v>112</v>
      </c>
      <c r="E21" s="1">
        <v>30</v>
      </c>
      <c r="F21" s="1">
        <v>20</v>
      </c>
      <c r="G21" s="1">
        <v>40</v>
      </c>
      <c r="H21" s="1">
        <v>12</v>
      </c>
      <c r="I21" s="1">
        <v>3</v>
      </c>
      <c r="J21" s="2">
        <f t="shared" ref="J21:O21" si="15">(C21*100)/$B21+K21</f>
        <v>100</v>
      </c>
      <c r="K21" s="2">
        <f t="shared" si="15"/>
        <v>78.057553956834539</v>
      </c>
      <c r="L21" s="2">
        <f t="shared" si="15"/>
        <v>37.769784172661872</v>
      </c>
      <c r="M21" s="2">
        <f t="shared" si="15"/>
        <v>26.978417266187051</v>
      </c>
      <c r="N21" s="2">
        <f t="shared" si="15"/>
        <v>19.784172661870503</v>
      </c>
      <c r="O21" s="2">
        <f t="shared" si="15"/>
        <v>5.3956834532374103</v>
      </c>
      <c r="P21" s="2">
        <f t="shared" si="2"/>
        <v>1.079136690647482</v>
      </c>
    </row>
    <row r="22" spans="1:16" x14ac:dyDescent="0.2">
      <c r="A22" s="1" t="s">
        <v>35</v>
      </c>
      <c r="B22" s="1">
        <v>1984</v>
      </c>
      <c r="C22" s="1">
        <v>702</v>
      </c>
      <c r="D22" s="1">
        <v>609</v>
      </c>
      <c r="E22" s="1">
        <v>299</v>
      </c>
      <c r="F22" s="1">
        <v>157</v>
      </c>
      <c r="G22" s="1">
        <v>181</v>
      </c>
      <c r="H22" s="1">
        <v>14</v>
      </c>
      <c r="I22" s="1">
        <v>22</v>
      </c>
      <c r="J22" s="2">
        <f t="shared" ref="J22:O22" si="16">(C22*100)/$B22+K22</f>
        <v>100</v>
      </c>
      <c r="K22" s="2">
        <f t="shared" si="16"/>
        <v>64.616935483870975</v>
      </c>
      <c r="L22" s="2">
        <f t="shared" si="16"/>
        <v>33.921370967741936</v>
      </c>
      <c r="M22" s="2">
        <f t="shared" si="16"/>
        <v>18.850806451612904</v>
      </c>
      <c r="N22" s="2">
        <f t="shared" si="16"/>
        <v>10.9375</v>
      </c>
      <c r="O22" s="2">
        <f t="shared" si="16"/>
        <v>1.814516129032258</v>
      </c>
      <c r="P22" s="2">
        <f t="shared" si="2"/>
        <v>1.1088709677419355</v>
      </c>
    </row>
    <row r="23" spans="1:16" x14ac:dyDescent="0.2">
      <c r="A23" s="1" t="s">
        <v>36</v>
      </c>
      <c r="B23" s="1">
        <v>5607</v>
      </c>
      <c r="C23" s="1">
        <v>2187</v>
      </c>
      <c r="D23" s="1">
        <v>1540</v>
      </c>
      <c r="E23" s="1">
        <v>758</v>
      </c>
      <c r="F23" s="1">
        <v>451</v>
      </c>
      <c r="G23" s="1">
        <v>537</v>
      </c>
      <c r="H23" s="1">
        <v>66</v>
      </c>
      <c r="I23" s="1">
        <v>68</v>
      </c>
      <c r="J23" s="2">
        <f t="shared" ref="J23:O23" si="17">(C23*100)/$B23+K23</f>
        <v>100</v>
      </c>
      <c r="K23" s="2">
        <f t="shared" si="17"/>
        <v>60.995184590690208</v>
      </c>
      <c r="L23" s="2">
        <f t="shared" si="17"/>
        <v>33.529516675584091</v>
      </c>
      <c r="M23" s="2">
        <f t="shared" si="17"/>
        <v>20.010700909577313</v>
      </c>
      <c r="N23" s="2">
        <f t="shared" si="17"/>
        <v>11.967183877296236</v>
      </c>
      <c r="O23" s="2">
        <f t="shared" si="17"/>
        <v>2.3898698056001431</v>
      </c>
      <c r="P23" s="2">
        <f t="shared" si="2"/>
        <v>1.2127697520955949</v>
      </c>
    </row>
    <row r="24" spans="1:16" x14ac:dyDescent="0.2">
      <c r="A24" s="1" t="s">
        <v>37</v>
      </c>
      <c r="B24" s="1">
        <v>1726</v>
      </c>
      <c r="C24" s="1">
        <v>431</v>
      </c>
      <c r="D24" s="1">
        <v>548</v>
      </c>
      <c r="E24" s="1">
        <v>281</v>
      </c>
      <c r="F24" s="1">
        <v>126</v>
      </c>
      <c r="G24" s="1">
        <v>269</v>
      </c>
      <c r="H24" s="1">
        <v>43</v>
      </c>
      <c r="I24" s="1">
        <v>28</v>
      </c>
      <c r="J24" s="2">
        <f t="shared" ref="J24:O24" si="18">(C24*100)/$B24+K24</f>
        <v>100</v>
      </c>
      <c r="K24" s="2">
        <f t="shared" si="18"/>
        <v>75.028968713789112</v>
      </c>
      <c r="L24" s="2">
        <f t="shared" si="18"/>
        <v>43.279258400926999</v>
      </c>
      <c r="M24" s="2">
        <f t="shared" si="18"/>
        <v>26.998841251448436</v>
      </c>
      <c r="N24" s="2">
        <f t="shared" si="18"/>
        <v>19.698725376593281</v>
      </c>
      <c r="O24" s="2">
        <f t="shared" si="18"/>
        <v>4.1135573580533027</v>
      </c>
      <c r="P24" s="2">
        <f t="shared" si="2"/>
        <v>1.6222479721900347</v>
      </c>
    </row>
    <row r="25" spans="1:16" x14ac:dyDescent="0.2">
      <c r="A25" s="1" t="s">
        <v>38</v>
      </c>
      <c r="B25" s="1">
        <v>1209</v>
      </c>
      <c r="C25" s="1">
        <v>428</v>
      </c>
      <c r="D25" s="1">
        <v>370</v>
      </c>
      <c r="E25" s="1">
        <v>191</v>
      </c>
      <c r="F25" s="1">
        <v>92</v>
      </c>
      <c r="G25" s="1">
        <v>107</v>
      </c>
      <c r="H25" s="1">
        <v>13</v>
      </c>
      <c r="I25" s="1">
        <v>8</v>
      </c>
      <c r="J25" s="2">
        <f t="shared" ref="J25:O25" si="19">(C25*100)/$B25+K25</f>
        <v>100</v>
      </c>
      <c r="K25" s="2">
        <f t="shared" si="19"/>
        <v>64.598842018196848</v>
      </c>
      <c r="L25" s="2">
        <f t="shared" si="19"/>
        <v>33.99503722084367</v>
      </c>
      <c r="M25" s="2">
        <f t="shared" si="19"/>
        <v>18.196856906534325</v>
      </c>
      <c r="N25" s="2">
        <f t="shared" si="19"/>
        <v>10.587262200165426</v>
      </c>
      <c r="O25" s="2">
        <f t="shared" si="19"/>
        <v>1.7369727047146402</v>
      </c>
      <c r="P25" s="2">
        <f t="shared" si="2"/>
        <v>0.66170388751033915</v>
      </c>
    </row>
    <row r="26" spans="1:16" x14ac:dyDescent="0.2">
      <c r="A26" s="1" t="s">
        <v>39</v>
      </c>
      <c r="B26" s="1">
        <v>1939</v>
      </c>
      <c r="C26" s="1">
        <v>365</v>
      </c>
      <c r="D26" s="1">
        <v>520</v>
      </c>
      <c r="E26" s="1">
        <v>357</v>
      </c>
      <c r="F26" s="1">
        <v>280</v>
      </c>
      <c r="G26" s="1">
        <v>334</v>
      </c>
      <c r="H26" s="1">
        <v>12</v>
      </c>
      <c r="I26" s="1">
        <v>71</v>
      </c>
      <c r="J26" s="2">
        <f t="shared" ref="J26:O26" si="20">(C26*100)/$B26+K26</f>
        <v>100</v>
      </c>
      <c r="K26" s="2">
        <f t="shared" si="20"/>
        <v>81.17586384734399</v>
      </c>
      <c r="L26" s="2">
        <f t="shared" si="20"/>
        <v>54.357916451779268</v>
      </c>
      <c r="M26" s="2">
        <f t="shared" si="20"/>
        <v>35.946364105208872</v>
      </c>
      <c r="N26" s="2">
        <f t="shared" si="20"/>
        <v>21.505930892212479</v>
      </c>
      <c r="O26" s="2">
        <f t="shared" si="20"/>
        <v>4.2805569881382155</v>
      </c>
      <c r="P26" s="2">
        <f t="shared" si="2"/>
        <v>3.661681279009799</v>
      </c>
    </row>
    <row r="27" spans="1:16" x14ac:dyDescent="0.2">
      <c r="J27" s="2"/>
      <c r="K27" s="2"/>
      <c r="L27" s="2"/>
      <c r="M27" s="2"/>
      <c r="N27" s="2"/>
      <c r="O27" s="2"/>
      <c r="P27" s="2"/>
    </row>
    <row r="28" spans="1:16" x14ac:dyDescent="0.2">
      <c r="A28" s="1" t="s">
        <v>47</v>
      </c>
      <c r="B28" s="1">
        <v>300</v>
      </c>
      <c r="C28" s="1">
        <v>32</v>
      </c>
      <c r="D28" s="1">
        <v>66</v>
      </c>
      <c r="E28" s="1">
        <v>81</v>
      </c>
      <c r="F28" s="1">
        <v>29</v>
      </c>
      <c r="G28" s="1">
        <v>55</v>
      </c>
      <c r="H28" s="1">
        <v>22</v>
      </c>
      <c r="I28" s="1">
        <v>15</v>
      </c>
      <c r="J28" s="2">
        <f t="shared" ref="J28:O32" si="21">(C28*100)/$B28+K28</f>
        <v>100</v>
      </c>
      <c r="K28" s="2">
        <f t="shared" si="21"/>
        <v>89.333333333333329</v>
      </c>
      <c r="L28" s="2">
        <f t="shared" si="21"/>
        <v>67.333333333333329</v>
      </c>
      <c r="M28" s="2">
        <f t="shared" si="21"/>
        <v>40.333333333333329</v>
      </c>
      <c r="N28" s="2">
        <f t="shared" si="21"/>
        <v>30.666666666666664</v>
      </c>
      <c r="O28" s="2">
        <f t="shared" si="21"/>
        <v>12.333333333333332</v>
      </c>
      <c r="P28" s="2">
        <f>I28*100/B28</f>
        <v>5</v>
      </c>
    </row>
    <row r="29" spans="1:16" x14ac:dyDescent="0.2">
      <c r="A29" s="1" t="s">
        <v>26</v>
      </c>
      <c r="B29" s="1">
        <v>157</v>
      </c>
      <c r="C29" s="1">
        <v>28</v>
      </c>
      <c r="D29" s="1">
        <v>35</v>
      </c>
      <c r="E29" s="1">
        <v>41</v>
      </c>
      <c r="F29" s="1">
        <v>11</v>
      </c>
      <c r="G29" s="1">
        <v>20</v>
      </c>
      <c r="H29" s="1">
        <v>4</v>
      </c>
      <c r="I29" s="1">
        <v>18</v>
      </c>
      <c r="J29" s="2">
        <f t="shared" si="21"/>
        <v>100</v>
      </c>
      <c r="K29" s="2">
        <f t="shared" si="21"/>
        <v>82.165605095541395</v>
      </c>
      <c r="L29" s="2">
        <f t="shared" si="21"/>
        <v>59.872611464968152</v>
      </c>
      <c r="M29" s="2">
        <f t="shared" si="21"/>
        <v>33.757961783439491</v>
      </c>
      <c r="N29" s="2">
        <f t="shared" si="21"/>
        <v>26.751592356687897</v>
      </c>
      <c r="O29" s="2">
        <f t="shared" si="21"/>
        <v>14.012738853503183</v>
      </c>
      <c r="P29" s="2">
        <f>I29*100/B29</f>
        <v>11.464968152866241</v>
      </c>
    </row>
    <row r="30" spans="1:16" x14ac:dyDescent="0.2">
      <c r="A30" s="1" t="s">
        <v>40</v>
      </c>
      <c r="B30" s="1">
        <v>113</v>
      </c>
      <c r="C30" s="1">
        <v>2</v>
      </c>
      <c r="D30" s="1">
        <v>7</v>
      </c>
      <c r="E30" s="1">
        <v>4</v>
      </c>
      <c r="F30" s="1">
        <v>2</v>
      </c>
      <c r="G30" s="1">
        <v>26</v>
      </c>
      <c r="H30" s="1">
        <v>4</v>
      </c>
      <c r="I30" s="1">
        <v>68</v>
      </c>
      <c r="J30" s="2">
        <f t="shared" si="21"/>
        <v>100</v>
      </c>
      <c r="K30" s="2">
        <f t="shared" si="21"/>
        <v>98.230088495575217</v>
      </c>
      <c r="L30" s="2">
        <f t="shared" si="21"/>
        <v>92.035398230088489</v>
      </c>
      <c r="M30" s="2">
        <f t="shared" si="21"/>
        <v>88.495575221238937</v>
      </c>
      <c r="N30" s="2">
        <f t="shared" si="21"/>
        <v>86.725663716814154</v>
      </c>
      <c r="O30" s="2">
        <f t="shared" si="21"/>
        <v>63.716814159292035</v>
      </c>
      <c r="P30" s="2">
        <f>I30*100/B30</f>
        <v>60.176991150442475</v>
      </c>
    </row>
    <row r="31" spans="1:16" x14ac:dyDescent="0.2">
      <c r="A31" s="1" t="s">
        <v>41</v>
      </c>
      <c r="B31" s="1">
        <v>91</v>
      </c>
      <c r="C31" s="1">
        <v>12</v>
      </c>
      <c r="D31" s="1">
        <v>12</v>
      </c>
      <c r="E31" s="1">
        <v>15</v>
      </c>
      <c r="F31" s="1">
        <v>14</v>
      </c>
      <c r="G31" s="1">
        <v>25</v>
      </c>
      <c r="H31" s="1">
        <v>0</v>
      </c>
      <c r="I31" s="1">
        <v>13</v>
      </c>
      <c r="J31" s="2">
        <f t="shared" si="21"/>
        <v>100</v>
      </c>
      <c r="K31" s="2">
        <f t="shared" si="21"/>
        <v>86.813186813186817</v>
      </c>
      <c r="L31" s="2">
        <f t="shared" si="21"/>
        <v>73.626373626373635</v>
      </c>
      <c r="M31" s="2">
        <f t="shared" si="21"/>
        <v>57.142857142857146</v>
      </c>
      <c r="N31" s="2">
        <f t="shared" si="21"/>
        <v>41.758241758241759</v>
      </c>
      <c r="O31" s="2">
        <f t="shared" si="21"/>
        <v>14.285714285714286</v>
      </c>
      <c r="P31" s="2">
        <f>I31*100/B31</f>
        <v>14.285714285714286</v>
      </c>
    </row>
    <row r="32" spans="1:16" x14ac:dyDescent="0.2">
      <c r="A32" s="1" t="s">
        <v>171</v>
      </c>
      <c r="B32" s="1">
        <v>133</v>
      </c>
      <c r="C32" s="1">
        <v>5</v>
      </c>
      <c r="D32" s="1">
        <v>9</v>
      </c>
      <c r="E32" s="1">
        <v>19</v>
      </c>
      <c r="F32" s="1">
        <v>16</v>
      </c>
      <c r="G32" s="1">
        <v>39</v>
      </c>
      <c r="H32" s="1">
        <v>0</v>
      </c>
      <c r="I32" s="1">
        <v>45</v>
      </c>
      <c r="J32" s="2">
        <f t="shared" si="21"/>
        <v>100</v>
      </c>
      <c r="K32" s="2">
        <f t="shared" si="21"/>
        <v>96.240601503759393</v>
      </c>
      <c r="L32" s="2">
        <f t="shared" si="21"/>
        <v>89.473684210526315</v>
      </c>
      <c r="M32" s="2">
        <f t="shared" si="21"/>
        <v>75.187969924812023</v>
      </c>
      <c r="N32" s="2">
        <f t="shared" si="21"/>
        <v>63.157894736842103</v>
      </c>
      <c r="O32" s="2">
        <f t="shared" si="21"/>
        <v>33.834586466165412</v>
      </c>
      <c r="P32" s="2">
        <f>I32*100/B32</f>
        <v>33.834586466165412</v>
      </c>
    </row>
    <row r="33" spans="1:16" x14ac:dyDescent="0.2">
      <c r="A33" s="1" t="s">
        <v>27</v>
      </c>
      <c r="B33" s="1">
        <v>310311</v>
      </c>
      <c r="C33" s="1">
        <v>140547</v>
      </c>
      <c r="D33" s="1">
        <v>95355</v>
      </c>
      <c r="E33" s="1">
        <v>35489</v>
      </c>
      <c r="F33" s="1">
        <v>18134</v>
      </c>
      <c r="G33" s="1">
        <v>15401</v>
      </c>
      <c r="H33" s="1">
        <v>2945</v>
      </c>
      <c r="I33" s="1">
        <v>2440</v>
      </c>
      <c r="J33" s="2">
        <f t="shared" ref="J33:O33" si="22">(C33*100)/$B33+K33</f>
        <v>100</v>
      </c>
      <c r="K33" s="2">
        <f t="shared" si="22"/>
        <v>54.707696472248813</v>
      </c>
      <c r="L33" s="2">
        <f t="shared" si="22"/>
        <v>23.978847027659349</v>
      </c>
      <c r="M33" s="2">
        <f t="shared" si="22"/>
        <v>12.54225599479232</v>
      </c>
      <c r="N33" s="2">
        <f t="shared" si="22"/>
        <v>6.6984412412064023</v>
      </c>
      <c r="O33" s="2">
        <f t="shared" si="22"/>
        <v>1.7353558204510957</v>
      </c>
      <c r="P33" s="2">
        <f t="shared" si="2"/>
        <v>0.78630792978656894</v>
      </c>
    </row>
    <row r="34" spans="1:16" x14ac:dyDescent="0.2">
      <c r="A34" s="38" t="s">
        <v>203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</row>
  </sheetData>
  <sortState xmlns:xlrd2="http://schemas.microsoft.com/office/spreadsheetml/2017/richdata2" ref="A28:P32">
    <sortCondition descending="1" ref="B28:B32"/>
  </sortState>
  <mergeCells count="3">
    <mergeCell ref="B2:I2"/>
    <mergeCell ref="J2:P2"/>
    <mergeCell ref="A34:P3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9DBA-13CB-43BB-9BFC-0FFD2C54334E}">
  <dimension ref="A1:P41"/>
  <sheetViews>
    <sheetView view="pageBreakPreview" zoomScale="125" zoomScaleNormal="100" zoomScaleSheetLayoutView="125" workbookViewId="0">
      <selection activeCell="A41" sqref="A41:XFD41"/>
    </sheetView>
  </sheetViews>
  <sheetFormatPr defaultRowHeight="9.6" x14ac:dyDescent="0.2"/>
  <cols>
    <col min="1" max="1" width="8.88671875" style="1"/>
    <col min="2" max="16" width="5.33203125" style="1" customWidth="1"/>
    <col min="17" max="16384" width="8.88671875" style="1"/>
  </cols>
  <sheetData>
    <row r="1" spans="1:16" x14ac:dyDescent="0.2">
      <c r="A1" s="1" t="s">
        <v>199</v>
      </c>
    </row>
    <row r="2" spans="1:16" x14ac:dyDescent="0.2">
      <c r="A2" s="5"/>
      <c r="B2" s="36" t="s">
        <v>0</v>
      </c>
      <c r="C2" s="36"/>
      <c r="D2" s="36"/>
      <c r="E2" s="36"/>
      <c r="F2" s="36"/>
      <c r="G2" s="36"/>
      <c r="H2" s="36"/>
      <c r="I2" s="36"/>
      <c r="J2" s="36" t="s">
        <v>155</v>
      </c>
      <c r="K2" s="36"/>
      <c r="L2" s="36"/>
      <c r="M2" s="36"/>
      <c r="N2" s="36"/>
      <c r="O2" s="36"/>
      <c r="P2" s="37"/>
    </row>
    <row r="3" spans="1:16" x14ac:dyDescent="0.2">
      <c r="A3" s="6"/>
      <c r="B3" s="3" t="s">
        <v>1</v>
      </c>
      <c r="C3" s="3" t="s">
        <v>156</v>
      </c>
      <c r="D3" s="3" t="s">
        <v>157</v>
      </c>
      <c r="E3" s="3" t="s">
        <v>4</v>
      </c>
      <c r="F3" s="3" t="s">
        <v>5</v>
      </c>
      <c r="G3" s="3" t="s">
        <v>159</v>
      </c>
      <c r="H3" s="3" t="s">
        <v>158</v>
      </c>
      <c r="I3" s="3" t="s">
        <v>8</v>
      </c>
      <c r="J3" s="3" t="s">
        <v>156</v>
      </c>
      <c r="K3" s="3" t="s">
        <v>157</v>
      </c>
      <c r="L3" s="3" t="s">
        <v>4</v>
      </c>
      <c r="M3" s="3" t="s">
        <v>5</v>
      </c>
      <c r="N3" s="3" t="s">
        <v>159</v>
      </c>
      <c r="O3" s="3" t="s">
        <v>158</v>
      </c>
      <c r="P3" s="4" t="s">
        <v>8</v>
      </c>
    </row>
    <row r="4" spans="1:16" x14ac:dyDescent="0.2">
      <c r="A4" s="1" t="s">
        <v>168</v>
      </c>
    </row>
    <row r="6" spans="1:16" x14ac:dyDescent="0.2">
      <c r="A6" s="1" t="s">
        <v>162</v>
      </c>
      <c r="B6" s="1">
        <v>332037</v>
      </c>
      <c r="C6" s="1">
        <v>146441</v>
      </c>
      <c r="D6" s="1">
        <v>102520</v>
      </c>
      <c r="E6" s="1">
        <v>39057</v>
      </c>
      <c r="F6" s="1">
        <v>20051</v>
      </c>
      <c r="G6" s="1">
        <v>17846</v>
      </c>
      <c r="H6" s="1">
        <v>3252</v>
      </c>
      <c r="I6" s="1">
        <v>2870</v>
      </c>
      <c r="J6" s="2">
        <f t="shared" ref="J6:O6" si="0">(C6*100)/$B6+K6</f>
        <v>100</v>
      </c>
      <c r="K6" s="2">
        <f t="shared" si="0"/>
        <v>55.896180244972697</v>
      </c>
      <c r="L6" s="2">
        <f t="shared" si="0"/>
        <v>25.020103181271971</v>
      </c>
      <c r="M6" s="2">
        <f t="shared" si="0"/>
        <v>13.257257474317623</v>
      </c>
      <c r="N6" s="2">
        <f t="shared" si="0"/>
        <v>7.2184726400973389</v>
      </c>
      <c r="O6" s="2">
        <f t="shared" si="0"/>
        <v>1.8437704231757306</v>
      </c>
      <c r="P6" s="2">
        <f>I6*100/B6</f>
        <v>0.86436150188081451</v>
      </c>
    </row>
    <row r="7" spans="1:16" x14ac:dyDescent="0.2">
      <c r="A7" s="1" t="s">
        <v>27</v>
      </c>
      <c r="B7" s="1">
        <v>184666</v>
      </c>
      <c r="C7" s="1">
        <v>96153</v>
      </c>
      <c r="D7" s="1">
        <v>54117</v>
      </c>
      <c r="E7" s="1">
        <v>17966</v>
      </c>
      <c r="F7" s="1">
        <v>8439</v>
      </c>
      <c r="G7" s="1">
        <v>6045</v>
      </c>
      <c r="H7" s="1">
        <v>1363</v>
      </c>
      <c r="I7" s="1">
        <v>583</v>
      </c>
      <c r="J7" s="2">
        <f t="shared" ref="J7:O7" si="1">(C7*100)/$B7+K7</f>
        <v>100</v>
      </c>
      <c r="K7" s="2">
        <f t="shared" si="1"/>
        <v>47.931400474369944</v>
      </c>
      <c r="L7" s="2">
        <f t="shared" si="1"/>
        <v>18.626060021877336</v>
      </c>
      <c r="M7" s="2">
        <f t="shared" si="1"/>
        <v>8.8971440330109495</v>
      </c>
      <c r="N7" s="2">
        <f t="shared" si="1"/>
        <v>4.32727193960989</v>
      </c>
      <c r="O7" s="2">
        <f t="shared" si="1"/>
        <v>1.05379441803039</v>
      </c>
      <c r="P7" s="2">
        <f t="shared" ref="P7:P30" si="2">I7*100/B7</f>
        <v>0.31570511084877562</v>
      </c>
    </row>
    <row r="8" spans="1:16" x14ac:dyDescent="0.2">
      <c r="A8" s="1" t="s">
        <v>172</v>
      </c>
      <c r="B8" s="2">
        <f>B7*100/B6</f>
        <v>55.616090977812711</v>
      </c>
      <c r="C8" s="2">
        <f t="shared" ref="C8:I8" si="3">C7*100/C6</f>
        <v>65.659890331259689</v>
      </c>
      <c r="D8" s="2">
        <f t="shared" si="3"/>
        <v>52.786773312524389</v>
      </c>
      <c r="E8" s="2">
        <f t="shared" si="3"/>
        <v>45.999436720690277</v>
      </c>
      <c r="F8" s="2">
        <f t="shared" si="3"/>
        <v>42.087676425115951</v>
      </c>
      <c r="G8" s="2">
        <f t="shared" si="3"/>
        <v>33.873136837386532</v>
      </c>
      <c r="H8" s="2">
        <f t="shared" si="3"/>
        <v>41.91266912669127</v>
      </c>
      <c r="I8" s="2">
        <f t="shared" si="3"/>
        <v>20.313588850174217</v>
      </c>
      <c r="J8" s="2"/>
      <c r="K8" s="2"/>
      <c r="L8" s="2"/>
      <c r="M8" s="2"/>
      <c r="N8" s="2"/>
      <c r="O8" s="2"/>
      <c r="P8" s="2"/>
    </row>
    <row r="9" spans="1:16" x14ac:dyDescent="0.2">
      <c r="J9" s="2"/>
      <c r="K9" s="2"/>
      <c r="L9" s="2"/>
      <c r="M9" s="2"/>
      <c r="N9" s="2"/>
      <c r="O9" s="2"/>
      <c r="P9" s="2"/>
    </row>
    <row r="10" spans="1:16" x14ac:dyDescent="0.2">
      <c r="A10" s="1" t="s">
        <v>160</v>
      </c>
      <c r="B10" s="1">
        <v>169110</v>
      </c>
      <c r="C10" s="1">
        <v>66232</v>
      </c>
      <c r="D10" s="1">
        <v>53383</v>
      </c>
      <c r="E10" s="1">
        <v>21784</v>
      </c>
      <c r="F10" s="1">
        <v>11855</v>
      </c>
      <c r="G10" s="1">
        <v>11451</v>
      </c>
      <c r="H10" s="1">
        <v>2258</v>
      </c>
      <c r="I10" s="1">
        <v>2147</v>
      </c>
      <c r="J10" s="2">
        <f t="shared" ref="J10:O10" si="4">(C10*100)/$B10+K10</f>
        <v>100</v>
      </c>
      <c r="K10" s="2">
        <f t="shared" si="4"/>
        <v>60.834959493820591</v>
      </c>
      <c r="L10" s="2">
        <f t="shared" si="4"/>
        <v>29.267932115191293</v>
      </c>
      <c r="M10" s="2">
        <f t="shared" si="4"/>
        <v>16.386375731772219</v>
      </c>
      <c r="N10" s="2">
        <f t="shared" si="4"/>
        <v>9.3761457039796579</v>
      </c>
      <c r="O10" s="2">
        <f t="shared" si="4"/>
        <v>2.60481343504228</v>
      </c>
      <c r="P10" s="2">
        <f t="shared" si="2"/>
        <v>1.2695878422328661</v>
      </c>
    </row>
    <row r="11" spans="1:16" x14ac:dyDescent="0.2">
      <c r="A11" s="1" t="s">
        <v>27</v>
      </c>
      <c r="B11" s="1">
        <v>94603</v>
      </c>
      <c r="C11" s="1">
        <v>44439</v>
      </c>
      <c r="D11" s="1">
        <v>29397</v>
      </c>
      <c r="E11" s="1">
        <v>10323</v>
      </c>
      <c r="F11" s="1">
        <v>5040</v>
      </c>
      <c r="G11" s="1">
        <v>4034</v>
      </c>
      <c r="H11" s="1">
        <v>954</v>
      </c>
      <c r="I11" s="1">
        <v>416</v>
      </c>
      <c r="J11" s="2">
        <f t="shared" ref="J11:O11" si="5">(C11*100)/$B11+K11</f>
        <v>100</v>
      </c>
      <c r="K11" s="2">
        <f t="shared" si="5"/>
        <v>53.025802564400706</v>
      </c>
      <c r="L11" s="2">
        <f t="shared" si="5"/>
        <v>21.951735145819899</v>
      </c>
      <c r="M11" s="2">
        <f t="shared" si="5"/>
        <v>11.039819033223047</v>
      </c>
      <c r="N11" s="2">
        <f t="shared" si="5"/>
        <v>5.7122924220162155</v>
      </c>
      <c r="O11" s="2">
        <f t="shared" si="5"/>
        <v>1.4481570351891588</v>
      </c>
      <c r="P11" s="2">
        <f t="shared" si="2"/>
        <v>0.43973235521072268</v>
      </c>
    </row>
    <row r="12" spans="1:16" x14ac:dyDescent="0.2">
      <c r="A12" s="1" t="s">
        <v>172</v>
      </c>
      <c r="B12" s="2">
        <f t="shared" ref="B12:I12" si="6">B11*100/B10</f>
        <v>55.941694754893263</v>
      </c>
      <c r="C12" s="2">
        <f t="shared" si="6"/>
        <v>67.095965696340144</v>
      </c>
      <c r="D12" s="2">
        <f t="shared" si="6"/>
        <v>55.068092838544104</v>
      </c>
      <c r="E12" s="2">
        <f t="shared" si="6"/>
        <v>47.387991186191698</v>
      </c>
      <c r="F12" s="2">
        <f t="shared" si="6"/>
        <v>42.513707296499369</v>
      </c>
      <c r="G12" s="2">
        <f t="shared" si="6"/>
        <v>35.228364334992577</v>
      </c>
      <c r="H12" s="2">
        <f t="shared" si="6"/>
        <v>42.249778565101863</v>
      </c>
      <c r="I12" s="2">
        <f t="shared" si="6"/>
        <v>19.375873311597577</v>
      </c>
      <c r="J12" s="2"/>
      <c r="K12" s="2"/>
      <c r="L12" s="2"/>
      <c r="M12" s="2"/>
      <c r="N12" s="2"/>
      <c r="O12" s="2"/>
      <c r="P12" s="2"/>
    </row>
    <row r="13" spans="1:16" x14ac:dyDescent="0.2">
      <c r="J13" s="2"/>
      <c r="K13" s="2"/>
      <c r="L13" s="2"/>
      <c r="M13" s="2"/>
      <c r="N13" s="2"/>
      <c r="O13" s="2"/>
      <c r="P13" s="2"/>
    </row>
    <row r="14" spans="1:16" x14ac:dyDescent="0.2">
      <c r="A14" s="1" t="s">
        <v>169</v>
      </c>
      <c r="B14" s="1">
        <v>162927</v>
      </c>
      <c r="C14" s="1">
        <v>80209</v>
      </c>
      <c r="D14" s="1">
        <v>49137</v>
      </c>
      <c r="E14" s="1">
        <v>17273</v>
      </c>
      <c r="F14" s="1">
        <v>8196</v>
      </c>
      <c r="G14" s="1">
        <v>6395</v>
      </c>
      <c r="H14" s="1">
        <v>994</v>
      </c>
      <c r="I14" s="1">
        <v>723</v>
      </c>
      <c r="J14" s="2">
        <f t="shared" ref="J14:O14" si="7">(C14*100)/$B14+K14</f>
        <v>100</v>
      </c>
      <c r="K14" s="2">
        <f t="shared" si="7"/>
        <v>50.769976738048328</v>
      </c>
      <c r="L14" s="2">
        <f t="shared" si="7"/>
        <v>20.611071215943337</v>
      </c>
      <c r="M14" s="2">
        <f t="shared" si="7"/>
        <v>10.009390708722311</v>
      </c>
      <c r="N14" s="2">
        <f t="shared" si="7"/>
        <v>4.9789169382606939</v>
      </c>
      <c r="O14" s="2">
        <f t="shared" si="7"/>
        <v>1.0538462010593701</v>
      </c>
      <c r="P14" s="2">
        <f t="shared" si="2"/>
        <v>0.44375702001509881</v>
      </c>
    </row>
    <row r="15" spans="1:16" x14ac:dyDescent="0.2">
      <c r="A15" s="1" t="s">
        <v>27</v>
      </c>
      <c r="B15" s="1">
        <v>90063</v>
      </c>
      <c r="C15" s="1">
        <v>51714</v>
      </c>
      <c r="D15" s="1">
        <v>24720</v>
      </c>
      <c r="E15" s="1">
        <v>7643</v>
      </c>
      <c r="F15" s="1">
        <v>3399</v>
      </c>
      <c r="G15" s="1">
        <v>2011</v>
      </c>
      <c r="H15" s="1">
        <v>409</v>
      </c>
      <c r="I15" s="1">
        <v>167</v>
      </c>
      <c r="J15" s="2">
        <f t="shared" ref="J15:O15" si="8">(C15*100)/$B15+K15</f>
        <v>100</v>
      </c>
      <c r="K15" s="2">
        <f t="shared" si="8"/>
        <v>42.580193864294998</v>
      </c>
      <c r="L15" s="2">
        <f t="shared" si="8"/>
        <v>15.132740415042804</v>
      </c>
      <c r="M15" s="2">
        <f t="shared" si="8"/>
        <v>6.6464585900980424</v>
      </c>
      <c r="N15" s="2">
        <f t="shared" si="8"/>
        <v>2.8724337408258664</v>
      </c>
      <c r="O15" s="2">
        <f t="shared" si="8"/>
        <v>0.63955231338063356</v>
      </c>
      <c r="P15" s="2">
        <f t="shared" si="2"/>
        <v>0.18542575752528787</v>
      </c>
    </row>
    <row r="16" spans="1:16" x14ac:dyDescent="0.2">
      <c r="A16" s="1" t="s">
        <v>172</v>
      </c>
      <c r="B16" s="2">
        <f t="shared" ref="B16:I16" si="9">B15*100/B14</f>
        <v>55.278130696569626</v>
      </c>
      <c r="C16" s="2">
        <f t="shared" si="9"/>
        <v>64.474061514293908</v>
      </c>
      <c r="D16" s="2">
        <f t="shared" si="9"/>
        <v>50.308321631357224</v>
      </c>
      <c r="E16" s="2">
        <f t="shared" si="9"/>
        <v>44.248248711862445</v>
      </c>
      <c r="F16" s="2">
        <f t="shared" si="9"/>
        <v>41.471449487554906</v>
      </c>
      <c r="G16" s="2">
        <f t="shared" si="9"/>
        <v>31.446442533229085</v>
      </c>
      <c r="H16" s="2">
        <f t="shared" si="9"/>
        <v>41.146881287726359</v>
      </c>
      <c r="I16" s="2">
        <f t="shared" si="9"/>
        <v>23.09820193637621</v>
      </c>
      <c r="J16" s="2"/>
      <c r="K16" s="2"/>
      <c r="L16" s="2"/>
      <c r="M16" s="2"/>
      <c r="N16" s="2"/>
      <c r="O16" s="2"/>
      <c r="P16" s="2"/>
    </row>
    <row r="17" spans="1:16" x14ac:dyDescent="0.2">
      <c r="J17" s="2"/>
      <c r="K17" s="2"/>
      <c r="L17" s="2"/>
      <c r="M17" s="2"/>
      <c r="N17" s="2"/>
      <c r="O17" s="2"/>
      <c r="P17" s="2"/>
    </row>
    <row r="18" spans="1:16" x14ac:dyDescent="0.2">
      <c r="A18" s="1" t="s">
        <v>29</v>
      </c>
      <c r="J18" s="2"/>
      <c r="K18" s="2"/>
      <c r="L18" s="2"/>
      <c r="M18" s="2"/>
      <c r="N18" s="2"/>
      <c r="O18" s="2"/>
      <c r="P18" s="2"/>
    </row>
    <row r="19" spans="1:16" x14ac:dyDescent="0.2">
      <c r="J19" s="2"/>
      <c r="K19" s="2"/>
      <c r="L19" s="2"/>
      <c r="M19" s="2"/>
      <c r="N19" s="2"/>
      <c r="O19" s="2"/>
      <c r="P19" s="2"/>
    </row>
    <row r="20" spans="1:16" x14ac:dyDescent="0.2">
      <c r="A20" s="1" t="s">
        <v>170</v>
      </c>
      <c r="B20" s="1">
        <v>332037</v>
      </c>
      <c r="C20" s="1">
        <v>146441</v>
      </c>
      <c r="D20" s="1">
        <v>102520</v>
      </c>
      <c r="E20" s="1">
        <v>39057</v>
      </c>
      <c r="F20" s="1">
        <v>20051</v>
      </c>
      <c r="G20" s="1">
        <v>17846</v>
      </c>
      <c r="H20" s="1">
        <v>3252</v>
      </c>
      <c r="I20" s="1">
        <v>2870</v>
      </c>
      <c r="J20" s="2">
        <f t="shared" ref="J20:O20" si="10">(C20*100)/$B20+K20</f>
        <v>100</v>
      </c>
      <c r="K20" s="2">
        <f t="shared" si="10"/>
        <v>55.896180244972697</v>
      </c>
      <c r="L20" s="2">
        <f t="shared" si="10"/>
        <v>25.020103181271971</v>
      </c>
      <c r="M20" s="2">
        <f t="shared" si="10"/>
        <v>13.257257474317623</v>
      </c>
      <c r="N20" s="2">
        <f t="shared" si="10"/>
        <v>7.2184726400973389</v>
      </c>
      <c r="O20" s="2">
        <f t="shared" si="10"/>
        <v>1.8437704231757306</v>
      </c>
      <c r="P20" s="2">
        <f t="shared" si="2"/>
        <v>0.86436150188081451</v>
      </c>
    </row>
    <row r="21" spans="1:16" x14ac:dyDescent="0.2">
      <c r="A21" s="1" t="s">
        <v>30</v>
      </c>
      <c r="B21" s="1">
        <v>16344</v>
      </c>
      <c r="C21" s="1">
        <v>5746</v>
      </c>
      <c r="D21" s="1">
        <v>6899</v>
      </c>
      <c r="E21" s="1">
        <v>1850</v>
      </c>
      <c r="F21" s="1">
        <v>783</v>
      </c>
      <c r="G21" s="1">
        <v>722</v>
      </c>
      <c r="H21" s="1">
        <v>224</v>
      </c>
      <c r="I21" s="1">
        <v>120</v>
      </c>
      <c r="J21" s="2">
        <f t="shared" ref="J21:O21" si="11">(C21*100)/$B21+K21</f>
        <v>100</v>
      </c>
      <c r="K21" s="2">
        <f t="shared" si="11"/>
        <v>64.843367596671555</v>
      </c>
      <c r="L21" s="2">
        <f t="shared" si="11"/>
        <v>22.632158590308372</v>
      </c>
      <c r="M21" s="2">
        <f t="shared" si="11"/>
        <v>11.313020068526676</v>
      </c>
      <c r="N21" s="2">
        <f t="shared" si="11"/>
        <v>6.5222711698482625</v>
      </c>
      <c r="O21" s="2">
        <f t="shared" si="11"/>
        <v>2.1047479197258934</v>
      </c>
      <c r="P21" s="2">
        <f t="shared" si="2"/>
        <v>0.73421439060205584</v>
      </c>
    </row>
    <row r="22" spans="1:16" x14ac:dyDescent="0.2">
      <c r="A22" s="1" t="s">
        <v>31</v>
      </c>
      <c r="B22" s="1">
        <v>50798</v>
      </c>
      <c r="C22" s="1">
        <v>15224</v>
      </c>
      <c r="D22" s="1">
        <v>22303</v>
      </c>
      <c r="E22" s="1">
        <v>6215</v>
      </c>
      <c r="F22" s="1">
        <v>3081</v>
      </c>
      <c r="G22" s="1">
        <v>2814</v>
      </c>
      <c r="H22" s="1">
        <v>789</v>
      </c>
      <c r="I22" s="1">
        <v>372</v>
      </c>
      <c r="J22" s="2">
        <f t="shared" ref="J22:O22" si="12">(C22*100)/$B22+K22</f>
        <v>100</v>
      </c>
      <c r="K22" s="2">
        <f t="shared" si="12"/>
        <v>70.030316154179303</v>
      </c>
      <c r="L22" s="2">
        <f t="shared" si="12"/>
        <v>26.125044293082404</v>
      </c>
      <c r="M22" s="2">
        <f t="shared" si="12"/>
        <v>13.890310642151267</v>
      </c>
      <c r="N22" s="2">
        <f t="shared" si="12"/>
        <v>7.8251112248513728</v>
      </c>
      <c r="O22" s="2">
        <f t="shared" si="12"/>
        <v>2.2855230520886649</v>
      </c>
      <c r="P22" s="2">
        <f t="shared" si="2"/>
        <v>0.7323122957596756</v>
      </c>
    </row>
    <row r="23" spans="1:16" x14ac:dyDescent="0.2">
      <c r="A23" s="1" t="s">
        <v>32</v>
      </c>
      <c r="B23" s="1">
        <v>18110</v>
      </c>
      <c r="C23" s="1">
        <v>6604</v>
      </c>
      <c r="D23" s="1">
        <v>5534</v>
      </c>
      <c r="E23" s="1">
        <v>3327</v>
      </c>
      <c r="F23" s="1">
        <v>1403</v>
      </c>
      <c r="G23" s="1">
        <v>1005</v>
      </c>
      <c r="H23" s="1">
        <v>127</v>
      </c>
      <c r="I23" s="1">
        <v>110</v>
      </c>
      <c r="J23" s="2">
        <f t="shared" ref="J23:O23" si="13">(C23*100)/$B23+K23</f>
        <v>100</v>
      </c>
      <c r="K23" s="2">
        <f t="shared" si="13"/>
        <v>63.533959138597467</v>
      </c>
      <c r="L23" s="2">
        <f t="shared" si="13"/>
        <v>32.976256212037555</v>
      </c>
      <c r="M23" s="2">
        <f t="shared" si="13"/>
        <v>14.605190502484817</v>
      </c>
      <c r="N23" s="2">
        <f t="shared" si="13"/>
        <v>6.8580894533406962</v>
      </c>
      <c r="O23" s="2">
        <f t="shared" si="13"/>
        <v>1.3086692435118719</v>
      </c>
      <c r="P23" s="2">
        <f t="shared" si="2"/>
        <v>0.60739922694643844</v>
      </c>
    </row>
    <row r="24" spans="1:16" x14ac:dyDescent="0.2">
      <c r="A24" s="1" t="s">
        <v>33</v>
      </c>
      <c r="B24" s="1">
        <v>15764</v>
      </c>
      <c r="C24" s="1">
        <v>7943</v>
      </c>
      <c r="D24" s="1">
        <v>4452</v>
      </c>
      <c r="E24" s="1">
        <v>1808</v>
      </c>
      <c r="F24" s="1">
        <v>781</v>
      </c>
      <c r="G24" s="1">
        <v>608</v>
      </c>
      <c r="H24" s="1">
        <v>92</v>
      </c>
      <c r="I24" s="1">
        <v>80</v>
      </c>
      <c r="J24" s="2">
        <f t="shared" ref="J24:O24" si="14">(C24*100)/$B24+K24</f>
        <v>100</v>
      </c>
      <c r="K24" s="2">
        <f t="shared" si="14"/>
        <v>49.613042375031718</v>
      </c>
      <c r="L24" s="2">
        <f t="shared" si="14"/>
        <v>21.371479319969552</v>
      </c>
      <c r="M24" s="2">
        <f t="shared" si="14"/>
        <v>9.9023090586145646</v>
      </c>
      <c r="N24" s="2">
        <f t="shared" si="14"/>
        <v>4.9479827454960663</v>
      </c>
      <c r="O24" s="2">
        <f t="shared" si="14"/>
        <v>1.091093631058107</v>
      </c>
      <c r="P24" s="2">
        <f t="shared" si="2"/>
        <v>0.50748540979446843</v>
      </c>
    </row>
    <row r="25" spans="1:16" x14ac:dyDescent="0.2">
      <c r="A25" s="1" t="s">
        <v>34</v>
      </c>
      <c r="B25" s="1">
        <v>2264</v>
      </c>
      <c r="C25" s="1">
        <v>795</v>
      </c>
      <c r="D25" s="1">
        <v>797</v>
      </c>
      <c r="E25" s="1">
        <v>265</v>
      </c>
      <c r="F25" s="1">
        <v>132</v>
      </c>
      <c r="G25" s="1">
        <v>207</v>
      </c>
      <c r="H25" s="1">
        <v>44</v>
      </c>
      <c r="I25" s="1">
        <v>24</v>
      </c>
      <c r="J25" s="2">
        <f t="shared" ref="J25:O25" si="15">(C25*100)/$B25+K25</f>
        <v>100</v>
      </c>
      <c r="K25" s="2">
        <f t="shared" si="15"/>
        <v>64.885159010600702</v>
      </c>
      <c r="L25" s="2">
        <f t="shared" si="15"/>
        <v>29.68197879858657</v>
      </c>
      <c r="M25" s="2">
        <f t="shared" si="15"/>
        <v>17.977031802120141</v>
      </c>
      <c r="N25" s="2">
        <f t="shared" si="15"/>
        <v>12.146643109540635</v>
      </c>
      <c r="O25" s="2">
        <f t="shared" si="15"/>
        <v>3.0035335689045937</v>
      </c>
      <c r="P25" s="2">
        <f t="shared" si="2"/>
        <v>1.0600706713780919</v>
      </c>
    </row>
    <row r="26" spans="1:16" x14ac:dyDescent="0.2">
      <c r="A26" s="1" t="s">
        <v>35</v>
      </c>
      <c r="B26" s="1">
        <v>49843</v>
      </c>
      <c r="C26" s="1">
        <v>25967</v>
      </c>
      <c r="D26" s="1">
        <v>13799</v>
      </c>
      <c r="E26" s="1">
        <v>5169</v>
      </c>
      <c r="F26" s="1">
        <v>2331</v>
      </c>
      <c r="G26" s="1">
        <v>2033</v>
      </c>
      <c r="H26" s="1">
        <v>353</v>
      </c>
      <c r="I26" s="1">
        <v>191</v>
      </c>
      <c r="J26" s="2">
        <f t="shared" ref="J26:O26" si="16">(C26*100)/$B26+K26</f>
        <v>100</v>
      </c>
      <c r="K26" s="2">
        <f t="shared" si="16"/>
        <v>47.902413578636924</v>
      </c>
      <c r="L26" s="2">
        <f t="shared" si="16"/>
        <v>20.217482896294364</v>
      </c>
      <c r="M26" s="2">
        <f t="shared" si="16"/>
        <v>9.8469193266857928</v>
      </c>
      <c r="N26" s="2">
        <f t="shared" si="16"/>
        <v>5.1702345364444353</v>
      </c>
      <c r="O26" s="2">
        <f t="shared" si="16"/>
        <v>1.0914270810344482</v>
      </c>
      <c r="P26" s="2">
        <f t="shared" si="2"/>
        <v>0.38320325823084483</v>
      </c>
    </row>
    <row r="27" spans="1:16" x14ac:dyDescent="0.2">
      <c r="A27" s="1" t="s">
        <v>36</v>
      </c>
      <c r="B27" s="1">
        <v>104165</v>
      </c>
      <c r="C27" s="1">
        <v>56868</v>
      </c>
      <c r="D27" s="1">
        <v>26234</v>
      </c>
      <c r="E27" s="1">
        <v>9335</v>
      </c>
      <c r="F27" s="1">
        <v>5571</v>
      </c>
      <c r="G27" s="1">
        <v>4714</v>
      </c>
      <c r="H27" s="1">
        <v>757</v>
      </c>
      <c r="I27" s="1">
        <v>686</v>
      </c>
      <c r="J27" s="2">
        <f t="shared" ref="J27:O27" si="17">(C27*100)/$B27+K27</f>
        <v>100</v>
      </c>
      <c r="K27" s="2">
        <f t="shared" si="17"/>
        <v>45.405846493543898</v>
      </c>
      <c r="L27" s="2">
        <f t="shared" si="17"/>
        <v>20.220803532856525</v>
      </c>
      <c r="M27" s="2">
        <f t="shared" si="17"/>
        <v>11.259060144962319</v>
      </c>
      <c r="N27" s="2">
        <f t="shared" si="17"/>
        <v>5.9108145730331678</v>
      </c>
      <c r="O27" s="2">
        <f t="shared" si="17"/>
        <v>1.3853021648346373</v>
      </c>
      <c r="P27" s="2">
        <f t="shared" si="2"/>
        <v>0.65857053712859404</v>
      </c>
    </row>
    <row r="28" spans="1:16" x14ac:dyDescent="0.2">
      <c r="A28" s="1" t="s">
        <v>37</v>
      </c>
      <c r="B28" s="1">
        <v>26310</v>
      </c>
      <c r="C28" s="1">
        <v>10442</v>
      </c>
      <c r="D28" s="1">
        <v>9259</v>
      </c>
      <c r="E28" s="1">
        <v>3432</v>
      </c>
      <c r="F28" s="1">
        <v>1394</v>
      </c>
      <c r="G28" s="1">
        <v>1194</v>
      </c>
      <c r="H28" s="1">
        <v>449</v>
      </c>
      <c r="I28" s="1">
        <v>140</v>
      </c>
      <c r="J28" s="2">
        <f t="shared" ref="J28:O28" si="18">(C28*100)/$B28+K28</f>
        <v>100</v>
      </c>
      <c r="K28" s="2">
        <f t="shared" si="18"/>
        <v>60.311668567084759</v>
      </c>
      <c r="L28" s="2">
        <f t="shared" si="18"/>
        <v>25.119726339794752</v>
      </c>
      <c r="M28" s="2">
        <f t="shared" si="18"/>
        <v>12.075256556442417</v>
      </c>
      <c r="N28" s="2">
        <f t="shared" si="18"/>
        <v>6.7768909160015198</v>
      </c>
      <c r="O28" s="2">
        <f t="shared" si="18"/>
        <v>2.2386925123527175</v>
      </c>
      <c r="P28" s="2">
        <f t="shared" si="2"/>
        <v>0.53211706575446593</v>
      </c>
    </row>
    <row r="29" spans="1:16" x14ac:dyDescent="0.2">
      <c r="A29" s="1" t="s">
        <v>38</v>
      </c>
      <c r="B29" s="1">
        <v>17184</v>
      </c>
      <c r="C29" s="1">
        <v>8362</v>
      </c>
      <c r="D29" s="1">
        <v>4919</v>
      </c>
      <c r="E29" s="1">
        <v>2076</v>
      </c>
      <c r="F29" s="1">
        <v>878</v>
      </c>
      <c r="G29" s="1">
        <v>726</v>
      </c>
      <c r="H29" s="1">
        <v>123</v>
      </c>
      <c r="I29" s="1">
        <v>100</v>
      </c>
      <c r="J29" s="2">
        <f t="shared" ref="J29:O29" si="19">(C29*100)/$B29+K29</f>
        <v>100</v>
      </c>
      <c r="K29" s="2">
        <f t="shared" si="19"/>
        <v>51.338454376163874</v>
      </c>
      <c r="L29" s="2">
        <f t="shared" si="19"/>
        <v>22.712988826815643</v>
      </c>
      <c r="M29" s="2">
        <f t="shared" si="19"/>
        <v>10.631983240223464</v>
      </c>
      <c r="N29" s="2">
        <f t="shared" si="19"/>
        <v>5.5225791433891995</v>
      </c>
      <c r="O29" s="2">
        <f t="shared" si="19"/>
        <v>1.2977188081936686</v>
      </c>
      <c r="P29" s="2">
        <f t="shared" si="2"/>
        <v>0.58193668528864062</v>
      </c>
    </row>
    <row r="30" spans="1:16" x14ac:dyDescent="0.2">
      <c r="A30" s="1" t="s">
        <v>39</v>
      </c>
      <c r="B30" s="1">
        <v>28777</v>
      </c>
      <c r="C30" s="1">
        <v>8194</v>
      </c>
      <c r="D30" s="1">
        <v>7852</v>
      </c>
      <c r="E30" s="1">
        <v>5216</v>
      </c>
      <c r="F30" s="1">
        <v>3483</v>
      </c>
      <c r="G30" s="1">
        <v>3278</v>
      </c>
      <c r="H30" s="1">
        <v>230</v>
      </c>
      <c r="I30" s="1">
        <v>524</v>
      </c>
      <c r="J30" s="2">
        <f t="shared" ref="J30:O30" si="20">(C30*100)/$B30+K30</f>
        <v>100</v>
      </c>
      <c r="K30" s="2">
        <f t="shared" si="20"/>
        <v>71.525871355596479</v>
      </c>
      <c r="L30" s="2">
        <f t="shared" si="20"/>
        <v>44.240191819856136</v>
      </c>
      <c r="M30" s="2">
        <f t="shared" si="20"/>
        <v>26.11460541404594</v>
      </c>
      <c r="N30" s="2">
        <f t="shared" si="20"/>
        <v>14.011189491607881</v>
      </c>
      <c r="O30" s="2">
        <f t="shared" si="20"/>
        <v>2.6201480348889739</v>
      </c>
      <c r="P30" s="2">
        <f t="shared" si="2"/>
        <v>1.8208986343260243</v>
      </c>
    </row>
    <row r="31" spans="1:16" x14ac:dyDescent="0.2">
      <c r="A31" s="1" t="s">
        <v>41</v>
      </c>
      <c r="B31" s="1">
        <v>545</v>
      </c>
      <c r="C31" s="1">
        <v>77</v>
      </c>
      <c r="D31" s="1">
        <v>125</v>
      </c>
      <c r="E31" s="1">
        <v>83</v>
      </c>
      <c r="F31" s="1">
        <v>45</v>
      </c>
      <c r="G31" s="1">
        <v>131</v>
      </c>
      <c r="H31" s="1">
        <v>22</v>
      </c>
      <c r="I31" s="1">
        <v>62</v>
      </c>
      <c r="J31" s="2">
        <f t="shared" ref="J31:J40" si="21">(C31*100)/$B31+K31</f>
        <v>100</v>
      </c>
      <c r="K31" s="2">
        <f t="shared" ref="K31:K40" si="22">(D31*100)/$B31+L31</f>
        <v>85.871559633027516</v>
      </c>
      <c r="L31" s="2">
        <f t="shared" ref="L31:L40" si="23">(E31*100)/$B31+M31</f>
        <v>62.935779816513758</v>
      </c>
      <c r="M31" s="2">
        <f t="shared" ref="M31:M40" si="24">(F31*100)/$B31+N31</f>
        <v>47.706422018348619</v>
      </c>
      <c r="N31" s="2">
        <f t="shared" ref="N31:N40" si="25">(G31*100)/$B31+O31</f>
        <v>39.449541284403665</v>
      </c>
      <c r="O31" s="2">
        <f t="shared" ref="O31:O40" si="26">(H31*100)/$B31+P31</f>
        <v>15.412844036697248</v>
      </c>
      <c r="P31" s="2">
        <f t="shared" ref="P31:P40" si="27">I31*100/B31</f>
        <v>11.376146788990825</v>
      </c>
    </row>
    <row r="32" spans="1:16" x14ac:dyDescent="0.2">
      <c r="A32" s="1" t="s">
        <v>47</v>
      </c>
      <c r="B32" s="1">
        <v>518</v>
      </c>
      <c r="C32" s="1">
        <v>42</v>
      </c>
      <c r="D32" s="1">
        <v>86</v>
      </c>
      <c r="E32" s="1">
        <v>125</v>
      </c>
      <c r="F32" s="1">
        <v>79</v>
      </c>
      <c r="G32" s="1">
        <v>112</v>
      </c>
      <c r="H32" s="1">
        <v>10</v>
      </c>
      <c r="I32" s="1">
        <v>64</v>
      </c>
      <c r="J32" s="2">
        <f t="shared" si="21"/>
        <v>100</v>
      </c>
      <c r="K32" s="2">
        <f t="shared" si="22"/>
        <v>91.891891891891888</v>
      </c>
      <c r="L32" s="2">
        <f t="shared" si="23"/>
        <v>75.289575289575282</v>
      </c>
      <c r="M32" s="2">
        <f t="shared" si="24"/>
        <v>51.158301158301157</v>
      </c>
      <c r="N32" s="2">
        <f t="shared" si="25"/>
        <v>35.907335907335906</v>
      </c>
      <c r="O32" s="2">
        <f t="shared" si="26"/>
        <v>14.285714285714286</v>
      </c>
      <c r="P32" s="2">
        <f t="shared" si="27"/>
        <v>12.355212355212355</v>
      </c>
    </row>
    <row r="33" spans="1:16" x14ac:dyDescent="0.2">
      <c r="A33" s="1" t="s">
        <v>26</v>
      </c>
      <c r="B33" s="1">
        <v>442</v>
      </c>
      <c r="C33" s="1">
        <v>81</v>
      </c>
      <c r="D33" s="1">
        <v>103</v>
      </c>
      <c r="E33" s="1">
        <v>69</v>
      </c>
      <c r="F33" s="1">
        <v>27</v>
      </c>
      <c r="G33" s="1">
        <v>88</v>
      </c>
      <c r="H33" s="1">
        <v>16</v>
      </c>
      <c r="I33" s="1">
        <v>58</v>
      </c>
      <c r="J33" s="2">
        <f t="shared" si="21"/>
        <v>100</v>
      </c>
      <c r="K33" s="2">
        <f t="shared" si="22"/>
        <v>81.674208144796381</v>
      </c>
      <c r="L33" s="2">
        <f t="shared" si="23"/>
        <v>58.371040723981899</v>
      </c>
      <c r="M33" s="2">
        <f t="shared" si="24"/>
        <v>42.76018099547511</v>
      </c>
      <c r="N33" s="2">
        <f t="shared" si="25"/>
        <v>36.651583710407238</v>
      </c>
      <c r="O33" s="2">
        <f t="shared" si="26"/>
        <v>16.742081447963802</v>
      </c>
      <c r="P33" s="2">
        <f t="shared" si="27"/>
        <v>13.122171945701357</v>
      </c>
    </row>
    <row r="34" spans="1:16" x14ac:dyDescent="0.2">
      <c r="A34" s="1" t="s">
        <v>43</v>
      </c>
      <c r="B34" s="1">
        <v>309</v>
      </c>
      <c r="C34" s="1">
        <v>72</v>
      </c>
      <c r="D34" s="1">
        <v>110</v>
      </c>
      <c r="E34" s="1">
        <v>43</v>
      </c>
      <c r="F34" s="1">
        <v>24</v>
      </c>
      <c r="G34" s="1">
        <v>28</v>
      </c>
      <c r="H34" s="1">
        <v>4</v>
      </c>
      <c r="I34" s="1">
        <v>28</v>
      </c>
      <c r="J34" s="2">
        <f t="shared" si="21"/>
        <v>100</v>
      </c>
      <c r="K34" s="2">
        <f t="shared" si="22"/>
        <v>76.699029126213588</v>
      </c>
      <c r="L34" s="2">
        <f t="shared" si="23"/>
        <v>41.100323624595475</v>
      </c>
      <c r="M34" s="2">
        <f t="shared" si="24"/>
        <v>27.184466019417478</v>
      </c>
      <c r="N34" s="2">
        <f t="shared" si="25"/>
        <v>19.417475728155342</v>
      </c>
      <c r="O34" s="2">
        <f t="shared" si="26"/>
        <v>10.355987055016183</v>
      </c>
      <c r="P34" s="2">
        <f t="shared" si="27"/>
        <v>9.0614886731391593</v>
      </c>
    </row>
    <row r="35" spans="1:16" x14ac:dyDescent="0.2">
      <c r="A35" s="1" t="s">
        <v>40</v>
      </c>
      <c r="B35" s="1">
        <v>245</v>
      </c>
      <c r="C35" s="1">
        <v>4</v>
      </c>
      <c r="D35" s="1">
        <v>7</v>
      </c>
      <c r="E35" s="1">
        <v>5</v>
      </c>
      <c r="F35" s="1">
        <v>10</v>
      </c>
      <c r="G35" s="1">
        <v>64</v>
      </c>
      <c r="H35" s="1">
        <v>7</v>
      </c>
      <c r="I35" s="1">
        <v>148</v>
      </c>
      <c r="J35" s="2">
        <f t="shared" si="21"/>
        <v>100</v>
      </c>
      <c r="K35" s="2">
        <f t="shared" si="22"/>
        <v>98.367346938775512</v>
      </c>
      <c r="L35" s="2">
        <f t="shared" si="23"/>
        <v>95.510204081632651</v>
      </c>
      <c r="M35" s="2">
        <f t="shared" si="24"/>
        <v>93.469387755102034</v>
      </c>
      <c r="N35" s="2">
        <f t="shared" si="25"/>
        <v>89.387755102040813</v>
      </c>
      <c r="O35" s="2">
        <f t="shared" si="26"/>
        <v>63.265306122448976</v>
      </c>
      <c r="P35" s="2">
        <f t="shared" si="27"/>
        <v>60.408163265306122</v>
      </c>
    </row>
    <row r="36" spans="1:16" x14ac:dyDescent="0.2">
      <c r="A36" s="1" t="s">
        <v>46</v>
      </c>
      <c r="B36" s="1">
        <v>95</v>
      </c>
      <c r="C36" s="1">
        <v>5</v>
      </c>
      <c r="D36" s="1">
        <v>10</v>
      </c>
      <c r="E36" s="1">
        <v>13</v>
      </c>
      <c r="F36" s="1">
        <v>11</v>
      </c>
      <c r="G36" s="1">
        <v>39</v>
      </c>
      <c r="H36" s="1">
        <v>0</v>
      </c>
      <c r="I36" s="1">
        <v>17</v>
      </c>
      <c r="J36" s="2">
        <f t="shared" si="21"/>
        <v>100</v>
      </c>
      <c r="K36" s="2">
        <f t="shared" si="22"/>
        <v>94.736842105263165</v>
      </c>
      <c r="L36" s="2">
        <f t="shared" si="23"/>
        <v>84.21052631578948</v>
      </c>
      <c r="M36" s="2">
        <f t="shared" si="24"/>
        <v>70.526315789473685</v>
      </c>
      <c r="N36" s="2">
        <f t="shared" si="25"/>
        <v>58.94736842105263</v>
      </c>
      <c r="O36" s="2">
        <f t="shared" si="26"/>
        <v>17.894736842105264</v>
      </c>
      <c r="P36" s="2">
        <f t="shared" si="27"/>
        <v>17.894736842105264</v>
      </c>
    </row>
    <row r="37" spans="1:16" x14ac:dyDescent="0.2">
      <c r="A37" s="1" t="s">
        <v>45</v>
      </c>
      <c r="B37" s="1">
        <v>66</v>
      </c>
      <c r="C37" s="1">
        <v>1</v>
      </c>
      <c r="D37" s="1">
        <v>3</v>
      </c>
      <c r="E37" s="1">
        <v>12</v>
      </c>
      <c r="F37" s="1">
        <v>6</v>
      </c>
      <c r="G37" s="1">
        <v>19</v>
      </c>
      <c r="H37" s="1">
        <v>0</v>
      </c>
      <c r="I37" s="1">
        <v>25</v>
      </c>
      <c r="J37" s="2">
        <f t="shared" si="21"/>
        <v>100</v>
      </c>
      <c r="K37" s="2">
        <f t="shared" si="22"/>
        <v>98.484848484848484</v>
      </c>
      <c r="L37" s="2">
        <f t="shared" si="23"/>
        <v>93.939393939393938</v>
      </c>
      <c r="M37" s="2">
        <f t="shared" si="24"/>
        <v>75.757575757575751</v>
      </c>
      <c r="N37" s="2">
        <f t="shared" si="25"/>
        <v>66.666666666666657</v>
      </c>
      <c r="O37" s="2">
        <f t="shared" si="26"/>
        <v>37.878787878787875</v>
      </c>
      <c r="P37" s="2">
        <f t="shared" si="27"/>
        <v>37.878787878787875</v>
      </c>
    </row>
    <row r="38" spans="1:16" x14ac:dyDescent="0.2">
      <c r="A38" s="1" t="s">
        <v>42</v>
      </c>
      <c r="B38" s="1">
        <v>58</v>
      </c>
      <c r="C38" s="1">
        <v>1</v>
      </c>
      <c r="D38" s="1">
        <v>4</v>
      </c>
      <c r="E38" s="1">
        <v>1</v>
      </c>
      <c r="F38" s="1">
        <v>2</v>
      </c>
      <c r="G38" s="1">
        <v>14</v>
      </c>
      <c r="H38" s="1">
        <v>2</v>
      </c>
      <c r="I38" s="1">
        <v>34</v>
      </c>
      <c r="J38" s="2">
        <f t="shared" si="21"/>
        <v>100</v>
      </c>
      <c r="K38" s="2">
        <f t="shared" si="22"/>
        <v>98.275862068965523</v>
      </c>
      <c r="L38" s="2">
        <f t="shared" si="23"/>
        <v>91.379310344827587</v>
      </c>
      <c r="M38" s="2">
        <f t="shared" si="24"/>
        <v>89.65517241379311</v>
      </c>
      <c r="N38" s="2">
        <f t="shared" si="25"/>
        <v>86.206896551724142</v>
      </c>
      <c r="O38" s="2">
        <f t="shared" si="26"/>
        <v>62.068965517241381</v>
      </c>
      <c r="P38" s="2">
        <f t="shared" si="27"/>
        <v>58.620689655172413</v>
      </c>
    </row>
    <row r="39" spans="1:16" x14ac:dyDescent="0.2">
      <c r="A39" s="1" t="s">
        <v>44</v>
      </c>
      <c r="B39" s="1">
        <v>57</v>
      </c>
      <c r="C39" s="1">
        <v>5</v>
      </c>
      <c r="D39" s="1">
        <v>19</v>
      </c>
      <c r="E39" s="1">
        <v>6</v>
      </c>
      <c r="F39" s="1">
        <v>4</v>
      </c>
      <c r="G39" s="1">
        <v>14</v>
      </c>
      <c r="H39" s="1">
        <v>1</v>
      </c>
      <c r="I39" s="1">
        <v>8</v>
      </c>
      <c r="J39" s="2">
        <f t="shared" si="21"/>
        <v>100</v>
      </c>
      <c r="K39" s="2">
        <f t="shared" si="22"/>
        <v>91.228070175438603</v>
      </c>
      <c r="L39" s="2">
        <f t="shared" si="23"/>
        <v>57.894736842105267</v>
      </c>
      <c r="M39" s="2">
        <f t="shared" si="24"/>
        <v>47.368421052631582</v>
      </c>
      <c r="N39" s="2">
        <f t="shared" si="25"/>
        <v>40.350877192982459</v>
      </c>
      <c r="O39" s="2">
        <f t="shared" si="26"/>
        <v>15.789473684210526</v>
      </c>
      <c r="P39" s="2">
        <f t="shared" si="27"/>
        <v>14.035087719298245</v>
      </c>
    </row>
    <row r="40" spans="1:16" x14ac:dyDescent="0.2">
      <c r="A40" s="1" t="s">
        <v>171</v>
      </c>
      <c r="B40" s="1">
        <v>143</v>
      </c>
      <c r="C40" s="1">
        <v>8</v>
      </c>
      <c r="D40" s="1">
        <v>5</v>
      </c>
      <c r="E40" s="1">
        <v>7</v>
      </c>
      <c r="F40" s="1">
        <v>6</v>
      </c>
      <c r="G40" s="1">
        <v>36</v>
      </c>
      <c r="H40" s="1">
        <v>2</v>
      </c>
      <c r="I40" s="1">
        <v>79</v>
      </c>
      <c r="J40" s="2">
        <f t="shared" si="21"/>
        <v>100</v>
      </c>
      <c r="K40" s="2">
        <f t="shared" si="22"/>
        <v>94.4055944055944</v>
      </c>
      <c r="L40" s="2">
        <f t="shared" si="23"/>
        <v>90.909090909090907</v>
      </c>
      <c r="M40" s="2">
        <f t="shared" si="24"/>
        <v>86.013986013986013</v>
      </c>
      <c r="N40" s="2">
        <f t="shared" si="25"/>
        <v>81.818181818181813</v>
      </c>
      <c r="O40" s="2">
        <f t="shared" si="26"/>
        <v>56.643356643356647</v>
      </c>
      <c r="P40" s="2">
        <f t="shared" si="27"/>
        <v>55.244755244755247</v>
      </c>
    </row>
    <row r="41" spans="1:16" x14ac:dyDescent="0.2">
      <c r="A41" s="38" t="s">
        <v>203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</row>
  </sheetData>
  <sortState xmlns:xlrd2="http://schemas.microsoft.com/office/spreadsheetml/2017/richdata2" ref="A31:P40">
    <sortCondition descending="1" ref="B31:B40"/>
  </sortState>
  <mergeCells count="3">
    <mergeCell ref="B2:I2"/>
    <mergeCell ref="J2:P2"/>
    <mergeCell ref="A41:P4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FEC4D-BB38-41A7-96C3-CFF53CF0964C}">
  <dimension ref="A1:P50"/>
  <sheetViews>
    <sheetView view="pageBreakPreview" zoomScale="125" zoomScaleNormal="100" zoomScaleSheetLayoutView="125" workbookViewId="0">
      <selection activeCell="A50" sqref="A50:XFD50"/>
    </sheetView>
  </sheetViews>
  <sheetFormatPr defaultRowHeight="9.6" x14ac:dyDescent="0.2"/>
  <cols>
    <col min="1" max="1" width="8.88671875" style="1"/>
    <col min="2" max="16" width="5.33203125" style="1" customWidth="1"/>
    <col min="17" max="16384" width="8.88671875" style="1"/>
  </cols>
  <sheetData>
    <row r="1" spans="1:16" x14ac:dyDescent="0.2">
      <c r="A1" s="1" t="s">
        <v>200</v>
      </c>
    </row>
    <row r="2" spans="1:16" x14ac:dyDescent="0.2">
      <c r="A2" s="5"/>
      <c r="B2" s="36" t="s">
        <v>0</v>
      </c>
      <c r="C2" s="36"/>
      <c r="D2" s="36"/>
      <c r="E2" s="36"/>
      <c r="F2" s="36"/>
      <c r="G2" s="36"/>
      <c r="H2" s="36"/>
      <c r="I2" s="36"/>
      <c r="J2" s="36" t="s">
        <v>155</v>
      </c>
      <c r="K2" s="36"/>
      <c r="L2" s="36"/>
      <c r="M2" s="36"/>
      <c r="N2" s="36"/>
      <c r="O2" s="36"/>
      <c r="P2" s="37"/>
    </row>
    <row r="3" spans="1:16" x14ac:dyDescent="0.2">
      <c r="A3" s="6"/>
      <c r="B3" s="3" t="s">
        <v>1</v>
      </c>
      <c r="C3" s="3" t="s">
        <v>156</v>
      </c>
      <c r="D3" s="3" t="s">
        <v>157</v>
      </c>
      <c r="E3" s="3" t="s">
        <v>4</v>
      </c>
      <c r="F3" s="3" t="s">
        <v>5</v>
      </c>
      <c r="G3" s="3" t="s">
        <v>159</v>
      </c>
      <c r="H3" s="3" t="s">
        <v>158</v>
      </c>
      <c r="I3" s="3" t="s">
        <v>8</v>
      </c>
      <c r="J3" s="3" t="s">
        <v>156</v>
      </c>
      <c r="K3" s="3" t="s">
        <v>157</v>
      </c>
      <c r="L3" s="3" t="s">
        <v>4</v>
      </c>
      <c r="M3" s="3" t="s">
        <v>5</v>
      </c>
      <c r="N3" s="3" t="s">
        <v>159</v>
      </c>
      <c r="O3" s="3" t="s">
        <v>158</v>
      </c>
      <c r="P3" s="4" t="s">
        <v>8</v>
      </c>
    </row>
    <row r="4" spans="1:16" x14ac:dyDescent="0.2">
      <c r="A4" s="1" t="s">
        <v>226</v>
      </c>
    </row>
    <row r="6" spans="1:16" x14ac:dyDescent="0.2">
      <c r="A6" s="1" t="s">
        <v>179</v>
      </c>
      <c r="B6" s="1">
        <v>332037</v>
      </c>
      <c r="C6" s="1">
        <v>146441</v>
      </c>
      <c r="D6" s="1">
        <v>102520</v>
      </c>
      <c r="E6" s="1">
        <v>39057</v>
      </c>
      <c r="F6" s="1">
        <v>20051</v>
      </c>
      <c r="G6" s="1">
        <v>17846</v>
      </c>
      <c r="H6" s="1">
        <v>3252</v>
      </c>
      <c r="I6" s="1">
        <v>2870</v>
      </c>
      <c r="J6" s="2">
        <f t="shared" ref="J6:O6" si="0">(C6*100)/$B6+K6</f>
        <v>100</v>
      </c>
      <c r="K6" s="2">
        <f t="shared" si="0"/>
        <v>55.896180244972697</v>
      </c>
      <c r="L6" s="2">
        <f t="shared" si="0"/>
        <v>25.020103181271971</v>
      </c>
      <c r="M6" s="2">
        <f t="shared" si="0"/>
        <v>13.257257474317623</v>
      </c>
      <c r="N6" s="2">
        <f t="shared" si="0"/>
        <v>7.2184726400973389</v>
      </c>
      <c r="O6" s="2">
        <f t="shared" si="0"/>
        <v>1.8437704231757306</v>
      </c>
      <c r="P6" s="2">
        <f>I6*100/B6</f>
        <v>0.86436150188081451</v>
      </c>
    </row>
    <row r="7" spans="1:16" x14ac:dyDescent="0.2">
      <c r="A7" s="1" t="s">
        <v>27</v>
      </c>
      <c r="B7" s="1">
        <v>193001</v>
      </c>
      <c r="C7" s="1">
        <v>99407</v>
      </c>
      <c r="D7" s="1">
        <v>56589</v>
      </c>
      <c r="E7" s="1">
        <v>19167</v>
      </c>
      <c r="F7" s="1">
        <v>9071</v>
      </c>
      <c r="G7" s="1">
        <v>6620</v>
      </c>
      <c r="H7" s="1">
        <v>1471</v>
      </c>
      <c r="I7" s="1">
        <v>676</v>
      </c>
      <c r="J7" s="2">
        <f t="shared" ref="J7:O7" si="1">(C7*100)/$B7+K7</f>
        <v>100</v>
      </c>
      <c r="K7" s="2">
        <f t="shared" si="1"/>
        <v>48.494049253630806</v>
      </c>
      <c r="L7" s="2">
        <f t="shared" si="1"/>
        <v>19.173475785099559</v>
      </c>
      <c r="M7" s="2">
        <f t="shared" si="1"/>
        <v>9.242439158346329</v>
      </c>
      <c r="N7" s="2">
        <f t="shared" si="1"/>
        <v>4.5424635105517588</v>
      </c>
      <c r="O7" s="2">
        <f t="shared" si="1"/>
        <v>1.1124294692773613</v>
      </c>
      <c r="P7" s="2">
        <f t="shared" ref="P7:P49" si="2">I7*100/B7</f>
        <v>0.35025725255309559</v>
      </c>
    </row>
    <row r="8" spans="1:16" x14ac:dyDescent="0.2">
      <c r="A8" s="1" t="s">
        <v>122</v>
      </c>
      <c r="B8" s="1">
        <v>70112</v>
      </c>
      <c r="C8" s="1">
        <v>27069</v>
      </c>
      <c r="D8" s="1">
        <v>25261</v>
      </c>
      <c r="E8" s="1">
        <v>8776</v>
      </c>
      <c r="F8" s="1">
        <v>3976</v>
      </c>
      <c r="G8" s="1">
        <v>3802</v>
      </c>
      <c r="H8" s="1">
        <v>883</v>
      </c>
      <c r="I8" s="1">
        <v>345</v>
      </c>
      <c r="J8" s="2">
        <f t="shared" ref="J8:O8" si="3">(C8*100)/$B8+K8</f>
        <v>100</v>
      </c>
      <c r="K8" s="2">
        <f t="shared" si="3"/>
        <v>61.391773162939295</v>
      </c>
      <c r="L8" s="2">
        <f t="shared" si="3"/>
        <v>25.362277498858965</v>
      </c>
      <c r="M8" s="2">
        <f t="shared" si="3"/>
        <v>12.845162026471929</v>
      </c>
      <c r="N8" s="2">
        <f t="shared" si="3"/>
        <v>7.1742355089000451</v>
      </c>
      <c r="O8" s="2">
        <f t="shared" si="3"/>
        <v>1.75148334094021</v>
      </c>
      <c r="P8" s="2">
        <f t="shared" si="2"/>
        <v>0.4920698311273391</v>
      </c>
    </row>
    <row r="9" spans="1:16" x14ac:dyDescent="0.2">
      <c r="A9" s="1" t="s">
        <v>30</v>
      </c>
      <c r="B9" s="1">
        <v>3219</v>
      </c>
      <c r="C9" s="1">
        <v>618</v>
      </c>
      <c r="D9" s="1">
        <v>1249</v>
      </c>
      <c r="E9" s="1">
        <v>508</v>
      </c>
      <c r="F9" s="1">
        <v>297</v>
      </c>
      <c r="G9" s="1">
        <v>374</v>
      </c>
      <c r="H9" s="1">
        <v>80</v>
      </c>
      <c r="I9" s="1">
        <v>93</v>
      </c>
      <c r="J9" s="2">
        <f t="shared" ref="J9:O9" si="4">(C9*100)/$B9+K9</f>
        <v>100</v>
      </c>
      <c r="K9" s="2">
        <f t="shared" si="4"/>
        <v>80.801491146318739</v>
      </c>
      <c r="L9" s="2">
        <f t="shared" si="4"/>
        <v>42.000621310966139</v>
      </c>
      <c r="M9" s="2">
        <f t="shared" si="4"/>
        <v>26.219322771046912</v>
      </c>
      <c r="N9" s="2">
        <f t="shared" si="4"/>
        <v>16.992854923889407</v>
      </c>
      <c r="O9" s="2">
        <f t="shared" si="4"/>
        <v>5.3743398570984775</v>
      </c>
      <c r="P9" s="2">
        <f t="shared" si="2"/>
        <v>2.8890959925442683</v>
      </c>
    </row>
    <row r="10" spans="1:16" x14ac:dyDescent="0.2">
      <c r="A10" s="1" t="s">
        <v>31</v>
      </c>
      <c r="B10" s="1">
        <v>8129</v>
      </c>
      <c r="C10" s="1">
        <v>1609</v>
      </c>
      <c r="D10" s="1">
        <v>2861</v>
      </c>
      <c r="E10" s="1">
        <v>1374</v>
      </c>
      <c r="F10" s="1">
        <v>852</v>
      </c>
      <c r="G10" s="1">
        <v>1097</v>
      </c>
      <c r="H10" s="1">
        <v>124</v>
      </c>
      <c r="I10" s="1">
        <v>212</v>
      </c>
      <c r="J10" s="2">
        <f t="shared" ref="J10:O10" si="5">(C10*100)/$B10+K10</f>
        <v>100</v>
      </c>
      <c r="K10" s="2">
        <f t="shared" si="5"/>
        <v>80.206667486775743</v>
      </c>
      <c r="L10" s="2">
        <f t="shared" si="5"/>
        <v>45.011686554311723</v>
      </c>
      <c r="M10" s="2">
        <f t="shared" si="5"/>
        <v>28.109238528724319</v>
      </c>
      <c r="N10" s="2">
        <f t="shared" si="5"/>
        <v>17.628244556526017</v>
      </c>
      <c r="O10" s="2">
        <f t="shared" si="5"/>
        <v>4.1333497355148232</v>
      </c>
      <c r="P10" s="2">
        <f t="shared" si="2"/>
        <v>2.6079468569319721</v>
      </c>
    </row>
    <row r="11" spans="1:16" x14ac:dyDescent="0.2">
      <c r="A11" s="1" t="s">
        <v>32</v>
      </c>
      <c r="B11" s="1">
        <v>3196</v>
      </c>
      <c r="C11" s="1">
        <v>570</v>
      </c>
      <c r="D11" s="1">
        <v>836</v>
      </c>
      <c r="E11" s="1">
        <v>704</v>
      </c>
      <c r="F11" s="1">
        <v>480</v>
      </c>
      <c r="G11" s="1">
        <v>494</v>
      </c>
      <c r="H11" s="1">
        <v>28</v>
      </c>
      <c r="I11" s="1">
        <v>84</v>
      </c>
      <c r="J11" s="2">
        <f t="shared" ref="J11:O11" si="6">(C11*100)/$B11+K11</f>
        <v>100</v>
      </c>
      <c r="K11" s="2">
        <f t="shared" si="6"/>
        <v>82.165206508135171</v>
      </c>
      <c r="L11" s="2">
        <f t="shared" si="6"/>
        <v>56.007509386733418</v>
      </c>
      <c r="M11" s="2">
        <f t="shared" si="6"/>
        <v>33.979974968710891</v>
      </c>
      <c r="N11" s="2">
        <f t="shared" si="6"/>
        <v>18.961201501877348</v>
      </c>
      <c r="O11" s="2">
        <f t="shared" si="6"/>
        <v>3.5043804755944929</v>
      </c>
      <c r="P11" s="2">
        <f t="shared" si="2"/>
        <v>2.6282853566958697</v>
      </c>
    </row>
    <row r="12" spans="1:16" x14ac:dyDescent="0.2">
      <c r="A12" s="1" t="s">
        <v>33</v>
      </c>
      <c r="B12" s="1">
        <v>3105</v>
      </c>
      <c r="C12" s="1">
        <v>918</v>
      </c>
      <c r="D12" s="1">
        <v>856</v>
      </c>
      <c r="E12" s="1">
        <v>587</v>
      </c>
      <c r="F12" s="1">
        <v>333</v>
      </c>
      <c r="G12" s="1">
        <v>314</v>
      </c>
      <c r="H12" s="1">
        <v>37</v>
      </c>
      <c r="I12" s="1">
        <v>60</v>
      </c>
      <c r="J12" s="2">
        <f t="shared" ref="J12:O12" si="7">(C12*100)/$B12+K12</f>
        <v>100</v>
      </c>
      <c r="K12" s="2">
        <f t="shared" si="7"/>
        <v>70.434782608695656</v>
      </c>
      <c r="L12" s="2">
        <f t="shared" si="7"/>
        <v>42.866344605475035</v>
      </c>
      <c r="M12" s="2">
        <f t="shared" si="7"/>
        <v>23.961352657004831</v>
      </c>
      <c r="N12" s="2">
        <f t="shared" si="7"/>
        <v>13.236714975845411</v>
      </c>
      <c r="O12" s="2">
        <f t="shared" si="7"/>
        <v>3.1239935587761671</v>
      </c>
      <c r="P12" s="2">
        <f t="shared" si="2"/>
        <v>1.932367149758454</v>
      </c>
    </row>
    <row r="13" spans="1:16" x14ac:dyDescent="0.2">
      <c r="A13" s="1" t="s">
        <v>34</v>
      </c>
      <c r="B13" s="1">
        <v>671</v>
      </c>
      <c r="C13" s="1">
        <v>158</v>
      </c>
      <c r="D13" s="1">
        <v>196</v>
      </c>
      <c r="E13" s="1">
        <v>108</v>
      </c>
      <c r="F13" s="1">
        <v>74</v>
      </c>
      <c r="G13" s="1">
        <v>105</v>
      </c>
      <c r="H13" s="1">
        <v>10</v>
      </c>
      <c r="I13" s="1">
        <v>20</v>
      </c>
      <c r="J13" s="2">
        <f t="shared" ref="J13:O13" si="8">(C13*100)/$B13+K13</f>
        <v>100</v>
      </c>
      <c r="K13" s="2">
        <f t="shared" si="8"/>
        <v>76.453055141579739</v>
      </c>
      <c r="L13" s="2">
        <f t="shared" si="8"/>
        <v>47.242921013412818</v>
      </c>
      <c r="M13" s="2">
        <f t="shared" si="8"/>
        <v>31.147540983606557</v>
      </c>
      <c r="N13" s="2">
        <f t="shared" si="8"/>
        <v>20.119225037257824</v>
      </c>
      <c r="O13" s="2">
        <f t="shared" si="8"/>
        <v>4.4709388971684056</v>
      </c>
      <c r="P13" s="2">
        <f t="shared" si="2"/>
        <v>2.9806259314456036</v>
      </c>
    </row>
    <row r="14" spans="1:16" x14ac:dyDescent="0.2">
      <c r="A14" s="1" t="s">
        <v>35</v>
      </c>
      <c r="B14" s="1">
        <v>3302</v>
      </c>
      <c r="C14" s="1">
        <v>1050</v>
      </c>
      <c r="D14" s="1">
        <v>1005</v>
      </c>
      <c r="E14" s="1">
        <v>471</v>
      </c>
      <c r="F14" s="1">
        <v>295</v>
      </c>
      <c r="G14" s="1">
        <v>364</v>
      </c>
      <c r="H14" s="1">
        <v>37</v>
      </c>
      <c r="I14" s="1">
        <v>80</v>
      </c>
      <c r="J14" s="2">
        <f t="shared" ref="J14:O14" si="9">(C14*100)/$B14+K14</f>
        <v>100</v>
      </c>
      <c r="K14" s="2">
        <f t="shared" si="9"/>
        <v>68.201090248334339</v>
      </c>
      <c r="L14" s="2">
        <f t="shared" si="9"/>
        <v>37.764990914597206</v>
      </c>
      <c r="M14" s="2">
        <f t="shared" si="9"/>
        <v>23.500908540278616</v>
      </c>
      <c r="N14" s="2">
        <f t="shared" si="9"/>
        <v>14.566929133858267</v>
      </c>
      <c r="O14" s="2">
        <f t="shared" si="9"/>
        <v>3.5433070866141732</v>
      </c>
      <c r="P14" s="2">
        <f t="shared" si="2"/>
        <v>2.4227740763173835</v>
      </c>
    </row>
    <row r="15" spans="1:16" x14ac:dyDescent="0.2">
      <c r="A15" s="1" t="s">
        <v>36</v>
      </c>
      <c r="B15" s="1">
        <v>23238</v>
      </c>
      <c r="C15" s="1">
        <v>8018</v>
      </c>
      <c r="D15" s="1">
        <v>6694</v>
      </c>
      <c r="E15" s="1">
        <v>3188</v>
      </c>
      <c r="F15" s="1">
        <v>2253</v>
      </c>
      <c r="G15" s="1">
        <v>2297</v>
      </c>
      <c r="H15" s="1">
        <v>297</v>
      </c>
      <c r="I15" s="1">
        <v>491</v>
      </c>
      <c r="J15" s="2">
        <f t="shared" ref="J15:O15" si="10">(C15*100)/$B15+K15</f>
        <v>100</v>
      </c>
      <c r="K15" s="2">
        <f t="shared" si="10"/>
        <v>65.496170066270764</v>
      </c>
      <c r="L15" s="2">
        <f t="shared" si="10"/>
        <v>36.689904466821588</v>
      </c>
      <c r="M15" s="2">
        <f t="shared" si="10"/>
        <v>22.970995782769602</v>
      </c>
      <c r="N15" s="2">
        <f t="shared" si="10"/>
        <v>13.275669162578536</v>
      </c>
      <c r="O15" s="2">
        <f t="shared" si="10"/>
        <v>3.3909975040881317</v>
      </c>
      <c r="P15" s="2">
        <f t="shared" si="2"/>
        <v>2.1129184955676048</v>
      </c>
    </row>
    <row r="16" spans="1:16" x14ac:dyDescent="0.2">
      <c r="A16" s="1" t="s">
        <v>37</v>
      </c>
      <c r="B16" s="1">
        <v>3173</v>
      </c>
      <c r="C16" s="1">
        <v>631</v>
      </c>
      <c r="D16" s="1">
        <v>998</v>
      </c>
      <c r="E16" s="1">
        <v>641</v>
      </c>
      <c r="F16" s="1">
        <v>406</v>
      </c>
      <c r="G16" s="1">
        <v>366</v>
      </c>
      <c r="H16" s="1">
        <v>49</v>
      </c>
      <c r="I16" s="1">
        <v>82</v>
      </c>
      <c r="J16" s="2">
        <f t="shared" ref="J16:O16" si="11">(C16*100)/$B16+K16</f>
        <v>100</v>
      </c>
      <c r="K16" s="2">
        <f t="shared" si="11"/>
        <v>80.113457295934438</v>
      </c>
      <c r="L16" s="2">
        <f t="shared" si="11"/>
        <v>48.660573589662775</v>
      </c>
      <c r="M16" s="2">
        <f t="shared" si="11"/>
        <v>28.458871730223763</v>
      </c>
      <c r="N16" s="2">
        <f t="shared" si="11"/>
        <v>15.663410022061141</v>
      </c>
      <c r="O16" s="2">
        <f t="shared" si="11"/>
        <v>4.1285849353923734</v>
      </c>
      <c r="P16" s="2">
        <f t="shared" si="2"/>
        <v>2.5843050740624016</v>
      </c>
    </row>
    <row r="17" spans="1:16" x14ac:dyDescent="0.2">
      <c r="A17" s="1" t="s">
        <v>38</v>
      </c>
      <c r="B17" s="1">
        <v>4650</v>
      </c>
      <c r="C17" s="1">
        <v>1419</v>
      </c>
      <c r="D17" s="1">
        <v>1405</v>
      </c>
      <c r="E17" s="1">
        <v>845</v>
      </c>
      <c r="F17" s="1">
        <v>476</v>
      </c>
      <c r="G17" s="1">
        <v>393</v>
      </c>
      <c r="H17" s="1">
        <v>42</v>
      </c>
      <c r="I17" s="1">
        <v>70</v>
      </c>
      <c r="J17" s="2">
        <f t="shared" ref="J17:O17" si="12">(C17*100)/$B17+K17</f>
        <v>100</v>
      </c>
      <c r="K17" s="2">
        <f t="shared" si="12"/>
        <v>69.483870967741936</v>
      </c>
      <c r="L17" s="2">
        <f t="shared" si="12"/>
        <v>39.268817204301072</v>
      </c>
      <c r="M17" s="2">
        <f t="shared" si="12"/>
        <v>21.096774193548384</v>
      </c>
      <c r="N17" s="2">
        <f t="shared" si="12"/>
        <v>10.86021505376344</v>
      </c>
      <c r="O17" s="2">
        <f t="shared" si="12"/>
        <v>2.4086021505376345</v>
      </c>
      <c r="P17" s="2">
        <f t="shared" si="2"/>
        <v>1.5053763440860215</v>
      </c>
    </row>
    <row r="18" spans="1:16" x14ac:dyDescent="0.2">
      <c r="A18" s="1" t="s">
        <v>39</v>
      </c>
      <c r="B18" s="1">
        <v>13179</v>
      </c>
      <c r="C18" s="1">
        <v>4555</v>
      </c>
      <c r="D18" s="1">
        <v>3934</v>
      </c>
      <c r="E18" s="1">
        <v>2224</v>
      </c>
      <c r="F18" s="1">
        <v>1286</v>
      </c>
      <c r="G18" s="1">
        <v>976</v>
      </c>
      <c r="H18" s="1">
        <v>108</v>
      </c>
      <c r="I18" s="1">
        <v>96</v>
      </c>
      <c r="J18" s="2">
        <f t="shared" ref="J18:O18" si="13">(C18*100)/$B18+K18</f>
        <v>100</v>
      </c>
      <c r="K18" s="2">
        <f t="shared" si="13"/>
        <v>65.437438348888378</v>
      </c>
      <c r="L18" s="2">
        <f t="shared" si="13"/>
        <v>35.586918582593519</v>
      </c>
      <c r="M18" s="2">
        <f t="shared" si="13"/>
        <v>18.711586615069429</v>
      </c>
      <c r="N18" s="2">
        <f t="shared" si="13"/>
        <v>8.9536383640640409</v>
      </c>
      <c r="O18" s="2">
        <f t="shared" si="13"/>
        <v>1.5479171409059869</v>
      </c>
      <c r="P18" s="2">
        <f t="shared" si="2"/>
        <v>0.72843159572046434</v>
      </c>
    </row>
    <row r="19" spans="1:16" x14ac:dyDescent="0.2">
      <c r="A19" s="1" t="s">
        <v>123</v>
      </c>
      <c r="B19" s="1">
        <v>3062</v>
      </c>
      <c r="C19" s="1">
        <v>419</v>
      </c>
      <c r="D19" s="1">
        <v>636</v>
      </c>
      <c r="E19" s="1">
        <v>464</v>
      </c>
      <c r="F19" s="1">
        <v>252</v>
      </c>
      <c r="G19" s="1">
        <v>644</v>
      </c>
      <c r="H19" s="1">
        <v>86</v>
      </c>
      <c r="I19" s="1">
        <v>561</v>
      </c>
      <c r="J19" s="2">
        <f t="shared" ref="J19:O19" si="14">(C19*100)/$B19+K19</f>
        <v>100</v>
      </c>
      <c r="K19" s="2">
        <f t="shared" si="14"/>
        <v>86.316133246244277</v>
      </c>
      <c r="L19" s="2">
        <f t="shared" si="14"/>
        <v>65.545395166557796</v>
      </c>
      <c r="M19" s="2">
        <f t="shared" si="14"/>
        <v>50.391900718484649</v>
      </c>
      <c r="N19" s="2">
        <f t="shared" si="14"/>
        <v>42.161985630306987</v>
      </c>
      <c r="O19" s="2">
        <f t="shared" si="14"/>
        <v>21.129980404964076</v>
      </c>
      <c r="P19" s="2">
        <f t="shared" si="2"/>
        <v>18.321358589157413</v>
      </c>
    </row>
    <row r="20" spans="1:16" x14ac:dyDescent="0.2">
      <c r="J20" s="2"/>
      <c r="K20" s="2"/>
      <c r="L20" s="2"/>
      <c r="M20" s="2"/>
      <c r="N20" s="2"/>
      <c r="O20" s="2"/>
      <c r="P20" s="2"/>
    </row>
    <row r="21" spans="1:16" x14ac:dyDescent="0.2">
      <c r="A21" s="1" t="s">
        <v>160</v>
      </c>
      <c r="B21" s="1">
        <v>169110</v>
      </c>
      <c r="C21" s="1">
        <v>66232</v>
      </c>
      <c r="D21" s="1">
        <v>53383</v>
      </c>
      <c r="E21" s="1">
        <v>21784</v>
      </c>
      <c r="F21" s="1">
        <v>11855</v>
      </c>
      <c r="G21" s="1">
        <v>11451</v>
      </c>
      <c r="H21" s="1">
        <v>2258</v>
      </c>
      <c r="I21" s="1">
        <v>2147</v>
      </c>
      <c r="J21" s="2">
        <f t="shared" ref="J21:O21" si="15">(C21*100)/$B21+K21</f>
        <v>100</v>
      </c>
      <c r="K21" s="2">
        <f t="shared" si="15"/>
        <v>60.834959493820591</v>
      </c>
      <c r="L21" s="2">
        <f t="shared" si="15"/>
        <v>29.267932115191293</v>
      </c>
      <c r="M21" s="2">
        <f t="shared" si="15"/>
        <v>16.386375731772219</v>
      </c>
      <c r="N21" s="2">
        <f t="shared" si="15"/>
        <v>9.3761457039796579</v>
      </c>
      <c r="O21" s="2">
        <f t="shared" si="15"/>
        <v>2.60481343504228</v>
      </c>
      <c r="P21" s="2">
        <f t="shared" si="2"/>
        <v>1.2695878422328661</v>
      </c>
    </row>
    <row r="22" spans="1:16" x14ac:dyDescent="0.2">
      <c r="A22" s="1" t="s">
        <v>27</v>
      </c>
      <c r="B22" s="1">
        <v>98911</v>
      </c>
      <c r="C22" s="1">
        <v>45919</v>
      </c>
      <c r="D22" s="1">
        <v>30735</v>
      </c>
      <c r="E22" s="1">
        <v>10971</v>
      </c>
      <c r="F22" s="1">
        <v>5394</v>
      </c>
      <c r="G22" s="1">
        <v>4388</v>
      </c>
      <c r="H22" s="1">
        <v>1037</v>
      </c>
      <c r="I22" s="1">
        <v>467</v>
      </c>
      <c r="J22" s="2">
        <f t="shared" ref="J22:O22" si="16">(C22*100)/$B22+K22</f>
        <v>100</v>
      </c>
      <c r="K22" s="2">
        <f t="shared" si="16"/>
        <v>53.57543650352337</v>
      </c>
      <c r="L22" s="2">
        <f t="shared" si="16"/>
        <v>22.50204729504302</v>
      </c>
      <c r="M22" s="2">
        <f t="shared" si="16"/>
        <v>11.410257706422946</v>
      </c>
      <c r="N22" s="2">
        <f t="shared" si="16"/>
        <v>5.9568703177604112</v>
      </c>
      <c r="O22" s="2">
        <f t="shared" si="16"/>
        <v>1.5205588862714967</v>
      </c>
      <c r="P22" s="2">
        <f t="shared" si="2"/>
        <v>0.47214162226648199</v>
      </c>
    </row>
    <row r="23" spans="1:16" x14ac:dyDescent="0.2">
      <c r="A23" s="1" t="s">
        <v>122</v>
      </c>
      <c r="B23" s="1">
        <v>33500</v>
      </c>
      <c r="C23" s="1">
        <v>11263</v>
      </c>
      <c r="D23" s="1">
        <v>12064</v>
      </c>
      <c r="E23" s="1">
        <v>4586</v>
      </c>
      <c r="F23" s="1">
        <v>2271</v>
      </c>
      <c r="G23" s="1">
        <v>2469</v>
      </c>
      <c r="H23" s="1">
        <v>561</v>
      </c>
      <c r="I23" s="1">
        <v>286</v>
      </c>
      <c r="J23" s="2">
        <f t="shared" ref="J23:O23" si="17">(C23*100)/$B23+K23</f>
        <v>100</v>
      </c>
      <c r="K23" s="2">
        <f t="shared" si="17"/>
        <v>66.379104477611946</v>
      </c>
      <c r="L23" s="2">
        <f t="shared" si="17"/>
        <v>30.367164179104478</v>
      </c>
      <c r="M23" s="2">
        <f t="shared" si="17"/>
        <v>16.677611940298508</v>
      </c>
      <c r="N23" s="2">
        <f t="shared" si="17"/>
        <v>9.8985074626865668</v>
      </c>
      <c r="O23" s="2">
        <f t="shared" si="17"/>
        <v>2.5283582089552241</v>
      </c>
      <c r="P23" s="2">
        <f t="shared" si="2"/>
        <v>0.85373134328358213</v>
      </c>
    </row>
    <row r="24" spans="1:16" x14ac:dyDescent="0.2">
      <c r="A24" s="1" t="s">
        <v>30</v>
      </c>
      <c r="B24" s="1">
        <v>1676</v>
      </c>
      <c r="C24" s="1">
        <v>290</v>
      </c>
      <c r="D24" s="1">
        <v>598</v>
      </c>
      <c r="E24" s="1">
        <v>261</v>
      </c>
      <c r="F24" s="1">
        <v>161</v>
      </c>
      <c r="G24" s="1">
        <v>235</v>
      </c>
      <c r="H24" s="1">
        <v>60</v>
      </c>
      <c r="I24" s="1">
        <v>71</v>
      </c>
      <c r="J24" s="2">
        <f t="shared" ref="J24:O24" si="18">(C24*100)/$B24+K24</f>
        <v>100</v>
      </c>
      <c r="K24" s="2">
        <f t="shared" si="18"/>
        <v>82.696897374701678</v>
      </c>
      <c r="L24" s="2">
        <f t="shared" si="18"/>
        <v>47.016706443914082</v>
      </c>
      <c r="M24" s="2">
        <f t="shared" si="18"/>
        <v>31.443914081145586</v>
      </c>
      <c r="N24" s="2">
        <f t="shared" si="18"/>
        <v>21.837708830548927</v>
      </c>
      <c r="O24" s="2">
        <f t="shared" si="18"/>
        <v>7.8162291169451077</v>
      </c>
      <c r="P24" s="2">
        <f t="shared" si="2"/>
        <v>4.2362768496420049</v>
      </c>
    </row>
    <row r="25" spans="1:16" x14ac:dyDescent="0.2">
      <c r="A25" s="1" t="s">
        <v>31</v>
      </c>
      <c r="B25" s="1">
        <v>4041</v>
      </c>
      <c r="C25" s="1">
        <v>725</v>
      </c>
      <c r="D25" s="1">
        <v>1290</v>
      </c>
      <c r="E25" s="1">
        <v>682</v>
      </c>
      <c r="F25" s="1">
        <v>469</v>
      </c>
      <c r="G25" s="1">
        <v>630</v>
      </c>
      <c r="H25" s="1">
        <v>81</v>
      </c>
      <c r="I25" s="1">
        <v>164</v>
      </c>
      <c r="J25" s="2">
        <f t="shared" ref="J25:O25" si="19">(C25*100)/$B25+K25</f>
        <v>100</v>
      </c>
      <c r="K25" s="2">
        <f t="shared" si="19"/>
        <v>82.058896312793863</v>
      </c>
      <c r="L25" s="2">
        <f t="shared" si="19"/>
        <v>50.136104924523636</v>
      </c>
      <c r="M25" s="2">
        <f t="shared" si="19"/>
        <v>33.259094283593171</v>
      </c>
      <c r="N25" s="2">
        <f t="shared" si="19"/>
        <v>21.653056174214303</v>
      </c>
      <c r="O25" s="2">
        <f t="shared" si="19"/>
        <v>6.0628557287800051</v>
      </c>
      <c r="P25" s="2">
        <f t="shared" si="2"/>
        <v>4.0584013857955954</v>
      </c>
    </row>
    <row r="26" spans="1:16" x14ac:dyDescent="0.2">
      <c r="A26" s="1" t="s">
        <v>32</v>
      </c>
      <c r="B26" s="1">
        <v>1677</v>
      </c>
      <c r="C26" s="1">
        <v>250</v>
      </c>
      <c r="D26" s="1">
        <v>380</v>
      </c>
      <c r="E26" s="1">
        <v>386</v>
      </c>
      <c r="F26" s="1">
        <v>267</v>
      </c>
      <c r="G26" s="1">
        <v>308</v>
      </c>
      <c r="H26" s="1">
        <v>19</v>
      </c>
      <c r="I26" s="1">
        <v>67</v>
      </c>
      <c r="J26" s="2">
        <f t="shared" ref="J26:O26" si="20">(C26*100)/$B26+K26</f>
        <v>100</v>
      </c>
      <c r="K26" s="2">
        <f t="shared" si="20"/>
        <v>85.092426952892069</v>
      </c>
      <c r="L26" s="2">
        <f t="shared" si="20"/>
        <v>62.432915921288014</v>
      </c>
      <c r="M26" s="2">
        <f t="shared" si="20"/>
        <v>39.415623136553371</v>
      </c>
      <c r="N26" s="2">
        <f t="shared" si="20"/>
        <v>23.494335122242099</v>
      </c>
      <c r="O26" s="2">
        <f t="shared" si="20"/>
        <v>5.1282051282051277</v>
      </c>
      <c r="P26" s="2">
        <f t="shared" si="2"/>
        <v>3.9952295766249253</v>
      </c>
    </row>
    <row r="27" spans="1:16" x14ac:dyDescent="0.2">
      <c r="A27" s="1" t="s">
        <v>33</v>
      </c>
      <c r="B27" s="1">
        <v>1646</v>
      </c>
      <c r="C27" s="1">
        <v>367</v>
      </c>
      <c r="D27" s="1">
        <v>446</v>
      </c>
      <c r="E27" s="1">
        <v>347</v>
      </c>
      <c r="F27" s="1">
        <v>205</v>
      </c>
      <c r="G27" s="1">
        <v>209</v>
      </c>
      <c r="H27" s="1">
        <v>27</v>
      </c>
      <c r="I27" s="1">
        <v>45</v>
      </c>
      <c r="J27" s="2">
        <f t="shared" ref="J27:O27" si="21">(C27*100)/$B27+K27</f>
        <v>100</v>
      </c>
      <c r="K27" s="2">
        <f t="shared" si="21"/>
        <v>77.703523693803163</v>
      </c>
      <c r="L27" s="2">
        <f t="shared" si="21"/>
        <v>50.607533414337787</v>
      </c>
      <c r="M27" s="2">
        <f t="shared" si="21"/>
        <v>29.526123936816525</v>
      </c>
      <c r="N27" s="2">
        <f t="shared" si="21"/>
        <v>17.071688942891861</v>
      </c>
      <c r="O27" s="2">
        <f t="shared" si="21"/>
        <v>4.3742405832320781</v>
      </c>
      <c r="P27" s="2">
        <f t="shared" si="2"/>
        <v>2.7339003645200486</v>
      </c>
    </row>
    <row r="28" spans="1:16" x14ac:dyDescent="0.2">
      <c r="A28" s="1" t="s">
        <v>34</v>
      </c>
      <c r="B28" s="1">
        <v>340</v>
      </c>
      <c r="C28" s="1">
        <v>59</v>
      </c>
      <c r="D28" s="1">
        <v>81</v>
      </c>
      <c r="E28" s="1">
        <v>53</v>
      </c>
      <c r="F28" s="1">
        <v>51</v>
      </c>
      <c r="G28" s="1">
        <v>70</v>
      </c>
      <c r="H28" s="1">
        <v>7</v>
      </c>
      <c r="I28" s="1">
        <v>19</v>
      </c>
      <c r="J28" s="2">
        <f t="shared" ref="J28:O28" si="22">(C28*100)/$B28+K28</f>
        <v>100</v>
      </c>
      <c r="K28" s="2">
        <f t="shared" si="22"/>
        <v>82.647058823529406</v>
      </c>
      <c r="L28" s="2">
        <f t="shared" si="22"/>
        <v>58.823529411764703</v>
      </c>
      <c r="M28" s="2">
        <f t="shared" si="22"/>
        <v>43.235294117647058</v>
      </c>
      <c r="N28" s="2">
        <f t="shared" si="22"/>
        <v>28.235294117647058</v>
      </c>
      <c r="O28" s="2">
        <f t="shared" si="22"/>
        <v>7.6470588235294112</v>
      </c>
      <c r="P28" s="2">
        <f t="shared" si="2"/>
        <v>5.5882352941176467</v>
      </c>
    </row>
    <row r="29" spans="1:16" x14ac:dyDescent="0.2">
      <c r="A29" s="1" t="s">
        <v>35</v>
      </c>
      <c r="B29" s="1">
        <v>1758</v>
      </c>
      <c r="C29" s="1">
        <v>488</v>
      </c>
      <c r="D29" s="1">
        <v>525</v>
      </c>
      <c r="E29" s="1">
        <v>265</v>
      </c>
      <c r="F29" s="1">
        <v>170</v>
      </c>
      <c r="G29" s="1">
        <v>218</v>
      </c>
      <c r="H29" s="1">
        <v>27</v>
      </c>
      <c r="I29" s="1">
        <v>65</v>
      </c>
      <c r="J29" s="2">
        <f t="shared" ref="J29:O29" si="23">(C29*100)/$B29+K29</f>
        <v>100</v>
      </c>
      <c r="K29" s="2">
        <f t="shared" si="23"/>
        <v>72.241183162684862</v>
      </c>
      <c r="L29" s="2">
        <f t="shared" si="23"/>
        <v>42.377701934015924</v>
      </c>
      <c r="M29" s="2">
        <f t="shared" si="23"/>
        <v>27.303754266211602</v>
      </c>
      <c r="N29" s="2">
        <f t="shared" si="23"/>
        <v>17.633674630261659</v>
      </c>
      <c r="O29" s="2">
        <f t="shared" si="23"/>
        <v>5.2332195676905577</v>
      </c>
      <c r="P29" s="2">
        <f t="shared" si="2"/>
        <v>3.6973833902161548</v>
      </c>
    </row>
    <row r="30" spans="1:16" x14ac:dyDescent="0.2">
      <c r="A30" s="1" t="s">
        <v>36</v>
      </c>
      <c r="B30" s="1">
        <v>12643</v>
      </c>
      <c r="C30" s="1">
        <v>3482</v>
      </c>
      <c r="D30" s="1">
        <v>3738</v>
      </c>
      <c r="E30" s="1">
        <v>1848</v>
      </c>
      <c r="F30" s="1">
        <v>1448</v>
      </c>
      <c r="G30" s="1">
        <v>1501</v>
      </c>
      <c r="H30" s="1">
        <v>223</v>
      </c>
      <c r="I30" s="1">
        <v>403</v>
      </c>
      <c r="J30" s="2">
        <f t="shared" ref="J30:O30" si="24">(C30*100)/$B30+K30</f>
        <v>100</v>
      </c>
      <c r="K30" s="2">
        <f t="shared" si="24"/>
        <v>72.459068259115725</v>
      </c>
      <c r="L30" s="2">
        <f t="shared" si="24"/>
        <v>42.893300640670731</v>
      </c>
      <c r="M30" s="2">
        <f t="shared" si="24"/>
        <v>28.276516649529384</v>
      </c>
      <c r="N30" s="2">
        <f t="shared" si="24"/>
        <v>16.823538717076644</v>
      </c>
      <c r="O30" s="2">
        <f t="shared" si="24"/>
        <v>4.9513564818476627</v>
      </c>
      <c r="P30" s="2">
        <f t="shared" si="2"/>
        <v>3.1875346041287669</v>
      </c>
    </row>
    <row r="31" spans="1:16" x14ac:dyDescent="0.2">
      <c r="A31" s="1" t="s">
        <v>37</v>
      </c>
      <c r="B31" s="1">
        <v>1687</v>
      </c>
      <c r="C31" s="1">
        <v>302</v>
      </c>
      <c r="D31" s="1">
        <v>488</v>
      </c>
      <c r="E31" s="1">
        <v>357</v>
      </c>
      <c r="F31" s="1">
        <v>216</v>
      </c>
      <c r="G31" s="1">
        <v>214</v>
      </c>
      <c r="H31" s="1">
        <v>36</v>
      </c>
      <c r="I31" s="1">
        <v>74</v>
      </c>
      <c r="J31" s="2">
        <f t="shared" ref="J31:O31" si="25">(C31*100)/$B31+K31</f>
        <v>100</v>
      </c>
      <c r="K31" s="2">
        <f t="shared" si="25"/>
        <v>82.09839952578541</v>
      </c>
      <c r="L31" s="2">
        <f t="shared" si="25"/>
        <v>53.171310017783043</v>
      </c>
      <c r="M31" s="2">
        <f t="shared" si="25"/>
        <v>32.009484291641968</v>
      </c>
      <c r="N31" s="2">
        <f t="shared" si="25"/>
        <v>19.20569057498518</v>
      </c>
      <c r="O31" s="2">
        <f t="shared" si="25"/>
        <v>6.5204505038529934</v>
      </c>
      <c r="P31" s="2">
        <f t="shared" si="2"/>
        <v>4.386484884410196</v>
      </c>
    </row>
    <row r="32" spans="1:16" x14ac:dyDescent="0.2">
      <c r="A32" s="1" t="s">
        <v>38</v>
      </c>
      <c r="B32" s="1">
        <v>2628</v>
      </c>
      <c r="C32" s="1">
        <v>596</v>
      </c>
      <c r="D32" s="1">
        <v>825</v>
      </c>
      <c r="E32" s="1">
        <v>536</v>
      </c>
      <c r="F32" s="1">
        <v>313</v>
      </c>
      <c r="G32" s="1">
        <v>272</v>
      </c>
      <c r="H32" s="1">
        <v>31</v>
      </c>
      <c r="I32" s="1">
        <v>55</v>
      </c>
      <c r="J32" s="2">
        <f t="shared" ref="J32:O32" si="26">(C32*100)/$B32+K32</f>
        <v>100</v>
      </c>
      <c r="K32" s="2">
        <f t="shared" si="26"/>
        <v>77.32115677321157</v>
      </c>
      <c r="L32" s="2">
        <f t="shared" si="26"/>
        <v>45.928462709284631</v>
      </c>
      <c r="M32" s="2">
        <f t="shared" si="26"/>
        <v>25.532724505327245</v>
      </c>
      <c r="N32" s="2">
        <f t="shared" si="26"/>
        <v>13.622526636225267</v>
      </c>
      <c r="O32" s="2">
        <f t="shared" si="26"/>
        <v>3.2724505327245055</v>
      </c>
      <c r="P32" s="2">
        <f t="shared" si="2"/>
        <v>2.0928462709284625</v>
      </c>
    </row>
    <row r="33" spans="1:16" x14ac:dyDescent="0.2">
      <c r="A33" s="1" t="s">
        <v>39</v>
      </c>
      <c r="B33" s="1">
        <v>6664</v>
      </c>
      <c r="C33" s="1">
        <v>2269</v>
      </c>
      <c r="D33" s="1">
        <v>1847</v>
      </c>
      <c r="E33" s="1">
        <v>1153</v>
      </c>
      <c r="F33" s="1">
        <v>707</v>
      </c>
      <c r="G33" s="1">
        <v>539</v>
      </c>
      <c r="H33" s="1">
        <v>85</v>
      </c>
      <c r="I33" s="1">
        <v>64</v>
      </c>
      <c r="J33" s="2">
        <f t="shared" ref="J33:O33" si="27">(C33*100)/$B33+K33</f>
        <v>100</v>
      </c>
      <c r="K33" s="2">
        <f t="shared" si="27"/>
        <v>65.951380552220883</v>
      </c>
      <c r="L33" s="2">
        <f t="shared" si="27"/>
        <v>38.235294117647058</v>
      </c>
      <c r="M33" s="2">
        <f t="shared" si="27"/>
        <v>20.933373349339735</v>
      </c>
      <c r="N33" s="2">
        <f t="shared" si="27"/>
        <v>10.324129651860744</v>
      </c>
      <c r="O33" s="2">
        <f t="shared" si="27"/>
        <v>2.2358943577430974</v>
      </c>
      <c r="P33" s="2">
        <f t="shared" si="2"/>
        <v>0.96038415366146457</v>
      </c>
    </row>
    <row r="34" spans="1:16" x14ac:dyDescent="0.2">
      <c r="A34" s="1" t="s">
        <v>123</v>
      </c>
      <c r="B34" s="1">
        <v>1939</v>
      </c>
      <c r="C34" s="1">
        <v>222</v>
      </c>
      <c r="D34" s="1">
        <v>366</v>
      </c>
      <c r="E34" s="1">
        <v>339</v>
      </c>
      <c r="F34" s="1">
        <v>183</v>
      </c>
      <c r="G34" s="1">
        <v>398</v>
      </c>
      <c r="H34" s="1">
        <v>64</v>
      </c>
      <c r="I34" s="1">
        <v>367</v>
      </c>
      <c r="J34" s="2">
        <f t="shared" ref="J34:O34" si="28">(C34*100)/$B34+K34</f>
        <v>100.00000000000001</v>
      </c>
      <c r="K34" s="2">
        <f t="shared" si="28"/>
        <v>88.550799381124307</v>
      </c>
      <c r="L34" s="2">
        <f t="shared" si="28"/>
        <v>69.675090252707591</v>
      </c>
      <c r="M34" s="2">
        <f t="shared" si="28"/>
        <v>52.191851469829814</v>
      </c>
      <c r="N34" s="2">
        <f t="shared" si="28"/>
        <v>42.753996905621456</v>
      </c>
      <c r="O34" s="2">
        <f t="shared" si="28"/>
        <v>22.227952552862302</v>
      </c>
      <c r="P34" s="2">
        <f t="shared" si="2"/>
        <v>18.927282104177412</v>
      </c>
    </row>
    <row r="35" spans="1:16" x14ac:dyDescent="0.2">
      <c r="J35" s="2"/>
      <c r="K35" s="2"/>
      <c r="L35" s="2"/>
      <c r="M35" s="2"/>
      <c r="N35" s="2"/>
      <c r="O35" s="2"/>
      <c r="P35" s="2"/>
    </row>
    <row r="36" spans="1:16" x14ac:dyDescent="0.2">
      <c r="A36" s="1" t="s">
        <v>190</v>
      </c>
      <c r="B36" s="1">
        <v>162927</v>
      </c>
      <c r="C36" s="1">
        <v>80209</v>
      </c>
      <c r="D36" s="1">
        <v>49137</v>
      </c>
      <c r="E36" s="1">
        <v>17273</v>
      </c>
      <c r="F36" s="1">
        <v>8196</v>
      </c>
      <c r="G36" s="1">
        <v>6395</v>
      </c>
      <c r="H36" s="1">
        <v>994</v>
      </c>
      <c r="I36" s="1">
        <v>723</v>
      </c>
      <c r="J36" s="2">
        <f t="shared" ref="J36:O36" si="29">(C36*100)/$B36+K36</f>
        <v>100</v>
      </c>
      <c r="K36" s="2">
        <f t="shared" si="29"/>
        <v>50.769976738048328</v>
      </c>
      <c r="L36" s="2">
        <f t="shared" si="29"/>
        <v>20.611071215943337</v>
      </c>
      <c r="M36" s="2">
        <f t="shared" si="29"/>
        <v>10.009390708722311</v>
      </c>
      <c r="N36" s="2">
        <f t="shared" si="29"/>
        <v>4.9789169382606939</v>
      </c>
      <c r="O36" s="2">
        <f t="shared" si="29"/>
        <v>1.0538462010593701</v>
      </c>
      <c r="P36" s="2">
        <f t="shared" si="2"/>
        <v>0.44375702001509881</v>
      </c>
    </row>
    <row r="37" spans="1:16" x14ac:dyDescent="0.2">
      <c r="A37" s="1" t="s">
        <v>27</v>
      </c>
      <c r="B37" s="1">
        <v>94090</v>
      </c>
      <c r="C37" s="1">
        <v>53488</v>
      </c>
      <c r="D37" s="1">
        <v>25854</v>
      </c>
      <c r="E37" s="1">
        <v>8196</v>
      </c>
      <c r="F37" s="1">
        <v>3677</v>
      </c>
      <c r="G37" s="1">
        <v>2232</v>
      </c>
      <c r="H37" s="1">
        <v>434</v>
      </c>
      <c r="I37" s="1">
        <v>209</v>
      </c>
      <c r="J37" s="2">
        <f t="shared" ref="J37:O37" si="30">(C37*100)/$B37+K37</f>
        <v>100</v>
      </c>
      <c r="K37" s="2">
        <f t="shared" si="30"/>
        <v>43.152300988415348</v>
      </c>
      <c r="L37" s="2">
        <f t="shared" si="30"/>
        <v>15.67435434158784</v>
      </c>
      <c r="M37" s="2">
        <f t="shared" si="30"/>
        <v>6.9635455415028158</v>
      </c>
      <c r="N37" s="2">
        <f t="shared" si="30"/>
        <v>3.0555850781166964</v>
      </c>
      <c r="O37" s="2">
        <f t="shared" si="30"/>
        <v>0.683388245297056</v>
      </c>
      <c r="P37" s="2">
        <f t="shared" si="2"/>
        <v>0.22212775002657031</v>
      </c>
    </row>
    <row r="38" spans="1:16" x14ac:dyDescent="0.2">
      <c r="A38" s="1" t="s">
        <v>122</v>
      </c>
      <c r="B38" s="1">
        <v>36612</v>
      </c>
      <c r="C38" s="1">
        <v>15806</v>
      </c>
      <c r="D38" s="1">
        <v>13197</v>
      </c>
      <c r="E38" s="1">
        <v>4190</v>
      </c>
      <c r="F38" s="1">
        <v>1705</v>
      </c>
      <c r="G38" s="1">
        <v>1333</v>
      </c>
      <c r="H38" s="1">
        <v>322</v>
      </c>
      <c r="I38" s="1">
        <v>59</v>
      </c>
      <c r="J38" s="2">
        <f t="shared" ref="J38:O38" si="31">(C38*100)/$B38+K38</f>
        <v>100</v>
      </c>
      <c r="K38" s="2">
        <f t="shared" si="31"/>
        <v>56.828362285589421</v>
      </c>
      <c r="L38" s="2">
        <f t="shared" si="31"/>
        <v>20.782803452419969</v>
      </c>
      <c r="M38" s="2">
        <f t="shared" si="31"/>
        <v>9.3384682617720962</v>
      </c>
      <c r="N38" s="2">
        <f t="shared" si="31"/>
        <v>4.681525183000109</v>
      </c>
      <c r="O38" s="2">
        <f t="shared" si="31"/>
        <v>1.0406424123238283</v>
      </c>
      <c r="P38" s="2">
        <f t="shared" si="2"/>
        <v>0.16114934993991042</v>
      </c>
    </row>
    <row r="39" spans="1:16" x14ac:dyDescent="0.2">
      <c r="A39" s="1" t="s">
        <v>30</v>
      </c>
      <c r="B39" s="1">
        <v>1543</v>
      </c>
      <c r="C39" s="1">
        <v>328</v>
      </c>
      <c r="D39" s="1">
        <v>651</v>
      </c>
      <c r="E39" s="1">
        <v>247</v>
      </c>
      <c r="F39" s="1">
        <v>136</v>
      </c>
      <c r="G39" s="1">
        <v>139</v>
      </c>
      <c r="H39" s="1">
        <v>20</v>
      </c>
      <c r="I39" s="1">
        <v>22</v>
      </c>
      <c r="J39" s="2">
        <f t="shared" ref="J39:O39" si="32">(C39*100)/$B39+K39</f>
        <v>100</v>
      </c>
      <c r="K39" s="2">
        <f t="shared" si="32"/>
        <v>78.742709008425152</v>
      </c>
      <c r="L39" s="2">
        <f t="shared" si="32"/>
        <v>36.55217109526896</v>
      </c>
      <c r="M39" s="2">
        <f t="shared" si="32"/>
        <v>20.544394037589115</v>
      </c>
      <c r="N39" s="2">
        <f t="shared" si="32"/>
        <v>11.730395333765392</v>
      </c>
      <c r="O39" s="2">
        <f t="shared" si="32"/>
        <v>2.7219701879455607</v>
      </c>
      <c r="P39" s="2">
        <f t="shared" si="2"/>
        <v>1.4257939079714841</v>
      </c>
    </row>
    <row r="40" spans="1:16" x14ac:dyDescent="0.2">
      <c r="A40" s="1" t="s">
        <v>31</v>
      </c>
      <c r="B40" s="1">
        <v>4088</v>
      </c>
      <c r="C40" s="1">
        <v>884</v>
      </c>
      <c r="D40" s="1">
        <v>1571</v>
      </c>
      <c r="E40" s="1">
        <v>692</v>
      </c>
      <c r="F40" s="1">
        <v>383</v>
      </c>
      <c r="G40" s="1">
        <v>467</v>
      </c>
      <c r="H40" s="1">
        <v>43</v>
      </c>
      <c r="I40" s="1">
        <v>48</v>
      </c>
      <c r="J40" s="2">
        <f t="shared" ref="J40:O40" si="33">(C40*100)/$B40+K40</f>
        <v>100</v>
      </c>
      <c r="K40" s="2">
        <f t="shared" si="33"/>
        <v>78.375733855185914</v>
      </c>
      <c r="L40" s="2">
        <f t="shared" si="33"/>
        <v>39.94618395303327</v>
      </c>
      <c r="M40" s="2">
        <f t="shared" si="33"/>
        <v>23.018590998043052</v>
      </c>
      <c r="N40" s="2">
        <f t="shared" si="33"/>
        <v>13.649706457925635</v>
      </c>
      <c r="O40" s="2">
        <f t="shared" si="33"/>
        <v>2.2260273972602738</v>
      </c>
      <c r="P40" s="2">
        <f t="shared" si="2"/>
        <v>1.1741682974559686</v>
      </c>
    </row>
    <row r="41" spans="1:16" x14ac:dyDescent="0.2">
      <c r="A41" s="1" t="s">
        <v>32</v>
      </c>
      <c r="B41" s="1">
        <v>1519</v>
      </c>
      <c r="C41" s="1">
        <v>320</v>
      </c>
      <c r="D41" s="1">
        <v>456</v>
      </c>
      <c r="E41" s="1">
        <v>318</v>
      </c>
      <c r="F41" s="1">
        <v>213</v>
      </c>
      <c r="G41" s="1">
        <v>186</v>
      </c>
      <c r="H41" s="1">
        <v>9</v>
      </c>
      <c r="I41" s="1">
        <v>17</v>
      </c>
      <c r="J41" s="2">
        <f t="shared" ref="J41:O41" si="34">(C41*100)/$B41+K41</f>
        <v>100</v>
      </c>
      <c r="K41" s="2">
        <f t="shared" si="34"/>
        <v>78.933508887425944</v>
      </c>
      <c r="L41" s="2">
        <f t="shared" si="34"/>
        <v>48.913759052007904</v>
      </c>
      <c r="M41" s="2">
        <f t="shared" si="34"/>
        <v>27.978933508887426</v>
      </c>
      <c r="N41" s="2">
        <f t="shared" si="34"/>
        <v>13.956550362080316</v>
      </c>
      <c r="O41" s="2">
        <f t="shared" si="34"/>
        <v>1.7116524028966427</v>
      </c>
      <c r="P41" s="2">
        <f t="shared" si="2"/>
        <v>1.1191573403554971</v>
      </c>
    </row>
    <row r="42" spans="1:16" x14ac:dyDescent="0.2">
      <c r="A42" s="1" t="s">
        <v>33</v>
      </c>
      <c r="B42" s="1">
        <v>1459</v>
      </c>
      <c r="C42" s="1">
        <v>551</v>
      </c>
      <c r="D42" s="1">
        <v>410</v>
      </c>
      <c r="E42" s="1">
        <v>240</v>
      </c>
      <c r="F42" s="1">
        <v>128</v>
      </c>
      <c r="G42" s="1">
        <v>105</v>
      </c>
      <c r="H42" s="1">
        <v>10</v>
      </c>
      <c r="I42" s="1">
        <v>15</v>
      </c>
      <c r="J42" s="2">
        <f t="shared" ref="J42:O42" si="35">(C42*100)/$B42+K42</f>
        <v>100</v>
      </c>
      <c r="K42" s="2">
        <f t="shared" si="35"/>
        <v>62.234407128169977</v>
      </c>
      <c r="L42" s="2">
        <f t="shared" si="35"/>
        <v>34.1329677861549</v>
      </c>
      <c r="M42" s="2">
        <f t="shared" si="35"/>
        <v>17.683344756682658</v>
      </c>
      <c r="N42" s="2">
        <f t="shared" si="35"/>
        <v>8.9102124742974631</v>
      </c>
      <c r="O42" s="2">
        <f t="shared" si="35"/>
        <v>1.7135023989033584</v>
      </c>
      <c r="P42" s="2">
        <f t="shared" si="2"/>
        <v>1.0281014393420151</v>
      </c>
    </row>
    <row r="43" spans="1:16" x14ac:dyDescent="0.2">
      <c r="A43" s="1" t="s">
        <v>34</v>
      </c>
      <c r="B43" s="1">
        <v>331</v>
      </c>
      <c r="C43" s="1">
        <v>99</v>
      </c>
      <c r="D43" s="1">
        <v>115</v>
      </c>
      <c r="E43" s="1">
        <v>55</v>
      </c>
      <c r="F43" s="1">
        <v>23</v>
      </c>
      <c r="G43" s="1">
        <v>35</v>
      </c>
      <c r="H43" s="1">
        <v>3</v>
      </c>
      <c r="I43" s="1">
        <v>1</v>
      </c>
      <c r="J43" s="2">
        <f t="shared" ref="J43:O43" si="36">(C43*100)/$B43+K43</f>
        <v>100</v>
      </c>
      <c r="K43" s="2">
        <f t="shared" si="36"/>
        <v>70.090634441087616</v>
      </c>
      <c r="L43" s="2">
        <f t="shared" si="36"/>
        <v>35.34743202416918</v>
      </c>
      <c r="M43" s="2">
        <f t="shared" si="36"/>
        <v>18.731117824773413</v>
      </c>
      <c r="N43" s="2">
        <f t="shared" si="36"/>
        <v>11.782477341389729</v>
      </c>
      <c r="O43" s="2">
        <f t="shared" si="36"/>
        <v>1.2084592145015105</v>
      </c>
      <c r="P43" s="2">
        <f t="shared" si="2"/>
        <v>0.30211480362537763</v>
      </c>
    </row>
    <row r="44" spans="1:16" x14ac:dyDescent="0.2">
      <c r="A44" s="1" t="s">
        <v>35</v>
      </c>
      <c r="B44" s="1">
        <v>1544</v>
      </c>
      <c r="C44" s="1">
        <v>562</v>
      </c>
      <c r="D44" s="1">
        <v>480</v>
      </c>
      <c r="E44" s="1">
        <v>206</v>
      </c>
      <c r="F44" s="1">
        <v>125</v>
      </c>
      <c r="G44" s="1">
        <v>146</v>
      </c>
      <c r="H44" s="1">
        <v>10</v>
      </c>
      <c r="I44" s="1">
        <v>15</v>
      </c>
      <c r="J44" s="2">
        <f t="shared" ref="J44:O44" si="37">(C44*100)/$B44+K44</f>
        <v>100</v>
      </c>
      <c r="K44" s="2">
        <f t="shared" si="37"/>
        <v>63.601036269430054</v>
      </c>
      <c r="L44" s="2">
        <f t="shared" si="37"/>
        <v>32.512953367875646</v>
      </c>
      <c r="M44" s="2">
        <f t="shared" si="37"/>
        <v>19.17098445595855</v>
      </c>
      <c r="N44" s="2">
        <f t="shared" si="37"/>
        <v>11.075129533678757</v>
      </c>
      <c r="O44" s="2">
        <f t="shared" si="37"/>
        <v>1.6191709844559585</v>
      </c>
      <c r="P44" s="2">
        <f t="shared" si="2"/>
        <v>0.97150259067357514</v>
      </c>
    </row>
    <row r="45" spans="1:16" x14ac:dyDescent="0.2">
      <c r="A45" s="1" t="s">
        <v>36</v>
      </c>
      <c r="B45" s="1">
        <v>10595</v>
      </c>
      <c r="C45" s="1">
        <v>4536</v>
      </c>
      <c r="D45" s="1">
        <v>2956</v>
      </c>
      <c r="E45" s="1">
        <v>1340</v>
      </c>
      <c r="F45" s="1">
        <v>805</v>
      </c>
      <c r="G45" s="1">
        <v>796</v>
      </c>
      <c r="H45" s="1">
        <v>74</v>
      </c>
      <c r="I45" s="1">
        <v>88</v>
      </c>
      <c r="J45" s="2">
        <f t="shared" ref="J45:O45" si="38">(C45*100)/$B45+K45</f>
        <v>100</v>
      </c>
      <c r="K45" s="2">
        <f t="shared" si="38"/>
        <v>57.187352524775832</v>
      </c>
      <c r="L45" s="2">
        <f t="shared" si="38"/>
        <v>29.287399716847567</v>
      </c>
      <c r="M45" s="2">
        <f t="shared" si="38"/>
        <v>16.639924492685228</v>
      </c>
      <c r="N45" s="2">
        <f t="shared" si="38"/>
        <v>9.042000943841435</v>
      </c>
      <c r="O45" s="2">
        <f t="shared" si="38"/>
        <v>1.5290231241151486</v>
      </c>
      <c r="P45" s="2">
        <f t="shared" si="2"/>
        <v>0.83058046248230299</v>
      </c>
    </row>
    <row r="46" spans="1:16" x14ac:dyDescent="0.2">
      <c r="A46" s="1" t="s">
        <v>37</v>
      </c>
      <c r="B46" s="1">
        <v>1486</v>
      </c>
      <c r="C46" s="1">
        <v>329</v>
      </c>
      <c r="D46" s="1">
        <v>510</v>
      </c>
      <c r="E46" s="1">
        <v>284</v>
      </c>
      <c r="F46" s="1">
        <v>190</v>
      </c>
      <c r="G46" s="1">
        <v>152</v>
      </c>
      <c r="H46" s="1">
        <v>13</v>
      </c>
      <c r="I46" s="1">
        <v>8</v>
      </c>
      <c r="J46" s="2">
        <f t="shared" ref="J46:O46" si="39">(C46*100)/$B46+K46</f>
        <v>100</v>
      </c>
      <c r="K46" s="2">
        <f t="shared" si="39"/>
        <v>77.860026917900399</v>
      </c>
      <c r="L46" s="2">
        <f t="shared" si="39"/>
        <v>43.539703903095557</v>
      </c>
      <c r="M46" s="2">
        <f t="shared" si="39"/>
        <v>24.427994616419916</v>
      </c>
      <c r="N46" s="2">
        <f t="shared" si="39"/>
        <v>11.641991924629878</v>
      </c>
      <c r="O46" s="2">
        <f t="shared" si="39"/>
        <v>1.4131897711978465</v>
      </c>
      <c r="P46" s="2">
        <f t="shared" si="2"/>
        <v>0.53835800807537015</v>
      </c>
    </row>
    <row r="47" spans="1:16" x14ac:dyDescent="0.2">
      <c r="A47" s="1" t="s">
        <v>38</v>
      </c>
      <c r="B47" s="1">
        <v>2022</v>
      </c>
      <c r="C47" s="1">
        <v>823</v>
      </c>
      <c r="D47" s="1">
        <v>580</v>
      </c>
      <c r="E47" s="1">
        <v>309</v>
      </c>
      <c r="F47" s="1">
        <v>163</v>
      </c>
      <c r="G47" s="1">
        <v>121</v>
      </c>
      <c r="H47" s="1">
        <v>11</v>
      </c>
      <c r="I47" s="1">
        <v>15</v>
      </c>
      <c r="J47" s="2">
        <f t="shared" ref="J47:O47" si="40">(C47*100)/$B47+K47</f>
        <v>100</v>
      </c>
      <c r="K47" s="2">
        <f t="shared" si="40"/>
        <v>59.297725024727995</v>
      </c>
      <c r="L47" s="2">
        <f t="shared" si="40"/>
        <v>30.613254203758654</v>
      </c>
      <c r="M47" s="2">
        <f t="shared" si="40"/>
        <v>15.331355093966369</v>
      </c>
      <c r="N47" s="2">
        <f t="shared" si="40"/>
        <v>7.2700296735905043</v>
      </c>
      <c r="O47" s="2">
        <f t="shared" si="40"/>
        <v>1.2858555885262115</v>
      </c>
      <c r="P47" s="2">
        <f t="shared" si="2"/>
        <v>0.74183976261127593</v>
      </c>
    </row>
    <row r="48" spans="1:16" x14ac:dyDescent="0.2">
      <c r="A48" s="1" t="s">
        <v>39</v>
      </c>
      <c r="B48" s="1">
        <v>6515</v>
      </c>
      <c r="C48" s="1">
        <v>2286</v>
      </c>
      <c r="D48" s="1">
        <v>2087</v>
      </c>
      <c r="E48" s="1">
        <v>1071</v>
      </c>
      <c r="F48" s="1">
        <v>579</v>
      </c>
      <c r="G48" s="1">
        <v>437</v>
      </c>
      <c r="H48" s="1">
        <v>23</v>
      </c>
      <c r="I48" s="1">
        <v>32</v>
      </c>
      <c r="J48" s="2">
        <f t="shared" ref="J48:O48" si="41">(C48*100)/$B48+K48</f>
        <v>100</v>
      </c>
      <c r="K48" s="2">
        <f t="shared" si="41"/>
        <v>64.911742133537985</v>
      </c>
      <c r="L48" s="2">
        <f t="shared" si="41"/>
        <v>32.877973906369917</v>
      </c>
      <c r="M48" s="2">
        <f t="shared" si="41"/>
        <v>16.438986953184958</v>
      </c>
      <c r="N48" s="2">
        <f t="shared" si="41"/>
        <v>7.5518035303146585</v>
      </c>
      <c r="O48" s="2">
        <f t="shared" si="41"/>
        <v>0.84420567920184186</v>
      </c>
      <c r="P48" s="2">
        <f t="shared" si="2"/>
        <v>0.49117421335379891</v>
      </c>
    </row>
    <row r="49" spans="1:16" x14ac:dyDescent="0.2">
      <c r="A49" s="1" t="s">
        <v>123</v>
      </c>
      <c r="B49" s="1">
        <v>1123</v>
      </c>
      <c r="C49" s="1">
        <v>197</v>
      </c>
      <c r="D49" s="1">
        <v>270</v>
      </c>
      <c r="E49" s="1">
        <v>125</v>
      </c>
      <c r="F49" s="1">
        <v>69</v>
      </c>
      <c r="G49" s="1">
        <v>246</v>
      </c>
      <c r="H49" s="1">
        <v>22</v>
      </c>
      <c r="I49" s="1">
        <v>194</v>
      </c>
      <c r="J49" s="2">
        <f t="shared" ref="J49:O49" si="42">(C49*100)/$B49+K49</f>
        <v>100</v>
      </c>
      <c r="K49" s="2">
        <f t="shared" si="42"/>
        <v>82.457702582368654</v>
      </c>
      <c r="L49" s="2">
        <f t="shared" si="42"/>
        <v>58.414959928762244</v>
      </c>
      <c r="M49" s="2">
        <f t="shared" si="42"/>
        <v>47.284060552092612</v>
      </c>
      <c r="N49" s="2">
        <f t="shared" si="42"/>
        <v>41.13980409617097</v>
      </c>
      <c r="O49" s="2">
        <f t="shared" si="42"/>
        <v>19.234194122885128</v>
      </c>
      <c r="P49" s="2">
        <f t="shared" si="2"/>
        <v>17.275155832591274</v>
      </c>
    </row>
    <row r="50" spans="1:16" x14ac:dyDescent="0.2">
      <c r="A50" s="38" t="s">
        <v>203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</row>
  </sheetData>
  <mergeCells count="3">
    <mergeCell ref="B2:I2"/>
    <mergeCell ref="J2:P2"/>
    <mergeCell ref="A50:P5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57253-1F8C-4A82-A9B6-46C00CEE56EA}">
  <dimension ref="A1:P37"/>
  <sheetViews>
    <sheetView view="pageBreakPreview" zoomScale="125" zoomScaleNormal="100" zoomScaleSheetLayoutView="125" workbookViewId="0">
      <selection activeCell="A37" sqref="A37:XFD37"/>
    </sheetView>
  </sheetViews>
  <sheetFormatPr defaultRowHeight="9.6" x14ac:dyDescent="0.2"/>
  <cols>
    <col min="1" max="1" width="8.88671875" style="1"/>
    <col min="2" max="16" width="5.33203125" style="1" customWidth="1"/>
    <col min="17" max="16384" width="8.88671875" style="1"/>
  </cols>
  <sheetData>
    <row r="1" spans="1:16" x14ac:dyDescent="0.2">
      <c r="A1" s="1" t="s">
        <v>201</v>
      </c>
    </row>
    <row r="2" spans="1:16" x14ac:dyDescent="0.2">
      <c r="A2" s="5"/>
      <c r="B2" s="36" t="s">
        <v>0</v>
      </c>
      <c r="C2" s="36"/>
      <c r="D2" s="36"/>
      <c r="E2" s="36"/>
      <c r="F2" s="36"/>
      <c r="G2" s="36"/>
      <c r="H2" s="36"/>
      <c r="I2" s="36"/>
      <c r="J2" s="36" t="s">
        <v>155</v>
      </c>
      <c r="K2" s="36"/>
      <c r="L2" s="36"/>
      <c r="M2" s="36"/>
      <c r="N2" s="36"/>
      <c r="O2" s="36"/>
      <c r="P2" s="37"/>
    </row>
    <row r="3" spans="1:16" x14ac:dyDescent="0.2">
      <c r="A3" s="6"/>
      <c r="B3" s="3" t="s">
        <v>1</v>
      </c>
      <c r="C3" s="3" t="s">
        <v>156</v>
      </c>
      <c r="D3" s="3" t="s">
        <v>157</v>
      </c>
      <c r="E3" s="3" t="s">
        <v>4</v>
      </c>
      <c r="F3" s="3" t="s">
        <v>5</v>
      </c>
      <c r="G3" s="3" t="s">
        <v>159</v>
      </c>
      <c r="H3" s="3" t="s">
        <v>158</v>
      </c>
      <c r="I3" s="3" t="s">
        <v>8</v>
      </c>
      <c r="J3" s="3" t="s">
        <v>156</v>
      </c>
      <c r="K3" s="3" t="s">
        <v>157</v>
      </c>
      <c r="L3" s="3" t="s">
        <v>4</v>
      </c>
      <c r="M3" s="3" t="s">
        <v>5</v>
      </c>
      <c r="N3" s="3" t="s">
        <v>159</v>
      </c>
      <c r="O3" s="3" t="s">
        <v>158</v>
      </c>
      <c r="P3" s="4" t="s">
        <v>8</v>
      </c>
    </row>
    <row r="4" spans="1:16" x14ac:dyDescent="0.2">
      <c r="A4" s="1" t="s">
        <v>9</v>
      </c>
      <c r="B4" s="1">
        <v>332037</v>
      </c>
      <c r="C4" s="1">
        <v>146441</v>
      </c>
      <c r="D4" s="1">
        <v>102520</v>
      </c>
      <c r="E4" s="1">
        <v>39057</v>
      </c>
      <c r="F4" s="1">
        <v>20051</v>
      </c>
      <c r="G4" s="1">
        <v>17846</v>
      </c>
      <c r="H4" s="1">
        <v>3252</v>
      </c>
      <c r="I4" s="1">
        <v>2870</v>
      </c>
      <c r="J4" s="2">
        <f t="shared" ref="J4:O4" si="0">(C4*100)/$B4+K4</f>
        <v>100</v>
      </c>
      <c r="K4" s="2">
        <f t="shared" si="0"/>
        <v>55.896180244972697</v>
      </c>
      <c r="L4" s="2">
        <f t="shared" si="0"/>
        <v>25.020103181271971</v>
      </c>
      <c r="M4" s="2">
        <f t="shared" si="0"/>
        <v>13.257257474317623</v>
      </c>
      <c r="N4" s="2">
        <f t="shared" si="0"/>
        <v>7.2184726400973389</v>
      </c>
      <c r="O4" s="2">
        <f t="shared" si="0"/>
        <v>1.8437704231757306</v>
      </c>
      <c r="P4" s="2">
        <f>I4*100/B4</f>
        <v>0.86436150188081451</v>
      </c>
    </row>
    <row r="5" spans="1:16" x14ac:dyDescent="0.2">
      <c r="A5" s="1" t="s">
        <v>27</v>
      </c>
      <c r="B5" s="1">
        <v>269414</v>
      </c>
      <c r="C5" s="1">
        <v>128460</v>
      </c>
      <c r="D5" s="1">
        <v>82776</v>
      </c>
      <c r="E5" s="1">
        <v>28984</v>
      </c>
      <c r="F5" s="1">
        <v>14113</v>
      </c>
      <c r="G5" s="1">
        <v>11226</v>
      </c>
      <c r="H5" s="1">
        <v>2330</v>
      </c>
      <c r="I5" s="1">
        <v>1525</v>
      </c>
      <c r="J5" s="2">
        <f t="shared" ref="J5:O5" si="1">(C5*100)/$B5+K5</f>
        <v>100</v>
      </c>
      <c r="K5" s="2">
        <f t="shared" si="1"/>
        <v>52.318736220092497</v>
      </c>
      <c r="L5" s="2">
        <f t="shared" si="1"/>
        <v>21.594274981997966</v>
      </c>
      <c r="M5" s="2">
        <f t="shared" si="1"/>
        <v>10.836110966764904</v>
      </c>
      <c r="N5" s="2">
        <f t="shared" si="1"/>
        <v>5.5977046478653669</v>
      </c>
      <c r="O5" s="2">
        <f t="shared" si="1"/>
        <v>1.4308833245488355</v>
      </c>
      <c r="P5" s="2">
        <f t="shared" ref="P5:P29" si="2">I5*100/B5</f>
        <v>0.56604333850505173</v>
      </c>
    </row>
    <row r="6" spans="1:16" x14ac:dyDescent="0.2">
      <c r="A6" s="1" t="s">
        <v>172</v>
      </c>
      <c r="B6" s="2">
        <f>B5*100/B4</f>
        <v>81.139752497462638</v>
      </c>
      <c r="C6" s="2">
        <f t="shared" ref="C6:I6" si="3">C5*100/C4</f>
        <v>87.721334872064517</v>
      </c>
      <c r="D6" s="2">
        <f t="shared" si="3"/>
        <v>80.741318767069842</v>
      </c>
      <c r="E6" s="2">
        <f t="shared" si="3"/>
        <v>74.209488696008393</v>
      </c>
      <c r="F6" s="2">
        <f t="shared" si="3"/>
        <v>70.385516931823844</v>
      </c>
      <c r="G6" s="2">
        <f t="shared" si="3"/>
        <v>62.904852628039897</v>
      </c>
      <c r="H6" s="2">
        <f t="shared" si="3"/>
        <v>71.648216482164827</v>
      </c>
      <c r="I6" s="2">
        <f t="shared" si="3"/>
        <v>53.135888501742158</v>
      </c>
      <c r="J6" s="2"/>
      <c r="K6" s="2"/>
      <c r="L6" s="2"/>
      <c r="M6" s="2"/>
      <c r="N6" s="2"/>
      <c r="O6" s="2"/>
      <c r="P6" s="2"/>
    </row>
    <row r="7" spans="1:16" x14ac:dyDescent="0.2">
      <c r="A7" s="1" t="s">
        <v>28</v>
      </c>
      <c r="B7" s="1">
        <v>62623</v>
      </c>
      <c r="C7" s="1">
        <v>17981</v>
      </c>
      <c r="D7" s="1">
        <v>19744</v>
      </c>
      <c r="E7" s="1">
        <v>10073</v>
      </c>
      <c r="F7" s="1">
        <v>5938</v>
      </c>
      <c r="G7" s="1">
        <v>6620</v>
      </c>
      <c r="H7" s="1">
        <v>922</v>
      </c>
      <c r="I7" s="1">
        <v>1345</v>
      </c>
      <c r="J7" s="2">
        <f t="shared" ref="J7:O7" si="4">(C7*100)/$B7+K7</f>
        <v>100</v>
      </c>
      <c r="K7" s="2">
        <f t="shared" si="4"/>
        <v>71.286907366303112</v>
      </c>
      <c r="L7" s="2">
        <f t="shared" si="4"/>
        <v>39.758555163438352</v>
      </c>
      <c r="M7" s="2">
        <f t="shared" si="4"/>
        <v>23.673410727687909</v>
      </c>
      <c r="N7" s="2">
        <f t="shared" si="4"/>
        <v>14.19127157753541</v>
      </c>
      <c r="O7" s="2">
        <f t="shared" si="4"/>
        <v>3.6200756910400331</v>
      </c>
      <c r="P7" s="2">
        <f t="shared" si="2"/>
        <v>2.1477731823770818</v>
      </c>
    </row>
    <row r="8" spans="1:16" x14ac:dyDescent="0.2">
      <c r="J8" s="2"/>
      <c r="K8" s="2"/>
      <c r="L8" s="2"/>
      <c r="M8" s="2"/>
      <c r="N8" s="2"/>
      <c r="O8" s="2"/>
      <c r="P8" s="2"/>
    </row>
    <row r="9" spans="1:16" x14ac:dyDescent="0.2">
      <c r="A9" s="1" t="s">
        <v>173</v>
      </c>
      <c r="B9" s="1">
        <v>169110</v>
      </c>
      <c r="C9" s="1">
        <v>66232</v>
      </c>
      <c r="D9" s="1">
        <v>53383</v>
      </c>
      <c r="E9" s="1">
        <v>21784</v>
      </c>
      <c r="F9" s="1">
        <v>11855</v>
      </c>
      <c r="G9" s="1">
        <v>11451</v>
      </c>
      <c r="H9" s="1">
        <v>2258</v>
      </c>
      <c r="I9" s="1">
        <v>2147</v>
      </c>
      <c r="J9" s="2">
        <f t="shared" ref="J9:O9" si="5">(C9*100)/$B9+K9</f>
        <v>100</v>
      </c>
      <c r="K9" s="2">
        <f t="shared" si="5"/>
        <v>60.834959493820591</v>
      </c>
      <c r="L9" s="2">
        <f t="shared" si="5"/>
        <v>29.267932115191293</v>
      </c>
      <c r="M9" s="2">
        <f t="shared" si="5"/>
        <v>16.386375731772219</v>
      </c>
      <c r="N9" s="2">
        <f t="shared" si="5"/>
        <v>9.3761457039796579</v>
      </c>
      <c r="O9" s="2">
        <f t="shared" si="5"/>
        <v>2.60481343504228</v>
      </c>
      <c r="P9" s="2">
        <f t="shared" si="2"/>
        <v>1.2695878422328661</v>
      </c>
    </row>
    <row r="10" spans="1:16" x14ac:dyDescent="0.2">
      <c r="A10" s="1" t="s">
        <v>27</v>
      </c>
      <c r="B10" s="1">
        <v>135872</v>
      </c>
      <c r="C10" s="1">
        <v>58032</v>
      </c>
      <c r="D10" s="1">
        <v>43214</v>
      </c>
      <c r="E10" s="1">
        <v>16221</v>
      </c>
      <c r="F10" s="1">
        <v>8343</v>
      </c>
      <c r="G10" s="1">
        <v>7276</v>
      </c>
      <c r="H10" s="1">
        <v>1605</v>
      </c>
      <c r="I10" s="1">
        <v>1181</v>
      </c>
      <c r="J10" s="2">
        <f t="shared" ref="J10:O10" si="6">(C10*100)/$B10+K10</f>
        <v>100</v>
      </c>
      <c r="K10" s="2">
        <f t="shared" si="6"/>
        <v>57.289213377296278</v>
      </c>
      <c r="L10" s="2">
        <f t="shared" si="6"/>
        <v>25.484279321714553</v>
      </c>
      <c r="M10" s="2">
        <f t="shared" si="6"/>
        <v>13.545837258596325</v>
      </c>
      <c r="N10" s="2">
        <f t="shared" si="6"/>
        <v>7.4054992934526611</v>
      </c>
      <c r="O10" s="2">
        <f t="shared" si="6"/>
        <v>2.0504592557701367</v>
      </c>
      <c r="P10" s="2">
        <f t="shared" si="2"/>
        <v>0.86920042392840324</v>
      </c>
    </row>
    <row r="11" spans="1:16" x14ac:dyDescent="0.2">
      <c r="A11" s="1" t="s">
        <v>28</v>
      </c>
      <c r="B11" s="1">
        <v>33238</v>
      </c>
      <c r="C11" s="1">
        <v>8200</v>
      </c>
      <c r="D11" s="1">
        <v>10169</v>
      </c>
      <c r="E11" s="1">
        <v>5563</v>
      </c>
      <c r="F11" s="1">
        <v>3512</v>
      </c>
      <c r="G11" s="1">
        <v>4175</v>
      </c>
      <c r="H11" s="1">
        <v>653</v>
      </c>
      <c r="I11" s="1">
        <v>966</v>
      </c>
      <c r="J11" s="2">
        <f t="shared" ref="J11:O11" si="7">(C11*100)/$B11+K11</f>
        <v>100</v>
      </c>
      <c r="K11" s="2">
        <f t="shared" si="7"/>
        <v>75.329442204705458</v>
      </c>
      <c r="L11" s="2">
        <f t="shared" si="7"/>
        <v>44.73494193393104</v>
      </c>
      <c r="M11" s="2">
        <f t="shared" si="7"/>
        <v>27.998074493050126</v>
      </c>
      <c r="N11" s="2">
        <f t="shared" si="7"/>
        <v>17.431855105602022</v>
      </c>
      <c r="O11" s="2">
        <f t="shared" si="7"/>
        <v>4.8709308622660812</v>
      </c>
      <c r="P11" s="2">
        <f t="shared" si="2"/>
        <v>2.9063120524700645</v>
      </c>
    </row>
    <row r="12" spans="1:16" x14ac:dyDescent="0.2">
      <c r="J12" s="2"/>
      <c r="K12" s="2"/>
      <c r="L12" s="2"/>
      <c r="M12" s="2"/>
      <c r="N12" s="2"/>
      <c r="O12" s="2"/>
      <c r="P12" s="2"/>
    </row>
    <row r="13" spans="1:16" x14ac:dyDescent="0.2">
      <c r="A13" s="1" t="s">
        <v>169</v>
      </c>
      <c r="B13" s="1">
        <v>162927</v>
      </c>
      <c r="C13" s="1">
        <v>80209</v>
      </c>
      <c r="D13" s="1">
        <v>49137</v>
      </c>
      <c r="E13" s="1">
        <v>17273</v>
      </c>
      <c r="F13" s="1">
        <v>8196</v>
      </c>
      <c r="G13" s="1">
        <v>6395</v>
      </c>
      <c r="H13" s="1">
        <v>994</v>
      </c>
      <c r="I13" s="1">
        <v>723</v>
      </c>
      <c r="J13" s="2">
        <f t="shared" ref="J13:O13" si="8">(C13*100)/$B13+K13</f>
        <v>100</v>
      </c>
      <c r="K13" s="2">
        <f t="shared" si="8"/>
        <v>50.769976738048328</v>
      </c>
      <c r="L13" s="2">
        <f t="shared" si="8"/>
        <v>20.611071215943337</v>
      </c>
      <c r="M13" s="2">
        <f t="shared" si="8"/>
        <v>10.009390708722311</v>
      </c>
      <c r="N13" s="2">
        <f t="shared" si="8"/>
        <v>4.9789169382606939</v>
      </c>
      <c r="O13" s="2">
        <f t="shared" si="8"/>
        <v>1.0538462010593701</v>
      </c>
      <c r="P13" s="2">
        <f t="shared" si="2"/>
        <v>0.44375702001509881</v>
      </c>
    </row>
    <row r="14" spans="1:16" x14ac:dyDescent="0.2">
      <c r="A14" s="1" t="s">
        <v>27</v>
      </c>
      <c r="B14" s="1">
        <v>133542</v>
      </c>
      <c r="C14" s="1">
        <v>70428</v>
      </c>
      <c r="D14" s="1">
        <v>39562</v>
      </c>
      <c r="E14" s="1">
        <v>12763</v>
      </c>
      <c r="F14" s="1">
        <v>5770</v>
      </c>
      <c r="G14" s="1">
        <v>3950</v>
      </c>
      <c r="H14" s="1">
        <v>725</v>
      </c>
      <c r="I14" s="1">
        <v>344</v>
      </c>
      <c r="J14" s="2">
        <f t="shared" ref="J14:O14" si="9">(C14*100)/$B14+K14</f>
        <v>100</v>
      </c>
      <c r="K14" s="2">
        <f t="shared" si="9"/>
        <v>47.261535696634766</v>
      </c>
      <c r="L14" s="2">
        <f t="shared" si="9"/>
        <v>17.636399035509427</v>
      </c>
      <c r="M14" s="2">
        <f t="shared" si="9"/>
        <v>8.079106198798879</v>
      </c>
      <c r="N14" s="2">
        <f t="shared" si="9"/>
        <v>3.7583681538392417</v>
      </c>
      <c r="O14" s="2">
        <f t="shared" si="9"/>
        <v>0.80049722184780814</v>
      </c>
      <c r="P14" s="2">
        <f t="shared" si="2"/>
        <v>0.25759686091267164</v>
      </c>
    </row>
    <row r="15" spans="1:16" x14ac:dyDescent="0.2">
      <c r="A15" s="1" t="s">
        <v>28</v>
      </c>
      <c r="B15" s="1">
        <v>29385</v>
      </c>
      <c r="C15" s="1">
        <v>9781</v>
      </c>
      <c r="D15" s="1">
        <v>9575</v>
      </c>
      <c r="E15" s="1">
        <v>4510</v>
      </c>
      <c r="F15" s="1">
        <v>2426</v>
      </c>
      <c r="G15" s="1">
        <v>2445</v>
      </c>
      <c r="H15" s="1">
        <v>269</v>
      </c>
      <c r="I15" s="1">
        <v>379</v>
      </c>
      <c r="J15" s="2">
        <f t="shared" ref="J15:O15" si="10">(C15*100)/$B15+K15</f>
        <v>100</v>
      </c>
      <c r="K15" s="2">
        <f t="shared" si="10"/>
        <v>66.714310022120131</v>
      </c>
      <c r="L15" s="2">
        <f t="shared" si="10"/>
        <v>34.129657988769779</v>
      </c>
      <c r="M15" s="2">
        <f t="shared" si="10"/>
        <v>18.781691339118598</v>
      </c>
      <c r="N15" s="2">
        <f t="shared" si="10"/>
        <v>10.525778458397141</v>
      </c>
      <c r="O15" s="2">
        <f t="shared" si="10"/>
        <v>2.2052067381316998</v>
      </c>
      <c r="P15" s="2">
        <f t="shared" si="2"/>
        <v>1.289773694061596</v>
      </c>
    </row>
    <row r="16" spans="1:16" x14ac:dyDescent="0.2">
      <c r="J16" s="2"/>
      <c r="K16" s="2"/>
      <c r="L16" s="2"/>
      <c r="M16" s="2"/>
      <c r="N16" s="2"/>
      <c r="O16" s="2"/>
      <c r="P16" s="2"/>
    </row>
    <row r="17" spans="1:16" x14ac:dyDescent="0.2">
      <c r="A17" s="1" t="s">
        <v>63</v>
      </c>
      <c r="J17" s="2"/>
      <c r="K17" s="2"/>
      <c r="L17" s="2"/>
      <c r="M17" s="2"/>
      <c r="N17" s="2"/>
      <c r="O17" s="2"/>
      <c r="P17" s="2"/>
    </row>
    <row r="18" spans="1:16" x14ac:dyDescent="0.2">
      <c r="J18" s="2"/>
      <c r="K18" s="2"/>
      <c r="L18" s="2"/>
      <c r="M18" s="2"/>
      <c r="N18" s="2"/>
      <c r="O18" s="2"/>
      <c r="P18" s="2"/>
    </row>
    <row r="19" spans="1:16" x14ac:dyDescent="0.2">
      <c r="A19" s="1" t="s">
        <v>174</v>
      </c>
      <c r="B19" s="1">
        <v>327147</v>
      </c>
      <c r="C19" s="1">
        <v>144529</v>
      </c>
      <c r="D19" s="1">
        <v>100924</v>
      </c>
      <c r="E19" s="1">
        <v>38365</v>
      </c>
      <c r="F19" s="1">
        <v>19716</v>
      </c>
      <c r="G19" s="1">
        <v>17596</v>
      </c>
      <c r="H19" s="1">
        <v>3192</v>
      </c>
      <c r="I19" s="1">
        <v>2825</v>
      </c>
      <c r="J19" s="2">
        <f t="shared" ref="J19:O19" si="11">(C19*100)/$B19+K19</f>
        <v>100</v>
      </c>
      <c r="K19" s="2">
        <f t="shared" si="11"/>
        <v>55.8213891614473</v>
      </c>
      <c r="L19" s="2">
        <f t="shared" si="11"/>
        <v>24.971648830647993</v>
      </c>
      <c r="M19" s="2">
        <f t="shared" si="11"/>
        <v>13.244504763913469</v>
      </c>
      <c r="N19" s="2">
        <f t="shared" si="11"/>
        <v>7.2178561930875107</v>
      </c>
      <c r="O19" s="2">
        <f t="shared" si="11"/>
        <v>1.839234350307354</v>
      </c>
      <c r="P19" s="2">
        <f t="shared" si="2"/>
        <v>0.86352618241952395</v>
      </c>
    </row>
    <row r="20" spans="1:16" x14ac:dyDescent="0.2">
      <c r="A20" s="1" t="s">
        <v>30</v>
      </c>
      <c r="B20" s="1">
        <v>16772</v>
      </c>
      <c r="C20" s="1">
        <v>6055</v>
      </c>
      <c r="D20" s="1">
        <v>7103</v>
      </c>
      <c r="E20" s="1">
        <v>2009</v>
      </c>
      <c r="F20" s="1">
        <v>738</v>
      </c>
      <c r="G20" s="1">
        <v>593</v>
      </c>
      <c r="H20" s="1">
        <v>220</v>
      </c>
      <c r="I20" s="1">
        <v>54</v>
      </c>
      <c r="J20" s="2">
        <f t="shared" ref="J20:O20" si="12">(C20*100)/$B20+K20</f>
        <v>100</v>
      </c>
      <c r="K20" s="2">
        <f t="shared" si="12"/>
        <v>63.898163606010016</v>
      </c>
      <c r="L20" s="2">
        <f t="shared" si="12"/>
        <v>21.547817791557357</v>
      </c>
      <c r="M20" s="2">
        <f t="shared" si="12"/>
        <v>9.5695206296207971</v>
      </c>
      <c r="N20" s="2">
        <f t="shared" si="12"/>
        <v>5.1693298354400188</v>
      </c>
      <c r="O20" s="2">
        <f t="shared" si="12"/>
        <v>1.6336751729072263</v>
      </c>
      <c r="P20" s="2">
        <f t="shared" si="2"/>
        <v>0.32196518006200808</v>
      </c>
    </row>
    <row r="21" spans="1:16" x14ac:dyDescent="0.2">
      <c r="A21" s="1" t="s">
        <v>31</v>
      </c>
      <c r="B21" s="1">
        <v>51327</v>
      </c>
      <c r="C21" s="1">
        <v>15776</v>
      </c>
      <c r="D21" s="1">
        <v>22711</v>
      </c>
      <c r="E21" s="1">
        <v>6237</v>
      </c>
      <c r="F21" s="1">
        <v>2998</v>
      </c>
      <c r="G21" s="1">
        <v>2508</v>
      </c>
      <c r="H21" s="1">
        <v>810</v>
      </c>
      <c r="I21" s="1">
        <v>287</v>
      </c>
      <c r="J21" s="2">
        <f t="shared" ref="J21:O21" si="13">(C21*100)/$B21+K21</f>
        <v>100.00000000000001</v>
      </c>
      <c r="K21" s="2">
        <f t="shared" si="13"/>
        <v>69.263740331599365</v>
      </c>
      <c r="L21" s="2">
        <f t="shared" si="13"/>
        <v>25.016073411654688</v>
      </c>
      <c r="M21" s="2">
        <f t="shared" si="13"/>
        <v>12.864574200713076</v>
      </c>
      <c r="N21" s="2">
        <f t="shared" si="13"/>
        <v>7.0235938200167549</v>
      </c>
      <c r="O21" s="2">
        <f t="shared" si="13"/>
        <v>2.1372766769926161</v>
      </c>
      <c r="P21" s="2">
        <f t="shared" si="2"/>
        <v>0.55915989635084851</v>
      </c>
    </row>
    <row r="22" spans="1:16" x14ac:dyDescent="0.2">
      <c r="A22" s="1" t="s">
        <v>32</v>
      </c>
      <c r="B22" s="1">
        <v>16652</v>
      </c>
      <c r="C22" s="1">
        <v>6501</v>
      </c>
      <c r="D22" s="1">
        <v>5209</v>
      </c>
      <c r="E22" s="1">
        <v>2964</v>
      </c>
      <c r="F22" s="1">
        <v>1160</v>
      </c>
      <c r="G22" s="1">
        <v>656</v>
      </c>
      <c r="H22" s="1">
        <v>112</v>
      </c>
      <c r="I22" s="1">
        <v>50</v>
      </c>
      <c r="J22" s="2">
        <f t="shared" ref="J22:O22" si="14">(C22*100)/$B22+K22</f>
        <v>100</v>
      </c>
      <c r="K22" s="2">
        <f t="shared" si="14"/>
        <v>60.959644487148694</v>
      </c>
      <c r="L22" s="2">
        <f t="shared" si="14"/>
        <v>29.678116742733607</v>
      </c>
      <c r="M22" s="2">
        <f t="shared" si="14"/>
        <v>11.878453038674033</v>
      </c>
      <c r="N22" s="2">
        <f t="shared" si="14"/>
        <v>4.9123228441028104</v>
      </c>
      <c r="O22" s="2">
        <f t="shared" si="14"/>
        <v>0.97285611337977418</v>
      </c>
      <c r="P22" s="2">
        <f t="shared" si="2"/>
        <v>0.30026423252462164</v>
      </c>
    </row>
    <row r="23" spans="1:16" x14ac:dyDescent="0.2">
      <c r="A23" s="1" t="s">
        <v>33</v>
      </c>
      <c r="B23" s="1">
        <v>16711</v>
      </c>
      <c r="C23" s="1">
        <v>8780</v>
      </c>
      <c r="D23" s="1">
        <v>4655</v>
      </c>
      <c r="E23" s="1">
        <v>1872</v>
      </c>
      <c r="F23" s="1">
        <v>765</v>
      </c>
      <c r="G23" s="1">
        <v>514</v>
      </c>
      <c r="H23" s="1">
        <v>87</v>
      </c>
      <c r="I23" s="1">
        <v>38</v>
      </c>
      <c r="J23" s="2">
        <f t="shared" ref="J23:O23" si="15">(C23*100)/$B23+K23</f>
        <v>100</v>
      </c>
      <c r="K23" s="2">
        <f t="shared" si="15"/>
        <v>47.459757046256954</v>
      </c>
      <c r="L23" s="2">
        <f t="shared" si="15"/>
        <v>19.603853749027586</v>
      </c>
      <c r="M23" s="2">
        <f t="shared" si="15"/>
        <v>8.4016516067261087</v>
      </c>
      <c r="N23" s="2">
        <f t="shared" si="15"/>
        <v>3.8238286158817543</v>
      </c>
      <c r="O23" s="2">
        <f t="shared" si="15"/>
        <v>0.74801029262162644</v>
      </c>
      <c r="P23" s="2">
        <f t="shared" si="2"/>
        <v>0.22739512895697445</v>
      </c>
    </row>
    <row r="24" spans="1:16" x14ac:dyDescent="0.2">
      <c r="A24" s="1" t="s">
        <v>34</v>
      </c>
      <c r="B24" s="1">
        <v>1901</v>
      </c>
      <c r="C24" s="1">
        <v>695</v>
      </c>
      <c r="D24" s="1">
        <v>727</v>
      </c>
      <c r="E24" s="1">
        <v>227</v>
      </c>
      <c r="F24" s="1">
        <v>81</v>
      </c>
      <c r="G24" s="1">
        <v>118</v>
      </c>
      <c r="H24" s="1">
        <v>36</v>
      </c>
      <c r="I24" s="1">
        <v>17</v>
      </c>
      <c r="J24" s="2">
        <f t="shared" ref="J24:O24" si="16">(C24*100)/$B24+K24</f>
        <v>100</v>
      </c>
      <c r="K24" s="2">
        <f t="shared" si="16"/>
        <v>63.440294581799051</v>
      </c>
      <c r="L24" s="2">
        <f t="shared" si="16"/>
        <v>25.197264597580222</v>
      </c>
      <c r="M24" s="2">
        <f t="shared" si="16"/>
        <v>13.256180957390846</v>
      </c>
      <c r="N24" s="2">
        <f t="shared" si="16"/>
        <v>8.9952656496580747</v>
      </c>
      <c r="O24" s="2">
        <f t="shared" si="16"/>
        <v>2.7880063124671226</v>
      </c>
      <c r="P24" s="2">
        <f t="shared" si="2"/>
        <v>0.89426617569700162</v>
      </c>
    </row>
    <row r="25" spans="1:16" x14ac:dyDescent="0.2">
      <c r="A25" s="1" t="s">
        <v>35</v>
      </c>
      <c r="B25" s="1">
        <v>53834</v>
      </c>
      <c r="C25" s="1">
        <v>27224</v>
      </c>
      <c r="D25" s="1">
        <v>14980</v>
      </c>
      <c r="E25" s="1">
        <v>5880</v>
      </c>
      <c r="F25" s="1">
        <v>2800</v>
      </c>
      <c r="G25" s="1">
        <v>2329</v>
      </c>
      <c r="H25" s="1">
        <v>407</v>
      </c>
      <c r="I25" s="1">
        <v>214</v>
      </c>
      <c r="J25" s="2">
        <f t="shared" ref="J25:O25" si="17">(C25*100)/$B25+K25</f>
        <v>100</v>
      </c>
      <c r="K25" s="2">
        <f t="shared" si="17"/>
        <v>49.429728424415799</v>
      </c>
      <c r="L25" s="2">
        <f t="shared" si="17"/>
        <v>21.603447635323402</v>
      </c>
      <c r="M25" s="2">
        <f t="shared" si="17"/>
        <v>10.680982278857227</v>
      </c>
      <c r="N25" s="2">
        <f t="shared" si="17"/>
        <v>5.4798082995876207</v>
      </c>
      <c r="O25" s="2">
        <f t="shared" si="17"/>
        <v>1.1535460861165805</v>
      </c>
      <c r="P25" s="2">
        <f t="shared" si="2"/>
        <v>0.39751829698703423</v>
      </c>
    </row>
    <row r="26" spans="1:16" x14ac:dyDescent="0.2">
      <c r="A26" s="1" t="s">
        <v>36</v>
      </c>
      <c r="B26" s="1">
        <v>93799</v>
      </c>
      <c r="C26" s="1">
        <v>54346</v>
      </c>
      <c r="D26" s="1">
        <v>23332</v>
      </c>
      <c r="E26" s="1">
        <v>7845</v>
      </c>
      <c r="F26" s="1">
        <v>4250</v>
      </c>
      <c r="G26" s="1">
        <v>3145</v>
      </c>
      <c r="H26" s="1">
        <v>599</v>
      </c>
      <c r="I26" s="1">
        <v>282</v>
      </c>
      <c r="J26" s="2">
        <f t="shared" ref="J26:O26" si="18">(C26*100)/$B26+K26</f>
        <v>100</v>
      </c>
      <c r="K26" s="2">
        <f t="shared" si="18"/>
        <v>42.061216004435011</v>
      </c>
      <c r="L26" s="2">
        <f t="shared" si="18"/>
        <v>17.186750391795222</v>
      </c>
      <c r="M26" s="2">
        <f t="shared" si="18"/>
        <v>8.8231217816821079</v>
      </c>
      <c r="N26" s="2">
        <f t="shared" si="18"/>
        <v>4.292156632799923</v>
      </c>
      <c r="O26" s="2">
        <f t="shared" si="18"/>
        <v>0.939242422627107</v>
      </c>
      <c r="P26" s="2">
        <f t="shared" si="2"/>
        <v>0.30064286399641788</v>
      </c>
    </row>
    <row r="27" spans="1:16" x14ac:dyDescent="0.2">
      <c r="A27" s="1" t="s">
        <v>37</v>
      </c>
      <c r="B27" s="1">
        <v>24217</v>
      </c>
      <c r="C27" s="1">
        <v>9845</v>
      </c>
      <c r="D27" s="1">
        <v>8507</v>
      </c>
      <c r="E27" s="1">
        <v>3114</v>
      </c>
      <c r="F27" s="1">
        <v>1222</v>
      </c>
      <c r="G27" s="1">
        <v>1040</v>
      </c>
      <c r="H27" s="1">
        <v>400</v>
      </c>
      <c r="I27" s="1">
        <v>89</v>
      </c>
      <c r="J27" s="2">
        <f t="shared" ref="J27:O27" si="19">(C27*100)/$B27+K27</f>
        <v>100</v>
      </c>
      <c r="K27" s="2">
        <f t="shared" si="19"/>
        <v>59.346739893463266</v>
      </c>
      <c r="L27" s="2">
        <f t="shared" si="19"/>
        <v>24.218524177230872</v>
      </c>
      <c r="M27" s="2">
        <f t="shared" si="19"/>
        <v>11.359788578271463</v>
      </c>
      <c r="N27" s="2">
        <f t="shared" si="19"/>
        <v>6.3137465416855925</v>
      </c>
      <c r="O27" s="2">
        <f t="shared" si="19"/>
        <v>2.0192426807614487</v>
      </c>
      <c r="P27" s="2">
        <f t="shared" si="2"/>
        <v>0.36751042655985466</v>
      </c>
    </row>
    <row r="28" spans="1:16" x14ac:dyDescent="0.2">
      <c r="A28" s="1" t="s">
        <v>38</v>
      </c>
      <c r="B28" s="1">
        <v>14215</v>
      </c>
      <c r="C28" s="1">
        <v>7427</v>
      </c>
      <c r="D28" s="1">
        <v>4048</v>
      </c>
      <c r="E28" s="1">
        <v>1545</v>
      </c>
      <c r="F28" s="1">
        <v>577</v>
      </c>
      <c r="G28" s="1">
        <v>476</v>
      </c>
      <c r="H28" s="1">
        <v>97</v>
      </c>
      <c r="I28" s="1">
        <v>45</v>
      </c>
      <c r="J28" s="2">
        <f t="shared" ref="J28:O28" si="20">(C28*100)/$B28+K28</f>
        <v>100</v>
      </c>
      <c r="K28" s="2">
        <f t="shared" si="20"/>
        <v>47.752374252550126</v>
      </c>
      <c r="L28" s="2">
        <f t="shared" si="20"/>
        <v>19.275413295814282</v>
      </c>
      <c r="M28" s="2">
        <f t="shared" si="20"/>
        <v>8.4066127330284921</v>
      </c>
      <c r="N28" s="2">
        <f t="shared" si="20"/>
        <v>4.3475202251143159</v>
      </c>
      <c r="O28" s="2">
        <f t="shared" si="20"/>
        <v>0.99894477664438974</v>
      </c>
      <c r="P28" s="2">
        <f t="shared" si="2"/>
        <v>0.31656700668308124</v>
      </c>
    </row>
    <row r="29" spans="1:16" x14ac:dyDescent="0.2">
      <c r="A29" s="1" t="s">
        <v>39</v>
      </c>
      <c r="B29" s="1">
        <v>36214</v>
      </c>
      <c r="C29" s="1">
        <v>7752</v>
      </c>
      <c r="D29" s="1">
        <v>9450</v>
      </c>
      <c r="E29" s="1">
        <v>6461</v>
      </c>
      <c r="F29" s="1">
        <v>5022</v>
      </c>
      <c r="G29" s="1">
        <v>5887</v>
      </c>
      <c r="H29" s="1">
        <v>396</v>
      </c>
      <c r="I29" s="1">
        <v>1246</v>
      </c>
      <c r="J29" s="2">
        <f t="shared" ref="J29:O29" si="21">(C29*100)/$B29+K29</f>
        <v>100.00000000000001</v>
      </c>
      <c r="K29" s="2">
        <f t="shared" si="21"/>
        <v>78.593913955928656</v>
      </c>
      <c r="L29" s="2">
        <f t="shared" si="21"/>
        <v>52.499033522946931</v>
      </c>
      <c r="M29" s="2">
        <f t="shared" si="21"/>
        <v>34.657867123212021</v>
      </c>
      <c r="N29" s="2">
        <f t="shared" si="21"/>
        <v>20.790302093113162</v>
      </c>
      <c r="O29" s="2">
        <f t="shared" si="21"/>
        <v>4.5341580604186227</v>
      </c>
      <c r="P29" s="2">
        <f t="shared" si="2"/>
        <v>3.4406583089412934</v>
      </c>
    </row>
    <row r="30" spans="1:16" x14ac:dyDescent="0.2">
      <c r="J30" s="2"/>
      <c r="K30" s="2"/>
      <c r="L30" s="2"/>
      <c r="M30" s="2"/>
      <c r="N30" s="2"/>
      <c r="O30" s="2"/>
      <c r="P30" s="2"/>
    </row>
    <row r="31" spans="1:16" x14ac:dyDescent="0.2">
      <c r="A31" s="1" t="s">
        <v>47</v>
      </c>
      <c r="B31" s="1">
        <v>333</v>
      </c>
      <c r="C31" s="1">
        <v>29</v>
      </c>
      <c r="D31" s="1">
        <v>65</v>
      </c>
      <c r="E31" s="1">
        <v>89</v>
      </c>
      <c r="F31" s="1">
        <v>37</v>
      </c>
      <c r="G31" s="1">
        <v>63</v>
      </c>
      <c r="H31" s="1">
        <v>14</v>
      </c>
      <c r="I31" s="1">
        <v>36</v>
      </c>
      <c r="J31" s="2">
        <f t="shared" ref="J31:J35" si="22">(C31*100)/$B31+K31</f>
        <v>100</v>
      </c>
      <c r="K31" s="2">
        <f t="shared" ref="K31:K35" si="23">(D31*100)/$B31+L31</f>
        <v>91.291291291291287</v>
      </c>
      <c r="L31" s="2">
        <f t="shared" ref="L31:L35" si="24">(E31*100)/$B31+M31</f>
        <v>71.771771771771768</v>
      </c>
      <c r="M31" s="2">
        <f t="shared" ref="M31:M35" si="25">(F31*100)/$B31+N31</f>
        <v>45.045045045045043</v>
      </c>
      <c r="N31" s="2">
        <f t="shared" ref="N31:N35" si="26">(G31*100)/$B31+O31</f>
        <v>33.933933933933936</v>
      </c>
      <c r="O31" s="2">
        <f t="shared" ref="O31:O35" si="27">(H31*100)/$B31+P31</f>
        <v>15.015015015015015</v>
      </c>
      <c r="P31" s="2">
        <f t="shared" ref="P31:P35" si="28">I31*100/B31</f>
        <v>10.810810810810811</v>
      </c>
    </row>
    <row r="32" spans="1:16" x14ac:dyDescent="0.2">
      <c r="A32" s="1" t="s">
        <v>41</v>
      </c>
      <c r="B32" s="1">
        <v>288</v>
      </c>
      <c r="C32" s="1">
        <v>35</v>
      </c>
      <c r="D32" s="1">
        <v>43</v>
      </c>
      <c r="E32" s="1">
        <v>32</v>
      </c>
      <c r="F32" s="1">
        <v>24</v>
      </c>
      <c r="G32" s="1">
        <v>70</v>
      </c>
      <c r="H32" s="1">
        <v>3</v>
      </c>
      <c r="I32" s="1">
        <v>81</v>
      </c>
      <c r="J32" s="2">
        <f t="shared" si="22"/>
        <v>100</v>
      </c>
      <c r="K32" s="2">
        <f t="shared" si="23"/>
        <v>87.847222222222229</v>
      </c>
      <c r="L32" s="2">
        <f t="shared" si="24"/>
        <v>72.916666666666671</v>
      </c>
      <c r="M32" s="2">
        <f t="shared" si="25"/>
        <v>61.805555555555564</v>
      </c>
      <c r="N32" s="2">
        <f t="shared" si="26"/>
        <v>53.472222222222229</v>
      </c>
      <c r="O32" s="2">
        <f t="shared" si="27"/>
        <v>29.166666666666668</v>
      </c>
      <c r="P32" s="2">
        <f t="shared" si="28"/>
        <v>28.125</v>
      </c>
    </row>
    <row r="33" spans="1:16" x14ac:dyDescent="0.2">
      <c r="A33" s="1" t="s">
        <v>40</v>
      </c>
      <c r="B33" s="1">
        <v>265</v>
      </c>
      <c r="C33" s="1">
        <v>13</v>
      </c>
      <c r="D33" s="1">
        <v>25</v>
      </c>
      <c r="E33" s="1">
        <v>14</v>
      </c>
      <c r="F33" s="1">
        <v>11</v>
      </c>
      <c r="G33" s="1">
        <v>56</v>
      </c>
      <c r="H33" s="1">
        <v>5</v>
      </c>
      <c r="I33" s="1">
        <v>141</v>
      </c>
      <c r="J33" s="2">
        <f t="shared" si="22"/>
        <v>99.999999999999986</v>
      </c>
      <c r="K33" s="2">
        <f t="shared" si="23"/>
        <v>95.094339622641499</v>
      </c>
      <c r="L33" s="2">
        <f t="shared" si="24"/>
        <v>85.66037735849055</v>
      </c>
      <c r="M33" s="2">
        <f t="shared" si="25"/>
        <v>80.377358490566024</v>
      </c>
      <c r="N33" s="2">
        <f t="shared" si="26"/>
        <v>76.226415094339615</v>
      </c>
      <c r="O33" s="2">
        <f t="shared" si="27"/>
        <v>55.094339622641506</v>
      </c>
      <c r="P33" s="2">
        <f t="shared" si="28"/>
        <v>53.20754716981132</v>
      </c>
    </row>
    <row r="34" spans="1:16" x14ac:dyDescent="0.2">
      <c r="A34" s="1" t="s">
        <v>46</v>
      </c>
      <c r="B34" s="1">
        <v>194</v>
      </c>
      <c r="C34" s="1">
        <v>9</v>
      </c>
      <c r="D34" s="1">
        <v>14</v>
      </c>
      <c r="E34" s="1">
        <v>9</v>
      </c>
      <c r="F34" s="1">
        <v>9</v>
      </c>
      <c r="G34" s="1">
        <v>50</v>
      </c>
      <c r="H34" s="1">
        <v>3</v>
      </c>
      <c r="I34" s="1">
        <v>100</v>
      </c>
      <c r="J34" s="2">
        <f t="shared" si="22"/>
        <v>100.00000000000003</v>
      </c>
      <c r="K34" s="2">
        <f t="shared" si="23"/>
        <v>95.360824742268065</v>
      </c>
      <c r="L34" s="2">
        <f t="shared" si="24"/>
        <v>88.144329896907237</v>
      </c>
      <c r="M34" s="2">
        <f t="shared" si="25"/>
        <v>83.505154639175274</v>
      </c>
      <c r="N34" s="2">
        <f t="shared" si="26"/>
        <v>78.86597938144331</v>
      </c>
      <c r="O34" s="2">
        <f t="shared" si="27"/>
        <v>53.092783505154642</v>
      </c>
      <c r="P34" s="2">
        <f t="shared" si="28"/>
        <v>51.546391752577321</v>
      </c>
    </row>
    <row r="35" spans="1:16" x14ac:dyDescent="0.2">
      <c r="A35" s="1" t="s">
        <v>26</v>
      </c>
      <c r="B35" s="1">
        <v>148</v>
      </c>
      <c r="C35" s="1">
        <v>24</v>
      </c>
      <c r="D35" s="1">
        <v>31</v>
      </c>
      <c r="E35" s="1">
        <v>25</v>
      </c>
      <c r="F35" s="1">
        <v>9</v>
      </c>
      <c r="G35" s="1">
        <v>20</v>
      </c>
      <c r="H35" s="1">
        <v>1</v>
      </c>
      <c r="I35" s="1">
        <v>38</v>
      </c>
      <c r="J35" s="2">
        <f t="shared" si="22"/>
        <v>100</v>
      </c>
      <c r="K35" s="2">
        <f t="shared" si="23"/>
        <v>83.78378378378379</v>
      </c>
      <c r="L35" s="2">
        <f t="shared" si="24"/>
        <v>62.837837837837839</v>
      </c>
      <c r="M35" s="2">
        <f t="shared" si="25"/>
        <v>45.945945945945951</v>
      </c>
      <c r="N35" s="2">
        <f t="shared" si="26"/>
        <v>39.86486486486487</v>
      </c>
      <c r="O35" s="2">
        <f t="shared" si="27"/>
        <v>26.351351351351354</v>
      </c>
      <c r="P35" s="2">
        <f t="shared" si="28"/>
        <v>25.675675675675677</v>
      </c>
    </row>
    <row r="36" spans="1:16" x14ac:dyDescent="0.2">
      <c r="A36" s="1" t="s">
        <v>171</v>
      </c>
      <c r="B36" s="1">
        <v>277</v>
      </c>
      <c r="C36" s="1">
        <v>18</v>
      </c>
      <c r="D36" s="1">
        <v>24</v>
      </c>
      <c r="E36" s="1">
        <v>42</v>
      </c>
      <c r="F36" s="1">
        <v>13</v>
      </c>
      <c r="G36" s="1">
        <v>71</v>
      </c>
      <c r="H36" s="1">
        <v>2</v>
      </c>
      <c r="I36" s="1">
        <v>107</v>
      </c>
      <c r="J36" s="2">
        <f t="shared" ref="J36" si="29">(C36*100)/$B36+K36</f>
        <v>100</v>
      </c>
      <c r="K36" s="2">
        <f t="shared" ref="K36" si="30">(D36*100)/$B36+L36</f>
        <v>93.501805054151617</v>
      </c>
      <c r="L36" s="2">
        <f t="shared" ref="L36" si="31">(E36*100)/$B36+M36</f>
        <v>84.837545126353788</v>
      </c>
      <c r="M36" s="2">
        <f t="shared" ref="M36" si="32">(F36*100)/$B36+N36</f>
        <v>69.675090252707577</v>
      </c>
      <c r="N36" s="2">
        <f t="shared" ref="N36" si="33">(G36*100)/$B36+O36</f>
        <v>64.981949458483754</v>
      </c>
      <c r="O36" s="2">
        <f t="shared" ref="O36" si="34">(H36*100)/$B36+P36</f>
        <v>39.350180505415167</v>
      </c>
      <c r="P36" s="2">
        <f t="shared" ref="P36" si="35">I36*100/B36</f>
        <v>38.628158844765345</v>
      </c>
    </row>
    <row r="37" spans="1:16" x14ac:dyDescent="0.2">
      <c r="A37" s="38" t="s">
        <v>203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</sheetData>
  <sortState xmlns:xlrd2="http://schemas.microsoft.com/office/spreadsheetml/2017/richdata2" ref="A31:P36">
    <sortCondition descending="1" ref="B31:B36"/>
  </sortState>
  <mergeCells count="3">
    <mergeCell ref="B2:I2"/>
    <mergeCell ref="J2:P2"/>
    <mergeCell ref="A37:P3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73819-797A-4DC4-9CD3-5CDF0BCD8492}">
  <dimension ref="A1:P86"/>
  <sheetViews>
    <sheetView view="pageBreakPreview" topLeftCell="A62" zoomScale="200" zoomScaleNormal="100" zoomScaleSheetLayoutView="200" workbookViewId="0">
      <selection activeCell="A86" sqref="A86:XFD86"/>
    </sheetView>
  </sheetViews>
  <sheetFormatPr defaultRowHeight="7.8" x14ac:dyDescent="0.15"/>
  <cols>
    <col min="1" max="1" width="20.33203125" style="10" customWidth="1"/>
    <col min="2" max="16" width="4.5546875" style="10" customWidth="1"/>
    <col min="17" max="16384" width="8.88671875" style="10"/>
  </cols>
  <sheetData>
    <row r="1" spans="1:16" x14ac:dyDescent="0.15">
      <c r="A1" s="10" t="s">
        <v>202</v>
      </c>
    </row>
    <row r="2" spans="1:16" x14ac:dyDescent="0.15">
      <c r="A2" s="17"/>
      <c r="B2" s="39" t="s">
        <v>0</v>
      </c>
      <c r="C2" s="39"/>
      <c r="D2" s="39"/>
      <c r="E2" s="39"/>
      <c r="F2" s="39"/>
      <c r="G2" s="39"/>
      <c r="H2" s="39"/>
      <c r="I2" s="39"/>
      <c r="J2" s="39" t="s">
        <v>155</v>
      </c>
      <c r="K2" s="39"/>
      <c r="L2" s="39"/>
      <c r="M2" s="39"/>
      <c r="N2" s="39"/>
      <c r="O2" s="39"/>
      <c r="P2" s="40"/>
    </row>
    <row r="3" spans="1:16" x14ac:dyDescent="0.15">
      <c r="A3" s="18"/>
      <c r="B3" s="13" t="s">
        <v>1</v>
      </c>
      <c r="C3" s="13" t="s">
        <v>156</v>
      </c>
      <c r="D3" s="13" t="s">
        <v>157</v>
      </c>
      <c r="E3" s="13" t="s">
        <v>4</v>
      </c>
      <c r="F3" s="13" t="s">
        <v>5</v>
      </c>
      <c r="G3" s="13" t="s">
        <v>159</v>
      </c>
      <c r="H3" s="13" t="s">
        <v>158</v>
      </c>
      <c r="I3" s="13" t="s">
        <v>225</v>
      </c>
      <c r="J3" s="13" t="s">
        <v>156</v>
      </c>
      <c r="K3" s="13" t="s">
        <v>157</v>
      </c>
      <c r="L3" s="13" t="s">
        <v>4</v>
      </c>
      <c r="M3" s="13" t="s">
        <v>5</v>
      </c>
      <c r="N3" s="13" t="s">
        <v>159</v>
      </c>
      <c r="O3" s="13" t="s">
        <v>158</v>
      </c>
      <c r="P3" s="14" t="s">
        <v>225</v>
      </c>
    </row>
    <row r="4" spans="1:16" x14ac:dyDescent="0.15">
      <c r="A4" s="10" t="s">
        <v>222</v>
      </c>
    </row>
    <row r="6" spans="1:16" x14ac:dyDescent="0.15">
      <c r="A6" s="10" t="s">
        <v>162</v>
      </c>
      <c r="B6" s="10">
        <v>332037</v>
      </c>
      <c r="C6" s="10">
        <v>146441</v>
      </c>
      <c r="D6" s="10">
        <v>102520</v>
      </c>
      <c r="E6" s="10">
        <v>39057</v>
      </c>
      <c r="F6" s="10">
        <v>20051</v>
      </c>
      <c r="G6" s="10">
        <v>17846</v>
      </c>
      <c r="H6" s="10">
        <v>3252</v>
      </c>
      <c r="I6" s="10">
        <v>2870</v>
      </c>
      <c r="J6" s="19">
        <f t="shared" ref="J6:O6" si="0">(C6*100)/$B6+K6</f>
        <v>100</v>
      </c>
      <c r="K6" s="19">
        <f t="shared" si="0"/>
        <v>55.896180244972697</v>
      </c>
      <c r="L6" s="19">
        <f t="shared" si="0"/>
        <v>25.020103181271971</v>
      </c>
      <c r="M6" s="19">
        <f t="shared" si="0"/>
        <v>13.257257474317623</v>
      </c>
      <c r="N6" s="19">
        <f t="shared" si="0"/>
        <v>7.2184726400973389</v>
      </c>
      <c r="O6" s="19">
        <f t="shared" si="0"/>
        <v>1.8437704231757306</v>
      </c>
      <c r="P6" s="19">
        <f>I6*100/B6</f>
        <v>0.86436150188081451</v>
      </c>
    </row>
    <row r="7" spans="1:16" x14ac:dyDescent="0.15">
      <c r="A7" s="10" t="s">
        <v>124</v>
      </c>
      <c r="B7" s="10">
        <v>193001</v>
      </c>
      <c r="C7" s="10">
        <v>99407</v>
      </c>
      <c r="D7" s="10">
        <v>56589</v>
      </c>
      <c r="E7" s="10">
        <v>19167</v>
      </c>
      <c r="F7" s="10">
        <v>9071</v>
      </c>
      <c r="G7" s="10">
        <v>6620</v>
      </c>
      <c r="H7" s="10">
        <v>1471</v>
      </c>
      <c r="I7" s="10">
        <v>676</v>
      </c>
      <c r="J7" s="19">
        <f t="shared" ref="J7:O7" si="1">(C7*100)/$B7+K7</f>
        <v>100</v>
      </c>
      <c r="K7" s="19">
        <f t="shared" si="1"/>
        <v>48.494049253630806</v>
      </c>
      <c r="L7" s="19">
        <f t="shared" si="1"/>
        <v>19.173475785099559</v>
      </c>
      <c r="M7" s="19">
        <f t="shared" si="1"/>
        <v>9.242439158346329</v>
      </c>
      <c r="N7" s="19">
        <f t="shared" si="1"/>
        <v>4.5424635105517588</v>
      </c>
      <c r="O7" s="19">
        <f t="shared" si="1"/>
        <v>1.1124294692773613</v>
      </c>
      <c r="P7" s="19">
        <f t="shared" ref="P7:P62" si="2">I7*100/B7</f>
        <v>0.35025725255309559</v>
      </c>
    </row>
    <row r="8" spans="1:16" x14ac:dyDescent="0.15">
      <c r="A8" s="10" t="s">
        <v>125</v>
      </c>
      <c r="B8" s="10">
        <v>70112</v>
      </c>
      <c r="C8" s="10">
        <v>27069</v>
      </c>
      <c r="D8" s="10">
        <v>25261</v>
      </c>
      <c r="E8" s="10">
        <v>8776</v>
      </c>
      <c r="F8" s="10">
        <v>3976</v>
      </c>
      <c r="G8" s="10">
        <v>3802</v>
      </c>
      <c r="H8" s="10">
        <v>883</v>
      </c>
      <c r="I8" s="10">
        <v>345</v>
      </c>
      <c r="J8" s="19">
        <f t="shared" ref="J8:O8" si="3">(C8*100)/$B8+K8</f>
        <v>100</v>
      </c>
      <c r="K8" s="19">
        <f t="shared" si="3"/>
        <v>61.391773162939295</v>
      </c>
      <c r="L8" s="19">
        <f t="shared" si="3"/>
        <v>25.362277498858965</v>
      </c>
      <c r="M8" s="19">
        <f t="shared" si="3"/>
        <v>12.845162026471929</v>
      </c>
      <c r="N8" s="19">
        <f t="shared" si="3"/>
        <v>7.1742355089000451</v>
      </c>
      <c r="O8" s="19">
        <f t="shared" si="3"/>
        <v>1.75148334094021</v>
      </c>
      <c r="P8" s="19">
        <f t="shared" si="2"/>
        <v>0.4920698311273391</v>
      </c>
    </row>
    <row r="9" spans="1:16" x14ac:dyDescent="0.15">
      <c r="A9" s="10" t="s">
        <v>126</v>
      </c>
      <c r="B9" s="10">
        <v>65862</v>
      </c>
      <c r="C9" s="10">
        <v>19546</v>
      </c>
      <c r="D9" s="10">
        <v>20034</v>
      </c>
      <c r="E9" s="10">
        <v>10650</v>
      </c>
      <c r="F9" s="10">
        <v>6752</v>
      </c>
      <c r="G9" s="10">
        <v>6780</v>
      </c>
      <c r="H9" s="10">
        <v>812</v>
      </c>
      <c r="I9" s="10">
        <v>1288</v>
      </c>
      <c r="J9" s="19">
        <f t="shared" ref="J9:O9" si="4">(C9*100)/$B9+K9</f>
        <v>100</v>
      </c>
      <c r="K9" s="19">
        <f t="shared" si="4"/>
        <v>70.322796149524763</v>
      </c>
      <c r="L9" s="19">
        <f t="shared" si="4"/>
        <v>39.904649114815825</v>
      </c>
      <c r="M9" s="19">
        <f t="shared" si="4"/>
        <v>23.734475114633625</v>
      </c>
      <c r="N9" s="19">
        <f t="shared" si="4"/>
        <v>13.482736631137833</v>
      </c>
      <c r="O9" s="19">
        <f t="shared" si="4"/>
        <v>3.1884850141204337</v>
      </c>
      <c r="P9" s="19">
        <f t="shared" si="2"/>
        <v>1.9556041419938659</v>
      </c>
    </row>
    <row r="10" spans="1:16" x14ac:dyDescent="0.15">
      <c r="A10" s="10" t="s">
        <v>127</v>
      </c>
      <c r="B10" s="10">
        <v>3062</v>
      </c>
      <c r="C10" s="10">
        <v>419</v>
      </c>
      <c r="D10" s="10">
        <v>636</v>
      </c>
      <c r="E10" s="10">
        <v>464</v>
      </c>
      <c r="F10" s="10">
        <v>252</v>
      </c>
      <c r="G10" s="10">
        <v>644</v>
      </c>
      <c r="H10" s="10">
        <v>86</v>
      </c>
      <c r="I10" s="10">
        <v>561</v>
      </c>
      <c r="J10" s="19">
        <f t="shared" ref="J10:O10" si="5">(C10*100)/$B10+K10</f>
        <v>100</v>
      </c>
      <c r="K10" s="19">
        <f t="shared" si="5"/>
        <v>86.316133246244277</v>
      </c>
      <c r="L10" s="19">
        <f t="shared" si="5"/>
        <v>65.545395166557796</v>
      </c>
      <c r="M10" s="19">
        <f t="shared" si="5"/>
        <v>50.391900718484649</v>
      </c>
      <c r="N10" s="19">
        <f t="shared" si="5"/>
        <v>42.161985630306987</v>
      </c>
      <c r="O10" s="19">
        <f t="shared" si="5"/>
        <v>21.129980404964076</v>
      </c>
      <c r="P10" s="19">
        <f t="shared" si="2"/>
        <v>18.321358589157413</v>
      </c>
    </row>
    <row r="11" spans="1:16" x14ac:dyDescent="0.15">
      <c r="J11" s="19"/>
      <c r="K11" s="19"/>
      <c r="L11" s="19"/>
      <c r="M11" s="19"/>
      <c r="N11" s="19"/>
      <c r="O11" s="19"/>
      <c r="P11" s="19"/>
    </row>
    <row r="12" spans="1:16" x14ac:dyDescent="0.15">
      <c r="A12" s="10" t="s">
        <v>173</v>
      </c>
      <c r="B12" s="10">
        <v>169110</v>
      </c>
      <c r="C12" s="10">
        <v>66232</v>
      </c>
      <c r="D12" s="10">
        <v>53383</v>
      </c>
      <c r="E12" s="10">
        <v>21784</v>
      </c>
      <c r="F12" s="10">
        <v>11855</v>
      </c>
      <c r="G12" s="10">
        <v>11451</v>
      </c>
      <c r="H12" s="10">
        <v>2258</v>
      </c>
      <c r="I12" s="10">
        <v>2147</v>
      </c>
      <c r="J12" s="19">
        <f t="shared" ref="J12:O12" si="6">(C12*100)/$B12+K12</f>
        <v>100</v>
      </c>
      <c r="K12" s="19">
        <f t="shared" si="6"/>
        <v>60.834959493820591</v>
      </c>
      <c r="L12" s="19">
        <f t="shared" si="6"/>
        <v>29.267932115191293</v>
      </c>
      <c r="M12" s="19">
        <f t="shared" si="6"/>
        <v>16.386375731772219</v>
      </c>
      <c r="N12" s="19">
        <f t="shared" si="6"/>
        <v>9.3761457039796579</v>
      </c>
      <c r="O12" s="19">
        <f t="shared" si="6"/>
        <v>2.60481343504228</v>
      </c>
      <c r="P12" s="19">
        <f t="shared" si="2"/>
        <v>1.2695878422328661</v>
      </c>
    </row>
    <row r="13" spans="1:16" x14ac:dyDescent="0.15">
      <c r="A13" s="10" t="s">
        <v>124</v>
      </c>
      <c r="B13" s="10">
        <v>98911</v>
      </c>
      <c r="C13" s="10">
        <v>45919</v>
      </c>
      <c r="D13" s="10">
        <v>30735</v>
      </c>
      <c r="E13" s="10">
        <v>10971</v>
      </c>
      <c r="F13" s="10">
        <v>5394</v>
      </c>
      <c r="G13" s="10">
        <v>4388</v>
      </c>
      <c r="H13" s="10">
        <v>1037</v>
      </c>
      <c r="I13" s="10">
        <v>467</v>
      </c>
      <c r="J13" s="19">
        <f t="shared" ref="J13:O13" si="7">(C13*100)/$B13+K13</f>
        <v>100</v>
      </c>
      <c r="K13" s="19">
        <f t="shared" si="7"/>
        <v>53.57543650352337</v>
      </c>
      <c r="L13" s="19">
        <f t="shared" si="7"/>
        <v>22.50204729504302</v>
      </c>
      <c r="M13" s="19">
        <f t="shared" si="7"/>
        <v>11.410257706422946</v>
      </c>
      <c r="N13" s="19">
        <f t="shared" si="7"/>
        <v>5.9568703177604112</v>
      </c>
      <c r="O13" s="19">
        <f t="shared" si="7"/>
        <v>1.5205588862714967</v>
      </c>
      <c r="P13" s="19">
        <f t="shared" si="2"/>
        <v>0.47214162226648199</v>
      </c>
    </row>
    <row r="14" spans="1:16" x14ac:dyDescent="0.15">
      <c r="A14" s="10" t="s">
        <v>125</v>
      </c>
      <c r="B14" s="10">
        <v>33500</v>
      </c>
      <c r="C14" s="10">
        <v>11263</v>
      </c>
      <c r="D14" s="10">
        <v>12064</v>
      </c>
      <c r="E14" s="10">
        <v>4586</v>
      </c>
      <c r="F14" s="10">
        <v>2271</v>
      </c>
      <c r="G14" s="10">
        <v>2469</v>
      </c>
      <c r="H14" s="10">
        <v>561</v>
      </c>
      <c r="I14" s="10">
        <v>286</v>
      </c>
      <c r="J14" s="19">
        <f t="shared" ref="J14:O14" si="8">(C14*100)/$B14+K14</f>
        <v>100</v>
      </c>
      <c r="K14" s="19">
        <f t="shared" si="8"/>
        <v>66.379104477611946</v>
      </c>
      <c r="L14" s="19">
        <f t="shared" si="8"/>
        <v>30.367164179104478</v>
      </c>
      <c r="M14" s="19">
        <f t="shared" si="8"/>
        <v>16.677611940298508</v>
      </c>
      <c r="N14" s="19">
        <f t="shared" si="8"/>
        <v>9.8985074626865668</v>
      </c>
      <c r="O14" s="19">
        <f t="shared" si="8"/>
        <v>2.5283582089552241</v>
      </c>
      <c r="P14" s="19">
        <f t="shared" si="2"/>
        <v>0.85373134328358213</v>
      </c>
    </row>
    <row r="15" spans="1:16" x14ac:dyDescent="0.15">
      <c r="A15" s="10" t="s">
        <v>126</v>
      </c>
      <c r="B15" s="10">
        <v>34760</v>
      </c>
      <c r="C15" s="10">
        <v>8828</v>
      </c>
      <c r="D15" s="10">
        <v>10218</v>
      </c>
      <c r="E15" s="10">
        <v>5888</v>
      </c>
      <c r="F15" s="10">
        <v>4007</v>
      </c>
      <c r="G15" s="10">
        <v>4196</v>
      </c>
      <c r="H15" s="10">
        <v>596</v>
      </c>
      <c r="I15" s="10">
        <v>1027</v>
      </c>
      <c r="J15" s="19">
        <f t="shared" ref="J15:O15" si="9">(C15*100)/$B15+K15</f>
        <v>100</v>
      </c>
      <c r="K15" s="19">
        <f t="shared" si="9"/>
        <v>74.602991944764099</v>
      </c>
      <c r="L15" s="19">
        <f t="shared" si="9"/>
        <v>45.207134637514386</v>
      </c>
      <c r="M15" s="19">
        <f t="shared" si="9"/>
        <v>28.268124280782509</v>
      </c>
      <c r="N15" s="19">
        <f t="shared" si="9"/>
        <v>16.740506329113924</v>
      </c>
      <c r="O15" s="19">
        <f t="shared" si="9"/>
        <v>4.6691599539700803</v>
      </c>
      <c r="P15" s="19">
        <f t="shared" si="2"/>
        <v>2.9545454545454546</v>
      </c>
    </row>
    <row r="16" spans="1:16" x14ac:dyDescent="0.15">
      <c r="A16" s="10" t="s">
        <v>127</v>
      </c>
      <c r="B16" s="10">
        <v>1939</v>
      </c>
      <c r="C16" s="10">
        <v>222</v>
      </c>
      <c r="D16" s="10">
        <v>366</v>
      </c>
      <c r="E16" s="10">
        <v>339</v>
      </c>
      <c r="F16" s="10">
        <v>183</v>
      </c>
      <c r="G16" s="10">
        <v>398</v>
      </c>
      <c r="H16" s="10">
        <v>64</v>
      </c>
      <c r="I16" s="10">
        <v>367</v>
      </c>
      <c r="J16" s="19">
        <f t="shared" ref="J16:O16" si="10">(C16*100)/$B16+K16</f>
        <v>100.00000000000001</v>
      </c>
      <c r="K16" s="19">
        <f t="shared" si="10"/>
        <v>88.550799381124307</v>
      </c>
      <c r="L16" s="19">
        <f t="shared" si="10"/>
        <v>69.675090252707591</v>
      </c>
      <c r="M16" s="19">
        <f t="shared" si="10"/>
        <v>52.191851469829814</v>
      </c>
      <c r="N16" s="19">
        <f t="shared" si="10"/>
        <v>42.753996905621456</v>
      </c>
      <c r="O16" s="19">
        <f t="shared" si="10"/>
        <v>22.227952552862302</v>
      </c>
      <c r="P16" s="19">
        <f t="shared" si="2"/>
        <v>18.927282104177412</v>
      </c>
    </row>
    <row r="17" spans="1:16" x14ac:dyDescent="0.15">
      <c r="J17" s="19"/>
      <c r="K17" s="19"/>
      <c r="L17" s="19"/>
      <c r="M17" s="19"/>
      <c r="N17" s="19"/>
      <c r="O17" s="19"/>
      <c r="P17" s="19"/>
    </row>
    <row r="18" spans="1:16" x14ac:dyDescent="0.15">
      <c r="A18" s="10" t="s">
        <v>169</v>
      </c>
      <c r="B18" s="10">
        <v>162927</v>
      </c>
      <c r="C18" s="10">
        <v>80209</v>
      </c>
      <c r="D18" s="10">
        <v>49137</v>
      </c>
      <c r="E18" s="10">
        <v>17273</v>
      </c>
      <c r="F18" s="10">
        <v>8196</v>
      </c>
      <c r="G18" s="10">
        <v>6395</v>
      </c>
      <c r="H18" s="10">
        <v>994</v>
      </c>
      <c r="I18" s="10">
        <v>723</v>
      </c>
      <c r="J18" s="19">
        <f t="shared" ref="J18:O18" si="11">(C18*100)/$B18+K18</f>
        <v>100</v>
      </c>
      <c r="K18" s="19">
        <f t="shared" si="11"/>
        <v>50.769976738048328</v>
      </c>
      <c r="L18" s="19">
        <f t="shared" si="11"/>
        <v>20.611071215943337</v>
      </c>
      <c r="M18" s="19">
        <f t="shared" si="11"/>
        <v>10.009390708722311</v>
      </c>
      <c r="N18" s="19">
        <f t="shared" si="11"/>
        <v>4.9789169382606939</v>
      </c>
      <c r="O18" s="19">
        <f t="shared" si="11"/>
        <v>1.0538462010593701</v>
      </c>
      <c r="P18" s="19">
        <f t="shared" si="2"/>
        <v>0.44375702001509881</v>
      </c>
    </row>
    <row r="19" spans="1:16" x14ac:dyDescent="0.15">
      <c r="A19" s="10" t="s">
        <v>124</v>
      </c>
      <c r="B19" s="10">
        <v>94090</v>
      </c>
      <c r="C19" s="10">
        <v>53488</v>
      </c>
      <c r="D19" s="10">
        <v>25854</v>
      </c>
      <c r="E19" s="10">
        <v>8196</v>
      </c>
      <c r="F19" s="10">
        <v>3677</v>
      </c>
      <c r="G19" s="10">
        <v>2232</v>
      </c>
      <c r="H19" s="10">
        <v>434</v>
      </c>
      <c r="I19" s="10">
        <v>209</v>
      </c>
      <c r="J19" s="19">
        <f t="shared" ref="J19:O19" si="12">(C19*100)/$B19+K19</f>
        <v>100</v>
      </c>
      <c r="K19" s="19">
        <f t="shared" si="12"/>
        <v>43.152300988415348</v>
      </c>
      <c r="L19" s="19">
        <f t="shared" si="12"/>
        <v>15.67435434158784</v>
      </c>
      <c r="M19" s="19">
        <f t="shared" si="12"/>
        <v>6.9635455415028158</v>
      </c>
      <c r="N19" s="19">
        <f t="shared" si="12"/>
        <v>3.0555850781166964</v>
      </c>
      <c r="O19" s="19">
        <f t="shared" si="12"/>
        <v>0.683388245297056</v>
      </c>
      <c r="P19" s="19">
        <f t="shared" si="2"/>
        <v>0.22212775002657031</v>
      </c>
    </row>
    <row r="20" spans="1:16" x14ac:dyDescent="0.15">
      <c r="A20" s="10" t="s">
        <v>125</v>
      </c>
      <c r="B20" s="10">
        <v>36612</v>
      </c>
      <c r="C20" s="10">
        <v>15806</v>
      </c>
      <c r="D20" s="10">
        <v>13197</v>
      </c>
      <c r="E20" s="10">
        <v>4190</v>
      </c>
      <c r="F20" s="10">
        <v>1705</v>
      </c>
      <c r="G20" s="10">
        <v>1333</v>
      </c>
      <c r="H20" s="10">
        <v>322</v>
      </c>
      <c r="I20" s="10">
        <v>59</v>
      </c>
      <c r="J20" s="19">
        <f t="shared" ref="J20:O20" si="13">(C20*100)/$B20+K20</f>
        <v>100</v>
      </c>
      <c r="K20" s="19">
        <f t="shared" si="13"/>
        <v>56.828362285589421</v>
      </c>
      <c r="L20" s="19">
        <f t="shared" si="13"/>
        <v>20.782803452419969</v>
      </c>
      <c r="M20" s="19">
        <f t="shared" si="13"/>
        <v>9.3384682617720962</v>
      </c>
      <c r="N20" s="19">
        <f t="shared" si="13"/>
        <v>4.681525183000109</v>
      </c>
      <c r="O20" s="19">
        <f t="shared" si="13"/>
        <v>1.0406424123238283</v>
      </c>
      <c r="P20" s="19">
        <f t="shared" si="2"/>
        <v>0.16114934993991042</v>
      </c>
    </row>
    <row r="21" spans="1:16" x14ac:dyDescent="0.15">
      <c r="A21" s="10" t="s">
        <v>126</v>
      </c>
      <c r="B21" s="10">
        <v>31102</v>
      </c>
      <c r="C21" s="10">
        <v>10718</v>
      </c>
      <c r="D21" s="10">
        <v>9816</v>
      </c>
      <c r="E21" s="10">
        <v>4762</v>
      </c>
      <c r="F21" s="10">
        <v>2745</v>
      </c>
      <c r="G21" s="10">
        <v>2584</v>
      </c>
      <c r="H21" s="10">
        <v>216</v>
      </c>
      <c r="I21" s="10">
        <v>261</v>
      </c>
      <c r="J21" s="19">
        <f t="shared" ref="J21:O21" si="14">(C21*100)/$B21+K21</f>
        <v>100</v>
      </c>
      <c r="K21" s="19">
        <f t="shared" si="14"/>
        <v>65.539193620988996</v>
      </c>
      <c r="L21" s="19">
        <f t="shared" si="14"/>
        <v>33.978522281525301</v>
      </c>
      <c r="M21" s="19">
        <f t="shared" si="14"/>
        <v>18.667609800012862</v>
      </c>
      <c r="N21" s="19">
        <f t="shared" si="14"/>
        <v>9.8418108160246938</v>
      </c>
      <c r="O21" s="19">
        <f t="shared" si="14"/>
        <v>1.5336634300045013</v>
      </c>
      <c r="P21" s="19">
        <f t="shared" si="2"/>
        <v>0.83917432962510452</v>
      </c>
    </row>
    <row r="22" spans="1:16" x14ac:dyDescent="0.15">
      <c r="A22" s="10" t="s">
        <v>127</v>
      </c>
      <c r="B22" s="10">
        <v>1123</v>
      </c>
      <c r="C22" s="10">
        <v>197</v>
      </c>
      <c r="D22" s="10">
        <v>270</v>
      </c>
      <c r="E22" s="10">
        <v>125</v>
      </c>
      <c r="F22" s="10">
        <v>69</v>
      </c>
      <c r="G22" s="10">
        <v>246</v>
      </c>
      <c r="H22" s="10">
        <v>22</v>
      </c>
      <c r="I22" s="10">
        <v>194</v>
      </c>
      <c r="J22" s="19">
        <f t="shared" ref="J22:O22" si="15">(C22*100)/$B22+K22</f>
        <v>100</v>
      </c>
      <c r="K22" s="19">
        <f t="shared" si="15"/>
        <v>82.457702582368654</v>
      </c>
      <c r="L22" s="19">
        <f t="shared" si="15"/>
        <v>58.414959928762244</v>
      </c>
      <c r="M22" s="19">
        <f t="shared" si="15"/>
        <v>47.284060552092612</v>
      </c>
      <c r="N22" s="19">
        <f t="shared" si="15"/>
        <v>41.13980409617097</v>
      </c>
      <c r="O22" s="19">
        <f t="shared" si="15"/>
        <v>19.234194122885128</v>
      </c>
      <c r="P22" s="19">
        <f t="shared" si="2"/>
        <v>17.275155832591274</v>
      </c>
    </row>
    <row r="23" spans="1:16" x14ac:dyDescent="0.15">
      <c r="J23" s="19"/>
      <c r="K23" s="19"/>
      <c r="L23" s="19"/>
      <c r="M23" s="19"/>
      <c r="N23" s="19"/>
      <c r="O23" s="19"/>
      <c r="P23" s="19"/>
    </row>
    <row r="24" spans="1:16" x14ac:dyDescent="0.15">
      <c r="A24" s="10" t="s">
        <v>223</v>
      </c>
      <c r="J24" s="19"/>
      <c r="K24" s="19"/>
      <c r="L24" s="19"/>
      <c r="M24" s="19"/>
      <c r="N24" s="19"/>
      <c r="O24" s="19"/>
      <c r="P24" s="19"/>
    </row>
    <row r="25" spans="1:16" x14ac:dyDescent="0.15">
      <c r="J25" s="19"/>
      <c r="K25" s="19"/>
      <c r="L25" s="19"/>
      <c r="M25" s="19"/>
      <c r="N25" s="19"/>
      <c r="O25" s="19"/>
      <c r="P25" s="19"/>
    </row>
    <row r="26" spans="1:16" x14ac:dyDescent="0.15">
      <c r="A26" s="10" t="s">
        <v>174</v>
      </c>
      <c r="B26" s="10">
        <v>332037</v>
      </c>
      <c r="C26" s="10">
        <v>146441</v>
      </c>
      <c r="D26" s="10">
        <v>102520</v>
      </c>
      <c r="E26" s="10">
        <v>39057</v>
      </c>
      <c r="F26" s="10">
        <v>20051</v>
      </c>
      <c r="G26" s="10">
        <v>17846</v>
      </c>
      <c r="H26" s="10">
        <v>3252</v>
      </c>
      <c r="I26" s="10">
        <v>2870</v>
      </c>
      <c r="J26" s="19">
        <f t="shared" ref="J26:O26" si="16">(C26*100)/$B26+K26</f>
        <v>100</v>
      </c>
      <c r="K26" s="19">
        <f t="shared" si="16"/>
        <v>55.896180244972697</v>
      </c>
      <c r="L26" s="19">
        <f t="shared" si="16"/>
        <v>25.020103181271971</v>
      </c>
      <c r="M26" s="19">
        <f t="shared" si="16"/>
        <v>13.257257474317623</v>
      </c>
      <c r="N26" s="19">
        <f t="shared" si="16"/>
        <v>7.2184726400973389</v>
      </c>
      <c r="O26" s="19">
        <f t="shared" si="16"/>
        <v>1.8437704231757306</v>
      </c>
      <c r="P26" s="19">
        <f t="shared" si="2"/>
        <v>0.86436150188081451</v>
      </c>
    </row>
    <row r="27" spans="1:16" x14ac:dyDescent="0.15">
      <c r="A27" s="10" t="s">
        <v>128</v>
      </c>
      <c r="B27" s="10">
        <v>285611</v>
      </c>
      <c r="C27" s="10">
        <v>134146</v>
      </c>
      <c r="D27" s="10">
        <v>87703</v>
      </c>
      <c r="E27" s="10">
        <v>31372</v>
      </c>
      <c r="F27" s="10">
        <v>15514</v>
      </c>
      <c r="G27" s="10">
        <v>12496</v>
      </c>
      <c r="H27" s="10">
        <v>2558</v>
      </c>
      <c r="I27" s="10">
        <v>1822</v>
      </c>
      <c r="J27" s="19">
        <f t="shared" ref="J27:O27" si="17">(C27*100)/$B27+K27</f>
        <v>100</v>
      </c>
      <c r="K27" s="19">
        <f t="shared" si="17"/>
        <v>53.031921039455767</v>
      </c>
      <c r="L27" s="19">
        <f t="shared" si="17"/>
        <v>22.324770404501226</v>
      </c>
      <c r="M27" s="19">
        <f t="shared" si="17"/>
        <v>11.340599626765075</v>
      </c>
      <c r="N27" s="19">
        <f t="shared" si="17"/>
        <v>5.9087360080669153</v>
      </c>
      <c r="O27" s="19">
        <f t="shared" si="17"/>
        <v>1.5335543799083369</v>
      </c>
      <c r="P27" s="19">
        <f t="shared" si="2"/>
        <v>0.6379306119162077</v>
      </c>
    </row>
    <row r="28" spans="1:16" x14ac:dyDescent="0.15">
      <c r="A28" s="10" t="s">
        <v>129</v>
      </c>
      <c r="B28" s="10">
        <v>20736</v>
      </c>
      <c r="C28" s="10">
        <v>5617</v>
      </c>
      <c r="D28" s="10">
        <v>7297</v>
      </c>
      <c r="E28" s="10">
        <v>3353</v>
      </c>
      <c r="F28" s="10">
        <v>1790</v>
      </c>
      <c r="G28" s="10">
        <v>2142</v>
      </c>
      <c r="H28" s="10">
        <v>313</v>
      </c>
      <c r="I28" s="10">
        <v>224</v>
      </c>
      <c r="J28" s="19">
        <f t="shared" ref="J28:O28" si="18">(C28*100)/$B28+K28</f>
        <v>100</v>
      </c>
      <c r="K28" s="19">
        <f t="shared" si="18"/>
        <v>72.911844135802468</v>
      </c>
      <c r="L28" s="19">
        <f t="shared" si="18"/>
        <v>37.721836419753089</v>
      </c>
      <c r="M28" s="19">
        <f t="shared" si="18"/>
        <v>21.551890432098766</v>
      </c>
      <c r="N28" s="19">
        <f t="shared" si="18"/>
        <v>12.919560185185185</v>
      </c>
      <c r="O28" s="19">
        <f t="shared" si="18"/>
        <v>2.589699074074074</v>
      </c>
      <c r="P28" s="19">
        <f t="shared" si="2"/>
        <v>1.0802469135802468</v>
      </c>
    </row>
    <row r="29" spans="1:16" x14ac:dyDescent="0.15">
      <c r="A29" s="10" t="s">
        <v>130</v>
      </c>
      <c r="B29" s="10">
        <v>24185</v>
      </c>
      <c r="C29" s="10">
        <v>6550</v>
      </c>
      <c r="D29" s="10">
        <v>7318</v>
      </c>
      <c r="E29" s="10">
        <v>4121</v>
      </c>
      <c r="F29" s="10">
        <v>2644</v>
      </c>
      <c r="G29" s="10">
        <v>2878</v>
      </c>
      <c r="H29" s="10">
        <v>353</v>
      </c>
      <c r="I29" s="10">
        <v>321</v>
      </c>
      <c r="J29" s="19">
        <f t="shared" ref="J29:O29" si="19">(C29*100)/$B29+K29</f>
        <v>99.999999999999986</v>
      </c>
      <c r="K29" s="19">
        <f t="shared" si="19"/>
        <v>72.917097374405614</v>
      </c>
      <c r="L29" s="19">
        <f t="shared" si="19"/>
        <v>42.658672731031629</v>
      </c>
      <c r="M29" s="19">
        <f t="shared" si="19"/>
        <v>25.619185445524085</v>
      </c>
      <c r="N29" s="19">
        <f t="shared" si="19"/>
        <v>14.686789332230722</v>
      </c>
      <c r="O29" s="19">
        <f t="shared" si="19"/>
        <v>2.7868513541451314</v>
      </c>
      <c r="P29" s="19">
        <f t="shared" si="2"/>
        <v>1.3272689683688237</v>
      </c>
    </row>
    <row r="30" spans="1:16" x14ac:dyDescent="0.15">
      <c r="A30" s="10" t="s">
        <v>131</v>
      </c>
      <c r="B30" s="10">
        <v>1505</v>
      </c>
      <c r="C30" s="10">
        <v>128</v>
      </c>
      <c r="D30" s="10">
        <v>202</v>
      </c>
      <c r="E30" s="10">
        <v>211</v>
      </c>
      <c r="F30" s="10">
        <v>103</v>
      </c>
      <c r="G30" s="10">
        <v>330</v>
      </c>
      <c r="H30" s="10">
        <v>28</v>
      </c>
      <c r="I30" s="10">
        <v>503</v>
      </c>
      <c r="J30" s="19">
        <f t="shared" ref="J30:O30" si="20">(C30*100)/$B30+K30</f>
        <v>100.00000000000001</v>
      </c>
      <c r="K30" s="19">
        <f t="shared" si="20"/>
        <v>91.495016611295696</v>
      </c>
      <c r="L30" s="19">
        <f t="shared" si="20"/>
        <v>78.07308970099669</v>
      </c>
      <c r="M30" s="19">
        <f t="shared" si="20"/>
        <v>64.053156146179418</v>
      </c>
      <c r="N30" s="19">
        <f t="shared" si="20"/>
        <v>57.209302325581405</v>
      </c>
      <c r="O30" s="19">
        <f t="shared" si="20"/>
        <v>35.28239202657808</v>
      </c>
      <c r="P30" s="19">
        <f t="shared" si="2"/>
        <v>33.421926910299007</v>
      </c>
    </row>
    <row r="31" spans="1:16" x14ac:dyDescent="0.15">
      <c r="J31" s="19"/>
      <c r="K31" s="19"/>
      <c r="L31" s="19"/>
      <c r="M31" s="19"/>
      <c r="N31" s="19"/>
      <c r="O31" s="19"/>
      <c r="P31" s="19"/>
    </row>
    <row r="32" spans="1:16" x14ac:dyDescent="0.15">
      <c r="A32" s="10" t="s">
        <v>180</v>
      </c>
      <c r="B32" s="10">
        <v>169110</v>
      </c>
      <c r="C32" s="10">
        <v>66232</v>
      </c>
      <c r="D32" s="10">
        <v>53383</v>
      </c>
      <c r="E32" s="10">
        <v>21784</v>
      </c>
      <c r="F32" s="10">
        <v>11855</v>
      </c>
      <c r="G32" s="10">
        <v>11451</v>
      </c>
      <c r="H32" s="10">
        <v>2258</v>
      </c>
      <c r="I32" s="10">
        <v>2147</v>
      </c>
      <c r="J32" s="19">
        <f t="shared" ref="J32:O32" si="21">(C32*100)/$B32+K32</f>
        <v>100</v>
      </c>
      <c r="K32" s="19">
        <f t="shared" si="21"/>
        <v>60.834959493820591</v>
      </c>
      <c r="L32" s="19">
        <f t="shared" si="21"/>
        <v>29.267932115191293</v>
      </c>
      <c r="M32" s="19">
        <f t="shared" si="21"/>
        <v>16.386375731772219</v>
      </c>
      <c r="N32" s="19">
        <f t="shared" si="21"/>
        <v>9.3761457039796579</v>
      </c>
      <c r="O32" s="19">
        <f t="shared" si="21"/>
        <v>2.60481343504228</v>
      </c>
      <c r="P32" s="19">
        <f t="shared" si="2"/>
        <v>1.2695878422328661</v>
      </c>
    </row>
    <row r="33" spans="1:16" x14ac:dyDescent="0.15">
      <c r="A33" s="10" t="s">
        <v>128</v>
      </c>
      <c r="B33" s="10">
        <v>144263</v>
      </c>
      <c r="C33" s="10">
        <v>60586</v>
      </c>
      <c r="D33" s="10">
        <v>45781</v>
      </c>
      <c r="E33" s="10">
        <v>17516</v>
      </c>
      <c r="F33" s="10">
        <v>9167</v>
      </c>
      <c r="G33" s="10">
        <v>8054</v>
      </c>
      <c r="H33" s="10">
        <v>1770</v>
      </c>
      <c r="I33" s="10">
        <v>1389</v>
      </c>
      <c r="J33" s="19">
        <f t="shared" ref="J33:O33" si="22">(C33*100)/$B33+K33</f>
        <v>100</v>
      </c>
      <c r="K33" s="19">
        <f t="shared" si="22"/>
        <v>58.003091575802529</v>
      </c>
      <c r="L33" s="19">
        <f t="shared" si="22"/>
        <v>26.268689823447453</v>
      </c>
      <c r="M33" s="19">
        <f t="shared" si="22"/>
        <v>14.12697642500156</v>
      </c>
      <c r="N33" s="19">
        <f t="shared" si="22"/>
        <v>7.7726097474750979</v>
      </c>
      <c r="O33" s="19">
        <f t="shared" si="22"/>
        <v>2.1897506637183479</v>
      </c>
      <c r="P33" s="19">
        <f t="shared" si="2"/>
        <v>0.96282484074225549</v>
      </c>
    </row>
    <row r="34" spans="1:16" x14ac:dyDescent="0.15">
      <c r="A34" s="10" t="s">
        <v>129</v>
      </c>
      <c r="B34" s="10">
        <v>10644</v>
      </c>
      <c r="C34" s="10">
        <v>2493</v>
      </c>
      <c r="D34" s="10">
        <v>3589</v>
      </c>
      <c r="E34" s="10">
        <v>1794</v>
      </c>
      <c r="F34" s="10">
        <v>1027</v>
      </c>
      <c r="G34" s="10">
        <v>1345</v>
      </c>
      <c r="H34" s="10">
        <v>219</v>
      </c>
      <c r="I34" s="10">
        <v>177</v>
      </c>
      <c r="J34" s="19">
        <f t="shared" ref="J34:O34" si="23">(C34*100)/$B34+K34</f>
        <v>100</v>
      </c>
      <c r="K34" s="19">
        <f t="shared" si="23"/>
        <v>76.578354002254798</v>
      </c>
      <c r="L34" s="19">
        <f t="shared" si="23"/>
        <v>42.859827132656896</v>
      </c>
      <c r="M34" s="19">
        <f t="shared" si="23"/>
        <v>26.005261180007516</v>
      </c>
      <c r="N34" s="19">
        <f t="shared" si="23"/>
        <v>16.35663284479519</v>
      </c>
      <c r="O34" s="19">
        <f t="shared" si="23"/>
        <v>3.7204058624577225</v>
      </c>
      <c r="P34" s="19">
        <f t="shared" si="2"/>
        <v>1.6629086809470124</v>
      </c>
    </row>
    <row r="35" spans="1:16" x14ac:dyDescent="0.15">
      <c r="A35" s="10" t="s">
        <v>130</v>
      </c>
      <c r="B35" s="10">
        <v>13196</v>
      </c>
      <c r="C35" s="10">
        <v>3069</v>
      </c>
      <c r="D35" s="10">
        <v>3887</v>
      </c>
      <c r="E35" s="10">
        <v>2309</v>
      </c>
      <c r="F35" s="10">
        <v>1595</v>
      </c>
      <c r="G35" s="10">
        <v>1835</v>
      </c>
      <c r="H35" s="10">
        <v>247</v>
      </c>
      <c r="I35" s="10">
        <v>254</v>
      </c>
      <c r="J35" s="19">
        <f t="shared" ref="J35:O35" si="24">(C35*100)/$B35+K35</f>
        <v>100</v>
      </c>
      <c r="K35" s="19">
        <f t="shared" si="24"/>
        <v>76.742952409821157</v>
      </c>
      <c r="L35" s="19">
        <f t="shared" si="24"/>
        <v>47.287056683843588</v>
      </c>
      <c r="M35" s="19">
        <f t="shared" si="24"/>
        <v>29.789330100030313</v>
      </c>
      <c r="N35" s="19">
        <f t="shared" si="24"/>
        <v>17.702334040618368</v>
      </c>
      <c r="O35" s="19">
        <f t="shared" si="24"/>
        <v>3.7966050318278266</v>
      </c>
      <c r="P35" s="19">
        <f t="shared" si="2"/>
        <v>1.9248257047590178</v>
      </c>
    </row>
    <row r="36" spans="1:16" x14ac:dyDescent="0.15">
      <c r="A36" s="10" t="s">
        <v>131</v>
      </c>
      <c r="B36" s="10">
        <v>1007</v>
      </c>
      <c r="C36" s="10">
        <v>84</v>
      </c>
      <c r="D36" s="10">
        <v>126</v>
      </c>
      <c r="E36" s="10">
        <v>165</v>
      </c>
      <c r="F36" s="10">
        <v>66</v>
      </c>
      <c r="G36" s="10">
        <v>217</v>
      </c>
      <c r="H36" s="10">
        <v>22</v>
      </c>
      <c r="I36" s="10">
        <v>327</v>
      </c>
      <c r="J36" s="19">
        <f t="shared" ref="J36:O36" si="25">(C36*100)/$B36+K36</f>
        <v>100</v>
      </c>
      <c r="K36" s="19">
        <f t="shared" si="25"/>
        <v>91.658391261171801</v>
      </c>
      <c r="L36" s="19">
        <f t="shared" si="25"/>
        <v>79.145978152929501</v>
      </c>
      <c r="M36" s="19">
        <f t="shared" si="25"/>
        <v>62.760675273088381</v>
      </c>
      <c r="N36" s="19">
        <f t="shared" si="25"/>
        <v>56.206554121151939</v>
      </c>
      <c r="O36" s="19">
        <f t="shared" si="25"/>
        <v>34.657398212512412</v>
      </c>
      <c r="P36" s="19">
        <f t="shared" si="2"/>
        <v>32.472691161866933</v>
      </c>
    </row>
    <row r="37" spans="1:16" x14ac:dyDescent="0.15">
      <c r="J37" s="19"/>
      <c r="K37" s="19"/>
      <c r="L37" s="19"/>
      <c r="M37" s="19"/>
      <c r="N37" s="19"/>
      <c r="O37" s="19"/>
      <c r="P37" s="19"/>
    </row>
    <row r="38" spans="1:16" x14ac:dyDescent="0.15">
      <c r="A38" s="10" t="s">
        <v>169</v>
      </c>
      <c r="B38" s="10">
        <v>162927</v>
      </c>
      <c r="C38" s="10">
        <v>80209</v>
      </c>
      <c r="D38" s="10">
        <v>49137</v>
      </c>
      <c r="E38" s="10">
        <v>17273</v>
      </c>
      <c r="F38" s="10">
        <v>8196</v>
      </c>
      <c r="G38" s="10">
        <v>6395</v>
      </c>
      <c r="H38" s="10">
        <v>994</v>
      </c>
      <c r="I38" s="10">
        <v>723</v>
      </c>
      <c r="J38" s="19">
        <f t="shared" ref="J38:O38" si="26">(C38*100)/$B38+K38</f>
        <v>100</v>
      </c>
      <c r="K38" s="19">
        <f t="shared" si="26"/>
        <v>50.769976738048328</v>
      </c>
      <c r="L38" s="19">
        <f t="shared" si="26"/>
        <v>20.611071215943337</v>
      </c>
      <c r="M38" s="19">
        <f t="shared" si="26"/>
        <v>10.009390708722311</v>
      </c>
      <c r="N38" s="19">
        <f t="shared" si="26"/>
        <v>4.9789169382606939</v>
      </c>
      <c r="O38" s="19">
        <f t="shared" si="26"/>
        <v>1.0538462010593701</v>
      </c>
      <c r="P38" s="19">
        <f t="shared" si="2"/>
        <v>0.44375702001509881</v>
      </c>
    </row>
    <row r="39" spans="1:16" x14ac:dyDescent="0.15">
      <c r="A39" s="10" t="s">
        <v>128</v>
      </c>
      <c r="B39" s="10">
        <v>141348</v>
      </c>
      <c r="C39" s="10">
        <v>73560</v>
      </c>
      <c r="D39" s="10">
        <v>41922</v>
      </c>
      <c r="E39" s="10">
        <v>13856</v>
      </c>
      <c r="F39" s="10">
        <v>6347</v>
      </c>
      <c r="G39" s="10">
        <v>4442</v>
      </c>
      <c r="H39" s="10">
        <v>788</v>
      </c>
      <c r="I39" s="10">
        <v>433</v>
      </c>
      <c r="J39" s="19">
        <f t="shared" ref="J39:O39" si="27">(C39*100)/$B39+K39</f>
        <v>100</v>
      </c>
      <c r="K39" s="19">
        <f t="shared" si="27"/>
        <v>47.958230749639185</v>
      </c>
      <c r="L39" s="19">
        <f t="shared" si="27"/>
        <v>18.299516087953137</v>
      </c>
      <c r="M39" s="19">
        <f t="shared" si="27"/>
        <v>8.4967597702125257</v>
      </c>
      <c r="N39" s="19">
        <f t="shared" si="27"/>
        <v>4.0064238616747323</v>
      </c>
      <c r="O39" s="19">
        <f t="shared" si="27"/>
        <v>0.86382545207572803</v>
      </c>
      <c r="P39" s="19">
        <f t="shared" si="2"/>
        <v>0.3063361349293941</v>
      </c>
    </row>
    <row r="40" spans="1:16" x14ac:dyDescent="0.15">
      <c r="A40" s="10" t="s">
        <v>129</v>
      </c>
      <c r="B40" s="10">
        <v>10092</v>
      </c>
      <c r="C40" s="10">
        <v>3124</v>
      </c>
      <c r="D40" s="10">
        <v>3708</v>
      </c>
      <c r="E40" s="10">
        <v>1559</v>
      </c>
      <c r="F40" s="10">
        <v>763</v>
      </c>
      <c r="G40" s="10">
        <v>797</v>
      </c>
      <c r="H40" s="10">
        <v>94</v>
      </c>
      <c r="I40" s="10">
        <v>47</v>
      </c>
      <c r="J40" s="19">
        <f t="shared" ref="J40:O40" si="28">(C40*100)/$B40+K40</f>
        <v>100</v>
      </c>
      <c r="K40" s="19">
        <f t="shared" si="28"/>
        <v>69.044787950852168</v>
      </c>
      <c r="L40" s="19">
        <f t="shared" si="28"/>
        <v>32.30281411018629</v>
      </c>
      <c r="M40" s="19">
        <f t="shared" si="28"/>
        <v>16.854934601664684</v>
      </c>
      <c r="N40" s="19">
        <f t="shared" si="28"/>
        <v>9.2944906856916365</v>
      </c>
      <c r="O40" s="19">
        <f t="shared" si="28"/>
        <v>1.3971462544589772</v>
      </c>
      <c r="P40" s="19">
        <f t="shared" si="2"/>
        <v>0.46571541815299244</v>
      </c>
    </row>
    <row r="41" spans="1:16" x14ac:dyDescent="0.15">
      <c r="A41" s="10" t="s">
        <v>130</v>
      </c>
      <c r="B41" s="10">
        <v>10989</v>
      </c>
      <c r="C41" s="10">
        <v>3481</v>
      </c>
      <c r="D41" s="10">
        <v>3431</v>
      </c>
      <c r="E41" s="10">
        <v>1812</v>
      </c>
      <c r="F41" s="10">
        <v>1049</v>
      </c>
      <c r="G41" s="10">
        <v>1043</v>
      </c>
      <c r="H41" s="10">
        <v>106</v>
      </c>
      <c r="I41" s="10">
        <v>67</v>
      </c>
      <c r="J41" s="19">
        <f t="shared" ref="J41:O41" si="29">(C41*100)/$B41+K41</f>
        <v>100</v>
      </c>
      <c r="K41" s="19">
        <f t="shared" si="29"/>
        <v>68.322868322868317</v>
      </c>
      <c r="L41" s="19">
        <f t="shared" si="29"/>
        <v>37.100737100737099</v>
      </c>
      <c r="M41" s="19">
        <f t="shared" si="29"/>
        <v>20.611520611520611</v>
      </c>
      <c r="N41" s="19">
        <f t="shared" si="29"/>
        <v>11.065611065611066</v>
      </c>
      <c r="O41" s="19">
        <f t="shared" si="29"/>
        <v>1.5743015743015742</v>
      </c>
      <c r="P41" s="19">
        <f t="shared" si="2"/>
        <v>0.60970060970060969</v>
      </c>
    </row>
    <row r="42" spans="1:16" x14ac:dyDescent="0.15">
      <c r="A42" s="10" t="s">
        <v>131</v>
      </c>
      <c r="B42" s="10">
        <v>498</v>
      </c>
      <c r="C42" s="10">
        <v>44</v>
      </c>
      <c r="D42" s="10">
        <v>76</v>
      </c>
      <c r="E42" s="10">
        <v>46</v>
      </c>
      <c r="F42" s="10">
        <v>37</v>
      </c>
      <c r="G42" s="10">
        <v>113</v>
      </c>
      <c r="H42" s="10">
        <v>6</v>
      </c>
      <c r="I42" s="10">
        <v>176</v>
      </c>
      <c r="J42" s="19">
        <f t="shared" ref="J42:O42" si="30">(C42*100)/$B42+K42</f>
        <v>100</v>
      </c>
      <c r="K42" s="19">
        <f t="shared" si="30"/>
        <v>91.164658634538156</v>
      </c>
      <c r="L42" s="19">
        <f t="shared" si="30"/>
        <v>75.903614457831324</v>
      </c>
      <c r="M42" s="19">
        <f t="shared" si="30"/>
        <v>66.666666666666671</v>
      </c>
      <c r="N42" s="19">
        <f t="shared" si="30"/>
        <v>59.23694779116466</v>
      </c>
      <c r="O42" s="19">
        <f t="shared" si="30"/>
        <v>36.546184738955823</v>
      </c>
      <c r="P42" s="19">
        <f t="shared" si="2"/>
        <v>35.341365461847388</v>
      </c>
    </row>
    <row r="43" spans="1:16" x14ac:dyDescent="0.15">
      <c r="J43" s="19"/>
      <c r="K43" s="19"/>
      <c r="L43" s="19"/>
      <c r="M43" s="19"/>
      <c r="N43" s="19"/>
      <c r="O43" s="19"/>
      <c r="P43" s="19"/>
    </row>
    <row r="44" spans="1:16" x14ac:dyDescent="0.15">
      <c r="A44" s="10" t="s">
        <v>224</v>
      </c>
      <c r="J44" s="19"/>
      <c r="K44" s="19"/>
      <c r="L44" s="19"/>
      <c r="M44" s="19"/>
      <c r="N44" s="19"/>
      <c r="O44" s="19"/>
      <c r="P44" s="19"/>
    </row>
    <row r="45" spans="1:16" x14ac:dyDescent="0.15">
      <c r="J45" s="19"/>
      <c r="K45" s="19"/>
      <c r="L45" s="19"/>
      <c r="M45" s="19"/>
      <c r="N45" s="19"/>
      <c r="O45" s="19"/>
      <c r="P45" s="19"/>
    </row>
    <row r="46" spans="1:16" x14ac:dyDescent="0.15">
      <c r="A46" s="10" t="s">
        <v>174</v>
      </c>
      <c r="B46" s="10">
        <v>332037</v>
      </c>
      <c r="C46" s="10">
        <v>146441</v>
      </c>
      <c r="D46" s="10">
        <v>102520</v>
      </c>
      <c r="E46" s="10">
        <v>39057</v>
      </c>
      <c r="F46" s="10">
        <v>20051</v>
      </c>
      <c r="G46" s="10">
        <v>17846</v>
      </c>
      <c r="H46" s="10">
        <v>3252</v>
      </c>
      <c r="I46" s="10">
        <v>2870</v>
      </c>
      <c r="J46" s="19">
        <f t="shared" ref="J46:O46" si="31">(C46*100)/$B46+K46</f>
        <v>100</v>
      </c>
      <c r="K46" s="19">
        <f t="shared" si="31"/>
        <v>55.896180244972697</v>
      </c>
      <c r="L46" s="19">
        <f t="shared" si="31"/>
        <v>25.020103181271971</v>
      </c>
      <c r="M46" s="19">
        <f t="shared" si="31"/>
        <v>13.257257474317623</v>
      </c>
      <c r="N46" s="19">
        <f t="shared" si="31"/>
        <v>7.2184726400973389</v>
      </c>
      <c r="O46" s="19">
        <f t="shared" si="31"/>
        <v>1.8437704231757306</v>
      </c>
      <c r="P46" s="19">
        <f t="shared" si="2"/>
        <v>0.86436150188081451</v>
      </c>
    </row>
    <row r="47" spans="1:16" x14ac:dyDescent="0.15">
      <c r="A47" s="10" t="s">
        <v>132</v>
      </c>
      <c r="B47" s="10">
        <v>202162</v>
      </c>
      <c r="C47" s="10">
        <v>102273</v>
      </c>
      <c r="D47" s="10">
        <v>59697</v>
      </c>
      <c r="E47" s="10">
        <v>20735</v>
      </c>
      <c r="F47" s="10">
        <v>9785</v>
      </c>
      <c r="G47" s="10">
        <v>7260</v>
      </c>
      <c r="H47" s="10">
        <v>1567</v>
      </c>
      <c r="I47" s="10">
        <v>845</v>
      </c>
      <c r="J47" s="19">
        <f t="shared" ref="J47:O47" si="32">(C47*100)/$B47+K47</f>
        <v>100</v>
      </c>
      <c r="K47" s="19">
        <f t="shared" si="32"/>
        <v>49.410373858588656</v>
      </c>
      <c r="L47" s="19">
        <f t="shared" si="32"/>
        <v>19.881085466111337</v>
      </c>
      <c r="M47" s="19">
        <f t="shared" si="32"/>
        <v>9.6244595918125064</v>
      </c>
      <c r="N47" s="19">
        <f t="shared" si="32"/>
        <v>4.7842819125255982</v>
      </c>
      <c r="O47" s="19">
        <f t="shared" si="32"/>
        <v>1.193102561312215</v>
      </c>
      <c r="P47" s="19">
        <f t="shared" si="2"/>
        <v>0.4179816187018332</v>
      </c>
    </row>
    <row r="48" spans="1:16" x14ac:dyDescent="0.15">
      <c r="A48" s="10" t="s">
        <v>133</v>
      </c>
      <c r="B48" s="10">
        <v>66349</v>
      </c>
      <c r="C48" s="10">
        <v>25666</v>
      </c>
      <c r="D48" s="10">
        <v>23708</v>
      </c>
      <c r="E48" s="10">
        <v>8270</v>
      </c>
      <c r="F48" s="10">
        <v>3964</v>
      </c>
      <c r="G48" s="10">
        <v>3608</v>
      </c>
      <c r="H48" s="10">
        <v>806</v>
      </c>
      <c r="I48" s="10">
        <v>327</v>
      </c>
      <c r="J48" s="19">
        <f t="shared" ref="J48:O48" si="33">(C48*100)/$B48+K48</f>
        <v>100</v>
      </c>
      <c r="K48" s="19">
        <f t="shared" si="33"/>
        <v>61.31667395137832</v>
      </c>
      <c r="L48" s="19">
        <f t="shared" si="33"/>
        <v>25.584409712279012</v>
      </c>
      <c r="M48" s="19">
        <f t="shared" si="33"/>
        <v>13.120016880435275</v>
      </c>
      <c r="N48" s="19">
        <f t="shared" si="33"/>
        <v>7.1455485387873221</v>
      </c>
      <c r="O48" s="19">
        <f t="shared" si="33"/>
        <v>1.7076368897798007</v>
      </c>
      <c r="P48" s="19">
        <f t="shared" si="2"/>
        <v>0.49284842273432911</v>
      </c>
    </row>
    <row r="49" spans="1:16" x14ac:dyDescent="0.15">
      <c r="A49" s="10" t="s">
        <v>134</v>
      </c>
      <c r="B49" s="10">
        <v>61220</v>
      </c>
      <c r="C49" s="10">
        <v>18142</v>
      </c>
      <c r="D49" s="10">
        <v>18581</v>
      </c>
      <c r="E49" s="10">
        <v>9709</v>
      </c>
      <c r="F49" s="10">
        <v>6105</v>
      </c>
      <c r="G49" s="10">
        <v>6500</v>
      </c>
      <c r="H49" s="10">
        <v>805</v>
      </c>
      <c r="I49" s="10">
        <v>1378</v>
      </c>
      <c r="J49" s="19">
        <f t="shared" ref="J49:O49" si="34">(C49*100)/$B49+K49</f>
        <v>100</v>
      </c>
      <c r="K49" s="19">
        <f t="shared" si="34"/>
        <v>70.365893498856579</v>
      </c>
      <c r="L49" s="19">
        <f t="shared" si="34"/>
        <v>40.014701078079057</v>
      </c>
      <c r="M49" s="19">
        <f t="shared" si="34"/>
        <v>24.155504737014049</v>
      </c>
      <c r="N49" s="19">
        <f t="shared" si="34"/>
        <v>14.18327344005227</v>
      </c>
      <c r="O49" s="19">
        <f t="shared" si="34"/>
        <v>3.5658281607317868</v>
      </c>
      <c r="P49" s="19">
        <f t="shared" si="2"/>
        <v>2.2508983992159424</v>
      </c>
    </row>
    <row r="50" spans="1:16" x14ac:dyDescent="0.15">
      <c r="A50" s="10" t="s">
        <v>135</v>
      </c>
      <c r="B50" s="10">
        <v>2306</v>
      </c>
      <c r="C50" s="10">
        <v>360</v>
      </c>
      <c r="D50" s="10">
        <v>534</v>
      </c>
      <c r="E50" s="10">
        <v>343</v>
      </c>
      <c r="F50" s="10">
        <v>197</v>
      </c>
      <c r="G50" s="10">
        <v>478</v>
      </c>
      <c r="H50" s="10">
        <v>74</v>
      </c>
      <c r="I50" s="10">
        <v>320</v>
      </c>
      <c r="J50" s="19">
        <f t="shared" ref="J50:O50" si="35">(C50*100)/$B50+K50</f>
        <v>100</v>
      </c>
      <c r="K50" s="19">
        <f t="shared" si="35"/>
        <v>84.388551604509971</v>
      </c>
      <c r="L50" s="19">
        <f t="shared" si="35"/>
        <v>61.231569817866429</v>
      </c>
      <c r="M50" s="19">
        <f t="shared" si="35"/>
        <v>46.357328707718992</v>
      </c>
      <c r="N50" s="19">
        <f t="shared" si="35"/>
        <v>37.814397224631392</v>
      </c>
      <c r="O50" s="19">
        <f t="shared" si="35"/>
        <v>17.085862966175196</v>
      </c>
      <c r="P50" s="19">
        <f t="shared" si="2"/>
        <v>13.876843018213357</v>
      </c>
    </row>
    <row r="51" spans="1:16" x14ac:dyDescent="0.15">
      <c r="J51" s="19"/>
      <c r="K51" s="19"/>
      <c r="L51" s="19"/>
      <c r="M51" s="19"/>
      <c r="N51" s="19"/>
      <c r="O51" s="19"/>
      <c r="P51" s="19"/>
    </row>
    <row r="52" spans="1:16" x14ac:dyDescent="0.15">
      <c r="A52" s="10" t="s">
        <v>160</v>
      </c>
      <c r="B52" s="10">
        <v>169110</v>
      </c>
      <c r="C52" s="10">
        <v>66232</v>
      </c>
      <c r="D52" s="10">
        <v>53383</v>
      </c>
      <c r="E52" s="10">
        <v>21784</v>
      </c>
      <c r="F52" s="10">
        <v>11855</v>
      </c>
      <c r="G52" s="10">
        <v>11451</v>
      </c>
      <c r="H52" s="10">
        <v>2258</v>
      </c>
      <c r="I52" s="10">
        <v>2147</v>
      </c>
      <c r="J52" s="19">
        <f t="shared" ref="J52:O52" si="36">(C52*100)/$B52+K52</f>
        <v>100</v>
      </c>
      <c r="K52" s="19">
        <f t="shared" si="36"/>
        <v>60.834959493820591</v>
      </c>
      <c r="L52" s="19">
        <f t="shared" si="36"/>
        <v>29.267932115191293</v>
      </c>
      <c r="M52" s="19">
        <f t="shared" si="36"/>
        <v>16.386375731772219</v>
      </c>
      <c r="N52" s="19">
        <f t="shared" si="36"/>
        <v>9.3761457039796579</v>
      </c>
      <c r="O52" s="19">
        <f t="shared" si="36"/>
        <v>2.60481343504228</v>
      </c>
      <c r="P52" s="19">
        <f t="shared" si="2"/>
        <v>1.2695878422328661</v>
      </c>
    </row>
    <row r="53" spans="1:16" x14ac:dyDescent="0.15">
      <c r="A53" s="10" t="s">
        <v>132</v>
      </c>
      <c r="B53" s="10">
        <v>104182</v>
      </c>
      <c r="C53" s="10">
        <v>47313</v>
      </c>
      <c r="D53" s="10">
        <v>32505</v>
      </c>
      <c r="E53" s="10">
        <v>11981</v>
      </c>
      <c r="F53" s="10">
        <v>5843</v>
      </c>
      <c r="G53" s="10">
        <v>4859</v>
      </c>
      <c r="H53" s="10">
        <v>1106</v>
      </c>
      <c r="I53" s="10">
        <v>575</v>
      </c>
      <c r="J53" s="19">
        <f t="shared" ref="J53:O53" si="37">(C53*100)/$B53+K53</f>
        <v>100</v>
      </c>
      <c r="K53" s="19">
        <f t="shared" si="37"/>
        <v>54.58620491063715</v>
      </c>
      <c r="L53" s="19">
        <f t="shared" si="37"/>
        <v>23.385997581156055</v>
      </c>
      <c r="M53" s="19">
        <f t="shared" si="37"/>
        <v>11.885930391046438</v>
      </c>
      <c r="N53" s="19">
        <f t="shared" si="37"/>
        <v>6.2774759555393445</v>
      </c>
      <c r="O53" s="19">
        <f t="shared" si="37"/>
        <v>1.613522489489547</v>
      </c>
      <c r="P53" s="19">
        <f t="shared" si="2"/>
        <v>0.55191875755888731</v>
      </c>
    </row>
    <row r="54" spans="1:16" x14ac:dyDescent="0.15">
      <c r="A54" s="10" t="s">
        <v>133</v>
      </c>
      <c r="B54" s="10">
        <v>31399</v>
      </c>
      <c r="C54" s="10">
        <v>10615</v>
      </c>
      <c r="D54" s="10">
        <v>11234</v>
      </c>
      <c r="E54" s="10">
        <v>4262</v>
      </c>
      <c r="F54" s="10">
        <v>2230</v>
      </c>
      <c r="G54" s="10">
        <v>2287</v>
      </c>
      <c r="H54" s="10">
        <v>496</v>
      </c>
      <c r="I54" s="10">
        <v>275</v>
      </c>
      <c r="J54" s="19">
        <f t="shared" ref="J54:O54" si="38">(C54*100)/$B54+K54</f>
        <v>100</v>
      </c>
      <c r="K54" s="19">
        <f t="shared" si="38"/>
        <v>66.193190865951152</v>
      </c>
      <c r="L54" s="19">
        <f t="shared" si="38"/>
        <v>30.414981368833402</v>
      </c>
      <c r="M54" s="19">
        <f t="shared" si="38"/>
        <v>16.841300678365553</v>
      </c>
      <c r="N54" s="19">
        <f t="shared" si="38"/>
        <v>9.7391636676327273</v>
      </c>
      <c r="O54" s="19">
        <f t="shared" si="38"/>
        <v>2.4554922131278065</v>
      </c>
      <c r="P54" s="19">
        <f t="shared" si="2"/>
        <v>0.87582407083028124</v>
      </c>
    </row>
    <row r="55" spans="1:16" x14ac:dyDescent="0.15">
      <c r="A55" s="10" t="s">
        <v>134</v>
      </c>
      <c r="B55" s="10">
        <v>32152</v>
      </c>
      <c r="C55" s="10">
        <v>8131</v>
      </c>
      <c r="D55" s="10">
        <v>9359</v>
      </c>
      <c r="E55" s="10">
        <v>5316</v>
      </c>
      <c r="F55" s="10">
        <v>3644</v>
      </c>
      <c r="G55" s="10">
        <v>4023</v>
      </c>
      <c r="H55" s="10">
        <v>600</v>
      </c>
      <c r="I55" s="10">
        <v>1079</v>
      </c>
      <c r="J55" s="19">
        <f t="shared" ref="J55:O55" si="39">(C55*100)/$B55+K55</f>
        <v>100.00000000000001</v>
      </c>
      <c r="K55" s="19">
        <f t="shared" si="39"/>
        <v>74.710748942523026</v>
      </c>
      <c r="L55" s="19">
        <f t="shared" si="39"/>
        <v>45.602139835780051</v>
      </c>
      <c r="M55" s="19">
        <f t="shared" si="39"/>
        <v>29.068176163224685</v>
      </c>
      <c r="N55" s="19">
        <f t="shared" si="39"/>
        <v>17.734511072406072</v>
      </c>
      <c r="O55" s="19">
        <f t="shared" si="39"/>
        <v>5.2220701667081366</v>
      </c>
      <c r="P55" s="19">
        <f t="shared" si="2"/>
        <v>3.355934312017915</v>
      </c>
    </row>
    <row r="56" spans="1:16" x14ac:dyDescent="0.15">
      <c r="A56" s="10" t="s">
        <v>135</v>
      </c>
      <c r="B56" s="10">
        <v>1377</v>
      </c>
      <c r="C56" s="10">
        <v>173</v>
      </c>
      <c r="D56" s="10">
        <v>285</v>
      </c>
      <c r="E56" s="10">
        <v>225</v>
      </c>
      <c r="F56" s="10">
        <v>138</v>
      </c>
      <c r="G56" s="10">
        <v>282</v>
      </c>
      <c r="H56" s="10">
        <v>56</v>
      </c>
      <c r="I56" s="10">
        <v>218</v>
      </c>
      <c r="J56" s="19">
        <f t="shared" ref="J56:O56" si="40">(C56*100)/$B56+K56</f>
        <v>100</v>
      </c>
      <c r="K56" s="19">
        <f t="shared" si="40"/>
        <v>87.436456063907045</v>
      </c>
      <c r="L56" s="19">
        <f t="shared" si="40"/>
        <v>66.739288307915757</v>
      </c>
      <c r="M56" s="19">
        <f t="shared" si="40"/>
        <v>50.399419026870007</v>
      </c>
      <c r="N56" s="19">
        <f t="shared" si="40"/>
        <v>40.377632534495277</v>
      </c>
      <c r="O56" s="19">
        <f t="shared" si="40"/>
        <v>19.898329702251271</v>
      </c>
      <c r="P56" s="19">
        <f t="shared" si="2"/>
        <v>15.831517792302106</v>
      </c>
    </row>
    <row r="57" spans="1:16" x14ac:dyDescent="0.15">
      <c r="J57" s="19"/>
      <c r="K57" s="19"/>
      <c r="L57" s="19"/>
      <c r="M57" s="19"/>
      <c r="N57" s="19"/>
      <c r="O57" s="19"/>
      <c r="P57" s="19"/>
    </row>
    <row r="58" spans="1:16" x14ac:dyDescent="0.15">
      <c r="A58" s="10" t="s">
        <v>169</v>
      </c>
      <c r="B58" s="10">
        <v>162927</v>
      </c>
      <c r="C58" s="10">
        <v>80209</v>
      </c>
      <c r="D58" s="10">
        <v>49137</v>
      </c>
      <c r="E58" s="10">
        <v>17273</v>
      </c>
      <c r="F58" s="10">
        <v>8196</v>
      </c>
      <c r="G58" s="10">
        <v>6395</v>
      </c>
      <c r="H58" s="10">
        <v>994</v>
      </c>
      <c r="I58" s="10">
        <v>723</v>
      </c>
      <c r="J58" s="19">
        <f t="shared" ref="J58:O58" si="41">(C58*100)/$B58+K58</f>
        <v>100</v>
      </c>
      <c r="K58" s="19">
        <f t="shared" si="41"/>
        <v>50.769976738048328</v>
      </c>
      <c r="L58" s="19">
        <f t="shared" si="41"/>
        <v>20.611071215943337</v>
      </c>
      <c r="M58" s="19">
        <f t="shared" si="41"/>
        <v>10.009390708722311</v>
      </c>
      <c r="N58" s="19">
        <f t="shared" si="41"/>
        <v>4.9789169382606939</v>
      </c>
      <c r="O58" s="19">
        <f t="shared" si="41"/>
        <v>1.0538462010593701</v>
      </c>
      <c r="P58" s="19">
        <f t="shared" si="2"/>
        <v>0.44375702001509881</v>
      </c>
    </row>
    <row r="59" spans="1:16" x14ac:dyDescent="0.15">
      <c r="A59" s="10" t="s">
        <v>132</v>
      </c>
      <c r="B59" s="10">
        <v>97980</v>
      </c>
      <c r="C59" s="10">
        <v>54960</v>
      </c>
      <c r="D59" s="10">
        <v>27192</v>
      </c>
      <c r="E59" s="10">
        <v>8754</v>
      </c>
      <c r="F59" s="10">
        <v>3942</v>
      </c>
      <c r="G59" s="10">
        <v>2401</v>
      </c>
      <c r="H59" s="10">
        <v>461</v>
      </c>
      <c r="I59" s="10">
        <v>270</v>
      </c>
      <c r="J59" s="19">
        <f t="shared" ref="J59:O59" si="42">(C59*100)/$B59+K59</f>
        <v>100</v>
      </c>
      <c r="K59" s="19">
        <f t="shared" si="42"/>
        <v>43.906919779546847</v>
      </c>
      <c r="L59" s="19">
        <f t="shared" si="42"/>
        <v>16.154317207593387</v>
      </c>
      <c r="M59" s="19">
        <f t="shared" si="42"/>
        <v>7.2198407838334351</v>
      </c>
      <c r="N59" s="19">
        <f t="shared" si="42"/>
        <v>3.1965707287201468</v>
      </c>
      <c r="O59" s="19">
        <f t="shared" si="42"/>
        <v>0.74607062665850177</v>
      </c>
      <c r="P59" s="19">
        <f t="shared" si="2"/>
        <v>0.27556644213104714</v>
      </c>
    </row>
    <row r="60" spans="1:16" x14ac:dyDescent="0.15">
      <c r="A60" s="10" t="s">
        <v>133</v>
      </c>
      <c r="B60" s="10">
        <v>34950</v>
      </c>
      <c r="C60" s="10">
        <v>15051</v>
      </c>
      <c r="D60" s="10">
        <v>12474</v>
      </c>
      <c r="E60" s="10">
        <v>4008</v>
      </c>
      <c r="F60" s="10">
        <v>1734</v>
      </c>
      <c r="G60" s="10">
        <v>1321</v>
      </c>
      <c r="H60" s="10">
        <v>310</v>
      </c>
      <c r="I60" s="10">
        <v>52</v>
      </c>
      <c r="J60" s="19">
        <f t="shared" ref="J60:O60" si="43">(C60*100)/$B60+K60</f>
        <v>100</v>
      </c>
      <c r="K60" s="19">
        <f t="shared" si="43"/>
        <v>56.935622317596568</v>
      </c>
      <c r="L60" s="19">
        <f t="shared" si="43"/>
        <v>21.24463519313305</v>
      </c>
      <c r="M60" s="19">
        <f t="shared" si="43"/>
        <v>9.7768240343347639</v>
      </c>
      <c r="N60" s="19">
        <f t="shared" si="43"/>
        <v>4.8154506437768241</v>
      </c>
      <c r="O60" s="19">
        <f t="shared" si="43"/>
        <v>1.0357653791130186</v>
      </c>
      <c r="P60" s="19">
        <f t="shared" si="2"/>
        <v>0.14878397711015737</v>
      </c>
    </row>
    <row r="61" spans="1:16" x14ac:dyDescent="0.15">
      <c r="A61" s="10" t="s">
        <v>134</v>
      </c>
      <c r="B61" s="10">
        <v>29068</v>
      </c>
      <c r="C61" s="10">
        <v>10011</v>
      </c>
      <c r="D61" s="10">
        <v>9222</v>
      </c>
      <c r="E61" s="10">
        <v>4393</v>
      </c>
      <c r="F61" s="10">
        <v>2461</v>
      </c>
      <c r="G61" s="10">
        <v>2477</v>
      </c>
      <c r="H61" s="10">
        <v>205</v>
      </c>
      <c r="I61" s="10">
        <v>299</v>
      </c>
      <c r="J61" s="19">
        <f t="shared" ref="J61:O61" si="44">(C61*100)/$B61+K61</f>
        <v>100</v>
      </c>
      <c r="K61" s="19">
        <f t="shared" si="44"/>
        <v>65.560066052015969</v>
      </c>
      <c r="L61" s="19">
        <f t="shared" si="44"/>
        <v>33.834457134993812</v>
      </c>
      <c r="M61" s="19">
        <f t="shared" si="44"/>
        <v>18.721618274391084</v>
      </c>
      <c r="N61" s="19">
        <f t="shared" si="44"/>
        <v>10.255263520022018</v>
      </c>
      <c r="O61" s="19">
        <f t="shared" si="44"/>
        <v>1.7338654190174763</v>
      </c>
      <c r="P61" s="19">
        <f t="shared" si="2"/>
        <v>1.0286225402504472</v>
      </c>
    </row>
    <row r="62" spans="1:16" x14ac:dyDescent="0.15">
      <c r="A62" s="10" t="s">
        <v>135</v>
      </c>
      <c r="B62" s="10">
        <v>929</v>
      </c>
      <c r="C62" s="10">
        <v>187</v>
      </c>
      <c r="D62" s="10">
        <v>249</v>
      </c>
      <c r="E62" s="10">
        <v>118</v>
      </c>
      <c r="F62" s="10">
        <v>59</v>
      </c>
      <c r="G62" s="10">
        <v>196</v>
      </c>
      <c r="H62" s="10">
        <v>18</v>
      </c>
      <c r="I62" s="10">
        <v>102</v>
      </c>
      <c r="J62" s="19">
        <f t="shared" ref="J62:O62" si="45">(C62*100)/$B62+K62</f>
        <v>100</v>
      </c>
      <c r="K62" s="19">
        <f t="shared" si="45"/>
        <v>79.870828848223894</v>
      </c>
      <c r="L62" s="19">
        <f t="shared" si="45"/>
        <v>53.067814854682453</v>
      </c>
      <c r="M62" s="19">
        <f t="shared" si="45"/>
        <v>40.36598493003229</v>
      </c>
      <c r="N62" s="19">
        <f t="shared" si="45"/>
        <v>34.015069967707213</v>
      </c>
      <c r="O62" s="19">
        <f t="shared" si="45"/>
        <v>12.917115177610334</v>
      </c>
      <c r="P62" s="19">
        <f t="shared" si="2"/>
        <v>10.979547900968784</v>
      </c>
    </row>
    <row r="63" spans="1:16" x14ac:dyDescent="0.15">
      <c r="J63" s="19"/>
      <c r="K63" s="19"/>
      <c r="L63" s="19"/>
      <c r="M63" s="19"/>
      <c r="N63" s="19"/>
      <c r="O63" s="19"/>
      <c r="P63" s="19"/>
    </row>
    <row r="64" spans="1:16" x14ac:dyDescent="0.15">
      <c r="A64" s="10" t="s">
        <v>221</v>
      </c>
      <c r="J64" s="19"/>
      <c r="K64" s="19"/>
      <c r="L64" s="19"/>
      <c r="M64" s="19"/>
      <c r="N64" s="19"/>
      <c r="O64" s="19"/>
      <c r="P64" s="19"/>
    </row>
    <row r="65" spans="1:16" x14ac:dyDescent="0.15">
      <c r="J65" s="19"/>
      <c r="K65" s="19"/>
      <c r="L65" s="19"/>
      <c r="M65" s="19"/>
      <c r="N65" s="19"/>
      <c r="O65" s="19"/>
      <c r="P65" s="19"/>
    </row>
    <row r="66" spans="1:16" x14ac:dyDescent="0.15">
      <c r="A66" s="10" t="s">
        <v>174</v>
      </c>
      <c r="B66" s="10">
        <v>332037</v>
      </c>
      <c r="C66" s="10">
        <v>146441</v>
      </c>
      <c r="D66" s="10">
        <v>102520</v>
      </c>
      <c r="E66" s="10">
        <v>39057</v>
      </c>
      <c r="F66" s="10">
        <v>20051</v>
      </c>
      <c r="G66" s="10">
        <v>17846</v>
      </c>
      <c r="H66" s="10">
        <v>3252</v>
      </c>
      <c r="I66" s="10">
        <v>2870</v>
      </c>
      <c r="J66" s="19">
        <f t="shared" ref="J66:O66" si="46">(C66*100)/$B66+K66</f>
        <v>100</v>
      </c>
      <c r="K66" s="19">
        <f t="shared" si="46"/>
        <v>55.896180244972697</v>
      </c>
      <c r="L66" s="19">
        <f t="shared" si="46"/>
        <v>25.020103181271971</v>
      </c>
      <c r="M66" s="19">
        <f t="shared" si="46"/>
        <v>13.257257474317623</v>
      </c>
      <c r="N66" s="19">
        <f t="shared" si="46"/>
        <v>7.2184726400973389</v>
      </c>
      <c r="O66" s="19">
        <f t="shared" si="46"/>
        <v>1.8437704231757306</v>
      </c>
      <c r="P66" s="19">
        <f t="shared" ref="P66:P85" si="47">I66*100/B66</f>
        <v>0.86436150188081451</v>
      </c>
    </row>
    <row r="67" spans="1:16" x14ac:dyDescent="0.15">
      <c r="A67" s="10" t="s">
        <v>136</v>
      </c>
      <c r="B67" s="10">
        <v>185081</v>
      </c>
      <c r="C67" s="10">
        <v>97032</v>
      </c>
      <c r="D67" s="10">
        <v>54023</v>
      </c>
      <c r="E67" s="10">
        <v>17999</v>
      </c>
      <c r="F67" s="10">
        <v>8350</v>
      </c>
      <c r="G67" s="10">
        <v>5783</v>
      </c>
      <c r="H67" s="10">
        <v>1357</v>
      </c>
      <c r="I67" s="10">
        <v>537</v>
      </c>
      <c r="J67" s="19">
        <f t="shared" ref="J67:O67" si="48">(C67*100)/$B67+K67</f>
        <v>100</v>
      </c>
      <c r="K67" s="19">
        <f t="shared" si="48"/>
        <v>47.573224696214091</v>
      </c>
      <c r="L67" s="19">
        <f t="shared" si="48"/>
        <v>18.384383053906127</v>
      </c>
      <c r="M67" s="19">
        <f t="shared" si="48"/>
        <v>8.6594518075869473</v>
      </c>
      <c r="N67" s="19">
        <f t="shared" si="48"/>
        <v>4.1479136162004746</v>
      </c>
      <c r="O67" s="19">
        <f t="shared" si="48"/>
        <v>1.0233357286809559</v>
      </c>
      <c r="P67" s="19">
        <f t="shared" si="47"/>
        <v>0.29014323458377683</v>
      </c>
    </row>
    <row r="68" spans="1:16" x14ac:dyDescent="0.15">
      <c r="A68" s="10" t="s">
        <v>137</v>
      </c>
      <c r="B68" s="10">
        <v>7203</v>
      </c>
      <c r="C68" s="10">
        <v>2066</v>
      </c>
      <c r="D68" s="10">
        <v>2315</v>
      </c>
      <c r="E68" s="10">
        <v>1100</v>
      </c>
      <c r="F68" s="10">
        <v>678</v>
      </c>
      <c r="G68" s="10">
        <v>801</v>
      </c>
      <c r="H68" s="10">
        <v>108</v>
      </c>
      <c r="I68" s="10">
        <v>135</v>
      </c>
      <c r="J68" s="19">
        <f t="shared" ref="J68:O68" si="49">(C68*100)/$B68+K68</f>
        <v>100</v>
      </c>
      <c r="K68" s="19">
        <f t="shared" si="49"/>
        <v>71.317506594474523</v>
      </c>
      <c r="L68" s="19">
        <f t="shared" si="49"/>
        <v>39.178120227682911</v>
      </c>
      <c r="M68" s="19">
        <f t="shared" si="49"/>
        <v>23.906705539358601</v>
      </c>
      <c r="N68" s="19">
        <f t="shared" si="49"/>
        <v>14.493960849645982</v>
      </c>
      <c r="O68" s="19">
        <f t="shared" si="49"/>
        <v>3.3735943356934612</v>
      </c>
      <c r="P68" s="19">
        <f t="shared" si="47"/>
        <v>1.8742190753852561</v>
      </c>
    </row>
    <row r="69" spans="1:16" x14ac:dyDescent="0.15">
      <c r="A69" s="10" t="s">
        <v>138</v>
      </c>
      <c r="B69" s="10">
        <v>100530</v>
      </c>
      <c r="C69" s="10">
        <v>37114</v>
      </c>
      <c r="D69" s="10">
        <v>33680</v>
      </c>
      <c r="E69" s="10">
        <v>13373</v>
      </c>
      <c r="F69" s="10">
        <v>7164</v>
      </c>
      <c r="G69" s="10">
        <v>6713</v>
      </c>
      <c r="H69" s="10">
        <v>1201</v>
      </c>
      <c r="I69" s="10">
        <v>1285</v>
      </c>
      <c r="J69" s="19">
        <f t="shared" ref="J69:O69" si="50">(C69*100)/$B69+K69</f>
        <v>100</v>
      </c>
      <c r="K69" s="19">
        <f t="shared" si="50"/>
        <v>63.081667164030634</v>
      </c>
      <c r="L69" s="19">
        <f t="shared" si="50"/>
        <v>29.579230080572962</v>
      </c>
      <c r="M69" s="19">
        <f t="shared" si="50"/>
        <v>16.276733313438775</v>
      </c>
      <c r="N69" s="19">
        <f t="shared" si="50"/>
        <v>9.1505023376106642</v>
      </c>
      <c r="O69" s="19">
        <f t="shared" si="50"/>
        <v>2.4728936635830099</v>
      </c>
      <c r="P69" s="19">
        <f t="shared" si="47"/>
        <v>1.2782254053516364</v>
      </c>
    </row>
    <row r="70" spans="1:16" x14ac:dyDescent="0.15">
      <c r="A70" s="10" t="s">
        <v>139</v>
      </c>
      <c r="B70" s="10">
        <v>17081</v>
      </c>
      <c r="C70" s="10">
        <v>5241</v>
      </c>
      <c r="D70" s="10">
        <v>5674</v>
      </c>
      <c r="E70" s="10">
        <v>2736</v>
      </c>
      <c r="F70" s="10">
        <v>1435</v>
      </c>
      <c r="G70" s="10">
        <v>1477</v>
      </c>
      <c r="H70" s="10">
        <v>210</v>
      </c>
      <c r="I70" s="10">
        <v>308</v>
      </c>
      <c r="J70" s="19">
        <f t="shared" ref="J70:O70" si="51">(C70*100)/$B70+K70</f>
        <v>100</v>
      </c>
      <c r="K70" s="19">
        <f t="shared" si="51"/>
        <v>69.316784731573094</v>
      </c>
      <c r="L70" s="19">
        <f t="shared" si="51"/>
        <v>36.098589075581053</v>
      </c>
      <c r="M70" s="19">
        <f t="shared" si="51"/>
        <v>20.080791522744569</v>
      </c>
      <c r="N70" s="19">
        <f t="shared" si="51"/>
        <v>11.67964404894327</v>
      </c>
      <c r="O70" s="19">
        <f t="shared" si="51"/>
        <v>3.0326093320063228</v>
      </c>
      <c r="P70" s="19">
        <f t="shared" si="47"/>
        <v>1.8031731163280837</v>
      </c>
    </row>
    <row r="71" spans="1:16" x14ac:dyDescent="0.15">
      <c r="A71" s="10" t="s">
        <v>140</v>
      </c>
      <c r="B71" s="10">
        <v>22142</v>
      </c>
      <c r="C71" s="10">
        <v>4988</v>
      </c>
      <c r="D71" s="10">
        <v>6828</v>
      </c>
      <c r="E71" s="10">
        <v>3849</v>
      </c>
      <c r="F71" s="10">
        <v>2424</v>
      </c>
      <c r="G71" s="10">
        <v>3072</v>
      </c>
      <c r="H71" s="10">
        <v>376</v>
      </c>
      <c r="I71" s="10">
        <v>605</v>
      </c>
      <c r="J71" s="19">
        <f t="shared" ref="J71:O71" si="52">(C71*100)/$B71+K71</f>
        <v>100</v>
      </c>
      <c r="K71" s="19">
        <f t="shared" si="52"/>
        <v>77.472676361665606</v>
      </c>
      <c r="L71" s="19">
        <f t="shared" si="52"/>
        <v>46.635353626591993</v>
      </c>
      <c r="M71" s="19">
        <f t="shared" si="52"/>
        <v>29.25210008129347</v>
      </c>
      <c r="N71" s="19">
        <f t="shared" si="52"/>
        <v>18.304579532110921</v>
      </c>
      <c r="O71" s="19">
        <f t="shared" si="52"/>
        <v>4.430494083641948</v>
      </c>
      <c r="P71" s="19">
        <f t="shared" si="47"/>
        <v>2.7323638334387139</v>
      </c>
    </row>
    <row r="72" spans="1:16" x14ac:dyDescent="0.15">
      <c r="J72" s="19"/>
      <c r="K72" s="19"/>
      <c r="L72" s="19"/>
      <c r="M72" s="19"/>
      <c r="N72" s="19"/>
      <c r="O72" s="19"/>
      <c r="P72" s="19"/>
    </row>
    <row r="73" spans="1:16" x14ac:dyDescent="0.15">
      <c r="A73" s="10" t="s">
        <v>180</v>
      </c>
      <c r="B73" s="10">
        <v>169110</v>
      </c>
      <c r="C73" s="10">
        <v>66232</v>
      </c>
      <c r="D73" s="10">
        <v>53383</v>
      </c>
      <c r="E73" s="10">
        <v>21784</v>
      </c>
      <c r="F73" s="10">
        <v>11855</v>
      </c>
      <c r="G73" s="10">
        <v>11451</v>
      </c>
      <c r="H73" s="10">
        <v>2258</v>
      </c>
      <c r="I73" s="10">
        <v>2147</v>
      </c>
      <c r="J73" s="19">
        <f t="shared" ref="J73:O73" si="53">(C73*100)/$B73+K73</f>
        <v>100</v>
      </c>
      <c r="K73" s="19">
        <f t="shared" si="53"/>
        <v>60.834959493820591</v>
      </c>
      <c r="L73" s="19">
        <f t="shared" si="53"/>
        <v>29.267932115191293</v>
      </c>
      <c r="M73" s="19">
        <f t="shared" si="53"/>
        <v>16.386375731772219</v>
      </c>
      <c r="N73" s="19">
        <f t="shared" si="53"/>
        <v>9.3761457039796579</v>
      </c>
      <c r="O73" s="19">
        <f t="shared" si="53"/>
        <v>2.60481343504228</v>
      </c>
      <c r="P73" s="19">
        <f t="shared" si="47"/>
        <v>1.2695878422328661</v>
      </c>
    </row>
    <row r="74" spans="1:16" x14ac:dyDescent="0.15">
      <c r="A74" s="10" t="s">
        <v>136</v>
      </c>
      <c r="B74" s="10">
        <v>94802</v>
      </c>
      <c r="C74" s="10">
        <v>44860</v>
      </c>
      <c r="D74" s="10">
        <v>29434</v>
      </c>
      <c r="E74" s="10">
        <v>10352</v>
      </c>
      <c r="F74" s="10">
        <v>4973</v>
      </c>
      <c r="G74" s="10">
        <v>3856</v>
      </c>
      <c r="H74" s="10">
        <v>954</v>
      </c>
      <c r="I74" s="10">
        <v>373</v>
      </c>
      <c r="J74" s="19">
        <f t="shared" ref="J74:O74" si="54">(C74*100)/$B74+K74</f>
        <v>100</v>
      </c>
      <c r="K74" s="19">
        <f t="shared" si="54"/>
        <v>52.680323199932488</v>
      </c>
      <c r="L74" s="19">
        <f t="shared" si="54"/>
        <v>21.632455011497647</v>
      </c>
      <c r="M74" s="19">
        <f t="shared" si="54"/>
        <v>10.712854159194954</v>
      </c>
      <c r="N74" s="19">
        <f t="shared" si="54"/>
        <v>5.4671842366194809</v>
      </c>
      <c r="O74" s="19">
        <f t="shared" si="54"/>
        <v>1.3997594987447521</v>
      </c>
      <c r="P74" s="19">
        <f t="shared" si="47"/>
        <v>0.39345161494483238</v>
      </c>
    </row>
    <row r="75" spans="1:16" x14ac:dyDescent="0.15">
      <c r="A75" s="10" t="s">
        <v>137</v>
      </c>
      <c r="B75" s="10">
        <v>3754</v>
      </c>
      <c r="C75" s="10">
        <v>941</v>
      </c>
      <c r="D75" s="10">
        <v>1153</v>
      </c>
      <c r="E75" s="10">
        <v>587</v>
      </c>
      <c r="F75" s="10">
        <v>393</v>
      </c>
      <c r="G75" s="10">
        <v>511</v>
      </c>
      <c r="H75" s="10">
        <v>77</v>
      </c>
      <c r="I75" s="10">
        <v>92</v>
      </c>
      <c r="J75" s="19">
        <f t="shared" ref="J75:O75" si="55">(C75*100)/$B75+K75</f>
        <v>100</v>
      </c>
      <c r="K75" s="19">
        <f t="shared" si="55"/>
        <v>74.933404368673422</v>
      </c>
      <c r="L75" s="19">
        <f t="shared" si="55"/>
        <v>44.219499200852425</v>
      </c>
      <c r="M75" s="19">
        <f t="shared" si="55"/>
        <v>28.582844965370274</v>
      </c>
      <c r="N75" s="19">
        <f t="shared" si="55"/>
        <v>18.114011720831115</v>
      </c>
      <c r="O75" s="19">
        <f t="shared" si="55"/>
        <v>4.501864677677144</v>
      </c>
      <c r="P75" s="19">
        <f t="shared" si="47"/>
        <v>2.4507192328183272</v>
      </c>
    </row>
    <row r="76" spans="1:16" x14ac:dyDescent="0.15">
      <c r="A76" s="10" t="s">
        <v>138</v>
      </c>
      <c r="B76" s="10">
        <v>49461</v>
      </c>
      <c r="C76" s="10">
        <v>15726</v>
      </c>
      <c r="D76" s="10">
        <v>16347</v>
      </c>
      <c r="E76" s="10">
        <v>7164</v>
      </c>
      <c r="F76" s="10">
        <v>4194</v>
      </c>
      <c r="G76" s="10">
        <v>4198</v>
      </c>
      <c r="H76" s="10">
        <v>816</v>
      </c>
      <c r="I76" s="10">
        <v>1016</v>
      </c>
      <c r="J76" s="19">
        <f t="shared" ref="J76:O76" si="56">(C76*100)/$B76+K76</f>
        <v>99.999999999999986</v>
      </c>
      <c r="K76" s="19">
        <f t="shared" si="56"/>
        <v>68.205252623278938</v>
      </c>
      <c r="L76" s="19">
        <f t="shared" si="56"/>
        <v>35.154970582883479</v>
      </c>
      <c r="M76" s="19">
        <f t="shared" si="56"/>
        <v>20.670831564262752</v>
      </c>
      <c r="N76" s="19">
        <f t="shared" si="56"/>
        <v>12.191423545823982</v>
      </c>
      <c r="O76" s="19">
        <f t="shared" si="56"/>
        <v>3.703928347586988</v>
      </c>
      <c r="P76" s="19">
        <f t="shared" si="47"/>
        <v>2.0541436687491155</v>
      </c>
    </row>
    <row r="77" spans="1:16" x14ac:dyDescent="0.15">
      <c r="A77" s="10" t="s">
        <v>139</v>
      </c>
      <c r="B77" s="10">
        <v>9380</v>
      </c>
      <c r="C77" s="10">
        <v>2453</v>
      </c>
      <c r="D77" s="10">
        <v>3071</v>
      </c>
      <c r="E77" s="10">
        <v>1629</v>
      </c>
      <c r="F77" s="10">
        <v>870</v>
      </c>
      <c r="G77" s="10">
        <v>1003</v>
      </c>
      <c r="H77" s="10">
        <v>152</v>
      </c>
      <c r="I77" s="10">
        <v>202</v>
      </c>
      <c r="J77" s="19">
        <f t="shared" ref="J77:O77" si="57">(C77*100)/$B77+K77</f>
        <v>100</v>
      </c>
      <c r="K77" s="19">
        <f t="shared" si="57"/>
        <v>73.848614072494669</v>
      </c>
      <c r="L77" s="19">
        <f t="shared" si="57"/>
        <v>41.108742004264393</v>
      </c>
      <c r="M77" s="19">
        <f t="shared" si="57"/>
        <v>23.742004264392325</v>
      </c>
      <c r="N77" s="19">
        <f t="shared" si="57"/>
        <v>14.466950959488273</v>
      </c>
      <c r="O77" s="19">
        <f t="shared" si="57"/>
        <v>3.7739872068230276</v>
      </c>
      <c r="P77" s="19">
        <f t="shared" si="47"/>
        <v>2.1535181236673773</v>
      </c>
    </row>
    <row r="78" spans="1:16" x14ac:dyDescent="0.15">
      <c r="A78" s="10" t="s">
        <v>140</v>
      </c>
      <c r="B78" s="10">
        <v>11713</v>
      </c>
      <c r="C78" s="10">
        <v>2252</v>
      </c>
      <c r="D78" s="10">
        <v>3378</v>
      </c>
      <c r="E78" s="10">
        <v>2052</v>
      </c>
      <c r="F78" s="10">
        <v>1425</v>
      </c>
      <c r="G78" s="10">
        <v>1883</v>
      </c>
      <c r="H78" s="10">
        <v>259</v>
      </c>
      <c r="I78" s="10">
        <v>464</v>
      </c>
      <c r="J78" s="19">
        <f t="shared" ref="J78:O78" si="58">(C78*100)/$B78+K78</f>
        <v>99.999999999999986</v>
      </c>
      <c r="K78" s="19">
        <f t="shared" si="58"/>
        <v>80.773499530436254</v>
      </c>
      <c r="L78" s="19">
        <f t="shared" si="58"/>
        <v>51.933748826090664</v>
      </c>
      <c r="M78" s="19">
        <f t="shared" si="58"/>
        <v>34.414752838726201</v>
      </c>
      <c r="N78" s="19">
        <f t="shared" si="58"/>
        <v>22.248783403056432</v>
      </c>
      <c r="O78" s="19">
        <f t="shared" si="58"/>
        <v>6.1726287031503455</v>
      </c>
      <c r="P78" s="19">
        <f t="shared" si="47"/>
        <v>3.9614103987022964</v>
      </c>
    </row>
    <row r="79" spans="1:16" x14ac:dyDescent="0.15">
      <c r="J79" s="19"/>
      <c r="K79" s="19"/>
      <c r="L79" s="19"/>
      <c r="M79" s="19"/>
      <c r="N79" s="19"/>
      <c r="O79" s="19"/>
      <c r="P79" s="19"/>
    </row>
    <row r="80" spans="1:16" x14ac:dyDescent="0.15">
      <c r="A80" s="10" t="s">
        <v>161</v>
      </c>
      <c r="B80" s="10">
        <v>162927</v>
      </c>
      <c r="C80" s="10">
        <v>80209</v>
      </c>
      <c r="D80" s="10">
        <v>49137</v>
      </c>
      <c r="E80" s="10">
        <v>17273</v>
      </c>
      <c r="F80" s="10">
        <v>8196</v>
      </c>
      <c r="G80" s="10">
        <v>6395</v>
      </c>
      <c r="H80" s="10">
        <v>994</v>
      </c>
      <c r="I80" s="10">
        <v>723</v>
      </c>
      <c r="J80" s="19">
        <f t="shared" ref="J80:O80" si="59">(C80*100)/$B80+K80</f>
        <v>100</v>
      </c>
      <c r="K80" s="19">
        <f t="shared" si="59"/>
        <v>50.769976738048328</v>
      </c>
      <c r="L80" s="19">
        <f t="shared" si="59"/>
        <v>20.611071215943337</v>
      </c>
      <c r="M80" s="19">
        <f t="shared" si="59"/>
        <v>10.009390708722311</v>
      </c>
      <c r="N80" s="19">
        <f t="shared" si="59"/>
        <v>4.9789169382606939</v>
      </c>
      <c r="O80" s="19">
        <f t="shared" si="59"/>
        <v>1.0538462010593701</v>
      </c>
      <c r="P80" s="19">
        <f t="shared" si="47"/>
        <v>0.44375702001509881</v>
      </c>
    </row>
    <row r="81" spans="1:16" x14ac:dyDescent="0.15">
      <c r="A81" s="10" t="s">
        <v>136</v>
      </c>
      <c r="B81" s="10">
        <v>90279</v>
      </c>
      <c r="C81" s="10">
        <v>52172</v>
      </c>
      <c r="D81" s="10">
        <v>24589</v>
      </c>
      <c r="E81" s="10">
        <v>7647</v>
      </c>
      <c r="F81" s="10">
        <v>3377</v>
      </c>
      <c r="G81" s="10">
        <v>1927</v>
      </c>
      <c r="H81" s="10">
        <v>403</v>
      </c>
      <c r="I81" s="10">
        <v>164</v>
      </c>
      <c r="J81" s="19">
        <f t="shared" ref="J81:O81" si="60">(C81*100)/$B81+K81</f>
        <v>100</v>
      </c>
      <c r="K81" s="19">
        <f t="shared" si="60"/>
        <v>42.21025930725861</v>
      </c>
      <c r="L81" s="19">
        <f t="shared" si="60"/>
        <v>14.973581896122022</v>
      </c>
      <c r="M81" s="19">
        <f t="shared" si="60"/>
        <v>6.5031734954972915</v>
      </c>
      <c r="N81" s="19">
        <f t="shared" si="60"/>
        <v>2.7625472147454002</v>
      </c>
      <c r="O81" s="19">
        <f t="shared" si="60"/>
        <v>0.62805303558967196</v>
      </c>
      <c r="P81" s="19">
        <f t="shared" si="47"/>
        <v>0.18165907907708326</v>
      </c>
    </row>
    <row r="82" spans="1:16" x14ac:dyDescent="0.15">
      <c r="A82" s="10" t="s">
        <v>137</v>
      </c>
      <c r="B82" s="10">
        <v>3449</v>
      </c>
      <c r="C82" s="10">
        <v>1125</v>
      </c>
      <c r="D82" s="10">
        <v>1162</v>
      </c>
      <c r="E82" s="10">
        <v>513</v>
      </c>
      <c r="F82" s="10">
        <v>285</v>
      </c>
      <c r="G82" s="10">
        <v>290</v>
      </c>
      <c r="H82" s="10">
        <v>31</v>
      </c>
      <c r="I82" s="10">
        <v>43</v>
      </c>
      <c r="J82" s="19">
        <f t="shared" ref="J82:O82" si="61">(C82*100)/$B82+K82</f>
        <v>100</v>
      </c>
      <c r="K82" s="19">
        <f t="shared" si="61"/>
        <v>67.381849811539581</v>
      </c>
      <c r="L82" s="19">
        <f t="shared" si="61"/>
        <v>33.690924905769791</v>
      </c>
      <c r="M82" s="19">
        <f t="shared" si="61"/>
        <v>18.817048419831835</v>
      </c>
      <c r="N82" s="19">
        <f t="shared" si="61"/>
        <v>10.553783705421861</v>
      </c>
      <c r="O82" s="19">
        <f t="shared" si="61"/>
        <v>2.1455494346187298</v>
      </c>
      <c r="P82" s="19">
        <f t="shared" si="47"/>
        <v>1.2467381849811539</v>
      </c>
    </row>
    <row r="83" spans="1:16" x14ac:dyDescent="0.15">
      <c r="A83" s="10" t="s">
        <v>138</v>
      </c>
      <c r="B83" s="10">
        <v>51069</v>
      </c>
      <c r="C83" s="10">
        <v>21388</v>
      </c>
      <c r="D83" s="10">
        <v>17333</v>
      </c>
      <c r="E83" s="10">
        <v>6209</v>
      </c>
      <c r="F83" s="10">
        <v>2970</v>
      </c>
      <c r="G83" s="10">
        <v>2515</v>
      </c>
      <c r="H83" s="10">
        <v>385</v>
      </c>
      <c r="I83" s="10">
        <v>269</v>
      </c>
      <c r="J83" s="19">
        <f t="shared" ref="J83:O83" si="62">(C83*100)/$B83+K83</f>
        <v>100</v>
      </c>
      <c r="K83" s="19">
        <f t="shared" si="62"/>
        <v>58.119407076700156</v>
      </c>
      <c r="L83" s="19">
        <f t="shared" si="62"/>
        <v>24.179051870998062</v>
      </c>
      <c r="M83" s="19">
        <f t="shared" si="62"/>
        <v>12.020991207973527</v>
      </c>
      <c r="N83" s="19">
        <f t="shared" si="62"/>
        <v>6.2053300436664127</v>
      </c>
      <c r="O83" s="19">
        <f t="shared" si="62"/>
        <v>1.2806203371908595</v>
      </c>
      <c r="P83" s="19">
        <f t="shared" si="47"/>
        <v>0.5267383344103076</v>
      </c>
    </row>
    <row r="84" spans="1:16" x14ac:dyDescent="0.15">
      <c r="A84" s="10" t="s">
        <v>139</v>
      </c>
      <c r="B84" s="10">
        <v>7701</v>
      </c>
      <c r="C84" s="10">
        <v>2788</v>
      </c>
      <c r="D84" s="10">
        <v>2603</v>
      </c>
      <c r="E84" s="10">
        <v>1107</v>
      </c>
      <c r="F84" s="10">
        <v>565</v>
      </c>
      <c r="G84" s="10">
        <v>474</v>
      </c>
      <c r="H84" s="10">
        <v>58</v>
      </c>
      <c r="I84" s="10">
        <v>106</v>
      </c>
      <c r="J84" s="19">
        <f t="shared" ref="J84:O84" si="63">(C84*100)/$B84+K84</f>
        <v>100</v>
      </c>
      <c r="K84" s="19">
        <f t="shared" si="63"/>
        <v>63.796909492273727</v>
      </c>
      <c r="L84" s="19">
        <f t="shared" si="63"/>
        <v>29.996104402025711</v>
      </c>
      <c r="M84" s="19">
        <f t="shared" si="63"/>
        <v>15.621347876899105</v>
      </c>
      <c r="N84" s="19">
        <f t="shared" si="63"/>
        <v>8.2846383586547212</v>
      </c>
      <c r="O84" s="19">
        <f t="shared" si="63"/>
        <v>2.1295935592780157</v>
      </c>
      <c r="P84" s="19">
        <f t="shared" si="47"/>
        <v>1.3764446175821321</v>
      </c>
    </row>
    <row r="85" spans="1:16" x14ac:dyDescent="0.15">
      <c r="A85" s="10" t="s">
        <v>140</v>
      </c>
      <c r="B85" s="10">
        <v>10429</v>
      </c>
      <c r="C85" s="10">
        <v>2736</v>
      </c>
      <c r="D85" s="10">
        <v>3450</v>
      </c>
      <c r="E85" s="10">
        <v>1797</v>
      </c>
      <c r="F85" s="10">
        <v>999</v>
      </c>
      <c r="G85" s="10">
        <v>1189</v>
      </c>
      <c r="H85" s="10">
        <v>117</v>
      </c>
      <c r="I85" s="10">
        <v>141</v>
      </c>
      <c r="J85" s="19">
        <f t="shared" ref="J85:O85" si="64">(C85*100)/$B85+K85</f>
        <v>100</v>
      </c>
      <c r="K85" s="19">
        <f t="shared" si="64"/>
        <v>73.765461693355064</v>
      </c>
      <c r="L85" s="19">
        <f t="shared" si="64"/>
        <v>40.684629398791827</v>
      </c>
      <c r="M85" s="19">
        <f t="shared" si="64"/>
        <v>23.453830664493239</v>
      </c>
      <c r="N85" s="19">
        <f t="shared" si="64"/>
        <v>13.874772269632754</v>
      </c>
      <c r="O85" s="19">
        <f t="shared" si="64"/>
        <v>2.4738709368108163</v>
      </c>
      <c r="P85" s="19">
        <f t="shared" si="47"/>
        <v>1.3519992329082366</v>
      </c>
    </row>
    <row r="86" spans="1:16" s="1" customFormat="1" ht="9.6" x14ac:dyDescent="0.2">
      <c r="A86" s="38" t="s">
        <v>203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</row>
  </sheetData>
  <mergeCells count="3">
    <mergeCell ref="B2:I2"/>
    <mergeCell ref="J2:P2"/>
    <mergeCell ref="A86:P8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SI Education Age</vt:lpstr>
      <vt:lpstr>Urban-rural</vt:lpstr>
      <vt:lpstr>Relationship</vt:lpstr>
      <vt:lpstr>Ethn Citiz</vt:lpstr>
      <vt:lpstr>Usual Res</vt:lpstr>
      <vt:lpstr>Birthplace</vt:lpstr>
      <vt:lpstr>Detail BP</vt:lpstr>
      <vt:lpstr>Res in 2004</vt:lpstr>
      <vt:lpstr>3 point migration</vt:lpstr>
      <vt:lpstr>Religion</vt:lpstr>
      <vt:lpstr>Disability</vt:lpstr>
      <vt:lpstr>School</vt:lpstr>
      <vt:lpstr>Language</vt:lpstr>
      <vt:lpstr>Languages</vt:lpstr>
      <vt:lpstr>Work Last Week</vt:lpstr>
      <vt:lpstr>Age Grade in school</vt:lpstr>
      <vt:lpstr>Gross Attendance Ratio</vt:lpstr>
      <vt:lpstr>Net attendance</vt:lpstr>
      <vt:lpstr>Sex ratio in school</vt:lpstr>
      <vt:lpstr>Age grade all</vt:lpstr>
      <vt:lpstr>High grade LEAVERS</vt:lpstr>
      <vt:lpstr>Lit by prov</vt:lpstr>
      <vt:lpstr>Multi-lit by prov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2020-02-12T03:21:56Z</dcterms:created>
  <dcterms:modified xsi:type="dcterms:W3CDTF">2020-02-14T04:23:13Z</dcterms:modified>
</cp:coreProperties>
</file>