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Solomon Islands\"/>
    </mc:Choice>
  </mc:AlternateContent>
  <xr:revisionPtr revIDLastSave="0" documentId="13_ncr:1_{575D0454-22FA-4688-A155-2B2078D10A78}" xr6:coauthVersionLast="45" xr6:coauthVersionMax="45" xr10:uidLastSave="{00000000-0000-0000-0000-000000000000}"/>
  <bookViews>
    <workbookView xWindow="-108" yWindow="-108" windowWidth="23256" windowHeight="12576" firstSheet="19" activeTab="26" xr2:uid="{F9386055-E716-4969-957D-5AF0156EBFA6}"/>
  </bookViews>
  <sheets>
    <sheet name="Solomon Islands 2009" sheetId="1" r:id="rId1"/>
    <sheet name="Single Years Age" sheetId="2" r:id="rId2"/>
    <sheet name="Relationship" sheetId="3" r:id="rId3"/>
    <sheet name="Mo vital" sheetId="4" r:id="rId4"/>
    <sheet name="Fa Vital" sheetId="5" r:id="rId5"/>
    <sheet name="Ethnicity" sheetId="6" r:id="rId6"/>
    <sheet name="Citizenship" sheetId="7" r:id="rId7"/>
    <sheet name="Marital" sheetId="8" r:id="rId8"/>
    <sheet name="SMAM" sheetId="9" r:id="rId9"/>
    <sheet name="Religion" sheetId="10" r:id="rId10"/>
    <sheet name="Detailed religion" sheetId="11" r:id="rId11"/>
    <sheet name="Schooling" sheetId="12" r:id="rId12"/>
    <sheet name="Educational attainment" sheetId="13" r:id="rId13"/>
    <sheet name="Language" sheetId="14" r:id="rId14"/>
    <sheet name="Literacy" sheetId="15" r:id="rId15"/>
    <sheet name="Disability" sheetId="16" r:id="rId16"/>
    <sheet name="Mult disable" sheetId="17" r:id="rId17"/>
    <sheet name="Spec mult disable" sheetId="18" r:id="rId18"/>
    <sheet name="Work last week" sheetId="19" r:id="rId19"/>
    <sheet name="Class of worker" sheetId="20" r:id="rId20"/>
    <sheet name="Occupation" sheetId="21" r:id="rId21"/>
    <sheet name="Industry" sheetId="22" r:id="rId22"/>
    <sheet name="Looking for work" sheetId="23" r:id="rId23"/>
    <sheet name="Fertility" sheetId="24" r:id="rId24"/>
    <sheet name="Urbanrural" sheetId="25" r:id="rId25"/>
    <sheet name="Birthplace" sheetId="26" r:id="rId26"/>
    <sheet name="Usual residence" sheetId="27" r:id="rId27"/>
    <sheet name="Res in 2004" sheetId="28" r:id="rId28"/>
    <sheet name="Birth same ward" sheetId="29" r:id="rId29"/>
    <sheet name="BP to Enum" sheetId="30" r:id="rId30"/>
    <sheet name="5Y to Enum" sheetId="31" r:id="rId31"/>
    <sheet name="BP to 5Y" sheetId="32" r:id="rId32"/>
    <sheet name="BP to 5Y to Enum" sheetId="33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7" i="29" l="1"/>
  <c r="K37" i="29"/>
  <c r="J37" i="29"/>
  <c r="I37" i="29"/>
  <c r="H37" i="29"/>
  <c r="G37" i="29"/>
  <c r="F37" i="29"/>
  <c r="E37" i="29"/>
  <c r="D37" i="29"/>
  <c r="C37" i="29"/>
  <c r="B37" i="29"/>
  <c r="L21" i="29"/>
  <c r="K21" i="29"/>
  <c r="J21" i="29"/>
  <c r="I21" i="29"/>
  <c r="H21" i="29"/>
  <c r="G21" i="29"/>
  <c r="F21" i="29"/>
  <c r="E21" i="29"/>
  <c r="D21" i="29"/>
  <c r="C21" i="29"/>
  <c r="B21" i="29"/>
  <c r="C5" i="29"/>
  <c r="D5" i="29"/>
  <c r="E5" i="29"/>
  <c r="F5" i="29"/>
  <c r="G5" i="29"/>
  <c r="H5" i="29"/>
  <c r="I5" i="29"/>
  <c r="J5" i="29"/>
  <c r="K5" i="29"/>
  <c r="L5" i="29"/>
  <c r="B5" i="29"/>
  <c r="L37" i="30"/>
  <c r="K37" i="30"/>
  <c r="J37" i="30"/>
  <c r="I37" i="30"/>
  <c r="H37" i="30"/>
  <c r="G37" i="30"/>
  <c r="F37" i="30"/>
  <c r="E37" i="30"/>
  <c r="D37" i="30"/>
  <c r="C37" i="30"/>
  <c r="B37" i="30"/>
  <c r="L36" i="30"/>
  <c r="K36" i="30"/>
  <c r="J36" i="30"/>
  <c r="I36" i="30"/>
  <c r="H36" i="30"/>
  <c r="G36" i="30"/>
  <c r="F36" i="30"/>
  <c r="E36" i="30"/>
  <c r="D36" i="30"/>
  <c r="C36" i="30"/>
  <c r="B36" i="30"/>
  <c r="L35" i="30"/>
  <c r="K35" i="30"/>
  <c r="J35" i="30"/>
  <c r="I35" i="30"/>
  <c r="H35" i="30"/>
  <c r="G35" i="30"/>
  <c r="F35" i="30"/>
  <c r="E35" i="30"/>
  <c r="D35" i="30"/>
  <c r="C35" i="30"/>
  <c r="B35" i="30"/>
  <c r="L34" i="30"/>
  <c r="K34" i="30"/>
  <c r="J34" i="30"/>
  <c r="I34" i="30"/>
  <c r="H34" i="30"/>
  <c r="G34" i="30"/>
  <c r="F34" i="30"/>
  <c r="E34" i="30"/>
  <c r="D34" i="30"/>
  <c r="C34" i="30"/>
  <c r="B34" i="30"/>
  <c r="L33" i="30"/>
  <c r="K33" i="30"/>
  <c r="J33" i="30"/>
  <c r="I33" i="30"/>
  <c r="H33" i="30"/>
  <c r="G33" i="30"/>
  <c r="F33" i="30"/>
  <c r="E33" i="30"/>
  <c r="D33" i="30"/>
  <c r="C33" i="30"/>
  <c r="B33" i="30"/>
  <c r="L31" i="30"/>
  <c r="K31" i="30"/>
  <c r="J31" i="30"/>
  <c r="I31" i="30"/>
  <c r="H31" i="30"/>
  <c r="G31" i="30"/>
  <c r="F31" i="30"/>
  <c r="E31" i="30"/>
  <c r="D31" i="30"/>
  <c r="C31" i="30"/>
  <c r="B31" i="30"/>
  <c r="L30" i="30"/>
  <c r="K30" i="30"/>
  <c r="J30" i="30"/>
  <c r="I30" i="30"/>
  <c r="H30" i="30"/>
  <c r="G30" i="30"/>
  <c r="F30" i="30"/>
  <c r="E30" i="30"/>
  <c r="D30" i="30"/>
  <c r="C30" i="30"/>
  <c r="B30" i="30"/>
  <c r="L29" i="30"/>
  <c r="K29" i="30"/>
  <c r="J29" i="30"/>
  <c r="I29" i="30"/>
  <c r="H29" i="30"/>
  <c r="G29" i="30"/>
  <c r="F29" i="30"/>
  <c r="E29" i="30"/>
  <c r="D29" i="30"/>
  <c r="C29" i="30"/>
  <c r="B29" i="30"/>
  <c r="L28" i="30"/>
  <c r="K28" i="30"/>
  <c r="J28" i="30"/>
  <c r="I28" i="30"/>
  <c r="H28" i="30"/>
  <c r="G28" i="30"/>
  <c r="F28" i="30"/>
  <c r="E28" i="30"/>
  <c r="D28" i="30"/>
  <c r="C28" i="30"/>
  <c r="B28" i="30"/>
  <c r="L27" i="30"/>
  <c r="K27" i="30"/>
  <c r="J27" i="30"/>
  <c r="I27" i="30"/>
  <c r="H27" i="30"/>
  <c r="G27" i="30"/>
  <c r="F27" i="30"/>
  <c r="E27" i="30"/>
  <c r="D27" i="30"/>
  <c r="C27" i="30"/>
  <c r="B27" i="30"/>
  <c r="L25" i="30"/>
  <c r="K25" i="30"/>
  <c r="J25" i="30"/>
  <c r="I25" i="30"/>
  <c r="H25" i="30"/>
  <c r="G25" i="30"/>
  <c r="F25" i="30"/>
  <c r="E25" i="30"/>
  <c r="D25" i="30"/>
  <c r="C25" i="30"/>
  <c r="B25" i="30"/>
  <c r="L24" i="30"/>
  <c r="K24" i="30"/>
  <c r="J24" i="30"/>
  <c r="I24" i="30"/>
  <c r="H24" i="30"/>
  <c r="G24" i="30"/>
  <c r="F24" i="30"/>
  <c r="E24" i="30"/>
  <c r="D24" i="30"/>
  <c r="C24" i="30"/>
  <c r="B24" i="30"/>
  <c r="L23" i="30"/>
  <c r="K23" i="30"/>
  <c r="J23" i="30"/>
  <c r="I23" i="30"/>
  <c r="H23" i="30"/>
  <c r="G23" i="30"/>
  <c r="F23" i="30"/>
  <c r="E23" i="30"/>
  <c r="D23" i="30"/>
  <c r="C23" i="30"/>
  <c r="B23" i="30"/>
  <c r="L22" i="30"/>
  <c r="K22" i="30"/>
  <c r="J22" i="30"/>
  <c r="I22" i="30"/>
  <c r="H22" i="30"/>
  <c r="G22" i="30"/>
  <c r="F22" i="30"/>
  <c r="E22" i="30"/>
  <c r="D22" i="30"/>
  <c r="C22" i="30"/>
  <c r="B22" i="30"/>
  <c r="L21" i="30"/>
  <c r="K21" i="30"/>
  <c r="J21" i="30"/>
  <c r="I21" i="30"/>
  <c r="H21" i="30"/>
  <c r="G21" i="30"/>
  <c r="F21" i="30"/>
  <c r="E21" i="30"/>
  <c r="D21" i="30"/>
  <c r="C21" i="30"/>
  <c r="B21" i="30"/>
  <c r="L37" i="31"/>
  <c r="K37" i="31"/>
  <c r="J37" i="31"/>
  <c r="I37" i="31"/>
  <c r="H37" i="31"/>
  <c r="G37" i="31"/>
  <c r="F37" i="31"/>
  <c r="E37" i="31"/>
  <c r="D37" i="31"/>
  <c r="C37" i="31"/>
  <c r="B37" i="31"/>
  <c r="L36" i="31"/>
  <c r="K36" i="31"/>
  <c r="J36" i="31"/>
  <c r="I36" i="31"/>
  <c r="H36" i="31"/>
  <c r="G36" i="31"/>
  <c r="F36" i="31"/>
  <c r="E36" i="31"/>
  <c r="D36" i="31"/>
  <c r="C36" i="31"/>
  <c r="B36" i="31"/>
  <c r="L35" i="31"/>
  <c r="K35" i="31"/>
  <c r="J35" i="31"/>
  <c r="I35" i="31"/>
  <c r="H35" i="31"/>
  <c r="G35" i="31"/>
  <c r="F35" i="31"/>
  <c r="E35" i="31"/>
  <c r="D35" i="31"/>
  <c r="C35" i="31"/>
  <c r="B35" i="31"/>
  <c r="L34" i="31"/>
  <c r="K34" i="31"/>
  <c r="J34" i="31"/>
  <c r="I34" i="31"/>
  <c r="H34" i="31"/>
  <c r="G34" i="31"/>
  <c r="F34" i="31"/>
  <c r="E34" i="31"/>
  <c r="D34" i="31"/>
  <c r="C34" i="31"/>
  <c r="B34" i="31"/>
  <c r="L33" i="31"/>
  <c r="K33" i="31"/>
  <c r="J33" i="31"/>
  <c r="I33" i="31"/>
  <c r="H33" i="31"/>
  <c r="G33" i="31"/>
  <c r="F33" i="31"/>
  <c r="E33" i="31"/>
  <c r="D33" i="31"/>
  <c r="C33" i="31"/>
  <c r="B33" i="31"/>
  <c r="L31" i="31"/>
  <c r="K31" i="31"/>
  <c r="J31" i="31"/>
  <c r="I31" i="31"/>
  <c r="H31" i="31"/>
  <c r="G31" i="31"/>
  <c r="F31" i="31"/>
  <c r="E31" i="31"/>
  <c r="D31" i="31"/>
  <c r="C31" i="31"/>
  <c r="B31" i="31"/>
  <c r="L30" i="31"/>
  <c r="K30" i="31"/>
  <c r="J30" i="31"/>
  <c r="I30" i="31"/>
  <c r="H30" i="31"/>
  <c r="G30" i="31"/>
  <c r="F30" i="31"/>
  <c r="E30" i="31"/>
  <c r="D30" i="31"/>
  <c r="C30" i="31"/>
  <c r="B30" i="31"/>
  <c r="L29" i="31"/>
  <c r="K29" i="31"/>
  <c r="J29" i="31"/>
  <c r="I29" i="31"/>
  <c r="H29" i="31"/>
  <c r="G29" i="31"/>
  <c r="F29" i="31"/>
  <c r="E29" i="31"/>
  <c r="D29" i="31"/>
  <c r="C29" i="31"/>
  <c r="B29" i="31"/>
  <c r="L28" i="31"/>
  <c r="K28" i="31"/>
  <c r="J28" i="31"/>
  <c r="I28" i="31"/>
  <c r="H28" i="31"/>
  <c r="G28" i="31"/>
  <c r="F28" i="31"/>
  <c r="E28" i="31"/>
  <c r="D28" i="31"/>
  <c r="C28" i="31"/>
  <c r="B28" i="31"/>
  <c r="L27" i="31"/>
  <c r="K27" i="31"/>
  <c r="J27" i="31"/>
  <c r="I27" i="31"/>
  <c r="H27" i="31"/>
  <c r="G27" i="31"/>
  <c r="F27" i="31"/>
  <c r="E27" i="31"/>
  <c r="D27" i="31"/>
  <c r="C27" i="31"/>
  <c r="B27" i="31"/>
  <c r="L25" i="31"/>
  <c r="K25" i="31"/>
  <c r="J25" i="31"/>
  <c r="I25" i="31"/>
  <c r="H25" i="31"/>
  <c r="G25" i="31"/>
  <c r="F25" i="31"/>
  <c r="E25" i="31"/>
  <c r="D25" i="31"/>
  <c r="C25" i="31"/>
  <c r="B25" i="31"/>
  <c r="L24" i="31"/>
  <c r="K24" i="31"/>
  <c r="J24" i="31"/>
  <c r="I24" i="31"/>
  <c r="H24" i="31"/>
  <c r="G24" i="31"/>
  <c r="F24" i="31"/>
  <c r="E24" i="31"/>
  <c r="D24" i="31"/>
  <c r="C24" i="31"/>
  <c r="B24" i="31"/>
  <c r="L23" i="31"/>
  <c r="K23" i="31"/>
  <c r="J23" i="31"/>
  <c r="I23" i="31"/>
  <c r="H23" i="31"/>
  <c r="G23" i="31"/>
  <c r="F23" i="31"/>
  <c r="E23" i="31"/>
  <c r="D23" i="31"/>
  <c r="C23" i="31"/>
  <c r="B23" i="31"/>
  <c r="L22" i="31"/>
  <c r="K22" i="31"/>
  <c r="J22" i="31"/>
  <c r="I22" i="31"/>
  <c r="H22" i="31"/>
  <c r="G22" i="31"/>
  <c r="F22" i="31"/>
  <c r="E22" i="31"/>
  <c r="D22" i="31"/>
  <c r="C22" i="31"/>
  <c r="B22" i="31"/>
  <c r="L21" i="31"/>
  <c r="K21" i="31"/>
  <c r="J21" i="31"/>
  <c r="I21" i="31"/>
  <c r="H21" i="31"/>
  <c r="G21" i="31"/>
  <c r="F21" i="31"/>
  <c r="E21" i="31"/>
  <c r="D21" i="31"/>
  <c r="C21" i="31"/>
  <c r="B21" i="31"/>
  <c r="C33" i="32"/>
  <c r="D33" i="32"/>
  <c r="E33" i="32"/>
  <c r="F33" i="32"/>
  <c r="G33" i="32"/>
  <c r="H33" i="32"/>
  <c r="I33" i="32"/>
  <c r="J33" i="32"/>
  <c r="K33" i="32"/>
  <c r="L33" i="32"/>
  <c r="C34" i="32"/>
  <c r="D34" i="32"/>
  <c r="E34" i="32"/>
  <c r="F34" i="32"/>
  <c r="G34" i="32"/>
  <c r="H34" i="32"/>
  <c r="I34" i="32"/>
  <c r="J34" i="32"/>
  <c r="K34" i="32"/>
  <c r="L34" i="32"/>
  <c r="C35" i="32"/>
  <c r="D35" i="32"/>
  <c r="E35" i="32"/>
  <c r="F35" i="32"/>
  <c r="G35" i="32"/>
  <c r="H35" i="32"/>
  <c r="I35" i="32"/>
  <c r="J35" i="32"/>
  <c r="K35" i="32"/>
  <c r="L35" i="32"/>
  <c r="C36" i="32"/>
  <c r="D36" i="32"/>
  <c r="E36" i="32"/>
  <c r="F36" i="32"/>
  <c r="G36" i="32"/>
  <c r="H36" i="32"/>
  <c r="I36" i="32"/>
  <c r="J36" i="32"/>
  <c r="K36" i="32"/>
  <c r="L36" i="32"/>
  <c r="C37" i="32"/>
  <c r="D37" i="32"/>
  <c r="E37" i="32"/>
  <c r="F37" i="32"/>
  <c r="G37" i="32"/>
  <c r="H37" i="32"/>
  <c r="I37" i="32"/>
  <c r="J37" i="32"/>
  <c r="K37" i="32"/>
  <c r="L37" i="32"/>
  <c r="B34" i="32"/>
  <c r="B35" i="32"/>
  <c r="B36" i="32"/>
  <c r="B37" i="32"/>
  <c r="B33" i="32"/>
  <c r="C27" i="32"/>
  <c r="D27" i="32"/>
  <c r="E27" i="32"/>
  <c r="F27" i="32"/>
  <c r="G27" i="32"/>
  <c r="H27" i="32"/>
  <c r="I27" i="32"/>
  <c r="J27" i="32"/>
  <c r="K27" i="32"/>
  <c r="L27" i="32"/>
  <c r="C28" i="32"/>
  <c r="D28" i="32"/>
  <c r="E28" i="32"/>
  <c r="F28" i="32"/>
  <c r="G28" i="32"/>
  <c r="H28" i="32"/>
  <c r="I28" i="32"/>
  <c r="J28" i="32"/>
  <c r="K28" i="32"/>
  <c r="L28" i="32"/>
  <c r="C29" i="32"/>
  <c r="D29" i="32"/>
  <c r="E29" i="32"/>
  <c r="F29" i="32"/>
  <c r="G29" i="32"/>
  <c r="H29" i="32"/>
  <c r="I29" i="32"/>
  <c r="J29" i="32"/>
  <c r="K29" i="32"/>
  <c r="L29" i="32"/>
  <c r="C30" i="32"/>
  <c r="D30" i="32"/>
  <c r="E30" i="32"/>
  <c r="F30" i="32"/>
  <c r="G30" i="32"/>
  <c r="H30" i="32"/>
  <c r="I30" i="32"/>
  <c r="J30" i="32"/>
  <c r="K30" i="32"/>
  <c r="L30" i="32"/>
  <c r="C31" i="32"/>
  <c r="D31" i="32"/>
  <c r="E31" i="32"/>
  <c r="F31" i="32"/>
  <c r="G31" i="32"/>
  <c r="H31" i="32"/>
  <c r="I31" i="32"/>
  <c r="J31" i="32"/>
  <c r="K31" i="32"/>
  <c r="L31" i="32"/>
  <c r="B28" i="32"/>
  <c r="B29" i="32"/>
  <c r="B30" i="32"/>
  <c r="B31" i="32"/>
  <c r="B27" i="32"/>
  <c r="B22" i="32"/>
  <c r="C22" i="32"/>
  <c r="D22" i="32"/>
  <c r="E22" i="32"/>
  <c r="F22" i="32"/>
  <c r="G22" i="32"/>
  <c r="H22" i="32"/>
  <c r="I22" i="32"/>
  <c r="J22" i="32"/>
  <c r="K22" i="32"/>
  <c r="L22" i="32"/>
  <c r="B23" i="32"/>
  <c r="C23" i="32"/>
  <c r="D23" i="32"/>
  <c r="E23" i="32"/>
  <c r="F23" i="32"/>
  <c r="G23" i="32"/>
  <c r="H23" i="32"/>
  <c r="I23" i="32"/>
  <c r="J23" i="32"/>
  <c r="K23" i="32"/>
  <c r="L23" i="32"/>
  <c r="B24" i="32"/>
  <c r="C24" i="32"/>
  <c r="D24" i="32"/>
  <c r="E24" i="32"/>
  <c r="F24" i="32"/>
  <c r="G24" i="32"/>
  <c r="H24" i="32"/>
  <c r="I24" i="32"/>
  <c r="J24" i="32"/>
  <c r="K24" i="32"/>
  <c r="L24" i="32"/>
  <c r="B25" i="32"/>
  <c r="C25" i="32"/>
  <c r="D25" i="32"/>
  <c r="E25" i="32"/>
  <c r="F25" i="32"/>
  <c r="G25" i="32"/>
  <c r="H25" i="32"/>
  <c r="I25" i="32"/>
  <c r="J25" i="32"/>
  <c r="K25" i="32"/>
  <c r="L25" i="32"/>
  <c r="C21" i="32"/>
  <c r="D21" i="32"/>
  <c r="E21" i="32"/>
  <c r="F21" i="32"/>
  <c r="G21" i="32"/>
  <c r="H21" i="32"/>
  <c r="I21" i="32"/>
  <c r="J21" i="32"/>
  <c r="K21" i="32"/>
  <c r="L21" i="32"/>
  <c r="B21" i="32"/>
  <c r="C38" i="33"/>
  <c r="D38" i="33"/>
  <c r="E38" i="33"/>
  <c r="F38" i="33"/>
  <c r="G38" i="33"/>
  <c r="H38" i="33"/>
  <c r="I38" i="33"/>
  <c r="J38" i="33"/>
  <c r="K38" i="33"/>
  <c r="L38" i="33"/>
  <c r="C39" i="33"/>
  <c r="D39" i="33"/>
  <c r="E39" i="33"/>
  <c r="F39" i="33"/>
  <c r="G39" i="33"/>
  <c r="H39" i="33"/>
  <c r="I39" i="33"/>
  <c r="J39" i="33"/>
  <c r="K39" i="33"/>
  <c r="L39" i="33"/>
  <c r="C40" i="33"/>
  <c r="D40" i="33"/>
  <c r="E40" i="33"/>
  <c r="F40" i="33"/>
  <c r="G40" i="33"/>
  <c r="H40" i="33"/>
  <c r="I40" i="33"/>
  <c r="J40" i="33"/>
  <c r="K40" i="33"/>
  <c r="L40" i="33"/>
  <c r="C41" i="33"/>
  <c r="D41" i="33"/>
  <c r="E41" i="33"/>
  <c r="F41" i="33"/>
  <c r="G41" i="33"/>
  <c r="H41" i="33"/>
  <c r="I41" i="33"/>
  <c r="J41" i="33"/>
  <c r="K41" i="33"/>
  <c r="L41" i="33"/>
  <c r="C42" i="33"/>
  <c r="D42" i="33"/>
  <c r="E42" i="33"/>
  <c r="F42" i="33"/>
  <c r="G42" i="33"/>
  <c r="H42" i="33"/>
  <c r="I42" i="33"/>
  <c r="J42" i="33"/>
  <c r="K42" i="33"/>
  <c r="L42" i="33"/>
  <c r="C43" i="33"/>
  <c r="D43" i="33"/>
  <c r="E43" i="33"/>
  <c r="F43" i="33"/>
  <c r="G43" i="33"/>
  <c r="H43" i="33"/>
  <c r="I43" i="33"/>
  <c r="J43" i="33"/>
  <c r="K43" i="33"/>
  <c r="L43" i="33"/>
  <c r="B39" i="33"/>
  <c r="B40" i="33"/>
  <c r="B41" i="33"/>
  <c r="B42" i="33"/>
  <c r="B43" i="33"/>
  <c r="B38" i="33"/>
  <c r="C31" i="33"/>
  <c r="D31" i="33"/>
  <c r="E31" i="33"/>
  <c r="F31" i="33"/>
  <c r="G31" i="33"/>
  <c r="H31" i="33"/>
  <c r="I31" i="33"/>
  <c r="J31" i="33"/>
  <c r="K31" i="33"/>
  <c r="L31" i="33"/>
  <c r="C32" i="33"/>
  <c r="D32" i="33"/>
  <c r="E32" i="33"/>
  <c r="F32" i="33"/>
  <c r="G32" i="33"/>
  <c r="H32" i="33"/>
  <c r="I32" i="33"/>
  <c r="J32" i="33"/>
  <c r="K32" i="33"/>
  <c r="L32" i="33"/>
  <c r="C33" i="33"/>
  <c r="D33" i="33"/>
  <c r="E33" i="33"/>
  <c r="F33" i="33"/>
  <c r="G33" i="33"/>
  <c r="H33" i="33"/>
  <c r="I33" i="33"/>
  <c r="J33" i="33"/>
  <c r="K33" i="33"/>
  <c r="L33" i="33"/>
  <c r="C34" i="33"/>
  <c r="D34" i="33"/>
  <c r="E34" i="33"/>
  <c r="F34" i="33"/>
  <c r="G34" i="33"/>
  <c r="H34" i="33"/>
  <c r="I34" i="33"/>
  <c r="J34" i="33"/>
  <c r="K34" i="33"/>
  <c r="L34" i="33"/>
  <c r="C35" i="33"/>
  <c r="D35" i="33"/>
  <c r="E35" i="33"/>
  <c r="F35" i="33"/>
  <c r="G35" i="33"/>
  <c r="H35" i="33"/>
  <c r="I35" i="33"/>
  <c r="J35" i="33"/>
  <c r="K35" i="33"/>
  <c r="L35" i="33"/>
  <c r="C36" i="33"/>
  <c r="D36" i="33"/>
  <c r="E36" i="33"/>
  <c r="F36" i="33"/>
  <c r="G36" i="33"/>
  <c r="H36" i="33"/>
  <c r="I36" i="33"/>
  <c r="J36" i="33"/>
  <c r="K36" i="33"/>
  <c r="L36" i="33"/>
  <c r="B32" i="33"/>
  <c r="B33" i="33"/>
  <c r="B34" i="33"/>
  <c r="B35" i="33"/>
  <c r="B36" i="33"/>
  <c r="B31" i="33"/>
  <c r="C24" i="33"/>
  <c r="D24" i="33"/>
  <c r="E24" i="33"/>
  <c r="F24" i="33"/>
  <c r="G24" i="33"/>
  <c r="H24" i="33"/>
  <c r="I24" i="33"/>
  <c r="J24" i="33"/>
  <c r="K24" i="33"/>
  <c r="L24" i="33"/>
  <c r="C25" i="33"/>
  <c r="D25" i="33"/>
  <c r="E25" i="33"/>
  <c r="F25" i="33"/>
  <c r="G25" i="33"/>
  <c r="H25" i="33"/>
  <c r="I25" i="33"/>
  <c r="J25" i="33"/>
  <c r="K25" i="33"/>
  <c r="L25" i="33"/>
  <c r="C26" i="33"/>
  <c r="D26" i="33"/>
  <c r="E26" i="33"/>
  <c r="F26" i="33"/>
  <c r="G26" i="33"/>
  <c r="H26" i="33"/>
  <c r="I26" i="33"/>
  <c r="J26" i="33"/>
  <c r="K26" i="33"/>
  <c r="L26" i="33"/>
  <c r="C27" i="33"/>
  <c r="D27" i="33"/>
  <c r="E27" i="33"/>
  <c r="F27" i="33"/>
  <c r="G27" i="33"/>
  <c r="H27" i="33"/>
  <c r="I27" i="33"/>
  <c r="J27" i="33"/>
  <c r="K27" i="33"/>
  <c r="L27" i="33"/>
  <c r="C28" i="33"/>
  <c r="D28" i="33"/>
  <c r="E28" i="33"/>
  <c r="F28" i="33"/>
  <c r="G28" i="33"/>
  <c r="H28" i="33"/>
  <c r="I28" i="33"/>
  <c r="J28" i="33"/>
  <c r="K28" i="33"/>
  <c r="L28" i="33"/>
  <c r="C29" i="33"/>
  <c r="D29" i="33"/>
  <c r="E29" i="33"/>
  <c r="F29" i="33"/>
  <c r="G29" i="33"/>
  <c r="H29" i="33"/>
  <c r="I29" i="33"/>
  <c r="J29" i="33"/>
  <c r="K29" i="33"/>
  <c r="L29" i="33"/>
  <c r="B25" i="33"/>
  <c r="B26" i="33"/>
  <c r="B27" i="33"/>
  <c r="B28" i="33"/>
  <c r="B29" i="33"/>
  <c r="B24" i="33"/>
  <c r="B34" i="18"/>
  <c r="C34" i="18"/>
  <c r="D34" i="18"/>
  <c r="E34" i="18"/>
  <c r="F34" i="18"/>
  <c r="G34" i="18"/>
  <c r="H34" i="18"/>
  <c r="I34" i="18"/>
  <c r="J34" i="18"/>
  <c r="K34" i="18"/>
  <c r="L34" i="18"/>
  <c r="B35" i="18"/>
  <c r="C35" i="18"/>
  <c r="D35" i="18"/>
  <c r="E35" i="18"/>
  <c r="F35" i="18"/>
  <c r="G35" i="18"/>
  <c r="H35" i="18"/>
  <c r="I35" i="18"/>
  <c r="J35" i="18"/>
  <c r="K35" i="18"/>
  <c r="L35" i="18"/>
  <c r="B36" i="18"/>
  <c r="C36" i="18"/>
  <c r="D36" i="18"/>
  <c r="E36" i="18"/>
  <c r="F36" i="18"/>
  <c r="G36" i="18"/>
  <c r="H36" i="18"/>
  <c r="I36" i="18"/>
  <c r="J36" i="18"/>
  <c r="K36" i="18"/>
  <c r="L36" i="18"/>
  <c r="B37" i="18"/>
  <c r="C37" i="18"/>
  <c r="D37" i="18"/>
  <c r="E37" i="18"/>
  <c r="F37" i="18"/>
  <c r="G37" i="18"/>
  <c r="H37" i="18"/>
  <c r="I37" i="18"/>
  <c r="J37" i="18"/>
  <c r="K37" i="18"/>
  <c r="L37" i="18"/>
  <c r="C33" i="18"/>
  <c r="D33" i="18"/>
  <c r="E33" i="18"/>
  <c r="F33" i="18"/>
  <c r="G33" i="18"/>
  <c r="H33" i="18"/>
  <c r="I33" i="18"/>
  <c r="J33" i="18"/>
  <c r="K33" i="18"/>
  <c r="L33" i="18"/>
  <c r="B28" i="18"/>
  <c r="C28" i="18"/>
  <c r="D28" i="18"/>
  <c r="E28" i="18"/>
  <c r="F28" i="18"/>
  <c r="G28" i="18"/>
  <c r="H28" i="18"/>
  <c r="I28" i="18"/>
  <c r="J28" i="18"/>
  <c r="K28" i="18"/>
  <c r="L28" i="18"/>
  <c r="B29" i="18"/>
  <c r="C29" i="18"/>
  <c r="D29" i="18"/>
  <c r="E29" i="18"/>
  <c r="F29" i="18"/>
  <c r="G29" i="18"/>
  <c r="H29" i="18"/>
  <c r="I29" i="18"/>
  <c r="J29" i="18"/>
  <c r="K29" i="18"/>
  <c r="L29" i="18"/>
  <c r="B30" i="18"/>
  <c r="C30" i="18"/>
  <c r="D30" i="18"/>
  <c r="E30" i="18"/>
  <c r="F30" i="18"/>
  <c r="G30" i="18"/>
  <c r="H30" i="18"/>
  <c r="I30" i="18"/>
  <c r="J30" i="18"/>
  <c r="K30" i="18"/>
  <c r="L30" i="18"/>
  <c r="B31" i="18"/>
  <c r="C31" i="18"/>
  <c r="D31" i="18"/>
  <c r="E31" i="18"/>
  <c r="F31" i="18"/>
  <c r="G31" i="18"/>
  <c r="H31" i="18"/>
  <c r="I31" i="18"/>
  <c r="J31" i="18"/>
  <c r="K31" i="18"/>
  <c r="L31" i="18"/>
  <c r="C27" i="18"/>
  <c r="D27" i="18"/>
  <c r="E27" i="18"/>
  <c r="F27" i="18"/>
  <c r="G27" i="18"/>
  <c r="H27" i="18"/>
  <c r="I27" i="18"/>
  <c r="J27" i="18"/>
  <c r="K27" i="18"/>
  <c r="L27" i="18"/>
  <c r="B33" i="18"/>
  <c r="B27" i="18"/>
  <c r="C21" i="18"/>
  <c r="D21" i="18"/>
  <c r="E21" i="18"/>
  <c r="F21" i="18"/>
  <c r="G21" i="18"/>
  <c r="H21" i="18"/>
  <c r="I21" i="18"/>
  <c r="J21" i="18"/>
  <c r="K21" i="18"/>
  <c r="L21" i="18"/>
  <c r="C22" i="18"/>
  <c r="D22" i="18"/>
  <c r="E22" i="18"/>
  <c r="F22" i="18"/>
  <c r="G22" i="18"/>
  <c r="H22" i="18"/>
  <c r="I22" i="18"/>
  <c r="J22" i="18"/>
  <c r="K22" i="18"/>
  <c r="L22" i="18"/>
  <c r="C23" i="18"/>
  <c r="D23" i="18"/>
  <c r="E23" i="18"/>
  <c r="F23" i="18"/>
  <c r="G23" i="18"/>
  <c r="H23" i="18"/>
  <c r="I23" i="18"/>
  <c r="J23" i="18"/>
  <c r="K23" i="18"/>
  <c r="L23" i="18"/>
  <c r="C24" i="18"/>
  <c r="D24" i="18"/>
  <c r="E24" i="18"/>
  <c r="F24" i="18"/>
  <c r="G24" i="18"/>
  <c r="H24" i="18"/>
  <c r="I24" i="18"/>
  <c r="J24" i="18"/>
  <c r="K24" i="18"/>
  <c r="L24" i="18"/>
  <c r="C25" i="18"/>
  <c r="D25" i="18"/>
  <c r="E25" i="18"/>
  <c r="F25" i="18"/>
  <c r="G25" i="18"/>
  <c r="H25" i="18"/>
  <c r="I25" i="18"/>
  <c r="J25" i="18"/>
  <c r="K25" i="18"/>
  <c r="L25" i="18"/>
  <c r="B22" i="18"/>
  <c r="B23" i="18"/>
  <c r="B24" i="18"/>
  <c r="B25" i="18"/>
  <c r="B21" i="18"/>
  <c r="L29" i="19"/>
  <c r="K29" i="19"/>
  <c r="J29" i="19"/>
  <c r="I29" i="19"/>
  <c r="H29" i="19"/>
  <c r="G29" i="19"/>
  <c r="F29" i="19"/>
  <c r="E29" i="19"/>
  <c r="D29" i="19"/>
  <c r="C29" i="19"/>
  <c r="B29" i="19"/>
  <c r="L25" i="19"/>
  <c r="K25" i="19"/>
  <c r="J25" i="19"/>
  <c r="I25" i="19"/>
  <c r="H25" i="19"/>
  <c r="G25" i="19"/>
  <c r="F25" i="19"/>
  <c r="E25" i="19"/>
  <c r="D25" i="19"/>
  <c r="C25" i="19"/>
  <c r="B25" i="19"/>
  <c r="L21" i="19"/>
  <c r="K21" i="19"/>
  <c r="J21" i="19"/>
  <c r="I21" i="19"/>
  <c r="H21" i="19"/>
  <c r="G21" i="19"/>
  <c r="F21" i="19"/>
  <c r="E21" i="19"/>
  <c r="D21" i="19"/>
  <c r="C21" i="19"/>
  <c r="B21" i="19"/>
  <c r="L15" i="19"/>
  <c r="K15" i="19"/>
  <c r="J15" i="19"/>
  <c r="I15" i="19"/>
  <c r="H15" i="19"/>
  <c r="G15" i="19"/>
  <c r="F15" i="19"/>
  <c r="E15" i="19"/>
  <c r="D15" i="19"/>
  <c r="C15" i="19"/>
  <c r="B15" i="19"/>
  <c r="L11" i="19"/>
  <c r="K11" i="19"/>
  <c r="J11" i="19"/>
  <c r="I11" i="19"/>
  <c r="H11" i="19"/>
  <c r="G11" i="19"/>
  <c r="F11" i="19"/>
  <c r="E11" i="19"/>
  <c r="D11" i="19"/>
  <c r="C11" i="19"/>
  <c r="B11" i="19"/>
  <c r="C7" i="19"/>
  <c r="D7" i="19"/>
  <c r="E7" i="19"/>
  <c r="F7" i="19"/>
  <c r="G7" i="19"/>
  <c r="H7" i="19"/>
  <c r="I7" i="19"/>
  <c r="J7" i="19"/>
  <c r="K7" i="19"/>
  <c r="L7" i="19"/>
  <c r="B7" i="19"/>
  <c r="L61" i="23"/>
  <c r="K61" i="23"/>
  <c r="J61" i="23"/>
  <c r="I61" i="23"/>
  <c r="H61" i="23"/>
  <c r="G61" i="23"/>
  <c r="F61" i="23"/>
  <c r="E61" i="23"/>
  <c r="D61" i="23"/>
  <c r="C61" i="23"/>
  <c r="B61" i="23"/>
  <c r="L57" i="23"/>
  <c r="K57" i="23"/>
  <c r="J57" i="23"/>
  <c r="I57" i="23"/>
  <c r="H57" i="23"/>
  <c r="G57" i="23"/>
  <c r="F57" i="23"/>
  <c r="E57" i="23"/>
  <c r="D57" i="23"/>
  <c r="C57" i="23"/>
  <c r="B57" i="23"/>
  <c r="L53" i="23"/>
  <c r="K53" i="23"/>
  <c r="J53" i="23"/>
  <c r="I53" i="23"/>
  <c r="H53" i="23"/>
  <c r="G53" i="23"/>
  <c r="F53" i="23"/>
  <c r="E53" i="23"/>
  <c r="D53" i="23"/>
  <c r="C53" i="23"/>
  <c r="B53" i="23"/>
  <c r="L15" i="23"/>
  <c r="K15" i="23"/>
  <c r="J15" i="23"/>
  <c r="I15" i="23"/>
  <c r="H15" i="23"/>
  <c r="G15" i="23"/>
  <c r="F15" i="23"/>
  <c r="E15" i="23"/>
  <c r="D15" i="23"/>
  <c r="C15" i="23"/>
  <c r="B15" i="23"/>
  <c r="L11" i="23"/>
  <c r="K11" i="23"/>
  <c r="J11" i="23"/>
  <c r="I11" i="23"/>
  <c r="H11" i="23"/>
  <c r="G11" i="23"/>
  <c r="F11" i="23"/>
  <c r="E11" i="23"/>
  <c r="D11" i="23"/>
  <c r="C11" i="23"/>
  <c r="B11" i="23"/>
  <c r="C7" i="23"/>
  <c r="D7" i="23"/>
  <c r="E7" i="23"/>
  <c r="F7" i="23"/>
  <c r="G7" i="23"/>
  <c r="H7" i="23"/>
  <c r="I7" i="23"/>
  <c r="J7" i="23"/>
  <c r="K7" i="23"/>
  <c r="L7" i="23"/>
  <c r="B7" i="23"/>
  <c r="T115" i="24"/>
  <c r="T114" i="24"/>
  <c r="T116" i="24" s="1"/>
  <c r="T113" i="24"/>
  <c r="T112" i="24"/>
  <c r="T111" i="24"/>
  <c r="T110" i="24"/>
  <c r="T109" i="24"/>
  <c r="T108" i="24"/>
  <c r="T105" i="24"/>
  <c r="T104" i="24"/>
  <c r="T103" i="24"/>
  <c r="T102" i="24"/>
  <c r="T101" i="24"/>
  <c r="T100" i="24"/>
  <c r="T99" i="24"/>
  <c r="T98" i="24"/>
  <c r="T95" i="24"/>
  <c r="T94" i="24"/>
  <c r="T93" i="24"/>
  <c r="T92" i="24"/>
  <c r="T91" i="24"/>
  <c r="T90" i="24"/>
  <c r="T89" i="24"/>
  <c r="T88" i="24"/>
  <c r="T85" i="24"/>
  <c r="T84" i="24"/>
  <c r="T83" i="24"/>
  <c r="T82" i="24"/>
  <c r="T81" i="24"/>
  <c r="T80" i="24"/>
  <c r="T79" i="24"/>
  <c r="T78" i="24"/>
  <c r="T70" i="24"/>
  <c r="T69" i="24"/>
  <c r="T68" i="24"/>
  <c r="T67" i="24"/>
  <c r="T66" i="24"/>
  <c r="T65" i="24"/>
  <c r="T64" i="24"/>
  <c r="T63" i="24"/>
  <c r="T60" i="24"/>
  <c r="T59" i="24"/>
  <c r="T58" i="24"/>
  <c r="T57" i="24"/>
  <c r="T56" i="24"/>
  <c r="T55" i="24"/>
  <c r="T54" i="24"/>
  <c r="T53" i="24"/>
  <c r="T50" i="24"/>
  <c r="T49" i="24"/>
  <c r="T48" i="24"/>
  <c r="T47" i="24"/>
  <c r="T46" i="24"/>
  <c r="T45" i="24"/>
  <c r="T44" i="24"/>
  <c r="T43" i="24"/>
  <c r="T30" i="24"/>
  <c r="T29" i="24"/>
  <c r="T28" i="24"/>
  <c r="T27" i="24"/>
  <c r="T26" i="24"/>
  <c r="T25" i="24"/>
  <c r="T24" i="24"/>
  <c r="T23" i="24"/>
  <c r="T40" i="24"/>
  <c r="T39" i="24"/>
  <c r="T38" i="24"/>
  <c r="T37" i="24"/>
  <c r="T36" i="24"/>
  <c r="T35" i="24"/>
  <c r="T34" i="24"/>
  <c r="T33" i="24"/>
  <c r="T20" i="24"/>
  <c r="T19" i="24"/>
  <c r="T18" i="24"/>
  <c r="T17" i="24"/>
  <c r="T16" i="24"/>
  <c r="T15" i="24"/>
  <c r="T14" i="24"/>
  <c r="T13" i="24"/>
  <c r="T4" i="24"/>
  <c r="T5" i="24"/>
  <c r="T6" i="24"/>
  <c r="T7" i="24"/>
  <c r="T8" i="24"/>
  <c r="T9" i="24"/>
  <c r="T10" i="24"/>
  <c r="T3" i="24"/>
  <c r="L57" i="14"/>
  <c r="K57" i="14"/>
  <c r="J57" i="14"/>
  <c r="I57" i="14"/>
  <c r="H57" i="14"/>
  <c r="G57" i="14"/>
  <c r="F57" i="14"/>
  <c r="E57" i="14"/>
  <c r="D57" i="14"/>
  <c r="C57" i="14"/>
  <c r="B57" i="14"/>
  <c r="L53" i="14"/>
  <c r="K53" i="14"/>
  <c r="J53" i="14"/>
  <c r="I53" i="14"/>
  <c r="H53" i="14"/>
  <c r="G53" i="14"/>
  <c r="F53" i="14"/>
  <c r="E53" i="14"/>
  <c r="D53" i="14"/>
  <c r="C53" i="14"/>
  <c r="B53" i="14"/>
  <c r="L49" i="14"/>
  <c r="K49" i="14"/>
  <c r="J49" i="14"/>
  <c r="I49" i="14"/>
  <c r="H49" i="14"/>
  <c r="G49" i="14"/>
  <c r="F49" i="14"/>
  <c r="E49" i="14"/>
  <c r="D49" i="14"/>
  <c r="C49" i="14"/>
  <c r="B49" i="14"/>
  <c r="L43" i="14"/>
  <c r="K43" i="14"/>
  <c r="J43" i="14"/>
  <c r="I43" i="14"/>
  <c r="H43" i="14"/>
  <c r="G43" i="14"/>
  <c r="F43" i="14"/>
  <c r="E43" i="14"/>
  <c r="D43" i="14"/>
  <c r="C43" i="14"/>
  <c r="B43" i="14"/>
  <c r="L39" i="14"/>
  <c r="K39" i="14"/>
  <c r="J39" i="14"/>
  <c r="I39" i="14"/>
  <c r="H39" i="14"/>
  <c r="G39" i="14"/>
  <c r="F39" i="14"/>
  <c r="E39" i="14"/>
  <c r="D39" i="14"/>
  <c r="C39" i="14"/>
  <c r="B39" i="14"/>
  <c r="L35" i="14"/>
  <c r="K35" i="14"/>
  <c r="J35" i="14"/>
  <c r="I35" i="14"/>
  <c r="H35" i="14"/>
  <c r="G35" i="14"/>
  <c r="F35" i="14"/>
  <c r="E35" i="14"/>
  <c r="D35" i="14"/>
  <c r="C35" i="14"/>
  <c r="B35" i="14"/>
  <c r="L29" i="14"/>
  <c r="K29" i="14"/>
  <c r="J29" i="14"/>
  <c r="I29" i="14"/>
  <c r="H29" i="14"/>
  <c r="G29" i="14"/>
  <c r="F29" i="14"/>
  <c r="E29" i="14"/>
  <c r="D29" i="14"/>
  <c r="C29" i="14"/>
  <c r="B29" i="14"/>
  <c r="L25" i="14"/>
  <c r="K25" i="14"/>
  <c r="J25" i="14"/>
  <c r="I25" i="14"/>
  <c r="H25" i="14"/>
  <c r="G25" i="14"/>
  <c r="F25" i="14"/>
  <c r="E25" i="14"/>
  <c r="D25" i="14"/>
  <c r="C25" i="14"/>
  <c r="B25" i="14"/>
  <c r="L21" i="14"/>
  <c r="K21" i="14"/>
  <c r="J21" i="14"/>
  <c r="I21" i="14"/>
  <c r="H21" i="14"/>
  <c r="G21" i="14"/>
  <c r="F21" i="14"/>
  <c r="E21" i="14"/>
  <c r="D21" i="14"/>
  <c r="C21" i="14"/>
  <c r="B21" i="14"/>
  <c r="L15" i="14"/>
  <c r="K15" i="14"/>
  <c r="J15" i="14"/>
  <c r="I15" i="14"/>
  <c r="H15" i="14"/>
  <c r="G15" i="14"/>
  <c r="F15" i="14"/>
  <c r="E15" i="14"/>
  <c r="D15" i="14"/>
  <c r="C15" i="14"/>
  <c r="B15" i="14"/>
  <c r="L11" i="14"/>
  <c r="K11" i="14"/>
  <c r="J11" i="14"/>
  <c r="I11" i="14"/>
  <c r="H11" i="14"/>
  <c r="G11" i="14"/>
  <c r="F11" i="14"/>
  <c r="E11" i="14"/>
  <c r="D11" i="14"/>
  <c r="C11" i="14"/>
  <c r="B11" i="14"/>
  <c r="C7" i="14"/>
  <c r="D7" i="14"/>
  <c r="E7" i="14"/>
  <c r="F7" i="14"/>
  <c r="G7" i="14"/>
  <c r="H7" i="14"/>
  <c r="I7" i="14"/>
  <c r="J7" i="14"/>
  <c r="K7" i="14"/>
  <c r="L7" i="14"/>
  <c r="B7" i="14"/>
  <c r="J126" i="9"/>
  <c r="M121" i="9" s="1"/>
  <c r="I126" i="9"/>
  <c r="H126" i="9"/>
  <c r="J125" i="9"/>
  <c r="I125" i="9"/>
  <c r="H125" i="9"/>
  <c r="J124" i="9"/>
  <c r="I124" i="9"/>
  <c r="H124" i="9"/>
  <c r="J123" i="9"/>
  <c r="I123" i="9"/>
  <c r="H123" i="9"/>
  <c r="J122" i="9"/>
  <c r="I122" i="9"/>
  <c r="H122" i="9"/>
  <c r="K121" i="9"/>
  <c r="K126" i="9" s="1"/>
  <c r="J121" i="9"/>
  <c r="I121" i="9"/>
  <c r="H121" i="9"/>
  <c r="J120" i="9"/>
  <c r="I120" i="9"/>
  <c r="H120" i="9"/>
  <c r="J119" i="9"/>
  <c r="I119" i="9"/>
  <c r="H119" i="9"/>
  <c r="H127" i="9" s="1"/>
  <c r="K119" i="9" s="1"/>
  <c r="J115" i="9"/>
  <c r="M110" i="9" s="1"/>
  <c r="I115" i="9"/>
  <c r="H115" i="9"/>
  <c r="J114" i="9"/>
  <c r="I114" i="9"/>
  <c r="H114" i="9"/>
  <c r="K110" i="9" s="1"/>
  <c r="K115" i="9" s="1"/>
  <c r="J113" i="9"/>
  <c r="I113" i="9"/>
  <c r="H113" i="9"/>
  <c r="J112" i="9"/>
  <c r="I112" i="9"/>
  <c r="H112" i="9"/>
  <c r="J111" i="9"/>
  <c r="I111" i="9"/>
  <c r="H111" i="9"/>
  <c r="J110" i="9"/>
  <c r="I110" i="9"/>
  <c r="H110" i="9"/>
  <c r="J109" i="9"/>
  <c r="I109" i="9"/>
  <c r="H109" i="9"/>
  <c r="J108" i="9"/>
  <c r="I108" i="9"/>
  <c r="I116" i="9" s="1"/>
  <c r="L108" i="9" s="1"/>
  <c r="H108" i="9"/>
  <c r="H116" i="9" s="1"/>
  <c r="K108" i="9" s="1"/>
  <c r="J104" i="9"/>
  <c r="I104" i="9"/>
  <c r="H104" i="9"/>
  <c r="J103" i="9"/>
  <c r="M99" i="9" s="1"/>
  <c r="I103" i="9"/>
  <c r="L99" i="9" s="1"/>
  <c r="H103" i="9"/>
  <c r="K99" i="9" s="1"/>
  <c r="K104" i="9" s="1"/>
  <c r="J102" i="9"/>
  <c r="I102" i="9"/>
  <c r="H102" i="9"/>
  <c r="J101" i="9"/>
  <c r="I101" i="9"/>
  <c r="H101" i="9"/>
  <c r="J100" i="9"/>
  <c r="I100" i="9"/>
  <c r="H100" i="9"/>
  <c r="J99" i="9"/>
  <c r="I99" i="9"/>
  <c r="H99" i="9"/>
  <c r="J98" i="9"/>
  <c r="I98" i="9"/>
  <c r="H98" i="9"/>
  <c r="J97" i="9"/>
  <c r="I97" i="9"/>
  <c r="H97" i="9"/>
  <c r="J93" i="9"/>
  <c r="I93" i="9"/>
  <c r="H93" i="9"/>
  <c r="J92" i="9"/>
  <c r="M88" i="9" s="1"/>
  <c r="I92" i="9"/>
  <c r="L88" i="9" s="1"/>
  <c r="H92" i="9"/>
  <c r="J91" i="9"/>
  <c r="I91" i="9"/>
  <c r="H91" i="9"/>
  <c r="J90" i="9"/>
  <c r="I90" i="9"/>
  <c r="H90" i="9"/>
  <c r="J89" i="9"/>
  <c r="I89" i="9"/>
  <c r="H89" i="9"/>
  <c r="K88" i="9"/>
  <c r="K93" i="9" s="1"/>
  <c r="J88" i="9"/>
  <c r="I88" i="9"/>
  <c r="H88" i="9"/>
  <c r="J87" i="9"/>
  <c r="I87" i="9"/>
  <c r="H87" i="9"/>
  <c r="J86" i="9"/>
  <c r="I86" i="9"/>
  <c r="H86" i="9"/>
  <c r="J82" i="9"/>
  <c r="I82" i="9"/>
  <c r="H82" i="9"/>
  <c r="J81" i="9"/>
  <c r="M77" i="9" s="1"/>
  <c r="I81" i="9"/>
  <c r="H81" i="9"/>
  <c r="J80" i="9"/>
  <c r="I80" i="9"/>
  <c r="H80" i="9"/>
  <c r="J79" i="9"/>
  <c r="I79" i="9"/>
  <c r="H79" i="9"/>
  <c r="J78" i="9"/>
  <c r="I78" i="9"/>
  <c r="H78" i="9"/>
  <c r="K77" i="9"/>
  <c r="K82" i="9" s="1"/>
  <c r="J77" i="9"/>
  <c r="I77" i="9"/>
  <c r="H77" i="9"/>
  <c r="J76" i="9"/>
  <c r="I76" i="9"/>
  <c r="H76" i="9"/>
  <c r="J75" i="9"/>
  <c r="I75" i="9"/>
  <c r="H75" i="9"/>
  <c r="J67" i="9"/>
  <c r="I67" i="9"/>
  <c r="H67" i="9"/>
  <c r="K62" i="9" s="1"/>
  <c r="K67" i="9" s="1"/>
  <c r="J66" i="9"/>
  <c r="I66" i="9"/>
  <c r="H66" i="9"/>
  <c r="J65" i="9"/>
  <c r="I65" i="9"/>
  <c r="H65" i="9"/>
  <c r="J64" i="9"/>
  <c r="I64" i="9"/>
  <c r="H64" i="9"/>
  <c r="J63" i="9"/>
  <c r="I63" i="9"/>
  <c r="H63" i="9"/>
  <c r="J62" i="9"/>
  <c r="I62" i="9"/>
  <c r="H62" i="9"/>
  <c r="J61" i="9"/>
  <c r="I61" i="9"/>
  <c r="H61" i="9"/>
  <c r="J60" i="9"/>
  <c r="I60" i="9"/>
  <c r="H60" i="9"/>
  <c r="J56" i="9"/>
  <c r="I56" i="9"/>
  <c r="H56" i="9"/>
  <c r="J55" i="9"/>
  <c r="I55" i="9"/>
  <c r="H55" i="9"/>
  <c r="J54" i="9"/>
  <c r="I54" i="9"/>
  <c r="H54" i="9"/>
  <c r="J53" i="9"/>
  <c r="I53" i="9"/>
  <c r="H53" i="9"/>
  <c r="J52" i="9"/>
  <c r="I52" i="9"/>
  <c r="H52" i="9"/>
  <c r="K51" i="9"/>
  <c r="K56" i="9" s="1"/>
  <c r="J51" i="9"/>
  <c r="I51" i="9"/>
  <c r="H51" i="9"/>
  <c r="J50" i="9"/>
  <c r="I50" i="9"/>
  <c r="H50" i="9"/>
  <c r="J49" i="9"/>
  <c r="I49" i="9"/>
  <c r="H49" i="9"/>
  <c r="H57" i="9" s="1"/>
  <c r="K49" i="9" s="1"/>
  <c r="J45" i="9"/>
  <c r="I45" i="9"/>
  <c r="H45" i="9"/>
  <c r="J44" i="9"/>
  <c r="I44" i="9"/>
  <c r="L40" i="9" s="1"/>
  <c r="H44" i="9"/>
  <c r="K40" i="9" s="1"/>
  <c r="K45" i="9" s="1"/>
  <c r="J43" i="9"/>
  <c r="I43" i="9"/>
  <c r="H43" i="9"/>
  <c r="J42" i="9"/>
  <c r="I42" i="9"/>
  <c r="H42" i="9"/>
  <c r="J41" i="9"/>
  <c r="I41" i="9"/>
  <c r="H41" i="9"/>
  <c r="J40" i="9"/>
  <c r="I40" i="9"/>
  <c r="H40" i="9"/>
  <c r="J39" i="9"/>
  <c r="I39" i="9"/>
  <c r="H39" i="9"/>
  <c r="J38" i="9"/>
  <c r="I38" i="9"/>
  <c r="I46" i="9" s="1"/>
  <c r="L38" i="9" s="1"/>
  <c r="H38" i="9"/>
  <c r="J34" i="9"/>
  <c r="I34" i="9"/>
  <c r="H34" i="9"/>
  <c r="J33" i="9"/>
  <c r="I33" i="9"/>
  <c r="L29" i="9" s="1"/>
  <c r="H33" i="9"/>
  <c r="K29" i="9" s="1"/>
  <c r="K34" i="9" s="1"/>
  <c r="J32" i="9"/>
  <c r="I32" i="9"/>
  <c r="H32" i="9"/>
  <c r="J31" i="9"/>
  <c r="I31" i="9"/>
  <c r="H31" i="9"/>
  <c r="J30" i="9"/>
  <c r="I30" i="9"/>
  <c r="H30" i="9"/>
  <c r="M29" i="9"/>
  <c r="M34" i="9" s="1"/>
  <c r="J29" i="9"/>
  <c r="I29" i="9"/>
  <c r="H29" i="9"/>
  <c r="J28" i="9"/>
  <c r="I28" i="9"/>
  <c r="H28" i="9"/>
  <c r="J27" i="9"/>
  <c r="J35" i="9" s="1"/>
  <c r="M27" i="9" s="1"/>
  <c r="I27" i="9"/>
  <c r="H27" i="9"/>
  <c r="J23" i="9"/>
  <c r="I23" i="9"/>
  <c r="H23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I17" i="9"/>
  <c r="H17" i="9"/>
  <c r="J16" i="9"/>
  <c r="I16" i="9"/>
  <c r="H16" i="9"/>
  <c r="J12" i="9"/>
  <c r="I12" i="9"/>
  <c r="H12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H7" i="9"/>
  <c r="J6" i="9"/>
  <c r="I6" i="9"/>
  <c r="H6" i="9"/>
  <c r="J5" i="9"/>
  <c r="I5" i="9"/>
  <c r="H5" i="9"/>
  <c r="C5" i="3"/>
  <c r="D5" i="3"/>
  <c r="E5" i="3"/>
  <c r="F5" i="3"/>
  <c r="G5" i="3"/>
  <c r="H5" i="3"/>
  <c r="I5" i="3"/>
  <c r="J5" i="3"/>
  <c r="K5" i="3"/>
  <c r="L5" i="3"/>
  <c r="B5" i="3"/>
  <c r="T86" i="24" l="1"/>
  <c r="T41" i="24"/>
  <c r="T21" i="24"/>
  <c r="T51" i="24"/>
  <c r="T71" i="24"/>
  <c r="T106" i="24"/>
  <c r="T31" i="24"/>
  <c r="T61" i="24"/>
  <c r="T96" i="24"/>
  <c r="H46" i="9"/>
  <c r="K38" i="9" s="1"/>
  <c r="J46" i="9"/>
  <c r="M38" i="9" s="1"/>
  <c r="I83" i="9"/>
  <c r="L75" i="9" s="1"/>
  <c r="I127" i="9"/>
  <c r="L119" i="9" s="1"/>
  <c r="L125" i="9" s="1"/>
  <c r="L127" i="9" s="1"/>
  <c r="H83" i="9"/>
  <c r="K75" i="9" s="1"/>
  <c r="K81" i="9" s="1"/>
  <c r="K83" i="9" s="1"/>
  <c r="L121" i="9"/>
  <c r="H94" i="9"/>
  <c r="K86" i="9" s="1"/>
  <c r="K18" i="9"/>
  <c r="K23" i="9" s="1"/>
  <c r="H105" i="9"/>
  <c r="K97" i="9" s="1"/>
  <c r="L110" i="9"/>
  <c r="J83" i="9"/>
  <c r="M75" i="9" s="1"/>
  <c r="I94" i="9"/>
  <c r="L86" i="9" s="1"/>
  <c r="J116" i="9"/>
  <c r="M108" i="9" s="1"/>
  <c r="L18" i="9"/>
  <c r="L20" i="9" s="1"/>
  <c r="L22" i="9" s="1"/>
  <c r="L51" i="9"/>
  <c r="L53" i="9" s="1"/>
  <c r="J94" i="9"/>
  <c r="M86" i="9" s="1"/>
  <c r="M92" i="9" s="1"/>
  <c r="M94" i="9" s="1"/>
  <c r="I105" i="9"/>
  <c r="L97" i="9" s="1"/>
  <c r="J127" i="9"/>
  <c r="M119" i="9" s="1"/>
  <c r="M7" i="9"/>
  <c r="M12" i="9" s="1"/>
  <c r="M18" i="9"/>
  <c r="M51" i="9"/>
  <c r="M56" i="9" s="1"/>
  <c r="L62" i="9"/>
  <c r="J105" i="9"/>
  <c r="M97" i="9" s="1"/>
  <c r="M62" i="9"/>
  <c r="L77" i="9"/>
  <c r="L82" i="9" s="1"/>
  <c r="H68" i="9"/>
  <c r="K60" i="9" s="1"/>
  <c r="I68" i="9"/>
  <c r="L60" i="9" s="1"/>
  <c r="L66" i="9" s="1"/>
  <c r="L68" i="9" s="1"/>
  <c r="H24" i="9"/>
  <c r="K16" i="9" s="1"/>
  <c r="M40" i="9"/>
  <c r="M42" i="9" s="1"/>
  <c r="M44" i="9" s="1"/>
  <c r="I13" i="9"/>
  <c r="L5" i="9" s="1"/>
  <c r="I24" i="9"/>
  <c r="L16" i="9" s="1"/>
  <c r="H35" i="9"/>
  <c r="K27" i="9" s="1"/>
  <c r="H13" i="9"/>
  <c r="K5" i="9" s="1"/>
  <c r="J68" i="9"/>
  <c r="M60" i="9" s="1"/>
  <c r="J24" i="9"/>
  <c r="M16" i="9" s="1"/>
  <c r="M22" i="9" s="1"/>
  <c r="M24" i="9" s="1"/>
  <c r="J57" i="9"/>
  <c r="M49" i="9" s="1"/>
  <c r="I35" i="9"/>
  <c r="L27" i="9" s="1"/>
  <c r="I57" i="9"/>
  <c r="L49" i="9" s="1"/>
  <c r="M126" i="9"/>
  <c r="M123" i="9"/>
  <c r="M125" i="9"/>
  <c r="L123" i="9"/>
  <c r="L126" i="9"/>
  <c r="K123" i="9"/>
  <c r="K125" i="9" s="1"/>
  <c r="K127" i="9" s="1"/>
  <c r="L112" i="9"/>
  <c r="L114" i="9" s="1"/>
  <c r="L116" i="9" s="1"/>
  <c r="L115" i="9"/>
  <c r="M115" i="9"/>
  <c r="M112" i="9"/>
  <c r="M114" i="9" s="1"/>
  <c r="M116" i="9" s="1"/>
  <c r="K112" i="9"/>
  <c r="K114" i="9" s="1"/>
  <c r="K116" i="9" s="1"/>
  <c r="M103" i="9"/>
  <c r="M105" i="9" s="1"/>
  <c r="L104" i="9"/>
  <c r="L101" i="9"/>
  <c r="M104" i="9"/>
  <c r="M101" i="9"/>
  <c r="K101" i="9"/>
  <c r="K103" i="9" s="1"/>
  <c r="K105" i="9" s="1"/>
  <c r="L93" i="9"/>
  <c r="L90" i="9"/>
  <c r="L92" i="9" s="1"/>
  <c r="M93" i="9"/>
  <c r="M90" i="9"/>
  <c r="K90" i="9"/>
  <c r="K92" i="9" s="1"/>
  <c r="K94" i="9" s="1"/>
  <c r="M81" i="9"/>
  <c r="M83" i="9" s="1"/>
  <c r="M82" i="9"/>
  <c r="M79" i="9"/>
  <c r="K79" i="9"/>
  <c r="M67" i="9"/>
  <c r="M64" i="9"/>
  <c r="M66" i="9" s="1"/>
  <c r="M68" i="9" s="1"/>
  <c r="L67" i="9"/>
  <c r="L64" i="9"/>
  <c r="K64" i="9"/>
  <c r="M53" i="9"/>
  <c r="K53" i="9"/>
  <c r="K55" i="9" s="1"/>
  <c r="K57" i="9" s="1"/>
  <c r="L44" i="9"/>
  <c r="L46" i="9" s="1"/>
  <c r="L45" i="9"/>
  <c r="L42" i="9"/>
  <c r="K42" i="9"/>
  <c r="K44" i="9" s="1"/>
  <c r="K46" i="9" s="1"/>
  <c r="L34" i="9"/>
  <c r="L31" i="9"/>
  <c r="L33" i="9" s="1"/>
  <c r="L35" i="9" s="1"/>
  <c r="K31" i="9"/>
  <c r="K33" i="9" s="1"/>
  <c r="K35" i="9" s="1"/>
  <c r="M31" i="9"/>
  <c r="M33" i="9" s="1"/>
  <c r="M35" i="9" s="1"/>
  <c r="M20" i="9"/>
  <c r="M23" i="9"/>
  <c r="K20" i="9"/>
  <c r="J13" i="9"/>
  <c r="M5" i="9" s="1"/>
  <c r="L7" i="9"/>
  <c r="L12" i="9" s="1"/>
  <c r="K7" i="9"/>
  <c r="K9" i="9" s="1"/>
  <c r="K11" i="9" s="1"/>
  <c r="M9" i="9"/>
  <c r="S115" i="24"/>
  <c r="R115" i="24"/>
  <c r="Q115" i="24"/>
  <c r="P115" i="24"/>
  <c r="O115" i="24"/>
  <c r="N115" i="24"/>
  <c r="M115" i="24"/>
  <c r="L115" i="24"/>
  <c r="K115" i="24"/>
  <c r="S114" i="24"/>
  <c r="R114" i="24"/>
  <c r="Q114" i="24"/>
  <c r="P114" i="24"/>
  <c r="O114" i="24"/>
  <c r="N114" i="24"/>
  <c r="M114" i="24"/>
  <c r="L114" i="24"/>
  <c r="K114" i="24"/>
  <c r="S113" i="24"/>
  <c r="R113" i="24"/>
  <c r="Q113" i="24"/>
  <c r="P113" i="24"/>
  <c r="O113" i="24"/>
  <c r="N113" i="24"/>
  <c r="M113" i="24"/>
  <c r="L113" i="24"/>
  <c r="K113" i="24"/>
  <c r="S112" i="24"/>
  <c r="R112" i="24"/>
  <c r="Q112" i="24"/>
  <c r="P112" i="24"/>
  <c r="O112" i="24"/>
  <c r="N112" i="24"/>
  <c r="M112" i="24"/>
  <c r="L112" i="24"/>
  <c r="K112" i="24"/>
  <c r="S111" i="24"/>
  <c r="R111" i="24"/>
  <c r="Q111" i="24"/>
  <c r="P111" i="24"/>
  <c r="O111" i="24"/>
  <c r="N111" i="24"/>
  <c r="M111" i="24"/>
  <c r="L111" i="24"/>
  <c r="K111" i="24"/>
  <c r="S110" i="24"/>
  <c r="R110" i="24"/>
  <c r="Q110" i="24"/>
  <c r="P110" i="24"/>
  <c r="O110" i="24"/>
  <c r="N110" i="24"/>
  <c r="M110" i="24"/>
  <c r="L110" i="24"/>
  <c r="K110" i="24"/>
  <c r="S109" i="24"/>
  <c r="R109" i="24"/>
  <c r="Q109" i="24"/>
  <c r="P109" i="24"/>
  <c r="O109" i="24"/>
  <c r="N109" i="24"/>
  <c r="M109" i="24"/>
  <c r="L109" i="24"/>
  <c r="K109" i="24"/>
  <c r="S108" i="24"/>
  <c r="R108" i="24"/>
  <c r="Q108" i="24"/>
  <c r="P108" i="24"/>
  <c r="O108" i="24"/>
  <c r="N108" i="24"/>
  <c r="M108" i="24"/>
  <c r="L108" i="24"/>
  <c r="K108" i="24"/>
  <c r="S105" i="24"/>
  <c r="R105" i="24"/>
  <c r="Q105" i="24"/>
  <c r="P105" i="24"/>
  <c r="O105" i="24"/>
  <c r="N105" i="24"/>
  <c r="M105" i="24"/>
  <c r="L105" i="24"/>
  <c r="K105" i="24"/>
  <c r="S104" i="24"/>
  <c r="R104" i="24"/>
  <c r="Q104" i="24"/>
  <c r="P104" i="24"/>
  <c r="O104" i="24"/>
  <c r="N104" i="24"/>
  <c r="M104" i="24"/>
  <c r="L104" i="24"/>
  <c r="K104" i="24"/>
  <c r="S103" i="24"/>
  <c r="R103" i="24"/>
  <c r="Q103" i="24"/>
  <c r="P103" i="24"/>
  <c r="O103" i="24"/>
  <c r="N103" i="24"/>
  <c r="M103" i="24"/>
  <c r="L103" i="24"/>
  <c r="K103" i="24"/>
  <c r="S102" i="24"/>
  <c r="R102" i="24"/>
  <c r="Q102" i="24"/>
  <c r="P102" i="24"/>
  <c r="O102" i="24"/>
  <c r="N102" i="24"/>
  <c r="M102" i="24"/>
  <c r="L102" i="24"/>
  <c r="K102" i="24"/>
  <c r="S101" i="24"/>
  <c r="R101" i="24"/>
  <c r="Q101" i="24"/>
  <c r="P101" i="24"/>
  <c r="O101" i="24"/>
  <c r="N101" i="24"/>
  <c r="M101" i="24"/>
  <c r="L101" i="24"/>
  <c r="K101" i="24"/>
  <c r="S100" i="24"/>
  <c r="R100" i="24"/>
  <c r="Q100" i="24"/>
  <c r="P100" i="24"/>
  <c r="O100" i="24"/>
  <c r="N100" i="24"/>
  <c r="M100" i="24"/>
  <c r="L100" i="24"/>
  <c r="K100" i="24"/>
  <c r="S99" i="24"/>
  <c r="R99" i="24"/>
  <c r="Q99" i="24"/>
  <c r="P99" i="24"/>
  <c r="O99" i="24"/>
  <c r="N99" i="24"/>
  <c r="M99" i="24"/>
  <c r="L99" i="24"/>
  <c r="K99" i="24"/>
  <c r="S98" i="24"/>
  <c r="R98" i="24"/>
  <c r="Q98" i="24"/>
  <c r="P98" i="24"/>
  <c r="O98" i="24"/>
  <c r="N98" i="24"/>
  <c r="M98" i="24"/>
  <c r="L98" i="24"/>
  <c r="K98" i="24"/>
  <c r="S95" i="24"/>
  <c r="R95" i="24"/>
  <c r="Q95" i="24"/>
  <c r="P95" i="24"/>
  <c r="O95" i="24"/>
  <c r="N95" i="24"/>
  <c r="M95" i="24"/>
  <c r="L95" i="24"/>
  <c r="K95" i="24"/>
  <c r="S94" i="24"/>
  <c r="R94" i="24"/>
  <c r="Q94" i="24"/>
  <c r="P94" i="24"/>
  <c r="O94" i="24"/>
  <c r="N94" i="24"/>
  <c r="M94" i="24"/>
  <c r="L94" i="24"/>
  <c r="K94" i="24"/>
  <c r="S93" i="24"/>
  <c r="R93" i="24"/>
  <c r="Q93" i="24"/>
  <c r="P93" i="24"/>
  <c r="O93" i="24"/>
  <c r="N93" i="24"/>
  <c r="M93" i="24"/>
  <c r="L93" i="24"/>
  <c r="K93" i="24"/>
  <c r="S92" i="24"/>
  <c r="R92" i="24"/>
  <c r="Q92" i="24"/>
  <c r="P92" i="24"/>
  <c r="O92" i="24"/>
  <c r="N92" i="24"/>
  <c r="M92" i="24"/>
  <c r="L92" i="24"/>
  <c r="K92" i="24"/>
  <c r="S91" i="24"/>
  <c r="R91" i="24"/>
  <c r="Q91" i="24"/>
  <c r="P91" i="24"/>
  <c r="O91" i="24"/>
  <c r="N91" i="24"/>
  <c r="M91" i="24"/>
  <c r="L91" i="24"/>
  <c r="K91" i="24"/>
  <c r="S90" i="24"/>
  <c r="R90" i="24"/>
  <c r="Q90" i="24"/>
  <c r="P90" i="24"/>
  <c r="O90" i="24"/>
  <c r="N90" i="24"/>
  <c r="M90" i="24"/>
  <c r="L90" i="24"/>
  <c r="K90" i="24"/>
  <c r="S89" i="24"/>
  <c r="R89" i="24"/>
  <c r="Q89" i="24"/>
  <c r="P89" i="24"/>
  <c r="O89" i="24"/>
  <c r="N89" i="24"/>
  <c r="M89" i="24"/>
  <c r="L89" i="24"/>
  <c r="K89" i="24"/>
  <c r="S88" i="24"/>
  <c r="R88" i="24"/>
  <c r="Q88" i="24"/>
  <c r="P88" i="24"/>
  <c r="O88" i="24"/>
  <c r="N88" i="24"/>
  <c r="M88" i="24"/>
  <c r="L88" i="24"/>
  <c r="K88" i="24"/>
  <c r="S85" i="24"/>
  <c r="R85" i="24"/>
  <c r="Q85" i="24"/>
  <c r="P85" i="24"/>
  <c r="O85" i="24"/>
  <c r="N85" i="24"/>
  <c r="M85" i="24"/>
  <c r="L85" i="24"/>
  <c r="K85" i="24"/>
  <c r="S84" i="24"/>
  <c r="R84" i="24"/>
  <c r="Q84" i="24"/>
  <c r="P84" i="24"/>
  <c r="O84" i="24"/>
  <c r="N84" i="24"/>
  <c r="M84" i="24"/>
  <c r="L84" i="24"/>
  <c r="K84" i="24"/>
  <c r="S83" i="24"/>
  <c r="R83" i="24"/>
  <c r="Q83" i="24"/>
  <c r="P83" i="24"/>
  <c r="O83" i="24"/>
  <c r="N83" i="24"/>
  <c r="M83" i="24"/>
  <c r="L83" i="24"/>
  <c r="K83" i="24"/>
  <c r="S82" i="24"/>
  <c r="R82" i="24"/>
  <c r="Q82" i="24"/>
  <c r="P82" i="24"/>
  <c r="O82" i="24"/>
  <c r="N82" i="24"/>
  <c r="M82" i="24"/>
  <c r="L82" i="24"/>
  <c r="K82" i="24"/>
  <c r="S81" i="24"/>
  <c r="R81" i="24"/>
  <c r="Q81" i="24"/>
  <c r="P81" i="24"/>
  <c r="O81" i="24"/>
  <c r="N81" i="24"/>
  <c r="M81" i="24"/>
  <c r="L81" i="24"/>
  <c r="K81" i="24"/>
  <c r="S80" i="24"/>
  <c r="R80" i="24"/>
  <c r="Q80" i="24"/>
  <c r="P80" i="24"/>
  <c r="O80" i="24"/>
  <c r="N80" i="24"/>
  <c r="M80" i="24"/>
  <c r="L80" i="24"/>
  <c r="K80" i="24"/>
  <c r="S79" i="24"/>
  <c r="R79" i="24"/>
  <c r="Q79" i="24"/>
  <c r="P79" i="24"/>
  <c r="O79" i="24"/>
  <c r="N79" i="24"/>
  <c r="M79" i="24"/>
  <c r="L79" i="24"/>
  <c r="K79" i="24"/>
  <c r="S78" i="24"/>
  <c r="R78" i="24"/>
  <c r="Q78" i="24"/>
  <c r="P78" i="24"/>
  <c r="O78" i="24"/>
  <c r="N78" i="24"/>
  <c r="M78" i="24"/>
  <c r="L78" i="24"/>
  <c r="K78" i="24"/>
  <c r="S70" i="24"/>
  <c r="R70" i="24"/>
  <c r="Q70" i="24"/>
  <c r="P70" i="24"/>
  <c r="O70" i="24"/>
  <c r="N70" i="24"/>
  <c r="M70" i="24"/>
  <c r="L70" i="24"/>
  <c r="K70" i="24"/>
  <c r="S69" i="24"/>
  <c r="R69" i="24"/>
  <c r="Q69" i="24"/>
  <c r="P69" i="24"/>
  <c r="O69" i="24"/>
  <c r="N69" i="24"/>
  <c r="M69" i="24"/>
  <c r="L69" i="24"/>
  <c r="K69" i="24"/>
  <c r="S68" i="24"/>
  <c r="R68" i="24"/>
  <c r="Q68" i="24"/>
  <c r="P68" i="24"/>
  <c r="O68" i="24"/>
  <c r="N68" i="24"/>
  <c r="M68" i="24"/>
  <c r="L68" i="24"/>
  <c r="K68" i="24"/>
  <c r="S67" i="24"/>
  <c r="R67" i="24"/>
  <c r="Q67" i="24"/>
  <c r="P67" i="24"/>
  <c r="O67" i="24"/>
  <c r="N67" i="24"/>
  <c r="M67" i="24"/>
  <c r="L67" i="24"/>
  <c r="K67" i="24"/>
  <c r="S66" i="24"/>
  <c r="R66" i="24"/>
  <c r="Q66" i="24"/>
  <c r="P66" i="24"/>
  <c r="O66" i="24"/>
  <c r="N66" i="24"/>
  <c r="M66" i="24"/>
  <c r="L66" i="24"/>
  <c r="K66" i="24"/>
  <c r="S65" i="24"/>
  <c r="R65" i="24"/>
  <c r="Q65" i="24"/>
  <c r="P65" i="24"/>
  <c r="O65" i="24"/>
  <c r="N65" i="24"/>
  <c r="M65" i="24"/>
  <c r="L65" i="24"/>
  <c r="K65" i="24"/>
  <c r="S64" i="24"/>
  <c r="R64" i="24"/>
  <c r="Q64" i="24"/>
  <c r="P64" i="24"/>
  <c r="O64" i="24"/>
  <c r="N64" i="24"/>
  <c r="M64" i="24"/>
  <c r="L64" i="24"/>
  <c r="K64" i="24"/>
  <c r="S63" i="24"/>
  <c r="R63" i="24"/>
  <c r="Q63" i="24"/>
  <c r="P63" i="24"/>
  <c r="O63" i="24"/>
  <c r="N63" i="24"/>
  <c r="M63" i="24"/>
  <c r="L63" i="24"/>
  <c r="K63" i="24"/>
  <c r="S60" i="24"/>
  <c r="R60" i="24"/>
  <c r="Q60" i="24"/>
  <c r="P60" i="24"/>
  <c r="O60" i="24"/>
  <c r="N60" i="24"/>
  <c r="M60" i="24"/>
  <c r="L60" i="24"/>
  <c r="K60" i="24"/>
  <c r="S59" i="24"/>
  <c r="R59" i="24"/>
  <c r="Q59" i="24"/>
  <c r="P59" i="24"/>
  <c r="O59" i="24"/>
  <c r="N59" i="24"/>
  <c r="M59" i="24"/>
  <c r="L59" i="24"/>
  <c r="K59" i="24"/>
  <c r="S58" i="24"/>
  <c r="R58" i="24"/>
  <c r="Q58" i="24"/>
  <c r="P58" i="24"/>
  <c r="O58" i="24"/>
  <c r="N58" i="24"/>
  <c r="M58" i="24"/>
  <c r="L58" i="24"/>
  <c r="K58" i="24"/>
  <c r="S57" i="24"/>
  <c r="R57" i="24"/>
  <c r="Q57" i="24"/>
  <c r="P57" i="24"/>
  <c r="O57" i="24"/>
  <c r="N57" i="24"/>
  <c r="M57" i="24"/>
  <c r="L57" i="24"/>
  <c r="K57" i="24"/>
  <c r="S56" i="24"/>
  <c r="R56" i="24"/>
  <c r="Q56" i="24"/>
  <c r="P56" i="24"/>
  <c r="O56" i="24"/>
  <c r="N56" i="24"/>
  <c r="M56" i="24"/>
  <c r="L56" i="24"/>
  <c r="K56" i="24"/>
  <c r="S55" i="24"/>
  <c r="R55" i="24"/>
  <c r="Q55" i="24"/>
  <c r="P55" i="24"/>
  <c r="O55" i="24"/>
  <c r="N55" i="24"/>
  <c r="M55" i="24"/>
  <c r="L55" i="24"/>
  <c r="K55" i="24"/>
  <c r="S54" i="24"/>
  <c r="R54" i="24"/>
  <c r="Q54" i="24"/>
  <c r="P54" i="24"/>
  <c r="O54" i="24"/>
  <c r="N54" i="24"/>
  <c r="M54" i="24"/>
  <c r="L54" i="24"/>
  <c r="K54" i="24"/>
  <c r="S53" i="24"/>
  <c r="R53" i="24"/>
  <c r="Q53" i="24"/>
  <c r="P53" i="24"/>
  <c r="O53" i="24"/>
  <c r="N53" i="24"/>
  <c r="M53" i="24"/>
  <c r="L53" i="24"/>
  <c r="K53" i="24"/>
  <c r="S50" i="24"/>
  <c r="R50" i="24"/>
  <c r="Q50" i="24"/>
  <c r="P50" i="24"/>
  <c r="O50" i="24"/>
  <c r="N50" i="24"/>
  <c r="M50" i="24"/>
  <c r="L50" i="24"/>
  <c r="K50" i="24"/>
  <c r="S49" i="24"/>
  <c r="R49" i="24"/>
  <c r="Q49" i="24"/>
  <c r="P49" i="24"/>
  <c r="O49" i="24"/>
  <c r="N49" i="24"/>
  <c r="M49" i="24"/>
  <c r="L49" i="24"/>
  <c r="K49" i="24"/>
  <c r="S48" i="24"/>
  <c r="R48" i="24"/>
  <c r="Q48" i="24"/>
  <c r="P48" i="24"/>
  <c r="O48" i="24"/>
  <c r="N48" i="24"/>
  <c r="M48" i="24"/>
  <c r="L48" i="24"/>
  <c r="K48" i="24"/>
  <c r="S47" i="24"/>
  <c r="R47" i="24"/>
  <c r="Q47" i="24"/>
  <c r="P47" i="24"/>
  <c r="O47" i="24"/>
  <c r="N47" i="24"/>
  <c r="M47" i="24"/>
  <c r="L47" i="24"/>
  <c r="K47" i="24"/>
  <c r="S46" i="24"/>
  <c r="R46" i="24"/>
  <c r="Q46" i="24"/>
  <c r="P46" i="24"/>
  <c r="O46" i="24"/>
  <c r="N46" i="24"/>
  <c r="M46" i="24"/>
  <c r="L46" i="24"/>
  <c r="K46" i="24"/>
  <c r="S45" i="24"/>
  <c r="R45" i="24"/>
  <c r="Q45" i="24"/>
  <c r="P45" i="24"/>
  <c r="O45" i="24"/>
  <c r="N45" i="24"/>
  <c r="M45" i="24"/>
  <c r="L45" i="24"/>
  <c r="K45" i="24"/>
  <c r="S44" i="24"/>
  <c r="R44" i="24"/>
  <c r="Q44" i="24"/>
  <c r="P44" i="24"/>
  <c r="O44" i="24"/>
  <c r="N44" i="24"/>
  <c r="M44" i="24"/>
  <c r="L44" i="24"/>
  <c r="K44" i="24"/>
  <c r="S43" i="24"/>
  <c r="R43" i="24"/>
  <c r="Q43" i="24"/>
  <c r="P43" i="24"/>
  <c r="O43" i="24"/>
  <c r="N43" i="24"/>
  <c r="M43" i="24"/>
  <c r="L43" i="24"/>
  <c r="K43" i="24"/>
  <c r="S40" i="24"/>
  <c r="R40" i="24"/>
  <c r="Q40" i="24"/>
  <c r="P40" i="24"/>
  <c r="O40" i="24"/>
  <c r="N40" i="24"/>
  <c r="M40" i="24"/>
  <c r="L40" i="24"/>
  <c r="K40" i="24"/>
  <c r="S39" i="24"/>
  <c r="R39" i="24"/>
  <c r="Q39" i="24"/>
  <c r="P39" i="24"/>
  <c r="O39" i="24"/>
  <c r="N39" i="24"/>
  <c r="M39" i="24"/>
  <c r="L39" i="24"/>
  <c r="K39" i="24"/>
  <c r="S38" i="24"/>
  <c r="R38" i="24"/>
  <c r="Q38" i="24"/>
  <c r="P38" i="24"/>
  <c r="O38" i="24"/>
  <c r="N38" i="24"/>
  <c r="M38" i="24"/>
  <c r="L38" i="24"/>
  <c r="K38" i="24"/>
  <c r="S37" i="24"/>
  <c r="R37" i="24"/>
  <c r="Q37" i="24"/>
  <c r="P37" i="24"/>
  <c r="O37" i="24"/>
  <c r="N37" i="24"/>
  <c r="M37" i="24"/>
  <c r="L37" i="24"/>
  <c r="K37" i="24"/>
  <c r="S36" i="24"/>
  <c r="R36" i="24"/>
  <c r="Q36" i="24"/>
  <c r="P36" i="24"/>
  <c r="O36" i="24"/>
  <c r="N36" i="24"/>
  <c r="M36" i="24"/>
  <c r="L36" i="24"/>
  <c r="K36" i="24"/>
  <c r="S35" i="24"/>
  <c r="R35" i="24"/>
  <c r="Q35" i="24"/>
  <c r="P35" i="24"/>
  <c r="O35" i="24"/>
  <c r="N35" i="24"/>
  <c r="M35" i="24"/>
  <c r="L35" i="24"/>
  <c r="K35" i="24"/>
  <c r="S34" i="24"/>
  <c r="R34" i="24"/>
  <c r="Q34" i="24"/>
  <c r="P34" i="24"/>
  <c r="O34" i="24"/>
  <c r="N34" i="24"/>
  <c r="M34" i="24"/>
  <c r="L34" i="24"/>
  <c r="K34" i="24"/>
  <c r="S33" i="24"/>
  <c r="R33" i="24"/>
  <c r="Q33" i="24"/>
  <c r="P33" i="24"/>
  <c r="O33" i="24"/>
  <c r="N33" i="24"/>
  <c r="M33" i="24"/>
  <c r="L33" i="24"/>
  <c r="K33" i="24"/>
  <c r="S30" i="24"/>
  <c r="R30" i="24"/>
  <c r="Q30" i="24"/>
  <c r="P30" i="24"/>
  <c r="O30" i="24"/>
  <c r="N30" i="24"/>
  <c r="M30" i="24"/>
  <c r="L30" i="24"/>
  <c r="K30" i="24"/>
  <c r="S29" i="24"/>
  <c r="R29" i="24"/>
  <c r="Q29" i="24"/>
  <c r="P29" i="24"/>
  <c r="O29" i="24"/>
  <c r="N29" i="24"/>
  <c r="M29" i="24"/>
  <c r="L29" i="24"/>
  <c r="K29" i="24"/>
  <c r="S28" i="24"/>
  <c r="R28" i="24"/>
  <c r="Q28" i="24"/>
  <c r="P28" i="24"/>
  <c r="O28" i="24"/>
  <c r="N28" i="24"/>
  <c r="M28" i="24"/>
  <c r="L28" i="24"/>
  <c r="K28" i="24"/>
  <c r="S27" i="24"/>
  <c r="R27" i="24"/>
  <c r="Q27" i="24"/>
  <c r="P27" i="24"/>
  <c r="O27" i="24"/>
  <c r="N27" i="24"/>
  <c r="M27" i="24"/>
  <c r="L27" i="24"/>
  <c r="K27" i="24"/>
  <c r="S26" i="24"/>
  <c r="R26" i="24"/>
  <c r="Q26" i="24"/>
  <c r="P26" i="24"/>
  <c r="O26" i="24"/>
  <c r="N26" i="24"/>
  <c r="M26" i="24"/>
  <c r="L26" i="24"/>
  <c r="K26" i="24"/>
  <c r="S25" i="24"/>
  <c r="R25" i="24"/>
  <c r="Q25" i="24"/>
  <c r="P25" i="24"/>
  <c r="O25" i="24"/>
  <c r="N25" i="24"/>
  <c r="M25" i="24"/>
  <c r="L25" i="24"/>
  <c r="K25" i="24"/>
  <c r="S24" i="24"/>
  <c r="R24" i="24"/>
  <c r="Q24" i="24"/>
  <c r="P24" i="24"/>
  <c r="O24" i="24"/>
  <c r="N24" i="24"/>
  <c r="M24" i="24"/>
  <c r="L24" i="24"/>
  <c r="K24" i="24"/>
  <c r="S23" i="24"/>
  <c r="R23" i="24"/>
  <c r="Q23" i="24"/>
  <c r="P23" i="24"/>
  <c r="O23" i="24"/>
  <c r="N23" i="24"/>
  <c r="M23" i="24"/>
  <c r="L23" i="24"/>
  <c r="K23" i="24"/>
  <c r="S20" i="24"/>
  <c r="R20" i="24"/>
  <c r="Q20" i="24"/>
  <c r="P20" i="24"/>
  <c r="O20" i="24"/>
  <c r="N20" i="24"/>
  <c r="M20" i="24"/>
  <c r="L20" i="24"/>
  <c r="K20" i="24"/>
  <c r="S19" i="24"/>
  <c r="R19" i="24"/>
  <c r="Q19" i="24"/>
  <c r="P19" i="24"/>
  <c r="O19" i="24"/>
  <c r="N19" i="24"/>
  <c r="M19" i="24"/>
  <c r="L19" i="24"/>
  <c r="K19" i="24"/>
  <c r="S18" i="24"/>
  <c r="R18" i="24"/>
  <c r="Q18" i="24"/>
  <c r="P18" i="24"/>
  <c r="O18" i="24"/>
  <c r="N18" i="24"/>
  <c r="M18" i="24"/>
  <c r="L18" i="24"/>
  <c r="K18" i="24"/>
  <c r="S17" i="24"/>
  <c r="R17" i="24"/>
  <c r="Q17" i="24"/>
  <c r="P17" i="24"/>
  <c r="O17" i="24"/>
  <c r="N17" i="24"/>
  <c r="M17" i="24"/>
  <c r="L17" i="24"/>
  <c r="K17" i="24"/>
  <c r="S16" i="24"/>
  <c r="R16" i="24"/>
  <c r="Q16" i="24"/>
  <c r="P16" i="24"/>
  <c r="O16" i="24"/>
  <c r="N16" i="24"/>
  <c r="M16" i="24"/>
  <c r="L16" i="24"/>
  <c r="K16" i="24"/>
  <c r="S15" i="24"/>
  <c r="R15" i="24"/>
  <c r="Q15" i="24"/>
  <c r="P15" i="24"/>
  <c r="O15" i="24"/>
  <c r="N15" i="24"/>
  <c r="M15" i="24"/>
  <c r="L15" i="24"/>
  <c r="K15" i="24"/>
  <c r="S14" i="24"/>
  <c r="R14" i="24"/>
  <c r="Q14" i="24"/>
  <c r="P14" i="24"/>
  <c r="O14" i="24"/>
  <c r="N14" i="24"/>
  <c r="M14" i="24"/>
  <c r="L14" i="24"/>
  <c r="K14" i="24"/>
  <c r="S13" i="24"/>
  <c r="R13" i="24"/>
  <c r="Q13" i="24"/>
  <c r="P13" i="24"/>
  <c r="O13" i="24"/>
  <c r="N13" i="24"/>
  <c r="M13" i="24"/>
  <c r="L13" i="24"/>
  <c r="K13" i="24"/>
  <c r="P4" i="24"/>
  <c r="P5" i="24"/>
  <c r="P6" i="24"/>
  <c r="P7" i="24"/>
  <c r="P8" i="24"/>
  <c r="P9" i="24"/>
  <c r="P10" i="24"/>
  <c r="S4" i="24"/>
  <c r="S5" i="24"/>
  <c r="S6" i="24"/>
  <c r="S7" i="24"/>
  <c r="S8" i="24"/>
  <c r="S9" i="24"/>
  <c r="S10" i="24"/>
  <c r="S3" i="24"/>
  <c r="P3" i="24"/>
  <c r="M4" i="24"/>
  <c r="M5" i="24"/>
  <c r="M6" i="24"/>
  <c r="M7" i="24"/>
  <c r="M8" i="24"/>
  <c r="M9" i="24"/>
  <c r="M10" i="24"/>
  <c r="N4" i="24"/>
  <c r="O4" i="24"/>
  <c r="Q4" i="24"/>
  <c r="R4" i="24"/>
  <c r="N5" i="24"/>
  <c r="O5" i="24"/>
  <c r="Q5" i="24"/>
  <c r="R5" i="24"/>
  <c r="N6" i="24"/>
  <c r="O6" i="24"/>
  <c r="Q6" i="24"/>
  <c r="R6" i="24"/>
  <c r="N7" i="24"/>
  <c r="O7" i="24"/>
  <c r="Q7" i="24"/>
  <c r="R7" i="24"/>
  <c r="N8" i="24"/>
  <c r="O8" i="24"/>
  <c r="Q8" i="24"/>
  <c r="R8" i="24"/>
  <c r="N9" i="24"/>
  <c r="O9" i="24"/>
  <c r="Q9" i="24"/>
  <c r="R9" i="24"/>
  <c r="N10" i="24"/>
  <c r="O10" i="24"/>
  <c r="Q10" i="24"/>
  <c r="R10" i="24"/>
  <c r="R3" i="24"/>
  <c r="Q3" i="24"/>
  <c r="O3" i="24"/>
  <c r="N3" i="24"/>
  <c r="M3" i="24"/>
  <c r="K22" i="9" l="1"/>
  <c r="K24" i="9" s="1"/>
  <c r="L94" i="9"/>
  <c r="L23" i="9"/>
  <c r="M45" i="9"/>
  <c r="M46" i="9" s="1"/>
  <c r="L56" i="9"/>
  <c r="L79" i="9"/>
  <c r="L81" i="9" s="1"/>
  <c r="L83" i="9" s="1"/>
  <c r="L103" i="9"/>
  <c r="L105" i="9" s="1"/>
  <c r="M55" i="9"/>
  <c r="M57" i="9" s="1"/>
  <c r="L55" i="9"/>
  <c r="L57" i="9" s="1"/>
  <c r="K66" i="9"/>
  <c r="K68" i="9" s="1"/>
  <c r="L24" i="9"/>
  <c r="M127" i="9"/>
  <c r="M11" i="9"/>
  <c r="M13" i="9" s="1"/>
  <c r="L9" i="9"/>
  <c r="L11" i="9" s="1"/>
  <c r="L13" i="9" s="1"/>
  <c r="K12" i="9"/>
  <c r="K13" i="9" s="1"/>
  <c r="K4" i="24"/>
  <c r="L4" i="24"/>
  <c r="K5" i="24"/>
  <c r="L5" i="24"/>
  <c r="K6" i="24"/>
  <c r="L6" i="24"/>
  <c r="K7" i="24"/>
  <c r="L7" i="24"/>
  <c r="K8" i="24"/>
  <c r="L8" i="24"/>
  <c r="K9" i="24"/>
  <c r="L9" i="24"/>
  <c r="K10" i="24"/>
  <c r="L10" i="24"/>
  <c r="T11" i="24"/>
  <c r="L3" i="24"/>
  <c r="K3" i="24"/>
</calcChain>
</file>

<file path=xl/sharedStrings.xml><?xml version="1.0" encoding="utf-8"?>
<sst xmlns="http://schemas.openxmlformats.org/spreadsheetml/2006/main" count="2416" uniqueCount="418">
  <si>
    <t>Total</t>
  </si>
  <si>
    <t>Choiseul</t>
  </si>
  <si>
    <t>Western</t>
  </si>
  <si>
    <t>Isabel</t>
  </si>
  <si>
    <t>Central</t>
  </si>
  <si>
    <t>RenBell</t>
  </si>
  <si>
    <t>Guadacanal</t>
  </si>
  <si>
    <t>Malaita</t>
  </si>
  <si>
    <t>Makira</t>
  </si>
  <si>
    <t>Temotu</t>
  </si>
  <si>
    <t>Honiara</t>
  </si>
  <si>
    <t>Male</t>
  </si>
  <si>
    <t>Female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</si>
  <si>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</si>
  <si>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</si>
  <si>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</si>
  <si>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</si>
  <si>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</si>
  <si>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</si>
  <si>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</si>
  <si>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</si>
  <si>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</si>
  <si>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</si>
  <si>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</si>
  <si>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</si>
  <si>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</si>
  <si>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</si>
  <si>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</si>
  <si>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</si>
  <si>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</si>
  <si>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</si>
  <si>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</si>
  <si>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</si>
  <si>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</si>
  <si>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</si>
  <si>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</si>
  <si>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</si>
  <si>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</si>
  <si>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</si>
  <si>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</si>
  <si>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 xml:space="preserve">   Father dead</t>
  </si>
  <si>
    <t>Melanesian</t>
  </si>
  <si>
    <t>Polynesian</t>
  </si>
  <si>
    <t>Micronesian</t>
  </si>
  <si>
    <t>Chinese</t>
  </si>
  <si>
    <t>European</t>
  </si>
  <si>
    <t>Other</t>
  </si>
  <si>
    <t>Indonesian</t>
  </si>
  <si>
    <t>Asian</t>
  </si>
  <si>
    <t>Malaysian</t>
  </si>
  <si>
    <t>Sierra Leone</t>
  </si>
  <si>
    <t>Indian</t>
  </si>
  <si>
    <t>African</t>
  </si>
  <si>
    <t>Australian</t>
  </si>
  <si>
    <t>Srilankan</t>
  </si>
  <si>
    <t>Canadian</t>
  </si>
  <si>
    <t>American</t>
  </si>
  <si>
    <t>Taiwanese</t>
  </si>
  <si>
    <t>United Kingdom</t>
  </si>
  <si>
    <t>Cuban</t>
  </si>
  <si>
    <t>France</t>
  </si>
  <si>
    <t>Solomon Islands by Birth</t>
  </si>
  <si>
    <t>Solomon Islands by Naturalisation</t>
  </si>
  <si>
    <t>Other Country</t>
  </si>
  <si>
    <t>Australia</t>
  </si>
  <si>
    <t>Papua New Guinea</t>
  </si>
  <si>
    <t>United States of America</t>
  </si>
  <si>
    <t>New Zealand</t>
  </si>
  <si>
    <t>Japan</t>
  </si>
  <si>
    <t>Germany</t>
  </si>
  <si>
    <t>Canada</t>
  </si>
  <si>
    <t>Other Pacific</t>
  </si>
  <si>
    <t>Vanuatu</t>
  </si>
  <si>
    <t>Hong Kong</t>
  </si>
  <si>
    <t>Fiji</t>
  </si>
  <si>
    <t>Other Asia</t>
  </si>
  <si>
    <t>Netherlands</t>
  </si>
  <si>
    <t>Other Europe</t>
  </si>
  <si>
    <t>Italy</t>
  </si>
  <si>
    <t>Never Married</t>
  </si>
  <si>
    <t>Married</t>
  </si>
  <si>
    <t>Custom</t>
  </si>
  <si>
    <t>Divorced</t>
  </si>
  <si>
    <t>Separated</t>
  </si>
  <si>
    <t>Widowed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</si>
  <si>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</si>
  <si>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</si>
  <si>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</si>
  <si>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</si>
  <si>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</si>
  <si>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</si>
  <si>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</si>
  <si>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</si>
  <si>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Choiseul</t>
  </si>
  <si>
    <t xml:space="preserve">   Western</t>
  </si>
  <si>
    <t xml:space="preserve">   Isabel</t>
  </si>
  <si>
    <t xml:space="preserve">   Central</t>
  </si>
  <si>
    <t xml:space="preserve">   RenBell</t>
  </si>
  <si>
    <t xml:space="preserve">   Guadacanal</t>
  </si>
  <si>
    <t xml:space="preserve">   Malaita</t>
  </si>
  <si>
    <t xml:space="preserve">   Makira</t>
  </si>
  <si>
    <t xml:space="preserve">   Temotu</t>
  </si>
  <si>
    <t xml:space="preserve">   Honiara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</si>
  <si>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</si>
  <si>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</si>
  <si>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</si>
  <si>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</si>
  <si>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</si>
  <si>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</si>
  <si>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</si>
  <si>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</si>
  <si>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</si>
  <si>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</si>
  <si>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</si>
  <si>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</si>
  <si>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Assembly Of God</t>
  </si>
  <si>
    <t>Baptist Church</t>
  </si>
  <si>
    <t>Rhema</t>
  </si>
  <si>
    <t>Muslim</t>
  </si>
  <si>
    <t>Bible Way Centre</t>
  </si>
  <si>
    <t>Christian Revival</t>
  </si>
  <si>
    <t>Church Of The Living God</t>
  </si>
  <si>
    <t>Church Of The Living Word</t>
  </si>
  <si>
    <t>Nazarene Church</t>
  </si>
  <si>
    <t>Apostolic Church</t>
  </si>
  <si>
    <t>Anglican Church Of England</t>
  </si>
  <si>
    <t>Budhism</t>
  </si>
  <si>
    <t>Christ Mission Centre</t>
  </si>
  <si>
    <t>Kingdom Harvest</t>
  </si>
  <si>
    <t>Methodist</t>
  </si>
  <si>
    <t>Pentecostal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</si>
  <si>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</si>
  <si>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</si>
  <si>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</si>
  <si>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</si>
  <si>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</si>
  <si>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</si>
  <si>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</si>
  <si>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</si>
  <si>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</si>
  <si>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</si>
  <si>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</si>
  <si>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</si>
  <si>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</si>
  <si>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</si>
  <si>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</si>
  <si>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</si>
  <si>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</si>
  <si>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</si>
  <si>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</si>
  <si>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</si>
  <si>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</si>
  <si>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</si>
  <si>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</si>
  <si>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</si>
  <si>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</si>
  <si>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</si>
  <si>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</si>
  <si>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</si>
  <si>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</si>
  <si>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</si>
  <si>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</si>
  <si>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</si>
  <si>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English speaking</t>
  </si>
  <si>
    <t>Pidgin speaking</t>
  </si>
  <si>
    <t>Local language</t>
  </si>
  <si>
    <t>Other language</t>
  </si>
  <si>
    <t>English</t>
  </si>
  <si>
    <t>Pidgin</t>
  </si>
  <si>
    <t>Local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</si>
  <si>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</si>
  <si>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</si>
  <si>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</si>
  <si>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</si>
  <si>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</si>
  <si>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</si>
  <si>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</si>
  <si>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</si>
  <si>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</si>
  <si>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</si>
  <si>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</si>
  <si>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</si>
  <si>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</si>
  <si>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</si>
  <si>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</si>
  <si>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</si>
  <si>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No Difficulty at all</t>
  </si>
  <si>
    <t>Some Difficulty</t>
  </si>
  <si>
    <t>Cannot do at all</t>
  </si>
  <si>
    <t xml:space="preserve">   Difficulty hearing</t>
  </si>
  <si>
    <t xml:space="preserve">   Difficulty walking</t>
  </si>
  <si>
    <t xml:space="preserve">   Difficulty remembering</t>
  </si>
  <si>
    <t>No disabilities</t>
  </si>
  <si>
    <t>Seeing only</t>
  </si>
  <si>
    <t>Hearing only</t>
  </si>
  <si>
    <t>Walking only</t>
  </si>
  <si>
    <t>Remembering only</t>
  </si>
  <si>
    <t>Seeing and Hearing</t>
  </si>
  <si>
    <t>Seeing and Walking</t>
  </si>
  <si>
    <t>Seeing and Remembering</t>
  </si>
  <si>
    <t>Hearing and Walking</t>
  </si>
  <si>
    <t>Hearing and Remembering</t>
  </si>
  <si>
    <t>Walking and Remembering</t>
  </si>
  <si>
    <t>See hear and walk</t>
  </si>
  <si>
    <t>See hear and remember</t>
  </si>
  <si>
    <t>See walk and remember</t>
  </si>
  <si>
    <t>Hear walk and remember</t>
  </si>
  <si>
    <t>See hear walk remember</t>
  </si>
  <si>
    <t>Seeing</t>
  </si>
  <si>
    <t>Hearing</t>
  </si>
  <si>
    <t>Walking</t>
  </si>
  <si>
    <t>Remembering</t>
  </si>
  <si>
    <t>Work last week</t>
  </si>
  <si>
    <t>On layoff</t>
  </si>
  <si>
    <t>Employee (gov)</t>
  </si>
  <si>
    <t>Employee (priv)</t>
  </si>
  <si>
    <t>Employer</t>
  </si>
  <si>
    <t>Self employed</t>
  </si>
  <si>
    <t>Voluntary work</t>
  </si>
  <si>
    <t>Unpaid family work</t>
  </si>
  <si>
    <t>Producing goods for sale</t>
  </si>
  <si>
    <t>01 Armed Forces</t>
  </si>
  <si>
    <t>02 Non-Commissioned armed forces officers</t>
  </si>
  <si>
    <t>03 Armd forces occupations other ranks</t>
  </si>
  <si>
    <t>11 Legislators and senior officials</t>
  </si>
  <si>
    <t>12 Adminstravtive and commercial managers</t>
  </si>
  <si>
    <t>13 Production and specialised service manager</t>
  </si>
  <si>
    <t>14 Hospitality retail and other sevice manager</t>
  </si>
  <si>
    <t>21 Science and engineering professionals</t>
  </si>
  <si>
    <t>22 Life science and health professionals</t>
  </si>
  <si>
    <t>23 Teaching professionals</t>
  </si>
  <si>
    <t>24 Business and administration professionals</t>
  </si>
  <si>
    <t>25 Information and communications technology professioanls</t>
  </si>
  <si>
    <t>26 Legal social and cultural professionals</t>
  </si>
  <si>
    <t>31 Science and engineering associate professionals</t>
  </si>
  <si>
    <t>32 Health associate professionals</t>
  </si>
  <si>
    <t>33 Business and administration associate professionals</t>
  </si>
  <si>
    <t>34 Legal social cultural and related associate professionals</t>
  </si>
  <si>
    <t>35 Information and communications technicians</t>
  </si>
  <si>
    <t>41 General and keyboard clerks</t>
  </si>
  <si>
    <t>42 Customer service clerks</t>
  </si>
  <si>
    <t>43 Numerical and material recording clearks</t>
  </si>
  <si>
    <t>44 Other clerical support workers</t>
  </si>
  <si>
    <t>51 Personal and protective services workers</t>
  </si>
  <si>
    <t>52 Models salespersons and demonstrators</t>
  </si>
  <si>
    <t>53 Personal care workrs</t>
  </si>
  <si>
    <t>54 Protective service workers</t>
  </si>
  <si>
    <t>61 Market oriented skilled agricultual worker</t>
  </si>
  <si>
    <t>62 Market oriented skilled forestry fishery and hunting workers</t>
  </si>
  <si>
    <t>63 Subsistence farmers fishers hunters and gatherers</t>
  </si>
  <si>
    <t>71 Extraction and building trade workers</t>
  </si>
  <si>
    <t>72 Metal machinery and relted workers</t>
  </si>
  <si>
    <t>73 Precision handicrafts printingand related workers</t>
  </si>
  <si>
    <t>74 Electrical and electronic trade workers</t>
  </si>
  <si>
    <t>75 Food processing wood working garment and other craft and relatd workers</t>
  </si>
  <si>
    <t>81 Stationery plant and machinery operators</t>
  </si>
  <si>
    <t>82 Assemblers</t>
  </si>
  <si>
    <t>83 Drivers and mobile plant operators</t>
  </si>
  <si>
    <t>91 Cleaners and helpers</t>
  </si>
  <si>
    <t>92 Agircultural forestry and fishery labourers</t>
  </si>
  <si>
    <t>93 Labourers in mining construction manufacturing and transport</t>
  </si>
  <si>
    <t>94 Food preparation assistants</t>
  </si>
  <si>
    <t>95 Street and related service workers</t>
  </si>
  <si>
    <t>96 Refuse workers and other elementary workers</t>
  </si>
  <si>
    <t>A - Crop and animal production hunting and related service activities</t>
  </si>
  <si>
    <t>B - Mining and quarrying</t>
  </si>
  <si>
    <t>C - Manufacturing</t>
  </si>
  <si>
    <t>D - Electricity gas steam and air conditioning supply</t>
  </si>
  <si>
    <t>E - Water supply; sewerage waste management &amp; Remediation act.</t>
  </si>
  <si>
    <t>F - Construction</t>
  </si>
  <si>
    <t>G - Wholesale and retail trade; repair of motor vehicles and motorcycles</t>
  </si>
  <si>
    <t>H - Transportation &amp; Storage</t>
  </si>
  <si>
    <t>I - Accomodation &amp; Food service activities</t>
  </si>
  <si>
    <t>J - Information &amp; Communication</t>
  </si>
  <si>
    <t>K - Financial &amp; insurance activities</t>
  </si>
  <si>
    <t>L - Real Estates Activities</t>
  </si>
  <si>
    <t>M - Professional Science &amp; technical activities</t>
  </si>
  <si>
    <t>N - Administrative &amp; Support service activities</t>
  </si>
  <si>
    <t>O - Public Safety and defence; compulsory social security</t>
  </si>
  <si>
    <t>P - Education</t>
  </si>
  <si>
    <t>Q - Human health and Social work</t>
  </si>
  <si>
    <t>R - Arts Entertainment and recreation</t>
  </si>
  <si>
    <t>S - Other service activities</t>
  </si>
  <si>
    <t>T - Activities of households as employers</t>
  </si>
  <si>
    <t>U - Extraterritorial organization &amp; Bodies</t>
  </si>
  <si>
    <t>Looking for work</t>
  </si>
  <si>
    <t>Full time homemaker</t>
  </si>
  <si>
    <t>Student</t>
  </si>
  <si>
    <t>Retired/Old age</t>
  </si>
  <si>
    <t>Disabled</t>
  </si>
  <si>
    <t>Didn't want to know</t>
  </si>
  <si>
    <t>Believe no work available</t>
  </si>
  <si>
    <t>Bad weather/ No transport</t>
  </si>
  <si>
    <t>Available to work</t>
  </si>
  <si>
    <t>CEB</t>
  </si>
  <si>
    <t>CS</t>
  </si>
  <si>
    <t>MCEB</t>
  </si>
  <si>
    <t>MCS</t>
  </si>
  <si>
    <t>FCEB</t>
  </si>
  <si>
    <t>FCS</t>
  </si>
  <si>
    <t xml:space="preserve">   Birthplace same</t>
  </si>
  <si>
    <t>Same ward</t>
  </si>
  <si>
    <t>Elsewhere</t>
  </si>
  <si>
    <t xml:space="preserve">   Birthplace Province</t>
  </si>
  <si>
    <t>Bellona</t>
  </si>
  <si>
    <t>Guadalcanal</t>
  </si>
  <si>
    <t>Ulawa</t>
  </si>
  <si>
    <t>Not reported</t>
  </si>
  <si>
    <t xml:space="preserve">   Usual Province</t>
  </si>
  <si>
    <t xml:space="preserve">   Res in 2004 Same</t>
  </si>
  <si>
    <t xml:space="preserve">   Res in 2004 Province</t>
  </si>
  <si>
    <t>Different ward same province</t>
  </si>
  <si>
    <t>Oversea</t>
  </si>
  <si>
    <t>BP ward same as EN ward</t>
  </si>
  <si>
    <t>BP ward different but same Province</t>
  </si>
  <si>
    <t>BP ward different but in Solomons</t>
  </si>
  <si>
    <t>BP ward different and outside Solomons</t>
  </si>
  <si>
    <t>5 yrs ward same as EN ward</t>
  </si>
  <si>
    <t>5 yrs ward different but same Province</t>
  </si>
  <si>
    <t>5 yrs ward different but in Solomons</t>
  </si>
  <si>
    <t>5 yrs ward different and outside Solomons</t>
  </si>
  <si>
    <t>BP ward same as 5yrs ward</t>
  </si>
  <si>
    <t>BP ward different but same Province 5yrs</t>
  </si>
  <si>
    <t>BP ward different but in Solomons 5 yrs</t>
  </si>
  <si>
    <t>BP ward different and outside Solomons 5yrs</t>
  </si>
  <si>
    <t>(BP = EN) &lt;&gt; PR</t>
  </si>
  <si>
    <t>BP &lt;&gt; (PR = EN)</t>
  </si>
  <si>
    <t>(BP = PR) &lt;&gt; EN</t>
  </si>
  <si>
    <t>Females</t>
  </si>
  <si>
    <t>Last year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</si>
  <si>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</si>
  <si>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</si>
  <si>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</si>
  <si>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</si>
  <si>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</si>
  <si>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</si>
  <si>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</si>
  <si>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</si>
  <si>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FCS/FCEB</t>
  </si>
  <si>
    <t>ASFR</t>
  </si>
  <si>
    <t xml:space="preserve">    Females</t>
  </si>
  <si>
    <t xml:space="preserve">     Males</t>
  </si>
  <si>
    <t xml:space="preserve">       Total</t>
  </si>
  <si>
    <t xml:space="preserve">      Persons per HH</t>
  </si>
  <si>
    <t xml:space="preserve">     Total</t>
  </si>
  <si>
    <t xml:space="preserve">    Mother alive</t>
  </si>
  <si>
    <t xml:space="preserve">    Mother dead</t>
  </si>
  <si>
    <t xml:space="preserve">     Father alive</t>
  </si>
  <si>
    <t xml:space="preserve">      Total</t>
  </si>
  <si>
    <t xml:space="preserve">    Males</t>
  </si>
  <si>
    <t xml:space="preserve">     Females</t>
  </si>
  <si>
    <t>OTHER ETHNIC ORIGIN</t>
  </si>
  <si>
    <t>OTHER CITIZENSHIP</t>
  </si>
  <si>
    <t>Age at First Marriage</t>
  </si>
  <si>
    <t>Others</t>
  </si>
  <si>
    <t>SCHOOL ATTENDANCE</t>
  </si>
  <si>
    <t>EDUCATIONAL LEVEL</t>
  </si>
  <si>
    <t xml:space="preserve">    Total</t>
  </si>
  <si>
    <t>PIDGIN SPEAKING</t>
  </si>
  <si>
    <t>LOCAL LANGUAGE</t>
  </si>
  <si>
    <t>OTHER LANGUAGE</t>
  </si>
  <si>
    <t>ENGLISH SPEAKING</t>
  </si>
  <si>
    <t xml:space="preserve">      Males</t>
  </si>
  <si>
    <t xml:space="preserve">       Percent</t>
  </si>
  <si>
    <t>MULTI-LITERACY</t>
  </si>
  <si>
    <t>MULTIPLE LITERACY</t>
  </si>
  <si>
    <t xml:space="preserve">      Females</t>
  </si>
  <si>
    <t xml:space="preserve">     Famles</t>
  </si>
  <si>
    <t>DIFFICUlTY SEEING</t>
  </si>
  <si>
    <t>LOOKING FOR WORK</t>
  </si>
  <si>
    <t>WHY NOT LOOKING</t>
  </si>
  <si>
    <t>AVAILABILITY</t>
  </si>
  <si>
    <t xml:space="preserve">         Percent</t>
  </si>
  <si>
    <t>Producing goods -own consumption</t>
  </si>
  <si>
    <t>WORK LAST WEEK</t>
  </si>
  <si>
    <t>ON LAYOFF</t>
  </si>
  <si>
    <t xml:space="preserve">        Percent</t>
  </si>
  <si>
    <t>Did not move</t>
  </si>
  <si>
    <t>Moved Twice</t>
  </si>
  <si>
    <t>Less than 5 yrs old</t>
  </si>
  <si>
    <t>USUAL WARD</t>
  </si>
  <si>
    <t>Table 1. Age and Sex by Province, Solomon Islands: 2009</t>
  </si>
  <si>
    <t>Table 2. Single Year of Age and Sex by Province, Solomon Islands: 2009</t>
  </si>
  <si>
    <t>Table 25. Age and Sex by Province and Urban/Rural Residence, Solomon Islands: 2009</t>
  </si>
  <si>
    <t xml:space="preserve">     Total Urban</t>
  </si>
  <si>
    <t xml:space="preserve">    Total Rural</t>
  </si>
  <si>
    <t xml:space="preserve">     Total </t>
  </si>
  <si>
    <t>Table 3. Sex and Relationship by Province, Solomon Islands: 2009</t>
  </si>
  <si>
    <t>Source: 2009 Solomon Islands Census</t>
  </si>
  <si>
    <t xml:space="preserve">Table 4. Mother's Vital Status by Province, Solomon Islands: 2009 </t>
  </si>
  <si>
    <t xml:space="preserve">Table 5. Father's Vital Status by Province, Solomon Islands: 2009 </t>
  </si>
  <si>
    <t xml:space="preserve">Table 6. Ethnic Origin by Province, Solomon Islands: 2009 </t>
  </si>
  <si>
    <t xml:space="preserve">Table 7. Citizenship by Province, Solomon Islands: 2009 </t>
  </si>
  <si>
    <t xml:space="preserve">Table 8. Sex and Marital status by Province, Solomon Islands: 2009 </t>
  </si>
  <si>
    <t xml:space="preserve">Table 9. Province and SMAM ages by Marital status and Sex, Solomon Islands: 2009 </t>
  </si>
  <si>
    <t xml:space="preserve">Table 21. Occupation by Province, Solomon Islands: 2009 </t>
  </si>
  <si>
    <t xml:space="preserve">Table 26. Birthplace Province by Resident Province, Solomon Islands: 2009 </t>
  </si>
  <si>
    <t xml:space="preserve">Table 27. Usual Residence Province by Resident Province, Solomon Islands: 2009 </t>
  </si>
  <si>
    <t xml:space="preserve">Table 28. Resident Province in 2004 by Recident Province, Solomon Islands: 2009 </t>
  </si>
  <si>
    <t xml:space="preserve">Table 29. Birthplace Ward by Resident Province, Solomon Islands: 2009 </t>
  </si>
  <si>
    <t xml:space="preserve">Table 30.Birthplace by Current Residence, Solomon Islands: 2009 </t>
  </si>
  <si>
    <t xml:space="preserve">Table 31. Residence in 2004 by Current Residence, Solomon Islands: 2009 </t>
  </si>
  <si>
    <t xml:space="preserve">Table 32. Birthplace by Residence in 2004, Solomon Islands: 2009 </t>
  </si>
  <si>
    <t>Table 33. Birthplace by Residence in 2004 by Current Residence, Solomon Islands: 2009</t>
  </si>
  <si>
    <t xml:space="preserve">Table 10. Religion by Province, Solomon Islands: 2009 </t>
  </si>
  <si>
    <t xml:space="preserve">Table 11. Detailed Religion by Province, Solomon Islands: 2009 </t>
  </si>
  <si>
    <t xml:space="preserve">Table 12. School Attendance and Educational Level by Province, Solomon Islands: 2009 </t>
  </si>
  <si>
    <t xml:space="preserve">Table 13. Educational Attainment by Province, Solomon Islands: 2009 </t>
  </si>
  <si>
    <t xml:space="preserve">Table 14. Language Spoken by Province, Solomon Islands: 2009 </t>
  </si>
  <si>
    <t xml:space="preserve">Table 15. Literacy by Province, Solomon Islands: 2009 </t>
  </si>
  <si>
    <t xml:space="preserve">Table 16. Disability by Province, Solomon Islands: 2009 </t>
  </si>
  <si>
    <t xml:space="preserve">Table 17. Multiple disabilities by Province, Solomon Islands: 2009 </t>
  </si>
  <si>
    <t xml:space="preserve">Table 18. Total Individual Disabilities by Province, Solomon Islands: 2009 </t>
  </si>
  <si>
    <t xml:space="preserve">Table 19. Work Last Week by Province, Solomon Islands: 2009 </t>
  </si>
  <si>
    <t xml:space="preserve">Table 20. Usual Work by Province, Solomon Islands: 2009 </t>
  </si>
  <si>
    <t xml:space="preserve">Table 22. Industry by Province, Solomon Islands: 2009 </t>
  </si>
  <si>
    <t xml:space="preserve">Table 23. Looking for Work by Province, Solomon Islands: 2009 </t>
  </si>
  <si>
    <t xml:space="preserve">Table 24. Fertility By Province, Solomon Islands: 2009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</si>
</sst>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6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8"/>
      <name val="Times New Roman"/>
      <family val="1"/>
    </font>
    <font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66" fontId="2" fillId="0" borderId="0" xfId="0" applyNumberFormat="1" applyFont="1"/>
    <xf numFmtId="3" fontId="2" fillId="0" borderId="2" xfId="0" applyNumberFormat="1" applyFont="1" applyBorder="1"/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4" fontId="2" fillId="0" borderId="0" xfId="0" applyNumberFormat="1" applyFont="1"/>
    <xf numFmtId="3" fontId="3" fillId="0" borderId="0" xfId="0" applyNumberFormat="1" applyFont="1"/>
    <xf numFmtId="3" fontId="3" fillId="0" borderId="2" xfId="0" applyNumberFormat="1" applyFont="1" applyBorder="1"/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3" fontId="2" fillId="0" borderId="2" xfId="0" applyNumberFormat="1" applyFont="1" applyBorder="1" applyAlignment="1">
      <alignment horizontal="right"/>
    </xf>
    <xf numFmtId="3" fontId="2" fillId="0" borderId="5" xfId="0" applyNumberFormat="1" applyFont="1" applyBorder="1"/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4" fontId="3" fillId="0" borderId="0" xfId="0" applyNumberFormat="1" applyFont="1"/>
    <xf numFmtId="166" fontId="3" fillId="0" borderId="0" xfId="0" applyNumberFormat="1" applyFont="1"/>
    <xf numFmtId="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3" fontId="5" fillId="0" borderId="0" xfId="0" applyNumberFormat="1" applyFont="1"/>
    <xf numFmtId="3" fontId="5" fillId="0" borderId="2" xfId="0" applyNumberFormat="1" applyFont="1" applyBorder="1"/>
    <xf numFmtId="3" fontId="5" fillId="0" borderId="3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2" fillId="0" borderId="0" xfId="0" applyNumberFormat="1" applyFont="1" applyBorder="1"/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/>
    <xf numFmtId="3" fontId="3" fillId="0" borderId="6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left"/>
    </xf>
    <xf numFmtId="3" fontId="3" fillId="0" borderId="5" xfId="0" applyNumberFormat="1" applyFont="1" applyBorder="1" applyAlignment="1">
      <alignment horizontal="left"/>
    </xf>
    <xf numFmtId="3" fontId="3" fillId="0" borderId="6" xfId="0" applyNumberFormat="1" applyFont="1" applyBorder="1" applyAlignment="1">
      <alignment horizontal="left"/>
    </xf>
    <xf numFmtId="3" fontId="2" fillId="0" borderId="8" xfId="0" applyNumberFormat="1" applyFont="1" applyBorder="1" applyAlignment="1">
      <alignment horizontal="left"/>
    </xf>
    <xf numFmtId="3" fontId="3" fillId="0" borderId="8" xfId="0" applyNumberFormat="1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166" fontId="3" fillId="0" borderId="3" xfId="0" applyNumberFormat="1" applyFont="1" applyBorder="1" applyAlignment="1">
      <alignment horizontal="right"/>
    </xf>
    <xf numFmtId="3" fontId="3" fillId="0" borderId="8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87CEC-402A-4F58-A59A-8D12711F62DD}">
  <dimension ref="A1:AI22"/>
  <sheetViews>
    <sheetView view="pageBreakPreview" zoomScale="125" zoomScaleNormal="100" zoomScaleSheetLayoutView="125" workbookViewId="0">
      <selection activeCell="A22" sqref="A22:XFD22"/>
    </sheetView>
  </sheetViews>
  <sheetFormatPr defaultColWidth="13.21875" defaultRowHeight="9.6" x14ac:dyDescent="0.2"/>
  <cols>
    <col min="1" max="1" width="11.44140625" style="8" customWidth="1"/>
    <col min="2" max="4" width="5.77734375" style="8" customWidth="1"/>
    <col min="5" max="16" width="5.109375" style="8" customWidth="1"/>
    <col min="17" max="17" width="11.44140625" style="8" customWidth="1"/>
    <col min="18" max="23" width="4.33203125" style="8" customWidth="1"/>
    <col min="24" max="24" width="5.109375" style="8" customWidth="1"/>
    <col min="25" max="35" width="4.33203125" style="8" customWidth="1"/>
    <col min="36" max="16384" width="13.21875" style="8"/>
  </cols>
  <sheetData>
    <row r="1" spans="1:35" x14ac:dyDescent="0.2">
      <c r="A1" s="8" t="s">
        <v>381</v>
      </c>
      <c r="Q1" s="8" t="s">
        <v>381</v>
      </c>
    </row>
    <row r="2" spans="1:35" x14ac:dyDescent="0.2">
      <c r="A2" s="41"/>
      <c r="B2" s="39" t="s">
        <v>0</v>
      </c>
      <c r="C2" s="39"/>
      <c r="D2" s="39"/>
      <c r="E2" s="39" t="s">
        <v>1</v>
      </c>
      <c r="F2" s="39"/>
      <c r="G2" s="39"/>
      <c r="H2" s="39" t="s">
        <v>2</v>
      </c>
      <c r="I2" s="39"/>
      <c r="J2" s="39"/>
      <c r="K2" s="39" t="s">
        <v>3</v>
      </c>
      <c r="L2" s="39"/>
      <c r="M2" s="39"/>
      <c r="N2" s="39" t="s">
        <v>4</v>
      </c>
      <c r="O2" s="39"/>
      <c r="P2" s="40"/>
      <c r="Q2" s="41"/>
      <c r="R2" s="39" t="s">
        <v>5</v>
      </c>
      <c r="S2" s="39"/>
      <c r="T2" s="39"/>
      <c r="U2" s="39" t="s">
        <v>6</v>
      </c>
      <c r="V2" s="39"/>
      <c r="W2" s="39"/>
      <c r="X2" s="39" t="s">
        <v>7</v>
      </c>
      <c r="Y2" s="39"/>
      <c r="Z2" s="39"/>
      <c r="AA2" s="39" t="s">
        <v>8</v>
      </c>
      <c r="AB2" s="39"/>
      <c r="AC2" s="39"/>
      <c r="AD2" s="39" t="s">
        <v>9</v>
      </c>
      <c r="AE2" s="39"/>
      <c r="AF2" s="39"/>
      <c r="AG2" s="39" t="s">
        <v>10</v>
      </c>
      <c r="AH2" s="39"/>
      <c r="AI2" s="40"/>
    </row>
    <row r="3" spans="1:35" s="28" customFormat="1" x14ac:dyDescent="0.2">
      <c r="A3" s="42"/>
      <c r="B3" s="35" t="s">
        <v>0</v>
      </c>
      <c r="C3" s="35" t="s">
        <v>11</v>
      </c>
      <c r="D3" s="35" t="s">
        <v>12</v>
      </c>
      <c r="E3" s="35" t="s">
        <v>0</v>
      </c>
      <c r="F3" s="35" t="s">
        <v>11</v>
      </c>
      <c r="G3" s="35" t="s">
        <v>12</v>
      </c>
      <c r="H3" s="35" t="s">
        <v>0</v>
      </c>
      <c r="I3" s="35" t="s">
        <v>11</v>
      </c>
      <c r="J3" s="35" t="s">
        <v>12</v>
      </c>
      <c r="K3" s="35" t="s">
        <v>0</v>
      </c>
      <c r="L3" s="35" t="s">
        <v>11</v>
      </c>
      <c r="M3" s="35" t="s">
        <v>12</v>
      </c>
      <c r="N3" s="35" t="s">
        <v>0</v>
      </c>
      <c r="O3" s="35" t="s">
        <v>11</v>
      </c>
      <c r="P3" s="36" t="s">
        <v>12</v>
      </c>
      <c r="Q3" s="42"/>
      <c r="R3" s="35" t="s">
        <v>0</v>
      </c>
      <c r="S3" s="35" t="s">
        <v>11</v>
      </c>
      <c r="T3" s="35" t="s">
        <v>12</v>
      </c>
      <c r="U3" s="35" t="s">
        <v>0</v>
      </c>
      <c r="V3" s="35" t="s">
        <v>11</v>
      </c>
      <c r="W3" s="35" t="s">
        <v>12</v>
      </c>
      <c r="X3" s="35" t="s">
        <v>0</v>
      </c>
      <c r="Y3" s="35" t="s">
        <v>11</v>
      </c>
      <c r="Z3" s="35" t="s">
        <v>12</v>
      </c>
      <c r="AA3" s="35" t="s">
        <v>0</v>
      </c>
      <c r="AB3" s="35" t="s">
        <v>11</v>
      </c>
      <c r="AC3" s="35" t="s">
        <v>12</v>
      </c>
      <c r="AD3" s="35" t="s">
        <v>0</v>
      </c>
      <c r="AE3" s="35" t="s">
        <v>11</v>
      </c>
      <c r="AF3" s="35" t="s">
        <v>12</v>
      </c>
      <c r="AG3" s="35" t="s">
        <v>0</v>
      </c>
      <c r="AH3" s="35" t="s">
        <v>11</v>
      </c>
      <c r="AI3" s="36" t="s">
        <v>12</v>
      </c>
    </row>
    <row r="4" spans="1:35" x14ac:dyDescent="0.2">
      <c r="A4" s="8" t="s">
        <v>348</v>
      </c>
      <c r="B4" s="8">
        <v>515870</v>
      </c>
      <c r="C4" s="8">
        <v>264455</v>
      </c>
      <c r="D4" s="8">
        <v>251415</v>
      </c>
      <c r="E4" s="8">
        <v>26372</v>
      </c>
      <c r="F4" s="8">
        <v>13532</v>
      </c>
      <c r="G4" s="8">
        <v>12840</v>
      </c>
      <c r="H4" s="8">
        <v>76649</v>
      </c>
      <c r="I4" s="8">
        <v>39926</v>
      </c>
      <c r="J4" s="8">
        <v>36723</v>
      </c>
      <c r="K4" s="8">
        <v>26158</v>
      </c>
      <c r="L4" s="8">
        <v>13328</v>
      </c>
      <c r="M4" s="8">
        <v>12830</v>
      </c>
      <c r="N4" s="8">
        <v>26051</v>
      </c>
      <c r="O4" s="8">
        <v>13261</v>
      </c>
      <c r="P4" s="8">
        <v>12790</v>
      </c>
      <c r="Q4" s="8" t="s">
        <v>348</v>
      </c>
      <c r="R4" s="8">
        <v>3041</v>
      </c>
      <c r="S4" s="8">
        <v>1549</v>
      </c>
      <c r="T4" s="8">
        <v>1492</v>
      </c>
      <c r="U4" s="8">
        <v>93613</v>
      </c>
      <c r="V4" s="8">
        <v>48283</v>
      </c>
      <c r="W4" s="8">
        <v>45330</v>
      </c>
      <c r="X4" s="8">
        <v>137596</v>
      </c>
      <c r="Y4" s="8">
        <v>69232</v>
      </c>
      <c r="Z4" s="8">
        <v>68364</v>
      </c>
      <c r="AA4" s="8">
        <v>40419</v>
      </c>
      <c r="AB4" s="8">
        <v>20789</v>
      </c>
      <c r="AC4" s="8">
        <v>19630</v>
      </c>
      <c r="AD4" s="8">
        <v>21362</v>
      </c>
      <c r="AE4" s="8">
        <v>10466</v>
      </c>
      <c r="AF4" s="8">
        <v>10896</v>
      </c>
      <c r="AG4" s="8">
        <v>64609</v>
      </c>
      <c r="AH4" s="8">
        <v>34089</v>
      </c>
      <c r="AI4" s="8">
        <v>30520</v>
      </c>
    </row>
    <row r="5" spans="1:35" x14ac:dyDescent="0.2">
      <c r="A5" s="8" t="s">
        <v>13</v>
      </c>
      <c r="B5" s="8">
        <v>76227</v>
      </c>
      <c r="C5" s="8">
        <v>39728</v>
      </c>
      <c r="D5" s="8">
        <v>36499</v>
      </c>
      <c r="E5" s="8">
        <v>4035</v>
      </c>
      <c r="F5" s="8">
        <v>2147</v>
      </c>
      <c r="G5" s="8">
        <v>1888</v>
      </c>
      <c r="H5" s="8">
        <v>11057</v>
      </c>
      <c r="I5" s="8">
        <v>5792</v>
      </c>
      <c r="J5" s="8">
        <v>5265</v>
      </c>
      <c r="K5" s="8">
        <v>3756</v>
      </c>
      <c r="L5" s="8">
        <v>1946</v>
      </c>
      <c r="M5" s="8">
        <v>1810</v>
      </c>
      <c r="N5" s="8">
        <v>3908</v>
      </c>
      <c r="O5" s="8">
        <v>2010</v>
      </c>
      <c r="P5" s="8">
        <v>1898</v>
      </c>
      <c r="Q5" s="8" t="s">
        <v>13</v>
      </c>
      <c r="R5" s="8">
        <v>384</v>
      </c>
      <c r="S5" s="8">
        <v>187</v>
      </c>
      <c r="T5" s="8">
        <v>197</v>
      </c>
      <c r="U5" s="8">
        <v>14712</v>
      </c>
      <c r="V5" s="8">
        <v>7681</v>
      </c>
      <c r="W5" s="8">
        <v>7031</v>
      </c>
      <c r="X5" s="8">
        <v>21043</v>
      </c>
      <c r="Y5" s="8">
        <v>10876</v>
      </c>
      <c r="Z5" s="8">
        <v>10167</v>
      </c>
      <c r="AA5" s="8">
        <v>6842</v>
      </c>
      <c r="AB5" s="8">
        <v>3534</v>
      </c>
      <c r="AC5" s="8">
        <v>3308</v>
      </c>
      <c r="AD5" s="8">
        <v>2920</v>
      </c>
      <c r="AE5" s="8">
        <v>1562</v>
      </c>
      <c r="AF5" s="8">
        <v>1358</v>
      </c>
      <c r="AG5" s="8">
        <v>7570</v>
      </c>
      <c r="AH5" s="8">
        <v>3993</v>
      </c>
      <c r="AI5" s="8">
        <v>3577</v>
      </c>
    </row>
    <row r="6" spans="1:35" x14ac:dyDescent="0.2">
      <c r="A6" s="8" t="s">
        <v>14</v>
      </c>
      <c r="B6" s="8">
        <v>71126</v>
      </c>
      <c r="C6" s="8">
        <v>36974</v>
      </c>
      <c r="D6" s="8">
        <v>34152</v>
      </c>
      <c r="E6" s="8">
        <v>3842</v>
      </c>
      <c r="F6" s="8">
        <v>1989</v>
      </c>
      <c r="G6" s="8">
        <v>1853</v>
      </c>
      <c r="H6" s="8">
        <v>10416</v>
      </c>
      <c r="I6" s="8">
        <v>5381</v>
      </c>
      <c r="J6" s="8">
        <v>5035</v>
      </c>
      <c r="K6" s="8">
        <v>3626</v>
      </c>
      <c r="L6" s="8">
        <v>1883</v>
      </c>
      <c r="M6" s="8">
        <v>1743</v>
      </c>
      <c r="N6" s="8">
        <v>3708</v>
      </c>
      <c r="O6" s="8">
        <v>1945</v>
      </c>
      <c r="P6" s="8">
        <v>1763</v>
      </c>
      <c r="Q6" s="8" t="s">
        <v>14</v>
      </c>
      <c r="R6" s="8">
        <v>397</v>
      </c>
      <c r="S6" s="8">
        <v>198</v>
      </c>
      <c r="T6" s="8">
        <v>199</v>
      </c>
      <c r="U6" s="8">
        <v>13111</v>
      </c>
      <c r="V6" s="8">
        <v>6800</v>
      </c>
      <c r="W6" s="8">
        <v>6311</v>
      </c>
      <c r="X6" s="8">
        <v>20335</v>
      </c>
      <c r="Y6" s="8">
        <v>10585</v>
      </c>
      <c r="Z6" s="8">
        <v>9750</v>
      </c>
      <c r="AA6" s="8">
        <v>5838</v>
      </c>
      <c r="AB6" s="8">
        <v>3119</v>
      </c>
      <c r="AC6" s="8">
        <v>2719</v>
      </c>
      <c r="AD6" s="8">
        <v>3096</v>
      </c>
      <c r="AE6" s="8">
        <v>1621</v>
      </c>
      <c r="AF6" s="8">
        <v>1475</v>
      </c>
      <c r="AG6" s="8">
        <v>6757</v>
      </c>
      <c r="AH6" s="8">
        <v>3453</v>
      </c>
      <c r="AI6" s="8">
        <v>3304</v>
      </c>
    </row>
    <row r="7" spans="1:35" x14ac:dyDescent="0.2">
      <c r="A7" s="8" t="s">
        <v>15</v>
      </c>
      <c r="B7" s="8">
        <v>61931</v>
      </c>
      <c r="C7" s="8">
        <v>32562</v>
      </c>
      <c r="D7" s="8">
        <v>29369</v>
      </c>
      <c r="E7" s="8">
        <v>3262</v>
      </c>
      <c r="F7" s="8">
        <v>1720</v>
      </c>
      <c r="G7" s="8">
        <v>1542</v>
      </c>
      <c r="H7" s="8">
        <v>9196</v>
      </c>
      <c r="I7" s="8">
        <v>4858</v>
      </c>
      <c r="J7" s="8">
        <v>4338</v>
      </c>
      <c r="K7" s="8">
        <v>3059</v>
      </c>
      <c r="L7" s="8">
        <v>1617</v>
      </c>
      <c r="M7" s="8">
        <v>1442</v>
      </c>
      <c r="N7" s="8">
        <v>3132</v>
      </c>
      <c r="O7" s="8">
        <v>1670</v>
      </c>
      <c r="P7" s="8">
        <v>1462</v>
      </c>
      <c r="Q7" s="8" t="s">
        <v>15</v>
      </c>
      <c r="R7" s="8">
        <v>438</v>
      </c>
      <c r="S7" s="8">
        <v>234</v>
      </c>
      <c r="T7" s="8">
        <v>204</v>
      </c>
      <c r="U7" s="8">
        <v>11171</v>
      </c>
      <c r="V7" s="8">
        <v>5828</v>
      </c>
      <c r="W7" s="8">
        <v>5343</v>
      </c>
      <c r="X7" s="8">
        <v>17978</v>
      </c>
      <c r="Y7" s="8">
        <v>9539</v>
      </c>
      <c r="Z7" s="8">
        <v>8439</v>
      </c>
      <c r="AA7" s="8">
        <v>4783</v>
      </c>
      <c r="AB7" s="8">
        <v>2524</v>
      </c>
      <c r="AC7" s="8">
        <v>2259</v>
      </c>
      <c r="AD7" s="8">
        <v>2569</v>
      </c>
      <c r="AE7" s="8">
        <v>1313</v>
      </c>
      <c r="AF7" s="8">
        <v>1256</v>
      </c>
      <c r="AG7" s="8">
        <v>6343</v>
      </c>
      <c r="AH7" s="8">
        <v>3259</v>
      </c>
      <c r="AI7" s="8">
        <v>3084</v>
      </c>
    </row>
    <row r="8" spans="1:35" x14ac:dyDescent="0.2">
      <c r="A8" s="8" t="s">
        <v>16</v>
      </c>
      <c r="B8" s="8">
        <v>51212</v>
      </c>
      <c r="C8" s="8">
        <v>26189</v>
      </c>
      <c r="D8" s="8">
        <v>25023</v>
      </c>
      <c r="E8" s="8">
        <v>2506</v>
      </c>
      <c r="F8" s="8">
        <v>1246</v>
      </c>
      <c r="G8" s="8">
        <v>1260</v>
      </c>
      <c r="H8" s="8">
        <v>7835</v>
      </c>
      <c r="I8" s="8">
        <v>4029</v>
      </c>
      <c r="J8" s="8">
        <v>3806</v>
      </c>
      <c r="K8" s="8">
        <v>2419</v>
      </c>
      <c r="L8" s="8">
        <v>1260</v>
      </c>
      <c r="M8" s="8">
        <v>1159</v>
      </c>
      <c r="N8" s="8">
        <v>2328</v>
      </c>
      <c r="O8" s="8">
        <v>1181</v>
      </c>
      <c r="P8" s="8">
        <v>1147</v>
      </c>
      <c r="Q8" s="8" t="s">
        <v>16</v>
      </c>
      <c r="R8" s="8">
        <v>260</v>
      </c>
      <c r="S8" s="8">
        <v>141</v>
      </c>
      <c r="T8" s="8">
        <v>119</v>
      </c>
      <c r="U8" s="8">
        <v>9252</v>
      </c>
      <c r="V8" s="8">
        <v>4697</v>
      </c>
      <c r="W8" s="8">
        <v>4555</v>
      </c>
      <c r="X8" s="8">
        <v>13935</v>
      </c>
      <c r="Y8" s="8">
        <v>7159</v>
      </c>
      <c r="Z8" s="8">
        <v>6776</v>
      </c>
      <c r="AA8" s="8">
        <v>3540</v>
      </c>
      <c r="AB8" s="8">
        <v>1847</v>
      </c>
      <c r="AC8" s="8">
        <v>1693</v>
      </c>
      <c r="AD8" s="8">
        <v>2037</v>
      </c>
      <c r="AE8" s="8">
        <v>1002</v>
      </c>
      <c r="AF8" s="8">
        <v>1035</v>
      </c>
      <c r="AG8" s="8">
        <v>7100</v>
      </c>
      <c r="AH8" s="8">
        <v>3627</v>
      </c>
      <c r="AI8" s="8">
        <v>3473</v>
      </c>
    </row>
    <row r="9" spans="1:35" x14ac:dyDescent="0.2">
      <c r="A9" s="8" t="s">
        <v>17</v>
      </c>
      <c r="B9" s="8">
        <v>45419</v>
      </c>
      <c r="C9" s="8">
        <v>22399</v>
      </c>
      <c r="D9" s="8">
        <v>23020</v>
      </c>
      <c r="E9" s="8">
        <v>1993</v>
      </c>
      <c r="F9" s="8">
        <v>1004</v>
      </c>
      <c r="G9" s="8">
        <v>989</v>
      </c>
      <c r="H9" s="8">
        <v>6136</v>
      </c>
      <c r="I9" s="8">
        <v>3087</v>
      </c>
      <c r="J9" s="8">
        <v>3049</v>
      </c>
      <c r="K9" s="8">
        <v>1929</v>
      </c>
      <c r="L9" s="8">
        <v>854</v>
      </c>
      <c r="M9" s="8">
        <v>1075</v>
      </c>
      <c r="N9" s="8">
        <v>1913</v>
      </c>
      <c r="O9" s="8">
        <v>939</v>
      </c>
      <c r="P9" s="8">
        <v>974</v>
      </c>
      <c r="Q9" s="8" t="s">
        <v>17</v>
      </c>
      <c r="R9" s="8">
        <v>216</v>
      </c>
      <c r="S9" s="8">
        <v>106</v>
      </c>
      <c r="T9" s="8">
        <v>110</v>
      </c>
      <c r="U9" s="8">
        <v>8720</v>
      </c>
      <c r="V9" s="8">
        <v>4403</v>
      </c>
      <c r="W9" s="8">
        <v>4317</v>
      </c>
      <c r="X9" s="8">
        <v>11099</v>
      </c>
      <c r="Y9" s="8">
        <v>5227</v>
      </c>
      <c r="Z9" s="8">
        <v>5872</v>
      </c>
      <c r="AA9" s="8">
        <v>3349</v>
      </c>
      <c r="AB9" s="8">
        <v>1608</v>
      </c>
      <c r="AC9" s="8">
        <v>1741</v>
      </c>
      <c r="AD9" s="8">
        <v>1536</v>
      </c>
      <c r="AE9" s="8">
        <v>702</v>
      </c>
      <c r="AF9" s="8">
        <v>834</v>
      </c>
      <c r="AG9" s="8">
        <v>8528</v>
      </c>
      <c r="AH9" s="8">
        <v>4469</v>
      </c>
      <c r="AI9" s="8">
        <v>4059</v>
      </c>
    </row>
    <row r="10" spans="1:35" x14ac:dyDescent="0.2">
      <c r="A10" s="8" t="s">
        <v>18</v>
      </c>
      <c r="B10" s="8">
        <v>42674</v>
      </c>
      <c r="C10" s="8">
        <v>20794</v>
      </c>
      <c r="D10" s="8">
        <v>21880</v>
      </c>
      <c r="E10" s="8">
        <v>1955</v>
      </c>
      <c r="F10" s="8">
        <v>1005</v>
      </c>
      <c r="G10" s="8">
        <v>950</v>
      </c>
      <c r="H10" s="8">
        <v>5871</v>
      </c>
      <c r="I10" s="8">
        <v>2986</v>
      </c>
      <c r="J10" s="8">
        <v>2885</v>
      </c>
      <c r="K10" s="8">
        <v>1969</v>
      </c>
      <c r="L10" s="8">
        <v>921</v>
      </c>
      <c r="M10" s="8">
        <v>1048</v>
      </c>
      <c r="N10" s="8">
        <v>2059</v>
      </c>
      <c r="O10" s="8">
        <v>916</v>
      </c>
      <c r="P10" s="8">
        <v>1143</v>
      </c>
      <c r="Q10" s="8" t="s">
        <v>18</v>
      </c>
      <c r="R10" s="8">
        <v>151</v>
      </c>
      <c r="S10" s="8">
        <v>82</v>
      </c>
      <c r="T10" s="8">
        <v>69</v>
      </c>
      <c r="U10" s="8">
        <v>7954</v>
      </c>
      <c r="V10" s="8">
        <v>3898</v>
      </c>
      <c r="W10" s="8">
        <v>4056</v>
      </c>
      <c r="X10" s="8">
        <v>10455</v>
      </c>
      <c r="Y10" s="8">
        <v>4940</v>
      </c>
      <c r="Z10" s="8">
        <v>5515</v>
      </c>
      <c r="AA10" s="8">
        <v>3379</v>
      </c>
      <c r="AB10" s="8">
        <v>1623</v>
      </c>
      <c r="AC10" s="8">
        <v>1756</v>
      </c>
      <c r="AD10" s="8">
        <v>1516</v>
      </c>
      <c r="AE10" s="8">
        <v>623</v>
      </c>
      <c r="AF10" s="8">
        <v>893</v>
      </c>
      <c r="AG10" s="8">
        <v>7365</v>
      </c>
      <c r="AH10" s="8">
        <v>3800</v>
      </c>
      <c r="AI10" s="8">
        <v>3565</v>
      </c>
    </row>
    <row r="11" spans="1:35" x14ac:dyDescent="0.2">
      <c r="A11" s="8" t="s">
        <v>19</v>
      </c>
      <c r="B11" s="8">
        <v>37592</v>
      </c>
      <c r="C11" s="8">
        <v>18807</v>
      </c>
      <c r="D11" s="8">
        <v>18785</v>
      </c>
      <c r="E11" s="8">
        <v>1828</v>
      </c>
      <c r="F11" s="8">
        <v>927</v>
      </c>
      <c r="G11" s="8">
        <v>901</v>
      </c>
      <c r="H11" s="8">
        <v>5333</v>
      </c>
      <c r="I11" s="8">
        <v>2771</v>
      </c>
      <c r="J11" s="8">
        <v>2562</v>
      </c>
      <c r="K11" s="8">
        <v>1955</v>
      </c>
      <c r="L11" s="8">
        <v>982</v>
      </c>
      <c r="M11" s="8">
        <v>973</v>
      </c>
      <c r="N11" s="8">
        <v>1955</v>
      </c>
      <c r="O11" s="8">
        <v>928</v>
      </c>
      <c r="P11" s="8">
        <v>1027</v>
      </c>
      <c r="Q11" s="8" t="s">
        <v>19</v>
      </c>
      <c r="R11" s="8">
        <v>203</v>
      </c>
      <c r="S11" s="8">
        <v>102</v>
      </c>
      <c r="T11" s="8">
        <v>101</v>
      </c>
      <c r="U11" s="8">
        <v>6978</v>
      </c>
      <c r="V11" s="8">
        <v>3505</v>
      </c>
      <c r="W11" s="8">
        <v>3473</v>
      </c>
      <c r="X11" s="8">
        <v>9239</v>
      </c>
      <c r="Y11" s="8">
        <v>4461</v>
      </c>
      <c r="Z11" s="8">
        <v>4778</v>
      </c>
      <c r="AA11" s="8">
        <v>3022</v>
      </c>
      <c r="AB11" s="8">
        <v>1530</v>
      </c>
      <c r="AC11" s="8">
        <v>1492</v>
      </c>
      <c r="AD11" s="8">
        <v>1350</v>
      </c>
      <c r="AE11" s="8">
        <v>602</v>
      </c>
      <c r="AF11" s="8">
        <v>748</v>
      </c>
      <c r="AG11" s="8">
        <v>5729</v>
      </c>
      <c r="AH11" s="8">
        <v>2999</v>
      </c>
      <c r="AI11" s="8">
        <v>2730</v>
      </c>
    </row>
    <row r="12" spans="1:35" x14ac:dyDescent="0.2">
      <c r="A12" s="8" t="s">
        <v>20</v>
      </c>
      <c r="B12" s="8">
        <v>33151</v>
      </c>
      <c r="C12" s="8">
        <v>17010</v>
      </c>
      <c r="D12" s="8">
        <v>16141</v>
      </c>
      <c r="E12" s="8">
        <v>1757</v>
      </c>
      <c r="F12" s="8">
        <v>893</v>
      </c>
      <c r="G12" s="8">
        <v>864</v>
      </c>
      <c r="H12" s="8">
        <v>5059</v>
      </c>
      <c r="I12" s="8">
        <v>2638</v>
      </c>
      <c r="J12" s="8">
        <v>2421</v>
      </c>
      <c r="K12" s="8">
        <v>1778</v>
      </c>
      <c r="L12" s="8">
        <v>944</v>
      </c>
      <c r="M12" s="8">
        <v>834</v>
      </c>
      <c r="N12" s="8">
        <v>1854</v>
      </c>
      <c r="O12" s="8">
        <v>958</v>
      </c>
      <c r="P12" s="8">
        <v>896</v>
      </c>
      <c r="Q12" s="8" t="s">
        <v>20</v>
      </c>
      <c r="R12" s="8">
        <v>171</v>
      </c>
      <c r="S12" s="8">
        <v>86</v>
      </c>
      <c r="T12" s="8">
        <v>85</v>
      </c>
      <c r="U12" s="8">
        <v>6102</v>
      </c>
      <c r="V12" s="8">
        <v>3185</v>
      </c>
      <c r="W12" s="8">
        <v>2917</v>
      </c>
      <c r="X12" s="8">
        <v>7808</v>
      </c>
      <c r="Y12" s="8">
        <v>3894</v>
      </c>
      <c r="Z12" s="8">
        <v>3914</v>
      </c>
      <c r="AA12" s="8">
        <v>2554</v>
      </c>
      <c r="AB12" s="8">
        <v>1291</v>
      </c>
      <c r="AC12" s="8">
        <v>1263</v>
      </c>
      <c r="AD12" s="8">
        <v>1384</v>
      </c>
      <c r="AE12" s="8">
        <v>623</v>
      </c>
      <c r="AF12" s="8">
        <v>761</v>
      </c>
      <c r="AG12" s="8">
        <v>4684</v>
      </c>
      <c r="AH12" s="8">
        <v>2498</v>
      </c>
      <c r="AI12" s="8">
        <v>2186</v>
      </c>
    </row>
    <row r="13" spans="1:35" x14ac:dyDescent="0.2">
      <c r="A13" s="8" t="s">
        <v>21</v>
      </c>
      <c r="B13" s="8">
        <v>23638</v>
      </c>
      <c r="C13" s="8">
        <v>12070</v>
      </c>
      <c r="D13" s="8">
        <v>11568</v>
      </c>
      <c r="E13" s="8">
        <v>1269</v>
      </c>
      <c r="F13" s="8">
        <v>635</v>
      </c>
      <c r="G13" s="8">
        <v>634</v>
      </c>
      <c r="H13" s="8">
        <v>4125</v>
      </c>
      <c r="I13" s="8">
        <v>2192</v>
      </c>
      <c r="J13" s="8">
        <v>1933</v>
      </c>
      <c r="K13" s="8">
        <v>1177</v>
      </c>
      <c r="L13" s="8">
        <v>609</v>
      </c>
      <c r="M13" s="8">
        <v>568</v>
      </c>
      <c r="N13" s="8">
        <v>1217</v>
      </c>
      <c r="O13" s="8">
        <v>612</v>
      </c>
      <c r="P13" s="8">
        <v>605</v>
      </c>
      <c r="Q13" s="8" t="s">
        <v>21</v>
      </c>
      <c r="R13" s="8">
        <v>120</v>
      </c>
      <c r="S13" s="8">
        <v>61</v>
      </c>
      <c r="T13" s="8">
        <v>59</v>
      </c>
      <c r="U13" s="8">
        <v>4191</v>
      </c>
      <c r="V13" s="8">
        <v>2194</v>
      </c>
      <c r="W13" s="8">
        <v>1997</v>
      </c>
      <c r="X13" s="8">
        <v>5622</v>
      </c>
      <c r="Y13" s="8">
        <v>2666</v>
      </c>
      <c r="Z13" s="8">
        <v>2956</v>
      </c>
      <c r="AA13" s="8">
        <v>1664</v>
      </c>
      <c r="AB13" s="8">
        <v>846</v>
      </c>
      <c r="AC13" s="8">
        <v>818</v>
      </c>
      <c r="AD13" s="8">
        <v>1041</v>
      </c>
      <c r="AE13" s="8">
        <v>490</v>
      </c>
      <c r="AF13" s="8">
        <v>551</v>
      </c>
      <c r="AG13" s="8">
        <v>3212</v>
      </c>
      <c r="AH13" s="8">
        <v>1765</v>
      </c>
      <c r="AI13" s="8">
        <v>1447</v>
      </c>
    </row>
    <row r="14" spans="1:35" x14ac:dyDescent="0.2">
      <c r="A14" s="8" t="s">
        <v>22</v>
      </c>
      <c r="B14" s="8">
        <v>19713</v>
      </c>
      <c r="C14" s="8">
        <v>10189</v>
      </c>
      <c r="D14" s="8">
        <v>9524</v>
      </c>
      <c r="E14" s="8">
        <v>1056</v>
      </c>
      <c r="F14" s="8">
        <v>558</v>
      </c>
      <c r="G14" s="8">
        <v>498</v>
      </c>
      <c r="H14" s="8">
        <v>3250</v>
      </c>
      <c r="I14" s="8">
        <v>1773</v>
      </c>
      <c r="J14" s="8">
        <v>1477</v>
      </c>
      <c r="K14" s="8">
        <v>1076</v>
      </c>
      <c r="L14" s="8">
        <v>547</v>
      </c>
      <c r="M14" s="8">
        <v>529</v>
      </c>
      <c r="N14" s="8">
        <v>1054</v>
      </c>
      <c r="O14" s="8">
        <v>535</v>
      </c>
      <c r="P14" s="8">
        <v>519</v>
      </c>
      <c r="Q14" s="8" t="s">
        <v>22</v>
      </c>
      <c r="R14" s="8">
        <v>131</v>
      </c>
      <c r="S14" s="8">
        <v>59</v>
      </c>
      <c r="T14" s="8">
        <v>72</v>
      </c>
      <c r="U14" s="8">
        <v>3377</v>
      </c>
      <c r="V14" s="8">
        <v>1770</v>
      </c>
      <c r="W14" s="8">
        <v>1607</v>
      </c>
      <c r="X14" s="8">
        <v>4865</v>
      </c>
      <c r="Y14" s="8">
        <v>2352</v>
      </c>
      <c r="Z14" s="8">
        <v>2513</v>
      </c>
      <c r="AA14" s="8">
        <v>1440</v>
      </c>
      <c r="AB14" s="8">
        <v>741</v>
      </c>
      <c r="AC14" s="8">
        <v>699</v>
      </c>
      <c r="AD14" s="8">
        <v>909</v>
      </c>
      <c r="AE14" s="8">
        <v>432</v>
      </c>
      <c r="AF14" s="8">
        <v>477</v>
      </c>
      <c r="AG14" s="8">
        <v>2555</v>
      </c>
      <c r="AH14" s="8">
        <v>1422</v>
      </c>
      <c r="AI14" s="8">
        <v>1133</v>
      </c>
    </row>
    <row r="15" spans="1:35" x14ac:dyDescent="0.2">
      <c r="A15" s="8" t="s">
        <v>23</v>
      </c>
      <c r="B15" s="8">
        <v>14339</v>
      </c>
      <c r="C15" s="8">
        <v>7498</v>
      </c>
      <c r="D15" s="8">
        <v>6841</v>
      </c>
      <c r="E15" s="8">
        <v>754</v>
      </c>
      <c r="F15" s="8">
        <v>389</v>
      </c>
      <c r="G15" s="8">
        <v>365</v>
      </c>
      <c r="H15" s="8">
        <v>2326</v>
      </c>
      <c r="I15" s="8">
        <v>1253</v>
      </c>
      <c r="J15" s="8">
        <v>1073</v>
      </c>
      <c r="K15" s="8">
        <v>880</v>
      </c>
      <c r="L15" s="8">
        <v>455</v>
      </c>
      <c r="M15" s="8">
        <v>425</v>
      </c>
      <c r="N15" s="8">
        <v>742</v>
      </c>
      <c r="O15" s="8">
        <v>366</v>
      </c>
      <c r="P15" s="8">
        <v>376</v>
      </c>
      <c r="Q15" s="8" t="s">
        <v>23</v>
      </c>
      <c r="R15" s="8">
        <v>133</v>
      </c>
      <c r="S15" s="8">
        <v>78</v>
      </c>
      <c r="T15" s="8">
        <v>55</v>
      </c>
      <c r="U15" s="8">
        <v>2182</v>
      </c>
      <c r="V15" s="8">
        <v>1239</v>
      </c>
      <c r="W15" s="8">
        <v>943</v>
      </c>
      <c r="X15" s="8">
        <v>3809</v>
      </c>
      <c r="Y15" s="8">
        <v>1822</v>
      </c>
      <c r="Z15" s="8">
        <v>1987</v>
      </c>
      <c r="AA15" s="8">
        <v>1022</v>
      </c>
      <c r="AB15" s="8">
        <v>517</v>
      </c>
      <c r="AC15" s="8">
        <v>505</v>
      </c>
      <c r="AD15" s="8">
        <v>727</v>
      </c>
      <c r="AE15" s="8">
        <v>351</v>
      </c>
      <c r="AF15" s="8">
        <v>376</v>
      </c>
      <c r="AG15" s="8">
        <v>1764</v>
      </c>
      <c r="AH15" s="8">
        <v>1028</v>
      </c>
      <c r="AI15" s="8">
        <v>736</v>
      </c>
    </row>
    <row r="16" spans="1:35" x14ac:dyDescent="0.2">
      <c r="A16" s="8" t="s">
        <v>24</v>
      </c>
      <c r="B16" s="8">
        <v>11787</v>
      </c>
      <c r="C16" s="8">
        <v>6111</v>
      </c>
      <c r="D16" s="8">
        <v>5676</v>
      </c>
      <c r="E16" s="8">
        <v>642</v>
      </c>
      <c r="F16" s="8">
        <v>311</v>
      </c>
      <c r="G16" s="8">
        <v>331</v>
      </c>
      <c r="H16" s="8">
        <v>1827</v>
      </c>
      <c r="I16" s="8">
        <v>953</v>
      </c>
      <c r="J16" s="8">
        <v>874</v>
      </c>
      <c r="K16" s="8">
        <v>749</v>
      </c>
      <c r="L16" s="8">
        <v>406</v>
      </c>
      <c r="M16" s="8">
        <v>343</v>
      </c>
      <c r="N16" s="8">
        <v>645</v>
      </c>
      <c r="O16" s="8">
        <v>373</v>
      </c>
      <c r="P16" s="8">
        <v>272</v>
      </c>
      <c r="Q16" s="8" t="s">
        <v>24</v>
      </c>
      <c r="R16" s="8">
        <v>135</v>
      </c>
      <c r="S16" s="8">
        <v>81</v>
      </c>
      <c r="T16" s="8">
        <v>54</v>
      </c>
      <c r="U16" s="8">
        <v>1824</v>
      </c>
      <c r="V16" s="8">
        <v>922</v>
      </c>
      <c r="W16" s="8">
        <v>902</v>
      </c>
      <c r="X16" s="8">
        <v>3239</v>
      </c>
      <c r="Y16" s="8">
        <v>1579</v>
      </c>
      <c r="Z16" s="8">
        <v>1660</v>
      </c>
      <c r="AA16" s="8">
        <v>881</v>
      </c>
      <c r="AB16" s="8">
        <v>443</v>
      </c>
      <c r="AC16" s="8">
        <v>438</v>
      </c>
      <c r="AD16" s="8">
        <v>628</v>
      </c>
      <c r="AE16" s="8">
        <v>300</v>
      </c>
      <c r="AF16" s="8">
        <v>328</v>
      </c>
      <c r="AG16" s="8">
        <v>1217</v>
      </c>
      <c r="AH16" s="8">
        <v>743</v>
      </c>
      <c r="AI16" s="8">
        <v>474</v>
      </c>
    </row>
    <row r="17" spans="1:35" x14ac:dyDescent="0.2">
      <c r="A17" s="8" t="s">
        <v>25</v>
      </c>
      <c r="B17" s="8">
        <v>8916</v>
      </c>
      <c r="C17" s="8">
        <v>4535</v>
      </c>
      <c r="D17" s="8">
        <v>4381</v>
      </c>
      <c r="E17" s="8">
        <v>452</v>
      </c>
      <c r="F17" s="8">
        <v>223</v>
      </c>
      <c r="G17" s="8">
        <v>229</v>
      </c>
      <c r="H17" s="8">
        <v>1390</v>
      </c>
      <c r="I17" s="8">
        <v>727</v>
      </c>
      <c r="J17" s="8">
        <v>663</v>
      </c>
      <c r="K17" s="8">
        <v>562</v>
      </c>
      <c r="L17" s="8">
        <v>308</v>
      </c>
      <c r="M17" s="8">
        <v>254</v>
      </c>
      <c r="N17" s="8">
        <v>502</v>
      </c>
      <c r="O17" s="8">
        <v>255</v>
      </c>
      <c r="P17" s="8">
        <v>247</v>
      </c>
      <c r="Q17" s="8" t="s">
        <v>25</v>
      </c>
      <c r="R17" s="8">
        <v>93</v>
      </c>
      <c r="S17" s="8">
        <v>44</v>
      </c>
      <c r="T17" s="8">
        <v>49</v>
      </c>
      <c r="U17" s="8">
        <v>1262</v>
      </c>
      <c r="V17" s="8">
        <v>646</v>
      </c>
      <c r="W17" s="8">
        <v>616</v>
      </c>
      <c r="X17" s="8">
        <v>2783</v>
      </c>
      <c r="Y17" s="8">
        <v>1333</v>
      </c>
      <c r="Z17" s="8">
        <v>1450</v>
      </c>
      <c r="AA17" s="8">
        <v>660</v>
      </c>
      <c r="AB17" s="8">
        <v>344</v>
      </c>
      <c r="AC17" s="8">
        <v>316</v>
      </c>
      <c r="AD17" s="8">
        <v>436</v>
      </c>
      <c r="AE17" s="8">
        <v>216</v>
      </c>
      <c r="AF17" s="8">
        <v>220</v>
      </c>
      <c r="AG17" s="8">
        <v>776</v>
      </c>
      <c r="AH17" s="8">
        <v>439</v>
      </c>
      <c r="AI17" s="8">
        <v>337</v>
      </c>
    </row>
    <row r="18" spans="1:35" x14ac:dyDescent="0.2">
      <c r="A18" s="8" t="s">
        <v>26</v>
      </c>
      <c r="B18" s="8">
        <v>7021</v>
      </c>
      <c r="C18" s="8">
        <v>3693</v>
      </c>
      <c r="D18" s="8">
        <v>3328</v>
      </c>
      <c r="E18" s="8">
        <v>444</v>
      </c>
      <c r="F18" s="8">
        <v>207</v>
      </c>
      <c r="G18" s="8">
        <v>237</v>
      </c>
      <c r="H18" s="8">
        <v>1094</v>
      </c>
      <c r="I18" s="8">
        <v>590</v>
      </c>
      <c r="J18" s="8">
        <v>504</v>
      </c>
      <c r="K18" s="8">
        <v>445</v>
      </c>
      <c r="L18" s="8">
        <v>222</v>
      </c>
      <c r="M18" s="8">
        <v>223</v>
      </c>
      <c r="N18" s="8">
        <v>379</v>
      </c>
      <c r="O18" s="8">
        <v>203</v>
      </c>
      <c r="P18" s="8">
        <v>176</v>
      </c>
      <c r="Q18" s="8" t="s">
        <v>26</v>
      </c>
      <c r="R18" s="8">
        <v>49</v>
      </c>
      <c r="S18" s="8">
        <v>13</v>
      </c>
      <c r="T18" s="8">
        <v>36</v>
      </c>
      <c r="U18" s="8">
        <v>1123</v>
      </c>
      <c r="V18" s="8">
        <v>577</v>
      </c>
      <c r="W18" s="8">
        <v>546</v>
      </c>
      <c r="X18" s="8">
        <v>2078</v>
      </c>
      <c r="Y18" s="8">
        <v>1086</v>
      </c>
      <c r="Z18" s="8">
        <v>992</v>
      </c>
      <c r="AA18" s="8">
        <v>568</v>
      </c>
      <c r="AB18" s="8">
        <v>325</v>
      </c>
      <c r="AC18" s="8">
        <v>243</v>
      </c>
      <c r="AD18" s="8">
        <v>353</v>
      </c>
      <c r="AE18" s="8">
        <v>184</v>
      </c>
      <c r="AF18" s="8">
        <v>169</v>
      </c>
      <c r="AG18" s="8">
        <v>488</v>
      </c>
      <c r="AH18" s="8">
        <v>286</v>
      </c>
      <c r="AI18" s="8">
        <v>202</v>
      </c>
    </row>
    <row r="19" spans="1:35" x14ac:dyDescent="0.2">
      <c r="A19" s="8" t="s">
        <v>27</v>
      </c>
      <c r="B19" s="8">
        <v>4698</v>
      </c>
      <c r="C19" s="8">
        <v>2402</v>
      </c>
      <c r="D19" s="8">
        <v>2296</v>
      </c>
      <c r="E19" s="8">
        <v>263</v>
      </c>
      <c r="F19" s="8">
        <v>125</v>
      </c>
      <c r="G19" s="8">
        <v>138</v>
      </c>
      <c r="H19" s="8">
        <v>778</v>
      </c>
      <c r="I19" s="8">
        <v>407</v>
      </c>
      <c r="J19" s="8">
        <v>371</v>
      </c>
      <c r="K19" s="8">
        <v>311</v>
      </c>
      <c r="L19" s="8">
        <v>158</v>
      </c>
      <c r="M19" s="8">
        <v>153</v>
      </c>
      <c r="N19" s="8">
        <v>261</v>
      </c>
      <c r="O19" s="8">
        <v>144</v>
      </c>
      <c r="P19" s="8">
        <v>117</v>
      </c>
      <c r="Q19" s="8" t="s">
        <v>27</v>
      </c>
      <c r="R19" s="8">
        <v>62</v>
      </c>
      <c r="S19" s="8">
        <v>26</v>
      </c>
      <c r="T19" s="8">
        <v>36</v>
      </c>
      <c r="U19" s="8">
        <v>759</v>
      </c>
      <c r="V19" s="8">
        <v>420</v>
      </c>
      <c r="W19" s="8">
        <v>339</v>
      </c>
      <c r="X19" s="8">
        <v>1361</v>
      </c>
      <c r="Y19" s="8">
        <v>642</v>
      </c>
      <c r="Z19" s="8">
        <v>719</v>
      </c>
      <c r="AA19" s="8">
        <v>345</v>
      </c>
      <c r="AB19" s="8">
        <v>187</v>
      </c>
      <c r="AC19" s="8">
        <v>158</v>
      </c>
      <c r="AD19" s="8">
        <v>298</v>
      </c>
      <c r="AE19" s="8">
        <v>141</v>
      </c>
      <c r="AF19" s="8">
        <v>157</v>
      </c>
      <c r="AG19" s="8">
        <v>260</v>
      </c>
      <c r="AH19" s="8">
        <v>152</v>
      </c>
      <c r="AI19" s="8">
        <v>108</v>
      </c>
    </row>
    <row r="20" spans="1:35" x14ac:dyDescent="0.2">
      <c r="A20" s="8" t="s">
        <v>28</v>
      </c>
      <c r="B20" s="8">
        <v>6426</v>
      </c>
      <c r="C20" s="8">
        <v>3494</v>
      </c>
      <c r="D20" s="8">
        <v>2932</v>
      </c>
      <c r="E20" s="8">
        <v>314</v>
      </c>
      <c r="F20" s="8">
        <v>153</v>
      </c>
      <c r="G20" s="8">
        <v>161</v>
      </c>
      <c r="H20" s="8">
        <v>956</v>
      </c>
      <c r="I20" s="8">
        <v>489</v>
      </c>
      <c r="J20" s="8">
        <v>467</v>
      </c>
      <c r="K20" s="8">
        <v>467</v>
      </c>
      <c r="L20" s="8">
        <v>216</v>
      </c>
      <c r="M20" s="8">
        <v>251</v>
      </c>
      <c r="N20" s="8">
        <v>394</v>
      </c>
      <c r="O20" s="8">
        <v>226</v>
      </c>
      <c r="P20" s="8">
        <v>168</v>
      </c>
      <c r="Q20" s="8" t="s">
        <v>28</v>
      </c>
      <c r="R20" s="8">
        <v>98</v>
      </c>
      <c r="S20" s="8">
        <v>51</v>
      </c>
      <c r="T20" s="8">
        <v>47</v>
      </c>
      <c r="U20" s="8">
        <v>895</v>
      </c>
      <c r="V20" s="8">
        <v>518</v>
      </c>
      <c r="W20" s="8">
        <v>377</v>
      </c>
      <c r="X20" s="8">
        <v>1947</v>
      </c>
      <c r="Y20" s="8">
        <v>1071</v>
      </c>
      <c r="Z20" s="8">
        <v>876</v>
      </c>
      <c r="AA20" s="8">
        <v>532</v>
      </c>
      <c r="AB20" s="8">
        <v>310</v>
      </c>
      <c r="AC20" s="8">
        <v>222</v>
      </c>
      <c r="AD20" s="8">
        <v>562</v>
      </c>
      <c r="AE20" s="8">
        <v>304</v>
      </c>
      <c r="AF20" s="8">
        <v>258</v>
      </c>
      <c r="AG20" s="8">
        <v>261</v>
      </c>
      <c r="AH20" s="8">
        <v>156</v>
      </c>
      <c r="AI20" s="8">
        <v>105</v>
      </c>
    </row>
    <row r="21" spans="1:35" s="27" customFormat="1" x14ac:dyDescent="0.2">
      <c r="A21" s="27" t="s">
        <v>29</v>
      </c>
      <c r="B21" s="27">
        <v>19.7</v>
      </c>
      <c r="C21" s="27">
        <v>19.399999999999999</v>
      </c>
      <c r="D21" s="27">
        <v>20.100000000000001</v>
      </c>
      <c r="E21" s="27">
        <v>19.100000000000001</v>
      </c>
      <c r="F21" s="27">
        <v>18.7</v>
      </c>
      <c r="G21" s="27">
        <v>19.5</v>
      </c>
      <c r="H21" s="27">
        <v>19.899999999999999</v>
      </c>
      <c r="I21" s="27">
        <v>19.899999999999999</v>
      </c>
      <c r="J21" s="27">
        <v>19.899999999999999</v>
      </c>
      <c r="K21" s="27">
        <v>20.6</v>
      </c>
      <c r="L21" s="27">
        <v>19.8</v>
      </c>
      <c r="M21" s="27">
        <v>21.2</v>
      </c>
      <c r="N21" s="27">
        <v>19.899999999999999</v>
      </c>
      <c r="O21" s="27">
        <v>19.3</v>
      </c>
      <c r="P21" s="27">
        <v>20.6</v>
      </c>
      <c r="Q21" s="27" t="s">
        <v>29</v>
      </c>
      <c r="R21" s="27">
        <v>21</v>
      </c>
      <c r="S21" s="27">
        <v>20.7</v>
      </c>
      <c r="T21" s="27">
        <v>21.2</v>
      </c>
      <c r="U21" s="27">
        <v>19.2</v>
      </c>
      <c r="V21" s="27">
        <v>19.100000000000001</v>
      </c>
      <c r="W21" s="27">
        <v>19.399999999999999</v>
      </c>
      <c r="X21" s="27">
        <v>18.399999999999999</v>
      </c>
      <c r="Y21" s="27">
        <v>17.5</v>
      </c>
      <c r="Z21" s="27">
        <v>19.3</v>
      </c>
      <c r="AA21" s="27">
        <v>18.899999999999999</v>
      </c>
      <c r="AB21" s="27">
        <v>18.3</v>
      </c>
      <c r="AC21" s="27">
        <v>19.5</v>
      </c>
      <c r="AD21" s="27">
        <v>20.2</v>
      </c>
      <c r="AE21" s="27">
        <v>18.7</v>
      </c>
      <c r="AF21" s="27">
        <v>21.9</v>
      </c>
      <c r="AG21" s="27">
        <v>22.7</v>
      </c>
      <c r="AH21" s="27">
        <v>23</v>
      </c>
      <c r="AI21" s="27">
        <v>22.2</v>
      </c>
    </row>
    <row r="22" spans="1:35" x14ac:dyDescent="0.2">
      <c r="A22" s="47" t="s">
        <v>388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 t="s">
        <v>388</v>
      </c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</row>
  </sheetData>
  <mergeCells count="13">
    <mergeCell ref="U2:W2"/>
    <mergeCell ref="X2:Z2"/>
    <mergeCell ref="AA2:AC2"/>
    <mergeCell ref="AD2:AF2"/>
    <mergeCell ref="AG2:AI2"/>
    <mergeCell ref="A22:P22"/>
    <mergeCell ref="Q22:AI2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FEB43-4952-4877-B4F2-52AEF2A2CBC3}">
  <dimension ref="A1:L47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404</v>
      </c>
    </row>
    <row r="2" spans="1:12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344</v>
      </c>
      <c r="B3" s="1">
        <v>515870</v>
      </c>
      <c r="C3" s="1">
        <v>26372</v>
      </c>
      <c r="D3" s="1">
        <v>76649</v>
      </c>
      <c r="E3" s="1">
        <v>26158</v>
      </c>
      <c r="F3" s="1">
        <v>26051</v>
      </c>
      <c r="G3" s="1">
        <v>3041</v>
      </c>
      <c r="H3" s="1">
        <v>93613</v>
      </c>
      <c r="I3" s="1">
        <v>137596</v>
      </c>
      <c r="J3" s="1">
        <v>40419</v>
      </c>
      <c r="K3" s="1">
        <v>21362</v>
      </c>
      <c r="L3" s="1">
        <v>64609</v>
      </c>
    </row>
    <row r="4" spans="1:12" x14ac:dyDescent="0.2">
      <c r="A4" s="1" t="s">
        <v>103</v>
      </c>
      <c r="B4" s="1">
        <v>164639</v>
      </c>
      <c r="C4" s="1">
        <v>285</v>
      </c>
      <c r="D4" s="1">
        <v>2605</v>
      </c>
      <c r="E4" s="1">
        <v>23183</v>
      </c>
      <c r="F4" s="1">
        <v>21747</v>
      </c>
      <c r="G4" s="1">
        <v>170</v>
      </c>
      <c r="H4" s="1">
        <v>22311</v>
      </c>
      <c r="I4" s="1">
        <v>36241</v>
      </c>
      <c r="J4" s="1">
        <v>18947</v>
      </c>
      <c r="K4" s="1">
        <v>18640</v>
      </c>
      <c r="L4" s="1">
        <v>20510</v>
      </c>
    </row>
    <row r="5" spans="1:12" x14ac:dyDescent="0.2">
      <c r="A5" s="1" t="s">
        <v>104</v>
      </c>
      <c r="B5" s="1">
        <v>100999</v>
      </c>
      <c r="C5" s="1">
        <v>5995</v>
      </c>
      <c r="D5" s="1">
        <v>5176</v>
      </c>
      <c r="E5" s="1">
        <v>834</v>
      </c>
      <c r="F5" s="1">
        <v>2384</v>
      </c>
      <c r="G5" s="1">
        <v>8</v>
      </c>
      <c r="H5" s="1">
        <v>35275</v>
      </c>
      <c r="I5" s="1">
        <v>32879</v>
      </c>
      <c r="J5" s="1">
        <v>9004</v>
      </c>
      <c r="K5" s="1">
        <v>33</v>
      </c>
      <c r="L5" s="1">
        <v>9411</v>
      </c>
    </row>
    <row r="6" spans="1:12" x14ac:dyDescent="0.2">
      <c r="A6" s="1" t="s">
        <v>105</v>
      </c>
      <c r="B6" s="1">
        <v>88395</v>
      </c>
      <c r="C6" s="1">
        <v>321</v>
      </c>
      <c r="D6" s="1">
        <v>2008</v>
      </c>
      <c r="E6" s="1">
        <v>115</v>
      </c>
      <c r="F6" s="1">
        <v>889</v>
      </c>
      <c r="G6" s="1">
        <v>1192</v>
      </c>
      <c r="H6" s="1">
        <v>16397</v>
      </c>
      <c r="I6" s="1">
        <v>42813</v>
      </c>
      <c r="J6" s="1">
        <v>9983</v>
      </c>
      <c r="K6" s="1">
        <v>33</v>
      </c>
      <c r="L6" s="1">
        <v>14644</v>
      </c>
    </row>
    <row r="7" spans="1:12" x14ac:dyDescent="0.2">
      <c r="A7" s="1" t="s">
        <v>106</v>
      </c>
      <c r="B7" s="1">
        <v>60506</v>
      </c>
      <c r="C7" s="1">
        <v>4401</v>
      </c>
      <c r="D7" s="1">
        <v>21772</v>
      </c>
      <c r="E7" s="1">
        <v>513</v>
      </c>
      <c r="F7" s="1">
        <v>753</v>
      </c>
      <c r="G7" s="1">
        <v>1512</v>
      </c>
      <c r="H7" s="1">
        <v>11694</v>
      </c>
      <c r="I7" s="1">
        <v>7966</v>
      </c>
      <c r="J7" s="1">
        <v>1253</v>
      </c>
      <c r="K7" s="1">
        <v>458</v>
      </c>
      <c r="L7" s="1">
        <v>10184</v>
      </c>
    </row>
    <row r="8" spans="1:12" x14ac:dyDescent="0.2">
      <c r="A8" s="1" t="s">
        <v>107</v>
      </c>
      <c r="B8" s="1">
        <v>51919</v>
      </c>
      <c r="C8" s="1">
        <v>14361</v>
      </c>
      <c r="D8" s="1">
        <v>29984</v>
      </c>
      <c r="E8" s="1">
        <v>181</v>
      </c>
      <c r="F8" s="1">
        <v>128</v>
      </c>
      <c r="G8" s="1">
        <v>2</v>
      </c>
      <c r="H8" s="1">
        <v>2733</v>
      </c>
      <c r="I8" s="1">
        <v>254</v>
      </c>
      <c r="J8" s="1">
        <v>96</v>
      </c>
      <c r="K8" s="1">
        <v>14</v>
      </c>
      <c r="L8" s="1">
        <v>4166</v>
      </c>
    </row>
    <row r="9" spans="1:12" x14ac:dyDescent="0.2">
      <c r="A9" s="1" t="s">
        <v>108</v>
      </c>
      <c r="B9" s="1">
        <v>13153</v>
      </c>
      <c r="C9" s="1">
        <v>283</v>
      </c>
      <c r="D9" s="1">
        <v>11568</v>
      </c>
      <c r="E9" s="1">
        <v>29</v>
      </c>
      <c r="F9" s="1">
        <v>13</v>
      </c>
      <c r="G9" s="1">
        <v>1</v>
      </c>
      <c r="H9" s="1">
        <v>185</v>
      </c>
      <c r="I9" s="1">
        <v>275</v>
      </c>
      <c r="J9" s="1">
        <v>49</v>
      </c>
      <c r="K9" s="1">
        <v>64</v>
      </c>
      <c r="L9" s="1">
        <v>686</v>
      </c>
    </row>
    <row r="10" spans="1:12" x14ac:dyDescent="0.2">
      <c r="A10" s="1" t="s">
        <v>109</v>
      </c>
      <c r="B10" s="1">
        <v>9444</v>
      </c>
      <c r="C10" s="1">
        <v>12</v>
      </c>
      <c r="D10" s="1">
        <v>168</v>
      </c>
      <c r="E10" s="1">
        <v>11</v>
      </c>
      <c r="F10" s="1">
        <v>30</v>
      </c>
      <c r="G10" s="1">
        <v>2</v>
      </c>
      <c r="H10" s="1">
        <v>709</v>
      </c>
      <c r="I10" s="1">
        <v>6714</v>
      </c>
      <c r="J10" s="1">
        <v>125</v>
      </c>
      <c r="K10" s="1">
        <v>424</v>
      </c>
      <c r="L10" s="1">
        <v>1249</v>
      </c>
    </row>
    <row r="11" spans="1:12" x14ac:dyDescent="0.2">
      <c r="A11" s="1" t="s">
        <v>110</v>
      </c>
      <c r="B11" s="1">
        <v>5303</v>
      </c>
      <c r="C11" s="1">
        <v>4</v>
      </c>
      <c r="D11" s="1">
        <v>649</v>
      </c>
      <c r="E11" s="1">
        <v>8</v>
      </c>
      <c r="F11" s="1">
        <v>26</v>
      </c>
      <c r="G11" s="1">
        <v>9</v>
      </c>
      <c r="H11" s="1">
        <v>978</v>
      </c>
      <c r="I11" s="1">
        <v>1418</v>
      </c>
      <c r="J11" s="1">
        <v>355</v>
      </c>
      <c r="K11" s="1">
        <v>1316</v>
      </c>
      <c r="L11" s="1">
        <v>540</v>
      </c>
    </row>
    <row r="12" spans="1:12" x14ac:dyDescent="0.2">
      <c r="A12" s="1" t="s">
        <v>111</v>
      </c>
      <c r="B12" s="1">
        <v>2427</v>
      </c>
      <c r="C12" s="1">
        <v>44</v>
      </c>
      <c r="D12" s="1">
        <v>313</v>
      </c>
      <c r="E12" s="1">
        <v>9</v>
      </c>
      <c r="F12" s="1">
        <v>21</v>
      </c>
      <c r="G12" s="1">
        <v>0</v>
      </c>
      <c r="H12" s="1">
        <v>93</v>
      </c>
      <c r="I12" s="1">
        <v>1414</v>
      </c>
      <c r="J12" s="1">
        <v>75</v>
      </c>
      <c r="K12" s="1">
        <v>21</v>
      </c>
      <c r="L12" s="1">
        <v>437</v>
      </c>
    </row>
    <row r="13" spans="1:12" x14ac:dyDescent="0.2">
      <c r="A13" s="1" t="s">
        <v>112</v>
      </c>
      <c r="B13" s="1">
        <v>4191</v>
      </c>
      <c r="C13" s="1">
        <v>1</v>
      </c>
      <c r="D13" s="1">
        <v>13</v>
      </c>
      <c r="E13" s="1">
        <v>6</v>
      </c>
      <c r="F13" s="1">
        <v>0</v>
      </c>
      <c r="G13" s="1">
        <v>0</v>
      </c>
      <c r="H13" s="1">
        <v>1650</v>
      </c>
      <c r="I13" s="1">
        <v>2467</v>
      </c>
      <c r="J13" s="1">
        <v>5</v>
      </c>
      <c r="K13" s="1">
        <v>1</v>
      </c>
      <c r="L13" s="1">
        <v>48</v>
      </c>
    </row>
    <row r="14" spans="1:12" x14ac:dyDescent="0.2">
      <c r="A14" s="1" t="s">
        <v>113</v>
      </c>
      <c r="B14" s="1">
        <v>681</v>
      </c>
      <c r="C14" s="1">
        <v>25</v>
      </c>
      <c r="D14" s="1">
        <v>67</v>
      </c>
      <c r="E14" s="1">
        <v>3</v>
      </c>
      <c r="F14" s="1">
        <v>8</v>
      </c>
      <c r="G14" s="1">
        <v>0</v>
      </c>
      <c r="H14" s="1">
        <v>213</v>
      </c>
      <c r="I14" s="1">
        <v>149</v>
      </c>
      <c r="J14" s="1">
        <v>5</v>
      </c>
      <c r="K14" s="1">
        <v>11</v>
      </c>
      <c r="L14" s="1">
        <v>200</v>
      </c>
    </row>
    <row r="15" spans="1:12" x14ac:dyDescent="0.2">
      <c r="A15" s="1" t="s">
        <v>114</v>
      </c>
      <c r="B15" s="1">
        <v>137</v>
      </c>
      <c r="C15" s="1">
        <v>4</v>
      </c>
      <c r="D15" s="1">
        <v>36</v>
      </c>
      <c r="E15" s="1">
        <v>0</v>
      </c>
      <c r="F15" s="1">
        <v>0</v>
      </c>
      <c r="G15" s="1">
        <v>1</v>
      </c>
      <c r="H15" s="1">
        <v>16</v>
      </c>
      <c r="I15" s="1">
        <v>16</v>
      </c>
      <c r="J15" s="1">
        <v>0</v>
      </c>
      <c r="K15" s="1">
        <v>4</v>
      </c>
      <c r="L15" s="1">
        <v>60</v>
      </c>
    </row>
    <row r="16" spans="1:12" x14ac:dyDescent="0.2">
      <c r="A16" s="1" t="s">
        <v>46</v>
      </c>
      <c r="B16" s="1">
        <v>14076</v>
      </c>
      <c r="C16" s="1">
        <v>636</v>
      </c>
      <c r="D16" s="1">
        <v>2290</v>
      </c>
      <c r="E16" s="1">
        <v>1266</v>
      </c>
      <c r="F16" s="1">
        <v>52</v>
      </c>
      <c r="G16" s="1">
        <v>144</v>
      </c>
      <c r="H16" s="1">
        <v>1359</v>
      </c>
      <c r="I16" s="1">
        <v>4990</v>
      </c>
      <c r="J16" s="1">
        <v>522</v>
      </c>
      <c r="K16" s="1">
        <v>343</v>
      </c>
      <c r="L16" s="1">
        <v>2474</v>
      </c>
    </row>
    <row r="18" spans="1:12" x14ac:dyDescent="0.2">
      <c r="A18" s="1" t="s">
        <v>349</v>
      </c>
      <c r="B18" s="1">
        <v>264455</v>
      </c>
      <c r="C18" s="1">
        <v>13532</v>
      </c>
      <c r="D18" s="1">
        <v>39926</v>
      </c>
      <c r="E18" s="1">
        <v>13328</v>
      </c>
      <c r="F18" s="1">
        <v>13261</v>
      </c>
      <c r="G18" s="1">
        <v>1549</v>
      </c>
      <c r="H18" s="1">
        <v>48283</v>
      </c>
      <c r="I18" s="1">
        <v>69232</v>
      </c>
      <c r="J18" s="1">
        <v>20789</v>
      </c>
      <c r="K18" s="1">
        <v>10466</v>
      </c>
      <c r="L18" s="1">
        <v>34089</v>
      </c>
    </row>
    <row r="19" spans="1:12" x14ac:dyDescent="0.2">
      <c r="A19" s="1" t="s">
        <v>103</v>
      </c>
      <c r="B19" s="1">
        <v>84632</v>
      </c>
      <c r="C19" s="1">
        <v>163</v>
      </c>
      <c r="D19" s="1">
        <v>1549</v>
      </c>
      <c r="E19" s="1">
        <v>11750</v>
      </c>
      <c r="F19" s="1">
        <v>11070</v>
      </c>
      <c r="G19" s="1">
        <v>85</v>
      </c>
      <c r="H19" s="1">
        <v>11747</v>
      </c>
      <c r="I19" s="1">
        <v>18361</v>
      </c>
      <c r="J19" s="1">
        <v>9728</v>
      </c>
      <c r="K19" s="1">
        <v>9158</v>
      </c>
      <c r="L19" s="1">
        <v>11021</v>
      </c>
    </row>
    <row r="20" spans="1:12" x14ac:dyDescent="0.2">
      <c r="A20" s="1" t="s">
        <v>104</v>
      </c>
      <c r="B20" s="1">
        <v>51684</v>
      </c>
      <c r="C20" s="1">
        <v>3084</v>
      </c>
      <c r="D20" s="1">
        <v>2808</v>
      </c>
      <c r="E20" s="1">
        <v>436</v>
      </c>
      <c r="F20" s="1">
        <v>1214</v>
      </c>
      <c r="G20" s="1">
        <v>4</v>
      </c>
      <c r="H20" s="1">
        <v>18024</v>
      </c>
      <c r="I20" s="1">
        <v>16469</v>
      </c>
      <c r="J20" s="1">
        <v>4668</v>
      </c>
      <c r="K20" s="1">
        <v>14</v>
      </c>
      <c r="L20" s="1">
        <v>4963</v>
      </c>
    </row>
    <row r="21" spans="1:12" x14ac:dyDescent="0.2">
      <c r="A21" s="1" t="s">
        <v>105</v>
      </c>
      <c r="B21" s="1">
        <v>45213</v>
      </c>
      <c r="C21" s="1">
        <v>156</v>
      </c>
      <c r="D21" s="1">
        <v>1106</v>
      </c>
      <c r="E21" s="1">
        <v>80</v>
      </c>
      <c r="F21" s="1">
        <v>473</v>
      </c>
      <c r="G21" s="1">
        <v>614</v>
      </c>
      <c r="H21" s="1">
        <v>8544</v>
      </c>
      <c r="I21" s="1">
        <v>21460</v>
      </c>
      <c r="J21" s="1">
        <v>5112</v>
      </c>
      <c r="K21" s="1">
        <v>14</v>
      </c>
      <c r="L21" s="1">
        <v>7654</v>
      </c>
    </row>
    <row r="22" spans="1:12" x14ac:dyDescent="0.2">
      <c r="A22" s="1" t="s">
        <v>106</v>
      </c>
      <c r="B22" s="1">
        <v>30486</v>
      </c>
      <c r="C22" s="1">
        <v>2235</v>
      </c>
      <c r="D22" s="1">
        <v>10991</v>
      </c>
      <c r="E22" s="1">
        <v>274</v>
      </c>
      <c r="F22" s="1">
        <v>360</v>
      </c>
      <c r="G22" s="1">
        <v>749</v>
      </c>
      <c r="H22" s="1">
        <v>5831</v>
      </c>
      <c r="I22" s="1">
        <v>3944</v>
      </c>
      <c r="J22" s="1">
        <v>623</v>
      </c>
      <c r="K22" s="1">
        <v>226</v>
      </c>
      <c r="L22" s="1">
        <v>5253</v>
      </c>
    </row>
    <row r="23" spans="1:12" x14ac:dyDescent="0.2">
      <c r="A23" s="1" t="s">
        <v>107</v>
      </c>
      <c r="B23" s="1">
        <v>26949</v>
      </c>
      <c r="C23" s="1">
        <v>7366</v>
      </c>
      <c r="D23" s="1">
        <v>15681</v>
      </c>
      <c r="E23" s="1">
        <v>106</v>
      </c>
      <c r="F23" s="1">
        <v>71</v>
      </c>
      <c r="G23" s="1">
        <v>1</v>
      </c>
      <c r="H23" s="1">
        <v>1375</v>
      </c>
      <c r="I23" s="1">
        <v>124</v>
      </c>
      <c r="J23" s="1">
        <v>43</v>
      </c>
      <c r="K23" s="1">
        <v>6</v>
      </c>
      <c r="L23" s="1">
        <v>2176</v>
      </c>
    </row>
    <row r="24" spans="1:12" x14ac:dyDescent="0.2">
      <c r="A24" s="1" t="s">
        <v>108</v>
      </c>
      <c r="B24" s="1">
        <v>6733</v>
      </c>
      <c r="C24" s="1">
        <v>149</v>
      </c>
      <c r="D24" s="1">
        <v>5888</v>
      </c>
      <c r="E24" s="1">
        <v>12</v>
      </c>
      <c r="F24" s="1">
        <v>7</v>
      </c>
      <c r="G24" s="1">
        <v>0</v>
      </c>
      <c r="H24" s="1">
        <v>98</v>
      </c>
      <c r="I24" s="1">
        <v>151</v>
      </c>
      <c r="J24" s="1">
        <v>32</v>
      </c>
      <c r="K24" s="1">
        <v>28</v>
      </c>
      <c r="L24" s="1">
        <v>368</v>
      </c>
    </row>
    <row r="25" spans="1:12" x14ac:dyDescent="0.2">
      <c r="A25" s="1" t="s">
        <v>109</v>
      </c>
      <c r="B25" s="1">
        <v>4655</v>
      </c>
      <c r="C25" s="1">
        <v>6</v>
      </c>
      <c r="D25" s="1">
        <v>89</v>
      </c>
      <c r="E25" s="1">
        <v>4</v>
      </c>
      <c r="F25" s="1">
        <v>13</v>
      </c>
      <c r="G25" s="1">
        <v>2</v>
      </c>
      <c r="H25" s="1">
        <v>354</v>
      </c>
      <c r="I25" s="1">
        <v>3306</v>
      </c>
      <c r="J25" s="1">
        <v>65</v>
      </c>
      <c r="K25" s="1">
        <v>192</v>
      </c>
      <c r="L25" s="1">
        <v>624</v>
      </c>
    </row>
    <row r="26" spans="1:12" x14ac:dyDescent="0.2">
      <c r="A26" s="1" t="s">
        <v>110</v>
      </c>
      <c r="B26" s="1">
        <v>2685</v>
      </c>
      <c r="C26" s="1">
        <v>3</v>
      </c>
      <c r="D26" s="1">
        <v>334</v>
      </c>
      <c r="E26" s="1">
        <v>5</v>
      </c>
      <c r="F26" s="1">
        <v>17</v>
      </c>
      <c r="G26" s="1">
        <v>3</v>
      </c>
      <c r="H26" s="1">
        <v>516</v>
      </c>
      <c r="I26" s="1">
        <v>716</v>
      </c>
      <c r="J26" s="1">
        <v>168</v>
      </c>
      <c r="K26" s="1">
        <v>640</v>
      </c>
      <c r="L26" s="1">
        <v>283</v>
      </c>
    </row>
    <row r="27" spans="1:12" x14ac:dyDescent="0.2">
      <c r="A27" s="1" t="s">
        <v>111</v>
      </c>
      <c r="B27" s="1">
        <v>1282</v>
      </c>
      <c r="C27" s="1">
        <v>18</v>
      </c>
      <c r="D27" s="1">
        <v>160</v>
      </c>
      <c r="E27" s="1">
        <v>5</v>
      </c>
      <c r="F27" s="1">
        <v>10</v>
      </c>
      <c r="G27" s="1">
        <v>0</v>
      </c>
      <c r="H27" s="1">
        <v>49</v>
      </c>
      <c r="I27" s="1">
        <v>759</v>
      </c>
      <c r="J27" s="1">
        <v>43</v>
      </c>
      <c r="K27" s="1">
        <v>10</v>
      </c>
      <c r="L27" s="1">
        <v>228</v>
      </c>
    </row>
    <row r="28" spans="1:12" x14ac:dyDescent="0.2">
      <c r="A28" s="1" t="s">
        <v>112</v>
      </c>
      <c r="B28" s="1">
        <v>2233</v>
      </c>
      <c r="C28" s="1">
        <v>1</v>
      </c>
      <c r="D28" s="1">
        <v>13</v>
      </c>
      <c r="E28" s="1">
        <v>6</v>
      </c>
      <c r="F28" s="1">
        <v>0</v>
      </c>
      <c r="G28" s="1">
        <v>0</v>
      </c>
      <c r="H28" s="1">
        <v>866</v>
      </c>
      <c r="I28" s="1">
        <v>1302</v>
      </c>
      <c r="J28" s="1">
        <v>5</v>
      </c>
      <c r="K28" s="1">
        <v>1</v>
      </c>
      <c r="L28" s="1">
        <v>39</v>
      </c>
    </row>
    <row r="29" spans="1:12" x14ac:dyDescent="0.2">
      <c r="A29" s="1" t="s">
        <v>113</v>
      </c>
      <c r="B29" s="1">
        <v>434</v>
      </c>
      <c r="C29" s="1">
        <v>13</v>
      </c>
      <c r="D29" s="1">
        <v>49</v>
      </c>
      <c r="E29" s="1">
        <v>2</v>
      </c>
      <c r="F29" s="1">
        <v>4</v>
      </c>
      <c r="G29" s="1">
        <v>0</v>
      </c>
      <c r="H29" s="1">
        <v>137</v>
      </c>
      <c r="I29" s="1">
        <v>91</v>
      </c>
      <c r="J29" s="1">
        <v>3</v>
      </c>
      <c r="K29" s="1">
        <v>9</v>
      </c>
      <c r="L29" s="1">
        <v>126</v>
      </c>
    </row>
    <row r="30" spans="1:12" x14ac:dyDescent="0.2">
      <c r="A30" s="1" t="s">
        <v>114</v>
      </c>
      <c r="B30" s="1">
        <v>87</v>
      </c>
      <c r="C30" s="1">
        <v>4</v>
      </c>
      <c r="D30" s="1">
        <v>22</v>
      </c>
      <c r="E30" s="1">
        <v>0</v>
      </c>
      <c r="F30" s="1">
        <v>0</v>
      </c>
      <c r="G30" s="1">
        <v>0</v>
      </c>
      <c r="H30" s="1">
        <v>10</v>
      </c>
      <c r="I30" s="1">
        <v>9</v>
      </c>
      <c r="J30" s="1">
        <v>0</v>
      </c>
      <c r="K30" s="1">
        <v>2</v>
      </c>
      <c r="L30" s="1">
        <v>40</v>
      </c>
    </row>
    <row r="31" spans="1:12" x14ac:dyDescent="0.2">
      <c r="A31" s="1" t="s">
        <v>46</v>
      </c>
      <c r="B31" s="1">
        <v>7382</v>
      </c>
      <c r="C31" s="1">
        <v>334</v>
      </c>
      <c r="D31" s="1">
        <v>1236</v>
      </c>
      <c r="E31" s="1">
        <v>648</v>
      </c>
      <c r="F31" s="1">
        <v>22</v>
      </c>
      <c r="G31" s="1">
        <v>91</v>
      </c>
      <c r="H31" s="1">
        <v>732</v>
      </c>
      <c r="I31" s="1">
        <v>2540</v>
      </c>
      <c r="J31" s="1">
        <v>299</v>
      </c>
      <c r="K31" s="1">
        <v>166</v>
      </c>
      <c r="L31" s="1">
        <v>1314</v>
      </c>
    </row>
    <row r="33" spans="1:12" x14ac:dyDescent="0.2">
      <c r="A33" s="1" t="s">
        <v>350</v>
      </c>
      <c r="B33" s="1">
        <v>251415</v>
      </c>
      <c r="C33" s="1">
        <v>12840</v>
      </c>
      <c r="D33" s="1">
        <v>36723</v>
      </c>
      <c r="E33" s="1">
        <v>12830</v>
      </c>
      <c r="F33" s="1">
        <v>12790</v>
      </c>
      <c r="G33" s="1">
        <v>1492</v>
      </c>
      <c r="H33" s="1">
        <v>45330</v>
      </c>
      <c r="I33" s="1">
        <v>68364</v>
      </c>
      <c r="J33" s="1">
        <v>19630</v>
      </c>
      <c r="K33" s="1">
        <v>10896</v>
      </c>
      <c r="L33" s="1">
        <v>30520</v>
      </c>
    </row>
    <row r="34" spans="1:12" x14ac:dyDescent="0.2">
      <c r="A34" s="1" t="s">
        <v>103</v>
      </c>
      <c r="B34" s="1">
        <v>80007</v>
      </c>
      <c r="C34" s="1">
        <v>122</v>
      </c>
      <c r="D34" s="1">
        <v>1056</v>
      </c>
      <c r="E34" s="1">
        <v>11433</v>
      </c>
      <c r="F34" s="1">
        <v>10677</v>
      </c>
      <c r="G34" s="1">
        <v>85</v>
      </c>
      <c r="H34" s="1">
        <v>10564</v>
      </c>
      <c r="I34" s="1">
        <v>17880</v>
      </c>
      <c r="J34" s="1">
        <v>9219</v>
      </c>
      <c r="K34" s="1">
        <v>9482</v>
      </c>
      <c r="L34" s="1">
        <v>9489</v>
      </c>
    </row>
    <row r="35" spans="1:12" x14ac:dyDescent="0.2">
      <c r="A35" s="1" t="s">
        <v>104</v>
      </c>
      <c r="B35" s="1">
        <v>49315</v>
      </c>
      <c r="C35" s="1">
        <v>2911</v>
      </c>
      <c r="D35" s="1">
        <v>2368</v>
      </c>
      <c r="E35" s="1">
        <v>398</v>
      </c>
      <c r="F35" s="1">
        <v>1170</v>
      </c>
      <c r="G35" s="1">
        <v>4</v>
      </c>
      <c r="H35" s="1">
        <v>17251</v>
      </c>
      <c r="I35" s="1">
        <v>16410</v>
      </c>
      <c r="J35" s="1">
        <v>4336</v>
      </c>
      <c r="K35" s="1">
        <v>19</v>
      </c>
      <c r="L35" s="1">
        <v>4448</v>
      </c>
    </row>
    <row r="36" spans="1:12" x14ac:dyDescent="0.2">
      <c r="A36" s="1" t="s">
        <v>105</v>
      </c>
      <c r="B36" s="1">
        <v>43182</v>
      </c>
      <c r="C36" s="1">
        <v>165</v>
      </c>
      <c r="D36" s="1">
        <v>902</v>
      </c>
      <c r="E36" s="1">
        <v>35</v>
      </c>
      <c r="F36" s="1">
        <v>416</v>
      </c>
      <c r="G36" s="1">
        <v>578</v>
      </c>
      <c r="H36" s="1">
        <v>7853</v>
      </c>
      <c r="I36" s="1">
        <v>21353</v>
      </c>
      <c r="J36" s="1">
        <v>4871</v>
      </c>
      <c r="K36" s="1">
        <v>19</v>
      </c>
      <c r="L36" s="1">
        <v>6990</v>
      </c>
    </row>
    <row r="37" spans="1:12" x14ac:dyDescent="0.2">
      <c r="A37" s="1" t="s">
        <v>106</v>
      </c>
      <c r="B37" s="1">
        <v>30020</v>
      </c>
      <c r="C37" s="1">
        <v>2166</v>
      </c>
      <c r="D37" s="1">
        <v>10781</v>
      </c>
      <c r="E37" s="1">
        <v>239</v>
      </c>
      <c r="F37" s="1">
        <v>393</v>
      </c>
      <c r="G37" s="1">
        <v>763</v>
      </c>
      <c r="H37" s="1">
        <v>5863</v>
      </c>
      <c r="I37" s="1">
        <v>4022</v>
      </c>
      <c r="J37" s="1">
        <v>630</v>
      </c>
      <c r="K37" s="1">
        <v>232</v>
      </c>
      <c r="L37" s="1">
        <v>4931</v>
      </c>
    </row>
    <row r="38" spans="1:12" x14ac:dyDescent="0.2">
      <c r="A38" s="1" t="s">
        <v>107</v>
      </c>
      <c r="B38" s="1">
        <v>24970</v>
      </c>
      <c r="C38" s="1">
        <v>6995</v>
      </c>
      <c r="D38" s="1">
        <v>14303</v>
      </c>
      <c r="E38" s="1">
        <v>75</v>
      </c>
      <c r="F38" s="1">
        <v>57</v>
      </c>
      <c r="G38" s="1">
        <v>1</v>
      </c>
      <c r="H38" s="1">
        <v>1358</v>
      </c>
      <c r="I38" s="1">
        <v>130</v>
      </c>
      <c r="J38" s="1">
        <v>53</v>
      </c>
      <c r="K38" s="1">
        <v>8</v>
      </c>
      <c r="L38" s="1">
        <v>1990</v>
      </c>
    </row>
    <row r="39" spans="1:12" x14ac:dyDescent="0.2">
      <c r="A39" s="1" t="s">
        <v>108</v>
      </c>
      <c r="B39" s="1">
        <v>6420</v>
      </c>
      <c r="C39" s="1">
        <v>134</v>
      </c>
      <c r="D39" s="1">
        <v>5680</v>
      </c>
      <c r="E39" s="1">
        <v>17</v>
      </c>
      <c r="F39" s="1">
        <v>6</v>
      </c>
      <c r="G39" s="1">
        <v>1</v>
      </c>
      <c r="H39" s="1">
        <v>87</v>
      </c>
      <c r="I39" s="1">
        <v>124</v>
      </c>
      <c r="J39" s="1">
        <v>17</v>
      </c>
      <c r="K39" s="1">
        <v>36</v>
      </c>
      <c r="L39" s="1">
        <v>318</v>
      </c>
    </row>
    <row r="40" spans="1:12" x14ac:dyDescent="0.2">
      <c r="A40" s="1" t="s">
        <v>109</v>
      </c>
      <c r="B40" s="1">
        <v>4789</v>
      </c>
      <c r="C40" s="1">
        <v>6</v>
      </c>
      <c r="D40" s="1">
        <v>79</v>
      </c>
      <c r="E40" s="1">
        <v>7</v>
      </c>
      <c r="F40" s="1">
        <v>17</v>
      </c>
      <c r="G40" s="1">
        <v>0</v>
      </c>
      <c r="H40" s="1">
        <v>355</v>
      </c>
      <c r="I40" s="1">
        <v>3408</v>
      </c>
      <c r="J40" s="1">
        <v>60</v>
      </c>
      <c r="K40" s="1">
        <v>232</v>
      </c>
      <c r="L40" s="1">
        <v>625</v>
      </c>
    </row>
    <row r="41" spans="1:12" x14ac:dyDescent="0.2">
      <c r="A41" s="1" t="s">
        <v>110</v>
      </c>
      <c r="B41" s="1">
        <v>2618</v>
      </c>
      <c r="C41" s="1">
        <v>1</v>
      </c>
      <c r="D41" s="1">
        <v>315</v>
      </c>
      <c r="E41" s="1">
        <v>3</v>
      </c>
      <c r="F41" s="1">
        <v>9</v>
      </c>
      <c r="G41" s="1">
        <v>6</v>
      </c>
      <c r="H41" s="1">
        <v>462</v>
      </c>
      <c r="I41" s="1">
        <v>702</v>
      </c>
      <c r="J41" s="1">
        <v>187</v>
      </c>
      <c r="K41" s="1">
        <v>676</v>
      </c>
      <c r="L41" s="1">
        <v>257</v>
      </c>
    </row>
    <row r="42" spans="1:12" x14ac:dyDescent="0.2">
      <c r="A42" s="1" t="s">
        <v>111</v>
      </c>
      <c r="B42" s="1">
        <v>1145</v>
      </c>
      <c r="C42" s="1">
        <v>26</v>
      </c>
      <c r="D42" s="1">
        <v>153</v>
      </c>
      <c r="E42" s="1">
        <v>4</v>
      </c>
      <c r="F42" s="1">
        <v>11</v>
      </c>
      <c r="G42" s="1">
        <v>0</v>
      </c>
      <c r="H42" s="1">
        <v>44</v>
      </c>
      <c r="I42" s="1">
        <v>655</v>
      </c>
      <c r="J42" s="1">
        <v>32</v>
      </c>
      <c r="K42" s="1">
        <v>11</v>
      </c>
      <c r="L42" s="1">
        <v>209</v>
      </c>
    </row>
    <row r="43" spans="1:12" x14ac:dyDescent="0.2">
      <c r="A43" s="1" t="s">
        <v>112</v>
      </c>
      <c r="B43" s="1">
        <v>1958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784</v>
      </c>
      <c r="I43" s="1">
        <v>1165</v>
      </c>
      <c r="J43" s="1">
        <v>0</v>
      </c>
      <c r="K43" s="1">
        <v>0</v>
      </c>
      <c r="L43" s="1">
        <v>9</v>
      </c>
    </row>
    <row r="44" spans="1:12" x14ac:dyDescent="0.2">
      <c r="A44" s="1" t="s">
        <v>113</v>
      </c>
      <c r="B44" s="1">
        <v>247</v>
      </c>
      <c r="C44" s="1">
        <v>12</v>
      </c>
      <c r="D44" s="1">
        <v>18</v>
      </c>
      <c r="E44" s="1">
        <v>1</v>
      </c>
      <c r="F44" s="1">
        <v>4</v>
      </c>
      <c r="G44" s="1">
        <v>0</v>
      </c>
      <c r="H44" s="1">
        <v>76</v>
      </c>
      <c r="I44" s="1">
        <v>58</v>
      </c>
      <c r="J44" s="1">
        <v>2</v>
      </c>
      <c r="K44" s="1">
        <v>2</v>
      </c>
      <c r="L44" s="1">
        <v>74</v>
      </c>
    </row>
    <row r="45" spans="1:12" x14ac:dyDescent="0.2">
      <c r="A45" s="1" t="s">
        <v>114</v>
      </c>
      <c r="B45" s="1">
        <v>50</v>
      </c>
      <c r="C45" s="1">
        <v>0</v>
      </c>
      <c r="D45" s="1">
        <v>14</v>
      </c>
      <c r="E45" s="1">
        <v>0</v>
      </c>
      <c r="F45" s="1">
        <v>0</v>
      </c>
      <c r="G45" s="1">
        <v>1</v>
      </c>
      <c r="H45" s="1">
        <v>6</v>
      </c>
      <c r="I45" s="1">
        <v>7</v>
      </c>
      <c r="J45" s="1">
        <v>0</v>
      </c>
      <c r="K45" s="1">
        <v>2</v>
      </c>
      <c r="L45" s="1">
        <v>20</v>
      </c>
    </row>
    <row r="46" spans="1:12" x14ac:dyDescent="0.2">
      <c r="A46" s="1" t="s">
        <v>46</v>
      </c>
      <c r="B46" s="1">
        <v>6694</v>
      </c>
      <c r="C46" s="1">
        <v>302</v>
      </c>
      <c r="D46" s="1">
        <v>1054</v>
      </c>
      <c r="E46" s="1">
        <v>618</v>
      </c>
      <c r="F46" s="1">
        <v>30</v>
      </c>
      <c r="G46" s="1">
        <v>53</v>
      </c>
      <c r="H46" s="1">
        <v>627</v>
      </c>
      <c r="I46" s="1">
        <v>2450</v>
      </c>
      <c r="J46" s="1">
        <v>223</v>
      </c>
      <c r="K46" s="1">
        <v>177</v>
      </c>
      <c r="L46" s="1">
        <v>1160</v>
      </c>
    </row>
    <row r="47" spans="1:12" x14ac:dyDescent="0.2">
      <c r="A47" s="46" t="s">
        <v>388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</row>
  </sheetData>
  <mergeCells count="1">
    <mergeCell ref="A47:L4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8BF40-C0E3-49E1-8B9C-1915FF886F63}">
  <dimension ref="A1:L21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405</v>
      </c>
    </row>
    <row r="2" spans="1:12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348</v>
      </c>
      <c r="B3" s="1">
        <v>13693</v>
      </c>
      <c r="C3" s="1">
        <v>625</v>
      </c>
      <c r="D3" s="1">
        <v>2239</v>
      </c>
      <c r="E3" s="1">
        <v>1260</v>
      </c>
      <c r="F3" s="1">
        <v>51</v>
      </c>
      <c r="G3" s="1">
        <v>142</v>
      </c>
      <c r="H3" s="1">
        <v>1315</v>
      </c>
      <c r="I3" s="1">
        <v>4821</v>
      </c>
      <c r="J3" s="1">
        <v>514</v>
      </c>
      <c r="K3" s="1">
        <v>336</v>
      </c>
      <c r="L3" s="1">
        <v>2390</v>
      </c>
    </row>
    <row r="4" spans="1:12" x14ac:dyDescent="0.2">
      <c r="A4" s="1" t="s">
        <v>115</v>
      </c>
      <c r="B4" s="1">
        <v>3486</v>
      </c>
      <c r="C4" s="1">
        <v>8</v>
      </c>
      <c r="D4" s="1">
        <v>346</v>
      </c>
      <c r="E4" s="1">
        <v>447</v>
      </c>
      <c r="F4" s="1">
        <v>0</v>
      </c>
      <c r="G4" s="1">
        <v>1</v>
      </c>
      <c r="H4" s="1">
        <v>395</v>
      </c>
      <c r="I4" s="1">
        <v>1731</v>
      </c>
      <c r="J4" s="1">
        <v>3</v>
      </c>
      <c r="K4" s="1">
        <v>0</v>
      </c>
      <c r="L4" s="1">
        <v>555</v>
      </c>
    </row>
    <row r="5" spans="1:12" x14ac:dyDescent="0.2">
      <c r="A5" s="1" t="s">
        <v>116</v>
      </c>
      <c r="B5" s="1">
        <v>1657</v>
      </c>
      <c r="C5" s="1">
        <v>1</v>
      </c>
      <c r="D5" s="1">
        <v>22</v>
      </c>
      <c r="E5" s="1">
        <v>1</v>
      </c>
      <c r="F5" s="1">
        <v>0</v>
      </c>
      <c r="G5" s="1">
        <v>136</v>
      </c>
      <c r="H5" s="1">
        <v>204</v>
      </c>
      <c r="I5" s="1">
        <v>1112</v>
      </c>
      <c r="J5" s="1">
        <v>2</v>
      </c>
      <c r="K5" s="1">
        <v>1</v>
      </c>
      <c r="L5" s="1">
        <v>178</v>
      </c>
    </row>
    <row r="6" spans="1:12" x14ac:dyDescent="0.2">
      <c r="A6" s="1" t="s">
        <v>129</v>
      </c>
      <c r="B6" s="1">
        <v>1653</v>
      </c>
      <c r="C6" s="1">
        <v>148</v>
      </c>
      <c r="D6" s="1">
        <v>1288</v>
      </c>
      <c r="E6" s="1">
        <v>1</v>
      </c>
      <c r="F6" s="1">
        <v>0</v>
      </c>
      <c r="G6" s="1">
        <v>1</v>
      </c>
      <c r="H6" s="1">
        <v>66</v>
      </c>
      <c r="I6" s="1">
        <v>38</v>
      </c>
      <c r="J6" s="1">
        <v>12</v>
      </c>
      <c r="K6" s="1">
        <v>6</v>
      </c>
      <c r="L6" s="1">
        <v>93</v>
      </c>
    </row>
    <row r="7" spans="1:12" x14ac:dyDescent="0.2">
      <c r="A7" s="1" t="s">
        <v>117</v>
      </c>
      <c r="B7" s="1">
        <v>991</v>
      </c>
      <c r="C7" s="1">
        <v>19</v>
      </c>
      <c r="D7" s="1">
        <v>36</v>
      </c>
      <c r="E7" s="1">
        <v>6</v>
      </c>
      <c r="F7" s="1">
        <v>17</v>
      </c>
      <c r="G7" s="1">
        <v>0</v>
      </c>
      <c r="H7" s="1">
        <v>37</v>
      </c>
      <c r="I7" s="1">
        <v>256</v>
      </c>
      <c r="J7" s="1">
        <v>395</v>
      </c>
      <c r="K7" s="1">
        <v>7</v>
      </c>
      <c r="L7" s="1">
        <v>218</v>
      </c>
    </row>
    <row r="8" spans="1:12" x14ac:dyDescent="0.2">
      <c r="A8" s="1" t="s">
        <v>120</v>
      </c>
      <c r="B8" s="1">
        <v>774</v>
      </c>
      <c r="C8" s="1">
        <v>0</v>
      </c>
      <c r="D8" s="1">
        <v>38</v>
      </c>
      <c r="E8" s="1">
        <v>53</v>
      </c>
      <c r="F8" s="1">
        <v>0</v>
      </c>
      <c r="G8" s="1">
        <v>0</v>
      </c>
      <c r="H8" s="1">
        <v>33</v>
      </c>
      <c r="I8" s="1">
        <v>486</v>
      </c>
      <c r="J8" s="1">
        <v>5</v>
      </c>
      <c r="K8" s="1">
        <v>28</v>
      </c>
      <c r="L8" s="1">
        <v>131</v>
      </c>
    </row>
    <row r="9" spans="1:12" x14ac:dyDescent="0.2">
      <c r="A9" s="1" t="s">
        <v>128</v>
      </c>
      <c r="B9" s="1">
        <v>727</v>
      </c>
      <c r="C9" s="1">
        <v>0</v>
      </c>
      <c r="D9" s="1">
        <v>41</v>
      </c>
      <c r="E9" s="1">
        <v>2</v>
      </c>
      <c r="F9" s="1">
        <v>0</v>
      </c>
      <c r="G9" s="1">
        <v>0</v>
      </c>
      <c r="H9" s="1">
        <v>74</v>
      </c>
      <c r="I9" s="1">
        <v>195</v>
      </c>
      <c r="J9" s="1">
        <v>0</v>
      </c>
      <c r="K9" s="1">
        <v>179</v>
      </c>
      <c r="L9" s="1">
        <v>236</v>
      </c>
    </row>
    <row r="10" spans="1:12" x14ac:dyDescent="0.2">
      <c r="A10" s="1" t="s">
        <v>125</v>
      </c>
      <c r="B10" s="1">
        <v>636</v>
      </c>
      <c r="C10" s="1">
        <v>0</v>
      </c>
      <c r="D10" s="1">
        <v>6</v>
      </c>
      <c r="E10" s="1">
        <v>629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</v>
      </c>
    </row>
    <row r="11" spans="1:12" x14ac:dyDescent="0.2">
      <c r="A11" s="1" t="s">
        <v>122</v>
      </c>
      <c r="B11" s="1">
        <v>613</v>
      </c>
      <c r="C11" s="1">
        <v>64</v>
      </c>
      <c r="D11" s="1">
        <v>20</v>
      </c>
      <c r="E11" s="1">
        <v>0</v>
      </c>
      <c r="F11" s="1">
        <v>0</v>
      </c>
      <c r="G11" s="1">
        <v>0</v>
      </c>
      <c r="H11" s="1">
        <v>64</v>
      </c>
      <c r="I11" s="1">
        <v>198</v>
      </c>
      <c r="J11" s="1">
        <v>3</v>
      </c>
      <c r="K11" s="1">
        <v>74</v>
      </c>
      <c r="L11" s="1">
        <v>190</v>
      </c>
    </row>
    <row r="12" spans="1:12" x14ac:dyDescent="0.2">
      <c r="A12" s="1" t="s">
        <v>124</v>
      </c>
      <c r="B12" s="1">
        <v>559</v>
      </c>
      <c r="C12" s="1">
        <v>8</v>
      </c>
      <c r="D12" s="1">
        <v>162</v>
      </c>
      <c r="E12" s="1">
        <v>6</v>
      </c>
      <c r="F12" s="1">
        <v>1</v>
      </c>
      <c r="G12" s="1">
        <v>2</v>
      </c>
      <c r="H12" s="1">
        <v>173</v>
      </c>
      <c r="I12" s="1">
        <v>147</v>
      </c>
      <c r="J12" s="1">
        <v>0</v>
      </c>
      <c r="K12" s="1">
        <v>0</v>
      </c>
      <c r="L12" s="1">
        <v>60</v>
      </c>
    </row>
    <row r="13" spans="1:12" x14ac:dyDescent="0.2">
      <c r="A13" s="1" t="s">
        <v>127</v>
      </c>
      <c r="B13" s="1">
        <v>331</v>
      </c>
      <c r="C13" s="1">
        <v>271</v>
      </c>
      <c r="D13" s="1">
        <v>6</v>
      </c>
      <c r="E13" s="1">
        <v>0</v>
      </c>
      <c r="F13" s="1">
        <v>0</v>
      </c>
      <c r="G13" s="1">
        <v>1</v>
      </c>
      <c r="H13" s="1">
        <v>3</v>
      </c>
      <c r="I13" s="1">
        <v>6</v>
      </c>
      <c r="J13" s="1">
        <v>0</v>
      </c>
      <c r="K13" s="1">
        <v>0</v>
      </c>
      <c r="L13" s="1">
        <v>44</v>
      </c>
    </row>
    <row r="14" spans="1:12" x14ac:dyDescent="0.2">
      <c r="A14" s="1" t="s">
        <v>119</v>
      </c>
      <c r="B14" s="1">
        <v>330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62</v>
      </c>
      <c r="I14" s="1">
        <v>120</v>
      </c>
      <c r="J14" s="1">
        <v>0</v>
      </c>
      <c r="K14" s="1">
        <v>1</v>
      </c>
      <c r="L14" s="1">
        <v>147</v>
      </c>
    </row>
    <row r="15" spans="1:12" x14ac:dyDescent="0.2">
      <c r="A15" s="1" t="s">
        <v>123</v>
      </c>
      <c r="B15" s="1">
        <v>297</v>
      </c>
      <c r="C15" s="1">
        <v>1</v>
      </c>
      <c r="D15" s="1">
        <v>80</v>
      </c>
      <c r="E15" s="1">
        <v>3</v>
      </c>
      <c r="F15" s="1">
        <v>0</v>
      </c>
      <c r="G15" s="1">
        <v>0</v>
      </c>
      <c r="H15" s="1">
        <v>14</v>
      </c>
      <c r="I15" s="1">
        <v>140</v>
      </c>
      <c r="J15" s="1">
        <v>30</v>
      </c>
      <c r="K15" s="1">
        <v>0</v>
      </c>
      <c r="L15" s="1">
        <v>29</v>
      </c>
    </row>
    <row r="16" spans="1:12" x14ac:dyDescent="0.2">
      <c r="A16" s="1" t="s">
        <v>121</v>
      </c>
      <c r="B16" s="1">
        <v>290</v>
      </c>
      <c r="C16" s="1">
        <v>1</v>
      </c>
      <c r="D16" s="1">
        <v>35</v>
      </c>
      <c r="E16" s="1">
        <v>0</v>
      </c>
      <c r="F16" s="1">
        <v>0</v>
      </c>
      <c r="G16" s="1">
        <v>0</v>
      </c>
      <c r="H16" s="1">
        <v>86</v>
      </c>
      <c r="I16" s="1">
        <v>84</v>
      </c>
      <c r="J16" s="1">
        <v>5</v>
      </c>
      <c r="K16" s="1">
        <v>34</v>
      </c>
      <c r="L16" s="1">
        <v>45</v>
      </c>
    </row>
    <row r="17" spans="1:12" x14ac:dyDescent="0.2">
      <c r="A17" s="1" t="s">
        <v>130</v>
      </c>
      <c r="B17" s="1">
        <v>247</v>
      </c>
      <c r="C17" s="1">
        <v>52</v>
      </c>
      <c r="D17" s="1">
        <v>2</v>
      </c>
      <c r="E17" s="1">
        <v>0</v>
      </c>
      <c r="F17" s="1">
        <v>0</v>
      </c>
      <c r="G17" s="1">
        <v>0</v>
      </c>
      <c r="H17" s="1">
        <v>43</v>
      </c>
      <c r="I17" s="1">
        <v>56</v>
      </c>
      <c r="J17" s="1">
        <v>0</v>
      </c>
      <c r="K17" s="1">
        <v>0</v>
      </c>
      <c r="L17" s="1">
        <v>94</v>
      </c>
    </row>
    <row r="18" spans="1:12" x14ac:dyDescent="0.2">
      <c r="A18" s="1" t="s">
        <v>118</v>
      </c>
      <c r="B18" s="1">
        <v>245</v>
      </c>
      <c r="C18" s="1">
        <v>17</v>
      </c>
      <c r="D18" s="1">
        <v>24</v>
      </c>
      <c r="E18" s="1">
        <v>36</v>
      </c>
      <c r="F18" s="1">
        <v>6</v>
      </c>
      <c r="G18" s="1">
        <v>0</v>
      </c>
      <c r="H18" s="1">
        <v>20</v>
      </c>
      <c r="I18" s="1">
        <v>77</v>
      </c>
      <c r="J18" s="1">
        <v>35</v>
      </c>
      <c r="K18" s="1">
        <v>0</v>
      </c>
      <c r="L18" s="1">
        <v>30</v>
      </c>
    </row>
    <row r="19" spans="1:12" x14ac:dyDescent="0.2">
      <c r="A19" s="1" t="s">
        <v>126</v>
      </c>
      <c r="B19" s="1">
        <v>197</v>
      </c>
      <c r="C19" s="1">
        <v>13</v>
      </c>
      <c r="D19" s="1">
        <v>53</v>
      </c>
      <c r="E19" s="1">
        <v>32</v>
      </c>
      <c r="F19" s="1">
        <v>0</v>
      </c>
      <c r="G19" s="1">
        <v>0</v>
      </c>
      <c r="H19" s="1">
        <v>5</v>
      </c>
      <c r="I19" s="1">
        <v>16</v>
      </c>
      <c r="J19" s="1">
        <v>8</v>
      </c>
      <c r="K19" s="1">
        <v>0</v>
      </c>
      <c r="L19" s="1">
        <v>70</v>
      </c>
    </row>
    <row r="20" spans="1:12" x14ac:dyDescent="0.2">
      <c r="A20" s="1" t="s">
        <v>354</v>
      </c>
      <c r="B20" s="1">
        <v>660</v>
      </c>
      <c r="C20" s="1">
        <v>22</v>
      </c>
      <c r="D20" s="1">
        <v>80</v>
      </c>
      <c r="E20" s="1">
        <v>44</v>
      </c>
      <c r="F20" s="1">
        <v>27</v>
      </c>
      <c r="G20" s="1">
        <v>1</v>
      </c>
      <c r="H20" s="1">
        <v>36</v>
      </c>
      <c r="I20" s="1">
        <v>159</v>
      </c>
      <c r="J20" s="1">
        <v>16</v>
      </c>
      <c r="K20" s="1">
        <v>6</v>
      </c>
      <c r="L20" s="1">
        <v>269</v>
      </c>
    </row>
    <row r="21" spans="1:12" x14ac:dyDescent="0.2">
      <c r="A21" s="46" t="s">
        <v>388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</row>
  </sheetData>
  <sortState xmlns:xlrd2="http://schemas.microsoft.com/office/spreadsheetml/2017/richdata2" ref="A4:L20">
    <sortCondition descending="1" ref="B4:B20"/>
  </sortState>
  <mergeCells count="1">
    <mergeCell ref="A21:L2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8869-EAA9-466E-BCBA-4C34539B960F}">
  <dimension ref="A1:L82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406</v>
      </c>
    </row>
    <row r="2" spans="1:12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355</v>
      </c>
    </row>
    <row r="5" spans="1:12" x14ac:dyDescent="0.2">
      <c r="A5" s="1" t="s">
        <v>344</v>
      </c>
      <c r="B5" s="1">
        <v>439643</v>
      </c>
      <c r="C5" s="1">
        <v>22337</v>
      </c>
      <c r="D5" s="1">
        <v>65592</v>
      </c>
      <c r="E5" s="1">
        <v>22402</v>
      </c>
      <c r="F5" s="1">
        <v>22143</v>
      </c>
      <c r="G5" s="1">
        <v>2657</v>
      </c>
      <c r="H5" s="1">
        <v>78901</v>
      </c>
      <c r="I5" s="1">
        <v>116553</v>
      </c>
      <c r="J5" s="1">
        <v>33577</v>
      </c>
      <c r="K5" s="1">
        <v>18442</v>
      </c>
      <c r="L5" s="1">
        <v>57039</v>
      </c>
    </row>
    <row r="6" spans="1:12" x14ac:dyDescent="0.2">
      <c r="A6" s="1" t="s">
        <v>131</v>
      </c>
      <c r="B6" s="1">
        <v>142900</v>
      </c>
      <c r="C6" s="1">
        <v>7918</v>
      </c>
      <c r="D6" s="1">
        <v>22090</v>
      </c>
      <c r="E6" s="1">
        <v>6475</v>
      </c>
      <c r="F6" s="1">
        <v>7378</v>
      </c>
      <c r="G6" s="1">
        <v>1056</v>
      </c>
      <c r="H6" s="1">
        <v>25244</v>
      </c>
      <c r="I6" s="1">
        <v>37179</v>
      </c>
      <c r="J6" s="1">
        <v>11111</v>
      </c>
      <c r="K6" s="1">
        <v>6075</v>
      </c>
      <c r="L6" s="1">
        <v>18374</v>
      </c>
    </row>
    <row r="7" spans="1:12" x14ac:dyDescent="0.2">
      <c r="A7" s="1" t="s">
        <v>132</v>
      </c>
      <c r="B7" s="1">
        <v>4817</v>
      </c>
      <c r="C7" s="1">
        <v>47</v>
      </c>
      <c r="D7" s="1">
        <v>444</v>
      </c>
      <c r="E7" s="1">
        <v>708</v>
      </c>
      <c r="F7" s="1">
        <v>166</v>
      </c>
      <c r="G7" s="1">
        <v>11</v>
      </c>
      <c r="H7" s="1">
        <v>840</v>
      </c>
      <c r="I7" s="1">
        <v>891</v>
      </c>
      <c r="J7" s="1">
        <v>742</v>
      </c>
      <c r="K7" s="1">
        <v>420</v>
      </c>
      <c r="L7" s="1">
        <v>548</v>
      </c>
    </row>
    <row r="8" spans="1:12" x14ac:dyDescent="0.2">
      <c r="A8" s="1" t="s">
        <v>133</v>
      </c>
      <c r="B8" s="1">
        <v>224008</v>
      </c>
      <c r="C8" s="1">
        <v>13252</v>
      </c>
      <c r="D8" s="1">
        <v>40004</v>
      </c>
      <c r="E8" s="1">
        <v>11705</v>
      </c>
      <c r="F8" s="1">
        <v>10786</v>
      </c>
      <c r="G8" s="1">
        <v>1470</v>
      </c>
      <c r="H8" s="1">
        <v>39017</v>
      </c>
      <c r="I8" s="1">
        <v>47241</v>
      </c>
      <c r="J8" s="1">
        <v>18173</v>
      </c>
      <c r="K8" s="1">
        <v>8050</v>
      </c>
      <c r="L8" s="1">
        <v>34310</v>
      </c>
    </row>
    <row r="9" spans="1:12" x14ac:dyDescent="0.2">
      <c r="A9" s="1" t="s">
        <v>134</v>
      </c>
      <c r="B9" s="1">
        <v>67918</v>
      </c>
      <c r="C9" s="1">
        <v>1120</v>
      </c>
      <c r="D9" s="1">
        <v>3054</v>
      </c>
      <c r="E9" s="1">
        <v>3514</v>
      </c>
      <c r="F9" s="1">
        <v>3813</v>
      </c>
      <c r="G9" s="1">
        <v>120</v>
      </c>
      <c r="H9" s="1">
        <v>13800</v>
      </c>
      <c r="I9" s="1">
        <v>31242</v>
      </c>
      <c r="J9" s="1">
        <v>3551</v>
      </c>
      <c r="K9" s="1">
        <v>3897</v>
      </c>
      <c r="L9" s="1">
        <v>3807</v>
      </c>
    </row>
    <row r="11" spans="1:12" x14ac:dyDescent="0.2">
      <c r="A11" s="1" t="s">
        <v>349</v>
      </c>
      <c r="B11" s="1">
        <v>224727</v>
      </c>
      <c r="C11" s="1">
        <v>11385</v>
      </c>
      <c r="D11" s="1">
        <v>34134</v>
      </c>
      <c r="E11" s="1">
        <v>11382</v>
      </c>
      <c r="F11" s="1">
        <v>11251</v>
      </c>
      <c r="G11" s="1">
        <v>1362</v>
      </c>
      <c r="H11" s="1">
        <v>40602</v>
      </c>
      <c r="I11" s="1">
        <v>58356</v>
      </c>
      <c r="J11" s="1">
        <v>17255</v>
      </c>
      <c r="K11" s="1">
        <v>8904</v>
      </c>
      <c r="L11" s="1">
        <v>30096</v>
      </c>
    </row>
    <row r="12" spans="1:12" x14ac:dyDescent="0.2">
      <c r="A12" s="1" t="s">
        <v>131</v>
      </c>
      <c r="B12" s="1">
        <v>75556</v>
      </c>
      <c r="C12" s="1">
        <v>4045</v>
      </c>
      <c r="D12" s="1">
        <v>11335</v>
      </c>
      <c r="E12" s="1">
        <v>3390</v>
      </c>
      <c r="F12" s="1">
        <v>3952</v>
      </c>
      <c r="G12" s="1">
        <v>543</v>
      </c>
      <c r="H12" s="1">
        <v>13368</v>
      </c>
      <c r="I12" s="1">
        <v>19865</v>
      </c>
      <c r="J12" s="1">
        <v>5958</v>
      </c>
      <c r="K12" s="1">
        <v>3196</v>
      </c>
      <c r="L12" s="1">
        <v>9904</v>
      </c>
    </row>
    <row r="13" spans="1:12" x14ac:dyDescent="0.2">
      <c r="A13" s="1" t="s">
        <v>132</v>
      </c>
      <c r="B13" s="1">
        <v>2457</v>
      </c>
      <c r="C13" s="1">
        <v>22</v>
      </c>
      <c r="D13" s="1">
        <v>233</v>
      </c>
      <c r="E13" s="1">
        <v>336</v>
      </c>
      <c r="F13" s="1">
        <v>81</v>
      </c>
      <c r="G13" s="1">
        <v>8</v>
      </c>
      <c r="H13" s="1">
        <v>455</v>
      </c>
      <c r="I13" s="1">
        <v>499</v>
      </c>
      <c r="J13" s="1">
        <v>362</v>
      </c>
      <c r="K13" s="1">
        <v>171</v>
      </c>
      <c r="L13" s="1">
        <v>290</v>
      </c>
    </row>
    <row r="14" spans="1:12" x14ac:dyDescent="0.2">
      <c r="A14" s="1" t="s">
        <v>133</v>
      </c>
      <c r="B14" s="1">
        <v>119781</v>
      </c>
      <c r="C14" s="1">
        <v>6713</v>
      </c>
      <c r="D14" s="1">
        <v>20890</v>
      </c>
      <c r="E14" s="1">
        <v>6295</v>
      </c>
      <c r="F14" s="1">
        <v>5849</v>
      </c>
      <c r="G14" s="1">
        <v>749</v>
      </c>
      <c r="H14" s="1">
        <v>20956</v>
      </c>
      <c r="I14" s="1">
        <v>25941</v>
      </c>
      <c r="J14" s="1">
        <v>9575</v>
      </c>
      <c r="K14" s="1">
        <v>4317</v>
      </c>
      <c r="L14" s="1">
        <v>18496</v>
      </c>
    </row>
    <row r="15" spans="1:12" x14ac:dyDescent="0.2">
      <c r="A15" s="1" t="s">
        <v>134</v>
      </c>
      <c r="B15" s="1">
        <v>26933</v>
      </c>
      <c r="C15" s="1">
        <v>605</v>
      </c>
      <c r="D15" s="1">
        <v>1676</v>
      </c>
      <c r="E15" s="1">
        <v>1361</v>
      </c>
      <c r="F15" s="1">
        <v>1369</v>
      </c>
      <c r="G15" s="1">
        <v>62</v>
      </c>
      <c r="H15" s="1">
        <v>5823</v>
      </c>
      <c r="I15" s="1">
        <v>12051</v>
      </c>
      <c r="J15" s="1">
        <v>1360</v>
      </c>
      <c r="K15" s="1">
        <v>1220</v>
      </c>
      <c r="L15" s="1">
        <v>1406</v>
      </c>
    </row>
    <row r="17" spans="1:12" x14ac:dyDescent="0.2">
      <c r="A17" s="1" t="s">
        <v>350</v>
      </c>
      <c r="B17" s="1">
        <v>214916</v>
      </c>
      <c r="C17" s="1">
        <v>10952</v>
      </c>
      <c r="D17" s="1">
        <v>31458</v>
      </c>
      <c r="E17" s="1">
        <v>11020</v>
      </c>
      <c r="F17" s="1">
        <v>10892</v>
      </c>
      <c r="G17" s="1">
        <v>1295</v>
      </c>
      <c r="H17" s="1">
        <v>38299</v>
      </c>
      <c r="I17" s="1">
        <v>58197</v>
      </c>
      <c r="J17" s="1">
        <v>16322</v>
      </c>
      <c r="K17" s="1">
        <v>9538</v>
      </c>
      <c r="L17" s="1">
        <v>26943</v>
      </c>
    </row>
    <row r="18" spans="1:12" x14ac:dyDescent="0.2">
      <c r="A18" s="1" t="s">
        <v>131</v>
      </c>
      <c r="B18" s="1">
        <v>67344</v>
      </c>
      <c r="C18" s="1">
        <v>3873</v>
      </c>
      <c r="D18" s="1">
        <v>10755</v>
      </c>
      <c r="E18" s="1">
        <v>3085</v>
      </c>
      <c r="F18" s="1">
        <v>3426</v>
      </c>
      <c r="G18" s="1">
        <v>513</v>
      </c>
      <c r="H18" s="1">
        <v>11876</v>
      </c>
      <c r="I18" s="1">
        <v>17314</v>
      </c>
      <c r="J18" s="1">
        <v>5153</v>
      </c>
      <c r="K18" s="1">
        <v>2879</v>
      </c>
      <c r="L18" s="1">
        <v>8470</v>
      </c>
    </row>
    <row r="19" spans="1:12" x14ac:dyDescent="0.2">
      <c r="A19" s="1" t="s">
        <v>132</v>
      </c>
      <c r="B19" s="1">
        <v>2360</v>
      </c>
      <c r="C19" s="1">
        <v>25</v>
      </c>
      <c r="D19" s="1">
        <v>211</v>
      </c>
      <c r="E19" s="1">
        <v>372</v>
      </c>
      <c r="F19" s="1">
        <v>85</v>
      </c>
      <c r="G19" s="1">
        <v>3</v>
      </c>
      <c r="H19" s="1">
        <v>385</v>
      </c>
      <c r="I19" s="1">
        <v>392</v>
      </c>
      <c r="J19" s="1">
        <v>380</v>
      </c>
      <c r="K19" s="1">
        <v>249</v>
      </c>
      <c r="L19" s="1">
        <v>258</v>
      </c>
    </row>
    <row r="20" spans="1:12" x14ac:dyDescent="0.2">
      <c r="A20" s="1" t="s">
        <v>133</v>
      </c>
      <c r="B20" s="1">
        <v>104227</v>
      </c>
      <c r="C20" s="1">
        <v>6539</v>
      </c>
      <c r="D20" s="1">
        <v>19114</v>
      </c>
      <c r="E20" s="1">
        <v>5410</v>
      </c>
      <c r="F20" s="1">
        <v>4937</v>
      </c>
      <c r="G20" s="1">
        <v>721</v>
      </c>
      <c r="H20" s="1">
        <v>18061</v>
      </c>
      <c r="I20" s="1">
        <v>21300</v>
      </c>
      <c r="J20" s="1">
        <v>8598</v>
      </c>
      <c r="K20" s="1">
        <v>3733</v>
      </c>
      <c r="L20" s="1">
        <v>15814</v>
      </c>
    </row>
    <row r="21" spans="1:12" x14ac:dyDescent="0.2">
      <c r="A21" s="1" t="s">
        <v>134</v>
      </c>
      <c r="B21" s="1">
        <v>40985</v>
      </c>
      <c r="C21" s="1">
        <v>515</v>
      </c>
      <c r="D21" s="1">
        <v>1378</v>
      </c>
      <c r="E21" s="1">
        <v>2153</v>
      </c>
      <c r="F21" s="1">
        <v>2444</v>
      </c>
      <c r="G21" s="1">
        <v>58</v>
      </c>
      <c r="H21" s="1">
        <v>7977</v>
      </c>
      <c r="I21" s="1">
        <v>19191</v>
      </c>
      <c r="J21" s="1">
        <v>2191</v>
      </c>
      <c r="K21" s="1">
        <v>2677</v>
      </c>
      <c r="L21" s="1">
        <v>2401</v>
      </c>
    </row>
    <row r="23" spans="1:12" x14ac:dyDescent="0.2">
      <c r="A23" s="1" t="s">
        <v>356</v>
      </c>
    </row>
    <row r="25" spans="1:12" x14ac:dyDescent="0.2">
      <c r="A25" s="1" t="s">
        <v>357</v>
      </c>
      <c r="B25" s="1">
        <v>147717</v>
      </c>
      <c r="C25" s="1">
        <v>7965</v>
      </c>
      <c r="D25" s="1">
        <v>22534</v>
      </c>
      <c r="E25" s="1">
        <v>7183</v>
      </c>
      <c r="F25" s="1">
        <v>7544</v>
      </c>
      <c r="G25" s="1">
        <v>1067</v>
      </c>
      <c r="H25" s="1">
        <v>26084</v>
      </c>
      <c r="I25" s="1">
        <v>38070</v>
      </c>
      <c r="J25" s="1">
        <v>11853</v>
      </c>
      <c r="K25" s="1">
        <v>6495</v>
      </c>
      <c r="L25" s="1">
        <v>18922</v>
      </c>
    </row>
    <row r="26" spans="1:12" x14ac:dyDescent="0.2">
      <c r="A26" s="1" t="s">
        <v>135</v>
      </c>
      <c r="B26" s="1">
        <v>29746</v>
      </c>
      <c r="C26" s="1">
        <v>2022</v>
      </c>
      <c r="D26" s="1">
        <v>4788</v>
      </c>
      <c r="E26" s="1">
        <v>1813</v>
      </c>
      <c r="F26" s="1">
        <v>1798</v>
      </c>
      <c r="G26" s="1">
        <v>168</v>
      </c>
      <c r="H26" s="1">
        <v>4633</v>
      </c>
      <c r="I26" s="1">
        <v>8159</v>
      </c>
      <c r="J26" s="1">
        <v>2801</v>
      </c>
      <c r="K26" s="1">
        <v>1289</v>
      </c>
      <c r="L26" s="1">
        <v>2275</v>
      </c>
    </row>
    <row r="27" spans="1:12" x14ac:dyDescent="0.2">
      <c r="A27" s="1" t="s">
        <v>136</v>
      </c>
      <c r="B27" s="1">
        <v>16685</v>
      </c>
      <c r="C27" s="1">
        <v>985</v>
      </c>
      <c r="D27" s="1">
        <v>2577</v>
      </c>
      <c r="E27" s="1">
        <v>744</v>
      </c>
      <c r="F27" s="1">
        <v>945</v>
      </c>
      <c r="G27" s="1">
        <v>78</v>
      </c>
      <c r="H27" s="1">
        <v>3097</v>
      </c>
      <c r="I27" s="1">
        <v>4686</v>
      </c>
      <c r="J27" s="1">
        <v>1372</v>
      </c>
      <c r="K27" s="1">
        <v>774</v>
      </c>
      <c r="L27" s="1">
        <v>1427</v>
      </c>
    </row>
    <row r="28" spans="1:12" x14ac:dyDescent="0.2">
      <c r="A28" s="1" t="s">
        <v>137</v>
      </c>
      <c r="B28" s="1">
        <v>15453</v>
      </c>
      <c r="C28" s="1">
        <v>881</v>
      </c>
      <c r="D28" s="1">
        <v>2361</v>
      </c>
      <c r="E28" s="1">
        <v>752</v>
      </c>
      <c r="F28" s="1">
        <v>908</v>
      </c>
      <c r="G28" s="1">
        <v>114</v>
      </c>
      <c r="H28" s="1">
        <v>2824</v>
      </c>
      <c r="I28" s="1">
        <v>4297</v>
      </c>
      <c r="J28" s="1">
        <v>1256</v>
      </c>
      <c r="K28" s="1">
        <v>711</v>
      </c>
      <c r="L28" s="1">
        <v>1349</v>
      </c>
    </row>
    <row r="29" spans="1:12" x14ac:dyDescent="0.2">
      <c r="A29" s="1" t="s">
        <v>138</v>
      </c>
      <c r="B29" s="1">
        <v>14673</v>
      </c>
      <c r="C29" s="1">
        <v>818</v>
      </c>
      <c r="D29" s="1">
        <v>2213</v>
      </c>
      <c r="E29" s="1">
        <v>680</v>
      </c>
      <c r="F29" s="1">
        <v>817</v>
      </c>
      <c r="G29" s="1">
        <v>147</v>
      </c>
      <c r="H29" s="1">
        <v>2638</v>
      </c>
      <c r="I29" s="1">
        <v>4229</v>
      </c>
      <c r="J29" s="1">
        <v>1125</v>
      </c>
      <c r="K29" s="1">
        <v>673</v>
      </c>
      <c r="L29" s="1">
        <v>1333</v>
      </c>
    </row>
    <row r="30" spans="1:12" x14ac:dyDescent="0.2">
      <c r="A30" s="1" t="s">
        <v>139</v>
      </c>
      <c r="B30" s="1">
        <v>12594</v>
      </c>
      <c r="C30" s="1">
        <v>695</v>
      </c>
      <c r="D30" s="1">
        <v>2000</v>
      </c>
      <c r="E30" s="1">
        <v>603</v>
      </c>
      <c r="F30" s="1">
        <v>643</v>
      </c>
      <c r="G30" s="1">
        <v>90</v>
      </c>
      <c r="H30" s="1">
        <v>2232</v>
      </c>
      <c r="I30" s="1">
        <v>3533</v>
      </c>
      <c r="J30" s="1">
        <v>979</v>
      </c>
      <c r="K30" s="1">
        <v>568</v>
      </c>
      <c r="L30" s="1">
        <v>1251</v>
      </c>
    </row>
    <row r="31" spans="1:12" x14ac:dyDescent="0.2">
      <c r="A31" s="1" t="s">
        <v>140</v>
      </c>
      <c r="B31" s="1">
        <v>11003</v>
      </c>
      <c r="C31" s="1">
        <v>582</v>
      </c>
      <c r="D31" s="1">
        <v>1681</v>
      </c>
      <c r="E31" s="1">
        <v>547</v>
      </c>
      <c r="F31" s="1">
        <v>672</v>
      </c>
      <c r="G31" s="1">
        <v>98</v>
      </c>
      <c r="H31" s="1">
        <v>1966</v>
      </c>
      <c r="I31" s="1">
        <v>2979</v>
      </c>
      <c r="J31" s="1">
        <v>856</v>
      </c>
      <c r="K31" s="1">
        <v>469</v>
      </c>
      <c r="L31" s="1">
        <v>1153</v>
      </c>
    </row>
    <row r="32" spans="1:12" x14ac:dyDescent="0.2">
      <c r="A32" s="1" t="s">
        <v>141</v>
      </c>
      <c r="B32" s="1">
        <v>9190</v>
      </c>
      <c r="C32" s="1">
        <v>504</v>
      </c>
      <c r="D32" s="1">
        <v>1568</v>
      </c>
      <c r="E32" s="1">
        <v>425</v>
      </c>
      <c r="F32" s="1">
        <v>422</v>
      </c>
      <c r="G32" s="1">
        <v>75</v>
      </c>
      <c r="H32" s="1">
        <v>1592</v>
      </c>
      <c r="I32" s="1">
        <v>2348</v>
      </c>
      <c r="J32" s="1">
        <v>721</v>
      </c>
      <c r="K32" s="1">
        <v>451</v>
      </c>
      <c r="L32" s="1">
        <v>1084</v>
      </c>
    </row>
    <row r="33" spans="1:12" x14ac:dyDescent="0.2">
      <c r="A33" s="1" t="s">
        <v>142</v>
      </c>
      <c r="B33" s="1">
        <v>7194</v>
      </c>
      <c r="C33" s="1">
        <v>381</v>
      </c>
      <c r="D33" s="1">
        <v>1327</v>
      </c>
      <c r="E33" s="1">
        <v>404</v>
      </c>
      <c r="F33" s="1">
        <v>316</v>
      </c>
      <c r="G33" s="1">
        <v>74</v>
      </c>
      <c r="H33" s="1">
        <v>1241</v>
      </c>
      <c r="I33" s="1">
        <v>1518</v>
      </c>
      <c r="J33" s="1">
        <v>506</v>
      </c>
      <c r="K33" s="1">
        <v>388</v>
      </c>
      <c r="L33" s="1">
        <v>1039</v>
      </c>
    </row>
    <row r="34" spans="1:12" x14ac:dyDescent="0.2">
      <c r="A34" s="1" t="s">
        <v>143</v>
      </c>
      <c r="B34" s="1">
        <v>6293</v>
      </c>
      <c r="C34" s="1">
        <v>346</v>
      </c>
      <c r="D34" s="1">
        <v>1119</v>
      </c>
      <c r="E34" s="1">
        <v>304</v>
      </c>
      <c r="F34" s="1">
        <v>265</v>
      </c>
      <c r="G34" s="1">
        <v>40</v>
      </c>
      <c r="H34" s="1">
        <v>1114</v>
      </c>
      <c r="I34" s="1">
        <v>1394</v>
      </c>
      <c r="J34" s="1">
        <v>392</v>
      </c>
      <c r="K34" s="1">
        <v>293</v>
      </c>
      <c r="L34" s="1">
        <v>1026</v>
      </c>
    </row>
    <row r="35" spans="1:12" x14ac:dyDescent="0.2">
      <c r="A35" s="1" t="s">
        <v>144</v>
      </c>
      <c r="B35" s="1">
        <v>4290</v>
      </c>
      <c r="C35" s="1">
        <v>201</v>
      </c>
      <c r="D35" s="1">
        <v>692</v>
      </c>
      <c r="E35" s="1">
        <v>121</v>
      </c>
      <c r="F35" s="1">
        <v>244</v>
      </c>
      <c r="G35" s="1">
        <v>48</v>
      </c>
      <c r="H35" s="1">
        <v>741</v>
      </c>
      <c r="I35" s="1">
        <v>874</v>
      </c>
      <c r="J35" s="1">
        <v>225</v>
      </c>
      <c r="K35" s="1">
        <v>190</v>
      </c>
      <c r="L35" s="1">
        <v>954</v>
      </c>
    </row>
    <row r="36" spans="1:12" x14ac:dyDescent="0.2">
      <c r="A36" s="1" t="s">
        <v>145</v>
      </c>
      <c r="B36" s="1">
        <v>3013</v>
      </c>
      <c r="C36" s="1">
        <v>92</v>
      </c>
      <c r="D36" s="1">
        <v>564</v>
      </c>
      <c r="E36" s="1">
        <v>213</v>
      </c>
      <c r="F36" s="1">
        <v>84</v>
      </c>
      <c r="G36" s="1">
        <v>37</v>
      </c>
      <c r="H36" s="1">
        <v>541</v>
      </c>
      <c r="I36" s="1">
        <v>375</v>
      </c>
      <c r="J36" s="1">
        <v>160</v>
      </c>
      <c r="K36" s="1">
        <v>117</v>
      </c>
      <c r="L36" s="1">
        <v>830</v>
      </c>
    </row>
    <row r="37" spans="1:12" x14ac:dyDescent="0.2">
      <c r="A37" s="1" t="s">
        <v>146</v>
      </c>
      <c r="B37" s="1">
        <v>1732</v>
      </c>
      <c r="C37" s="1">
        <v>81</v>
      </c>
      <c r="D37" s="1">
        <v>224</v>
      </c>
      <c r="E37" s="1">
        <v>48</v>
      </c>
      <c r="F37" s="1">
        <v>81</v>
      </c>
      <c r="G37" s="1">
        <v>7</v>
      </c>
      <c r="H37" s="1">
        <v>231</v>
      </c>
      <c r="I37" s="1">
        <v>239</v>
      </c>
      <c r="J37" s="1">
        <v>62</v>
      </c>
      <c r="K37" s="1">
        <v>68</v>
      </c>
      <c r="L37" s="1">
        <v>691</v>
      </c>
    </row>
    <row r="38" spans="1:12" x14ac:dyDescent="0.2">
      <c r="A38" s="1" t="s">
        <v>147</v>
      </c>
      <c r="B38" s="1">
        <v>1944</v>
      </c>
      <c r="C38" s="1">
        <v>12</v>
      </c>
      <c r="D38" s="1">
        <v>157</v>
      </c>
      <c r="E38" s="1">
        <v>34</v>
      </c>
      <c r="F38" s="1">
        <v>23</v>
      </c>
      <c r="G38" s="1">
        <v>4</v>
      </c>
      <c r="H38" s="1">
        <v>397</v>
      </c>
      <c r="I38" s="1">
        <v>150</v>
      </c>
      <c r="J38" s="1">
        <v>40</v>
      </c>
      <c r="K38" s="1">
        <v>11</v>
      </c>
      <c r="L38" s="1">
        <v>1116</v>
      </c>
    </row>
    <row r="39" spans="1:12" x14ac:dyDescent="0.2">
      <c r="A39" s="1" t="s">
        <v>148</v>
      </c>
      <c r="B39" s="1">
        <v>1881</v>
      </c>
      <c r="C39" s="1">
        <v>13</v>
      </c>
      <c r="D39" s="1">
        <v>77</v>
      </c>
      <c r="E39" s="1">
        <v>12</v>
      </c>
      <c r="F39" s="1">
        <v>23</v>
      </c>
      <c r="G39" s="1">
        <v>5</v>
      </c>
      <c r="H39" s="1">
        <v>315</v>
      </c>
      <c r="I39" s="1">
        <v>162</v>
      </c>
      <c r="J39" s="1">
        <v>35</v>
      </c>
      <c r="K39" s="1">
        <v>6</v>
      </c>
      <c r="L39" s="1">
        <v>1233</v>
      </c>
    </row>
    <row r="40" spans="1:12" x14ac:dyDescent="0.2">
      <c r="A40" s="1" t="s">
        <v>149</v>
      </c>
      <c r="B40" s="1">
        <v>1533</v>
      </c>
      <c r="C40" s="1">
        <v>18</v>
      </c>
      <c r="D40" s="1">
        <v>122</v>
      </c>
      <c r="E40" s="1">
        <v>52</v>
      </c>
      <c r="F40" s="1">
        <v>23</v>
      </c>
      <c r="G40" s="1">
        <v>2</v>
      </c>
      <c r="H40" s="1">
        <v>369</v>
      </c>
      <c r="I40" s="1">
        <v>367</v>
      </c>
      <c r="J40" s="1">
        <v>270</v>
      </c>
      <c r="K40" s="1">
        <v>82</v>
      </c>
      <c r="L40" s="1">
        <v>228</v>
      </c>
    </row>
    <row r="41" spans="1:12" x14ac:dyDescent="0.2">
      <c r="A41" s="1" t="s">
        <v>46</v>
      </c>
      <c r="B41" s="1">
        <v>10493</v>
      </c>
      <c r="C41" s="1">
        <v>334</v>
      </c>
      <c r="D41" s="1">
        <v>1064</v>
      </c>
      <c r="E41" s="1">
        <v>431</v>
      </c>
      <c r="F41" s="1">
        <v>280</v>
      </c>
      <c r="G41" s="1">
        <v>80</v>
      </c>
      <c r="H41" s="1">
        <v>2153</v>
      </c>
      <c r="I41" s="1">
        <v>2760</v>
      </c>
      <c r="J41" s="1">
        <v>1053</v>
      </c>
      <c r="K41" s="1">
        <v>405</v>
      </c>
      <c r="L41" s="1">
        <v>1933</v>
      </c>
    </row>
    <row r="42" spans="1:12" x14ac:dyDescent="0.2">
      <c r="A42" s="46" t="s">
        <v>388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7" spans="1:12" x14ac:dyDescent="0.2">
      <c r="A47" s="1" t="s">
        <v>341</v>
      </c>
      <c r="B47" s="1">
        <v>78013</v>
      </c>
      <c r="C47" s="1">
        <v>4067</v>
      </c>
      <c r="D47" s="1">
        <v>11568</v>
      </c>
      <c r="E47" s="1">
        <v>3726</v>
      </c>
      <c r="F47" s="1">
        <v>4033</v>
      </c>
      <c r="G47" s="1">
        <v>551</v>
      </c>
      <c r="H47" s="1">
        <v>13823</v>
      </c>
      <c r="I47" s="1">
        <v>20364</v>
      </c>
      <c r="J47" s="1">
        <v>6320</v>
      </c>
      <c r="K47" s="1">
        <v>3367</v>
      </c>
      <c r="L47" s="1">
        <v>10194</v>
      </c>
    </row>
    <row r="48" spans="1:12" x14ac:dyDescent="0.2">
      <c r="A48" s="1" t="s">
        <v>135</v>
      </c>
      <c r="B48" s="1">
        <v>15295</v>
      </c>
      <c r="C48" s="1">
        <v>1072</v>
      </c>
      <c r="D48" s="1">
        <v>2483</v>
      </c>
      <c r="E48" s="1">
        <v>934</v>
      </c>
      <c r="F48" s="1">
        <v>881</v>
      </c>
      <c r="G48" s="1">
        <v>75</v>
      </c>
      <c r="H48" s="1">
        <v>2413</v>
      </c>
      <c r="I48" s="1">
        <v>4177</v>
      </c>
      <c r="J48" s="1">
        <v>1482</v>
      </c>
      <c r="K48" s="1">
        <v>646</v>
      </c>
      <c r="L48" s="1">
        <v>1132</v>
      </c>
    </row>
    <row r="49" spans="1:12" x14ac:dyDescent="0.2">
      <c r="A49" s="1" t="s">
        <v>136</v>
      </c>
      <c r="B49" s="1">
        <v>8855</v>
      </c>
      <c r="C49" s="1">
        <v>487</v>
      </c>
      <c r="D49" s="1">
        <v>1329</v>
      </c>
      <c r="E49" s="1">
        <v>405</v>
      </c>
      <c r="F49" s="1">
        <v>495</v>
      </c>
      <c r="G49" s="1">
        <v>44</v>
      </c>
      <c r="H49" s="1">
        <v>1641</v>
      </c>
      <c r="I49" s="1">
        <v>2505</v>
      </c>
      <c r="J49" s="1">
        <v>766</v>
      </c>
      <c r="K49" s="1">
        <v>422</v>
      </c>
      <c r="L49" s="1">
        <v>761</v>
      </c>
    </row>
    <row r="50" spans="1:12" x14ac:dyDescent="0.2">
      <c r="A50" s="1" t="s">
        <v>137</v>
      </c>
      <c r="B50" s="1">
        <v>8229</v>
      </c>
      <c r="C50" s="1">
        <v>480</v>
      </c>
      <c r="D50" s="1">
        <v>1190</v>
      </c>
      <c r="E50" s="1">
        <v>409</v>
      </c>
      <c r="F50" s="1">
        <v>533</v>
      </c>
      <c r="G50" s="1">
        <v>55</v>
      </c>
      <c r="H50" s="1">
        <v>1518</v>
      </c>
      <c r="I50" s="1">
        <v>2305</v>
      </c>
      <c r="J50" s="1">
        <v>667</v>
      </c>
      <c r="K50" s="1">
        <v>372</v>
      </c>
      <c r="L50" s="1">
        <v>700</v>
      </c>
    </row>
    <row r="51" spans="1:12" x14ac:dyDescent="0.2">
      <c r="A51" s="1" t="s">
        <v>138</v>
      </c>
      <c r="B51" s="1">
        <v>7763</v>
      </c>
      <c r="C51" s="1">
        <v>434</v>
      </c>
      <c r="D51" s="1">
        <v>1214</v>
      </c>
      <c r="E51" s="1">
        <v>333</v>
      </c>
      <c r="F51" s="1">
        <v>441</v>
      </c>
      <c r="G51" s="1">
        <v>101</v>
      </c>
      <c r="H51" s="1">
        <v>1354</v>
      </c>
      <c r="I51" s="1">
        <v>2235</v>
      </c>
      <c r="J51" s="1">
        <v>589</v>
      </c>
      <c r="K51" s="1">
        <v>353</v>
      </c>
      <c r="L51" s="1">
        <v>709</v>
      </c>
    </row>
    <row r="52" spans="1:12" x14ac:dyDescent="0.2">
      <c r="A52" s="1" t="s">
        <v>139</v>
      </c>
      <c r="B52" s="1">
        <v>6773</v>
      </c>
      <c r="C52" s="1">
        <v>369</v>
      </c>
      <c r="D52" s="1">
        <v>1073</v>
      </c>
      <c r="E52" s="1">
        <v>317</v>
      </c>
      <c r="F52" s="1">
        <v>321</v>
      </c>
      <c r="G52" s="1">
        <v>46</v>
      </c>
      <c r="H52" s="1">
        <v>1186</v>
      </c>
      <c r="I52" s="1">
        <v>1971</v>
      </c>
      <c r="J52" s="1">
        <v>532</v>
      </c>
      <c r="K52" s="1">
        <v>302</v>
      </c>
      <c r="L52" s="1">
        <v>656</v>
      </c>
    </row>
    <row r="53" spans="1:12" x14ac:dyDescent="0.2">
      <c r="A53" s="1" t="s">
        <v>140</v>
      </c>
      <c r="B53" s="1">
        <v>5771</v>
      </c>
      <c r="C53" s="1">
        <v>285</v>
      </c>
      <c r="D53" s="1">
        <v>831</v>
      </c>
      <c r="E53" s="1">
        <v>290</v>
      </c>
      <c r="F53" s="1">
        <v>379</v>
      </c>
      <c r="G53" s="1">
        <v>38</v>
      </c>
      <c r="H53" s="1">
        <v>1008</v>
      </c>
      <c r="I53" s="1">
        <v>1640</v>
      </c>
      <c r="J53" s="1">
        <v>453</v>
      </c>
      <c r="K53" s="1">
        <v>239</v>
      </c>
      <c r="L53" s="1">
        <v>608</v>
      </c>
    </row>
    <row r="54" spans="1:12" x14ac:dyDescent="0.2">
      <c r="A54" s="1" t="s">
        <v>141</v>
      </c>
      <c r="B54" s="1">
        <v>4775</v>
      </c>
      <c r="C54" s="1">
        <v>251</v>
      </c>
      <c r="D54" s="1">
        <v>789</v>
      </c>
      <c r="E54" s="1">
        <v>223</v>
      </c>
      <c r="F54" s="1">
        <v>228</v>
      </c>
      <c r="G54" s="1">
        <v>48</v>
      </c>
      <c r="H54" s="1">
        <v>812</v>
      </c>
      <c r="I54" s="1">
        <v>1274</v>
      </c>
      <c r="J54" s="1">
        <v>377</v>
      </c>
      <c r="K54" s="1">
        <v>239</v>
      </c>
      <c r="L54" s="1">
        <v>534</v>
      </c>
    </row>
    <row r="55" spans="1:12" x14ac:dyDescent="0.2">
      <c r="A55" s="1" t="s">
        <v>142</v>
      </c>
      <c r="B55" s="1">
        <v>3639</v>
      </c>
      <c r="C55" s="1">
        <v>151</v>
      </c>
      <c r="D55" s="1">
        <v>662</v>
      </c>
      <c r="E55" s="1">
        <v>189</v>
      </c>
      <c r="F55" s="1">
        <v>185</v>
      </c>
      <c r="G55" s="1">
        <v>39</v>
      </c>
      <c r="H55" s="1">
        <v>608</v>
      </c>
      <c r="I55" s="1">
        <v>827</v>
      </c>
      <c r="J55" s="1">
        <v>245</v>
      </c>
      <c r="K55" s="1">
        <v>206</v>
      </c>
      <c r="L55" s="1">
        <v>527</v>
      </c>
    </row>
    <row r="56" spans="1:12" x14ac:dyDescent="0.2">
      <c r="A56" s="1" t="s">
        <v>143</v>
      </c>
      <c r="B56" s="1">
        <v>3282</v>
      </c>
      <c r="C56" s="1">
        <v>162</v>
      </c>
      <c r="D56" s="1">
        <v>541</v>
      </c>
      <c r="E56" s="1">
        <v>144</v>
      </c>
      <c r="F56" s="1">
        <v>147</v>
      </c>
      <c r="G56" s="1">
        <v>24</v>
      </c>
      <c r="H56" s="1">
        <v>607</v>
      </c>
      <c r="I56" s="1">
        <v>729</v>
      </c>
      <c r="J56" s="1">
        <v>213</v>
      </c>
      <c r="K56" s="1">
        <v>152</v>
      </c>
      <c r="L56" s="1">
        <v>563</v>
      </c>
    </row>
    <row r="57" spans="1:12" x14ac:dyDescent="0.2">
      <c r="A57" s="1" t="s">
        <v>144</v>
      </c>
      <c r="B57" s="1">
        <v>2247</v>
      </c>
      <c r="C57" s="1">
        <v>104</v>
      </c>
      <c r="D57" s="1">
        <v>325</v>
      </c>
      <c r="E57" s="1">
        <v>63</v>
      </c>
      <c r="F57" s="1">
        <v>139</v>
      </c>
      <c r="G57" s="1">
        <v>22</v>
      </c>
      <c r="H57" s="1">
        <v>403</v>
      </c>
      <c r="I57" s="1">
        <v>473</v>
      </c>
      <c r="J57" s="1">
        <v>124</v>
      </c>
      <c r="K57" s="1">
        <v>97</v>
      </c>
      <c r="L57" s="1">
        <v>497</v>
      </c>
    </row>
    <row r="58" spans="1:12" x14ac:dyDescent="0.2">
      <c r="A58" s="1" t="s">
        <v>145</v>
      </c>
      <c r="B58" s="1">
        <v>1601</v>
      </c>
      <c r="C58" s="1">
        <v>41</v>
      </c>
      <c r="D58" s="1">
        <v>260</v>
      </c>
      <c r="E58" s="1">
        <v>121</v>
      </c>
      <c r="F58" s="1">
        <v>38</v>
      </c>
      <c r="G58" s="1">
        <v>6</v>
      </c>
      <c r="H58" s="1">
        <v>333</v>
      </c>
      <c r="I58" s="1">
        <v>205</v>
      </c>
      <c r="J58" s="1">
        <v>88</v>
      </c>
      <c r="K58" s="1">
        <v>60</v>
      </c>
      <c r="L58" s="1">
        <v>449</v>
      </c>
    </row>
    <row r="59" spans="1:12" x14ac:dyDescent="0.2">
      <c r="A59" s="1" t="s">
        <v>146</v>
      </c>
      <c r="B59" s="1">
        <v>873</v>
      </c>
      <c r="C59" s="1">
        <v>39</v>
      </c>
      <c r="D59" s="1">
        <v>105</v>
      </c>
      <c r="E59" s="1">
        <v>26</v>
      </c>
      <c r="F59" s="1">
        <v>38</v>
      </c>
      <c r="G59" s="1">
        <v>6</v>
      </c>
      <c r="H59" s="1">
        <v>113</v>
      </c>
      <c r="I59" s="1">
        <v>118</v>
      </c>
      <c r="J59" s="1">
        <v>34</v>
      </c>
      <c r="K59" s="1">
        <v>42</v>
      </c>
      <c r="L59" s="1">
        <v>352</v>
      </c>
    </row>
    <row r="60" spans="1:12" x14ac:dyDescent="0.2">
      <c r="A60" s="1" t="s">
        <v>147</v>
      </c>
      <c r="B60" s="1">
        <v>1210</v>
      </c>
      <c r="C60" s="1">
        <v>9</v>
      </c>
      <c r="D60" s="1">
        <v>87</v>
      </c>
      <c r="E60" s="1">
        <v>21</v>
      </c>
      <c r="F60" s="1">
        <v>16</v>
      </c>
      <c r="G60" s="1">
        <v>2</v>
      </c>
      <c r="H60" s="1">
        <v>236</v>
      </c>
      <c r="I60" s="1">
        <v>94</v>
      </c>
      <c r="J60" s="1">
        <v>28</v>
      </c>
      <c r="K60" s="1">
        <v>8</v>
      </c>
      <c r="L60" s="1">
        <v>709</v>
      </c>
    </row>
    <row r="61" spans="1:12" x14ac:dyDescent="0.2">
      <c r="A61" s="1" t="s">
        <v>148</v>
      </c>
      <c r="B61" s="1">
        <v>1146</v>
      </c>
      <c r="C61" s="1">
        <v>8</v>
      </c>
      <c r="D61" s="1">
        <v>53</v>
      </c>
      <c r="E61" s="1">
        <v>7</v>
      </c>
      <c r="F61" s="1">
        <v>14</v>
      </c>
      <c r="G61" s="1">
        <v>5</v>
      </c>
      <c r="H61" s="1">
        <v>193</v>
      </c>
      <c r="I61" s="1">
        <v>93</v>
      </c>
      <c r="J61" s="1">
        <v>21</v>
      </c>
      <c r="K61" s="1">
        <v>3</v>
      </c>
      <c r="L61" s="1">
        <v>749</v>
      </c>
    </row>
    <row r="62" spans="1:12" x14ac:dyDescent="0.2">
      <c r="A62" s="1" t="s">
        <v>149</v>
      </c>
      <c r="B62" s="1">
        <v>950</v>
      </c>
      <c r="C62" s="1">
        <v>15</v>
      </c>
      <c r="D62" s="1">
        <v>81</v>
      </c>
      <c r="E62" s="1">
        <v>23</v>
      </c>
      <c r="F62" s="1">
        <v>12</v>
      </c>
      <c r="G62" s="1">
        <v>0</v>
      </c>
      <c r="H62" s="1">
        <v>239</v>
      </c>
      <c r="I62" s="1">
        <v>225</v>
      </c>
      <c r="J62" s="1">
        <v>150</v>
      </c>
      <c r="K62" s="1">
        <v>37</v>
      </c>
      <c r="L62" s="1">
        <v>168</v>
      </c>
    </row>
    <row r="63" spans="1:12" x14ac:dyDescent="0.2">
      <c r="A63" s="1" t="s">
        <v>46</v>
      </c>
      <c r="B63" s="1">
        <v>5604</v>
      </c>
      <c r="C63" s="1">
        <v>160</v>
      </c>
      <c r="D63" s="1">
        <v>545</v>
      </c>
      <c r="E63" s="1">
        <v>221</v>
      </c>
      <c r="F63" s="1">
        <v>166</v>
      </c>
      <c r="G63" s="1">
        <v>40</v>
      </c>
      <c r="H63" s="1">
        <v>1159</v>
      </c>
      <c r="I63" s="1">
        <v>1493</v>
      </c>
      <c r="J63" s="1">
        <v>551</v>
      </c>
      <c r="K63" s="1">
        <v>189</v>
      </c>
      <c r="L63" s="1">
        <v>1080</v>
      </c>
    </row>
    <row r="65" spans="1:12" x14ac:dyDescent="0.2">
      <c r="A65" s="1" t="s">
        <v>340</v>
      </c>
      <c r="B65" s="1">
        <v>69704</v>
      </c>
      <c r="C65" s="1">
        <v>3898</v>
      </c>
      <c r="D65" s="1">
        <v>10966</v>
      </c>
      <c r="E65" s="1">
        <v>3457</v>
      </c>
      <c r="F65" s="1">
        <v>3511</v>
      </c>
      <c r="G65" s="1">
        <v>516</v>
      </c>
      <c r="H65" s="1">
        <v>12261</v>
      </c>
      <c r="I65" s="1">
        <v>17706</v>
      </c>
      <c r="J65" s="1">
        <v>5533</v>
      </c>
      <c r="K65" s="1">
        <v>3128</v>
      </c>
      <c r="L65" s="1">
        <v>8728</v>
      </c>
    </row>
    <row r="66" spans="1:12" x14ac:dyDescent="0.2">
      <c r="A66" s="1" t="s">
        <v>135</v>
      </c>
      <c r="B66" s="1">
        <v>14451</v>
      </c>
      <c r="C66" s="1">
        <v>950</v>
      </c>
      <c r="D66" s="1">
        <v>2305</v>
      </c>
      <c r="E66" s="1">
        <v>879</v>
      </c>
      <c r="F66" s="1">
        <v>917</v>
      </c>
      <c r="G66" s="1">
        <v>93</v>
      </c>
      <c r="H66" s="1">
        <v>2220</v>
      </c>
      <c r="I66" s="1">
        <v>3982</v>
      </c>
      <c r="J66" s="1">
        <v>1319</v>
      </c>
      <c r="K66" s="1">
        <v>643</v>
      </c>
      <c r="L66" s="1">
        <v>1143</v>
      </c>
    </row>
    <row r="67" spans="1:12" x14ac:dyDescent="0.2">
      <c r="A67" s="1" t="s">
        <v>136</v>
      </c>
      <c r="B67" s="1">
        <v>7830</v>
      </c>
      <c r="C67" s="1">
        <v>498</v>
      </c>
      <c r="D67" s="1">
        <v>1248</v>
      </c>
      <c r="E67" s="1">
        <v>339</v>
      </c>
      <c r="F67" s="1">
        <v>450</v>
      </c>
      <c r="G67" s="1">
        <v>34</v>
      </c>
      <c r="H67" s="1">
        <v>1456</v>
      </c>
      <c r="I67" s="1">
        <v>2181</v>
      </c>
      <c r="J67" s="1">
        <v>606</v>
      </c>
      <c r="K67" s="1">
        <v>352</v>
      </c>
      <c r="L67" s="1">
        <v>666</v>
      </c>
    </row>
    <row r="68" spans="1:12" x14ac:dyDescent="0.2">
      <c r="A68" s="1" t="s">
        <v>137</v>
      </c>
      <c r="B68" s="1">
        <v>7224</v>
      </c>
      <c r="C68" s="1">
        <v>401</v>
      </c>
      <c r="D68" s="1">
        <v>1171</v>
      </c>
      <c r="E68" s="1">
        <v>343</v>
      </c>
      <c r="F68" s="1">
        <v>375</v>
      </c>
      <c r="G68" s="1">
        <v>59</v>
      </c>
      <c r="H68" s="1">
        <v>1306</v>
      </c>
      <c r="I68" s="1">
        <v>1992</v>
      </c>
      <c r="J68" s="1">
        <v>589</v>
      </c>
      <c r="K68" s="1">
        <v>339</v>
      </c>
      <c r="L68" s="1">
        <v>649</v>
      </c>
    </row>
    <row r="69" spans="1:12" x14ac:dyDescent="0.2">
      <c r="A69" s="1" t="s">
        <v>138</v>
      </c>
      <c r="B69" s="1">
        <v>6910</v>
      </c>
      <c r="C69" s="1">
        <v>384</v>
      </c>
      <c r="D69" s="1">
        <v>999</v>
      </c>
      <c r="E69" s="1">
        <v>347</v>
      </c>
      <c r="F69" s="1">
        <v>376</v>
      </c>
      <c r="G69" s="1">
        <v>46</v>
      </c>
      <c r="H69" s="1">
        <v>1284</v>
      </c>
      <c r="I69" s="1">
        <v>1994</v>
      </c>
      <c r="J69" s="1">
        <v>536</v>
      </c>
      <c r="K69" s="1">
        <v>320</v>
      </c>
      <c r="L69" s="1">
        <v>624</v>
      </c>
    </row>
    <row r="70" spans="1:12" x14ac:dyDescent="0.2">
      <c r="A70" s="1" t="s">
        <v>139</v>
      </c>
      <c r="B70" s="1">
        <v>5821</v>
      </c>
      <c r="C70" s="1">
        <v>326</v>
      </c>
      <c r="D70" s="1">
        <v>927</v>
      </c>
      <c r="E70" s="1">
        <v>286</v>
      </c>
      <c r="F70" s="1">
        <v>322</v>
      </c>
      <c r="G70" s="1">
        <v>44</v>
      </c>
      <c r="H70" s="1">
        <v>1046</v>
      </c>
      <c r="I70" s="1">
        <v>1562</v>
      </c>
      <c r="J70" s="1">
        <v>447</v>
      </c>
      <c r="K70" s="1">
        <v>266</v>
      </c>
      <c r="L70" s="1">
        <v>595</v>
      </c>
    </row>
    <row r="71" spans="1:12" x14ac:dyDescent="0.2">
      <c r="A71" s="1" t="s">
        <v>140</v>
      </c>
      <c r="B71" s="1">
        <v>5232</v>
      </c>
      <c r="C71" s="1">
        <v>297</v>
      </c>
      <c r="D71" s="1">
        <v>850</v>
      </c>
      <c r="E71" s="1">
        <v>257</v>
      </c>
      <c r="F71" s="1">
        <v>293</v>
      </c>
      <c r="G71" s="1">
        <v>60</v>
      </c>
      <c r="H71" s="1">
        <v>958</v>
      </c>
      <c r="I71" s="1">
        <v>1339</v>
      </c>
      <c r="J71" s="1">
        <v>403</v>
      </c>
      <c r="K71" s="1">
        <v>230</v>
      </c>
      <c r="L71" s="1">
        <v>545</v>
      </c>
    </row>
    <row r="72" spans="1:12" x14ac:dyDescent="0.2">
      <c r="A72" s="1" t="s">
        <v>141</v>
      </c>
      <c r="B72" s="1">
        <v>4415</v>
      </c>
      <c r="C72" s="1">
        <v>253</v>
      </c>
      <c r="D72" s="1">
        <v>779</v>
      </c>
      <c r="E72" s="1">
        <v>202</v>
      </c>
      <c r="F72" s="1">
        <v>194</v>
      </c>
      <c r="G72" s="1">
        <v>27</v>
      </c>
      <c r="H72" s="1">
        <v>780</v>
      </c>
      <c r="I72" s="1">
        <v>1074</v>
      </c>
      <c r="J72" s="1">
        <v>344</v>
      </c>
      <c r="K72" s="1">
        <v>212</v>
      </c>
      <c r="L72" s="1">
        <v>550</v>
      </c>
    </row>
    <row r="73" spans="1:12" x14ac:dyDescent="0.2">
      <c r="A73" s="1" t="s">
        <v>142</v>
      </c>
      <c r="B73" s="1">
        <v>3555</v>
      </c>
      <c r="C73" s="1">
        <v>230</v>
      </c>
      <c r="D73" s="1">
        <v>665</v>
      </c>
      <c r="E73" s="1">
        <v>215</v>
      </c>
      <c r="F73" s="1">
        <v>131</v>
      </c>
      <c r="G73" s="1">
        <v>35</v>
      </c>
      <c r="H73" s="1">
        <v>633</v>
      </c>
      <c r="I73" s="1">
        <v>691</v>
      </c>
      <c r="J73" s="1">
        <v>261</v>
      </c>
      <c r="K73" s="1">
        <v>182</v>
      </c>
      <c r="L73" s="1">
        <v>512</v>
      </c>
    </row>
    <row r="74" spans="1:12" x14ac:dyDescent="0.2">
      <c r="A74" s="1" t="s">
        <v>143</v>
      </c>
      <c r="B74" s="1">
        <v>3011</v>
      </c>
      <c r="C74" s="1">
        <v>184</v>
      </c>
      <c r="D74" s="1">
        <v>578</v>
      </c>
      <c r="E74" s="1">
        <v>160</v>
      </c>
      <c r="F74" s="1">
        <v>118</v>
      </c>
      <c r="G74" s="1">
        <v>16</v>
      </c>
      <c r="H74" s="1">
        <v>507</v>
      </c>
      <c r="I74" s="1">
        <v>665</v>
      </c>
      <c r="J74" s="1">
        <v>179</v>
      </c>
      <c r="K74" s="1">
        <v>141</v>
      </c>
      <c r="L74" s="1">
        <v>463</v>
      </c>
    </row>
    <row r="75" spans="1:12" x14ac:dyDescent="0.2">
      <c r="A75" s="1" t="s">
        <v>144</v>
      </c>
      <c r="B75" s="1">
        <v>2043</v>
      </c>
      <c r="C75" s="1">
        <v>97</v>
      </c>
      <c r="D75" s="1">
        <v>367</v>
      </c>
      <c r="E75" s="1">
        <v>58</v>
      </c>
      <c r="F75" s="1">
        <v>105</v>
      </c>
      <c r="G75" s="1">
        <v>26</v>
      </c>
      <c r="H75" s="1">
        <v>338</v>
      </c>
      <c r="I75" s="1">
        <v>401</v>
      </c>
      <c r="J75" s="1">
        <v>101</v>
      </c>
      <c r="K75" s="1">
        <v>93</v>
      </c>
      <c r="L75" s="1">
        <v>457</v>
      </c>
    </row>
    <row r="76" spans="1:12" x14ac:dyDescent="0.2">
      <c r="A76" s="1" t="s">
        <v>145</v>
      </c>
      <c r="B76" s="1">
        <v>1412</v>
      </c>
      <c r="C76" s="1">
        <v>51</v>
      </c>
      <c r="D76" s="1">
        <v>304</v>
      </c>
      <c r="E76" s="1">
        <v>92</v>
      </c>
      <c r="F76" s="1">
        <v>46</v>
      </c>
      <c r="G76" s="1">
        <v>31</v>
      </c>
      <c r="H76" s="1">
        <v>208</v>
      </c>
      <c r="I76" s="1">
        <v>170</v>
      </c>
      <c r="J76" s="1">
        <v>72</v>
      </c>
      <c r="K76" s="1">
        <v>57</v>
      </c>
      <c r="L76" s="1">
        <v>381</v>
      </c>
    </row>
    <row r="77" spans="1:12" x14ac:dyDescent="0.2">
      <c r="A77" s="1" t="s">
        <v>146</v>
      </c>
      <c r="B77" s="1">
        <v>859</v>
      </c>
      <c r="C77" s="1">
        <v>42</v>
      </c>
      <c r="D77" s="1">
        <v>119</v>
      </c>
      <c r="E77" s="1">
        <v>22</v>
      </c>
      <c r="F77" s="1">
        <v>43</v>
      </c>
      <c r="G77" s="1">
        <v>1</v>
      </c>
      <c r="H77" s="1">
        <v>118</v>
      </c>
      <c r="I77" s="1">
        <v>121</v>
      </c>
      <c r="J77" s="1">
        <v>28</v>
      </c>
      <c r="K77" s="1">
        <v>26</v>
      </c>
      <c r="L77" s="1">
        <v>339</v>
      </c>
    </row>
    <row r="78" spans="1:12" x14ac:dyDescent="0.2">
      <c r="A78" s="1" t="s">
        <v>147</v>
      </c>
      <c r="B78" s="1">
        <v>734</v>
      </c>
      <c r="C78" s="1">
        <v>3</v>
      </c>
      <c r="D78" s="1">
        <v>70</v>
      </c>
      <c r="E78" s="1">
        <v>13</v>
      </c>
      <c r="F78" s="1">
        <v>7</v>
      </c>
      <c r="G78" s="1">
        <v>2</v>
      </c>
      <c r="H78" s="1">
        <v>161</v>
      </c>
      <c r="I78" s="1">
        <v>56</v>
      </c>
      <c r="J78" s="1">
        <v>12</v>
      </c>
      <c r="K78" s="1">
        <v>3</v>
      </c>
      <c r="L78" s="1">
        <v>407</v>
      </c>
    </row>
    <row r="79" spans="1:12" x14ac:dyDescent="0.2">
      <c r="A79" s="1" t="s">
        <v>148</v>
      </c>
      <c r="B79" s="1">
        <v>735</v>
      </c>
      <c r="C79" s="1">
        <v>5</v>
      </c>
      <c r="D79" s="1">
        <v>24</v>
      </c>
      <c r="E79" s="1">
        <v>5</v>
      </c>
      <c r="F79" s="1">
        <v>9</v>
      </c>
      <c r="G79" s="1">
        <v>0</v>
      </c>
      <c r="H79" s="1">
        <v>122</v>
      </c>
      <c r="I79" s="1">
        <v>69</v>
      </c>
      <c r="J79" s="1">
        <v>14</v>
      </c>
      <c r="K79" s="1">
        <v>3</v>
      </c>
      <c r="L79" s="1">
        <v>484</v>
      </c>
    </row>
    <row r="80" spans="1:12" x14ac:dyDescent="0.2">
      <c r="A80" s="1" t="s">
        <v>149</v>
      </c>
      <c r="B80" s="1">
        <v>583</v>
      </c>
      <c r="C80" s="1">
        <v>3</v>
      </c>
      <c r="D80" s="1">
        <v>41</v>
      </c>
      <c r="E80" s="1">
        <v>29</v>
      </c>
      <c r="F80" s="1">
        <v>11</v>
      </c>
      <c r="G80" s="1">
        <v>2</v>
      </c>
      <c r="H80" s="1">
        <v>130</v>
      </c>
      <c r="I80" s="1">
        <v>142</v>
      </c>
      <c r="J80" s="1">
        <v>120</v>
      </c>
      <c r="K80" s="1">
        <v>45</v>
      </c>
      <c r="L80" s="1">
        <v>60</v>
      </c>
    </row>
    <row r="81" spans="1:12" x14ac:dyDescent="0.2">
      <c r="A81" s="1" t="s">
        <v>46</v>
      </c>
      <c r="B81" s="1">
        <v>4889</v>
      </c>
      <c r="C81" s="1">
        <v>174</v>
      </c>
      <c r="D81" s="1">
        <v>519</v>
      </c>
      <c r="E81" s="1">
        <v>210</v>
      </c>
      <c r="F81" s="1">
        <v>114</v>
      </c>
      <c r="G81" s="1">
        <v>40</v>
      </c>
      <c r="H81" s="1">
        <v>994</v>
      </c>
      <c r="I81" s="1">
        <v>1267</v>
      </c>
      <c r="J81" s="1">
        <v>502</v>
      </c>
      <c r="K81" s="1">
        <v>216</v>
      </c>
      <c r="L81" s="1">
        <v>853</v>
      </c>
    </row>
    <row r="82" spans="1:12" x14ac:dyDescent="0.2">
      <c r="A82" s="46" t="s">
        <v>388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</row>
  </sheetData>
  <mergeCells count="2">
    <mergeCell ref="A42:L42"/>
    <mergeCell ref="A82:L82"/>
  </mergeCells>
  <pageMargins left="0.7" right="0.7" top="0.75" bottom="0.75" header="0.3" footer="0.3"/>
  <pageSetup orientation="portrait" r:id="rId1"/>
  <rowBreaks count="1" manualBreakCount="1">
    <brk id="4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E5F91-F4BA-40C9-A647-8DAE1288C2E7}">
  <dimension ref="A1:L50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407</v>
      </c>
    </row>
    <row r="2" spans="1:12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344</v>
      </c>
      <c r="B3" s="1">
        <v>342424</v>
      </c>
      <c r="C3" s="1">
        <v>17144</v>
      </c>
      <c r="D3" s="1">
        <v>51401</v>
      </c>
      <c r="E3" s="1">
        <v>17518</v>
      </c>
      <c r="F3" s="1">
        <v>17154</v>
      </c>
      <c r="G3" s="1">
        <v>2066</v>
      </c>
      <c r="H3" s="1">
        <v>61133</v>
      </c>
      <c r="I3" s="1">
        <v>88443</v>
      </c>
      <c r="J3" s="1">
        <v>25657</v>
      </c>
      <c r="K3" s="1">
        <v>14260</v>
      </c>
      <c r="L3" s="1">
        <v>47648</v>
      </c>
    </row>
    <row r="4" spans="1:12" x14ac:dyDescent="0.2">
      <c r="A4" s="1" t="s">
        <v>150</v>
      </c>
      <c r="B4" s="1">
        <v>52266</v>
      </c>
      <c r="C4" s="1">
        <v>698</v>
      </c>
      <c r="D4" s="1">
        <v>1823</v>
      </c>
      <c r="E4" s="1">
        <v>2982</v>
      </c>
      <c r="F4" s="1">
        <v>3114</v>
      </c>
      <c r="G4" s="1">
        <v>94</v>
      </c>
      <c r="H4" s="1">
        <v>11642</v>
      </c>
      <c r="I4" s="1">
        <v>22802</v>
      </c>
      <c r="J4" s="1">
        <v>3216</v>
      </c>
      <c r="K4" s="1">
        <v>3317</v>
      </c>
      <c r="L4" s="1">
        <v>2578</v>
      </c>
    </row>
    <row r="5" spans="1:12" x14ac:dyDescent="0.2">
      <c r="A5" s="1" t="s">
        <v>151</v>
      </c>
      <c r="B5" s="1">
        <v>2465</v>
      </c>
      <c r="C5" s="1">
        <v>78</v>
      </c>
      <c r="D5" s="1">
        <v>282</v>
      </c>
      <c r="E5" s="1">
        <v>121</v>
      </c>
      <c r="F5" s="1">
        <v>181</v>
      </c>
      <c r="G5" s="1">
        <v>12</v>
      </c>
      <c r="H5" s="1">
        <v>513</v>
      </c>
      <c r="I5" s="1">
        <v>847</v>
      </c>
      <c r="J5" s="1">
        <v>188</v>
      </c>
      <c r="K5" s="1">
        <v>78</v>
      </c>
      <c r="L5" s="1">
        <v>165</v>
      </c>
    </row>
    <row r="6" spans="1:12" x14ac:dyDescent="0.2">
      <c r="A6" s="1" t="s">
        <v>152</v>
      </c>
      <c r="B6" s="1">
        <v>91710</v>
      </c>
      <c r="C6" s="1">
        <v>5372</v>
      </c>
      <c r="D6" s="1">
        <v>13466</v>
      </c>
      <c r="E6" s="1">
        <v>3491</v>
      </c>
      <c r="F6" s="1">
        <v>5670</v>
      </c>
      <c r="G6" s="1">
        <v>665</v>
      </c>
      <c r="H6" s="1">
        <v>17119</v>
      </c>
      <c r="I6" s="1">
        <v>27714</v>
      </c>
      <c r="J6" s="1">
        <v>6779</v>
      </c>
      <c r="K6" s="1">
        <v>4071</v>
      </c>
      <c r="L6" s="1">
        <v>7363</v>
      </c>
    </row>
    <row r="7" spans="1:12" x14ac:dyDescent="0.2">
      <c r="A7" s="1" t="s">
        <v>153</v>
      </c>
      <c r="B7" s="1">
        <v>102520</v>
      </c>
      <c r="C7" s="1">
        <v>7219</v>
      </c>
      <c r="D7" s="1">
        <v>22447</v>
      </c>
      <c r="E7" s="1">
        <v>5407</v>
      </c>
      <c r="F7" s="1">
        <v>4675</v>
      </c>
      <c r="G7" s="1">
        <v>744</v>
      </c>
      <c r="H7" s="1">
        <v>16593</v>
      </c>
      <c r="I7" s="1">
        <v>20932</v>
      </c>
      <c r="J7" s="1">
        <v>8656</v>
      </c>
      <c r="K7" s="1">
        <v>3947</v>
      </c>
      <c r="L7" s="1">
        <v>11900</v>
      </c>
    </row>
    <row r="8" spans="1:12" x14ac:dyDescent="0.2">
      <c r="A8" s="1" t="s">
        <v>154</v>
      </c>
      <c r="B8" s="1">
        <v>39057</v>
      </c>
      <c r="C8" s="1">
        <v>1954</v>
      </c>
      <c r="D8" s="1">
        <v>6153</v>
      </c>
      <c r="E8" s="1">
        <v>3065</v>
      </c>
      <c r="F8" s="1">
        <v>1856</v>
      </c>
      <c r="G8" s="1">
        <v>218</v>
      </c>
      <c r="H8" s="1">
        <v>6766</v>
      </c>
      <c r="I8" s="1">
        <v>6569</v>
      </c>
      <c r="J8" s="1">
        <v>3087</v>
      </c>
      <c r="K8" s="1">
        <v>1433</v>
      </c>
      <c r="L8" s="1">
        <v>7956</v>
      </c>
    </row>
    <row r="9" spans="1:12" x14ac:dyDescent="0.2">
      <c r="A9" s="1" t="s">
        <v>155</v>
      </c>
      <c r="B9" s="1">
        <v>20051</v>
      </c>
      <c r="C9" s="1">
        <v>720</v>
      </c>
      <c r="D9" s="1">
        <v>2875</v>
      </c>
      <c r="E9" s="1">
        <v>1128</v>
      </c>
      <c r="F9" s="1">
        <v>800</v>
      </c>
      <c r="G9" s="1">
        <v>85</v>
      </c>
      <c r="H9" s="1">
        <v>3220</v>
      </c>
      <c r="I9" s="1">
        <v>3428</v>
      </c>
      <c r="J9" s="1">
        <v>1101</v>
      </c>
      <c r="K9" s="1">
        <v>505</v>
      </c>
      <c r="L9" s="1">
        <v>6189</v>
      </c>
    </row>
    <row r="10" spans="1:12" x14ac:dyDescent="0.2">
      <c r="A10" s="1" t="s">
        <v>156</v>
      </c>
      <c r="B10" s="1">
        <v>4546</v>
      </c>
      <c r="C10" s="1">
        <v>162</v>
      </c>
      <c r="D10" s="1">
        <v>521</v>
      </c>
      <c r="E10" s="1">
        <v>153</v>
      </c>
      <c r="F10" s="1">
        <v>121</v>
      </c>
      <c r="G10" s="1">
        <v>37</v>
      </c>
      <c r="H10" s="1">
        <v>765</v>
      </c>
      <c r="I10" s="1">
        <v>672</v>
      </c>
      <c r="J10" s="1">
        <v>210</v>
      </c>
      <c r="K10" s="1">
        <v>91</v>
      </c>
      <c r="L10" s="1">
        <v>1814</v>
      </c>
    </row>
    <row r="11" spans="1:12" x14ac:dyDescent="0.2">
      <c r="A11" s="1" t="s">
        <v>157</v>
      </c>
      <c r="B11" s="1">
        <v>1052</v>
      </c>
      <c r="C11" s="1">
        <v>14</v>
      </c>
      <c r="D11" s="1">
        <v>92</v>
      </c>
      <c r="E11" s="1">
        <v>26</v>
      </c>
      <c r="F11" s="1">
        <v>21</v>
      </c>
      <c r="G11" s="1">
        <v>2</v>
      </c>
      <c r="H11" s="1">
        <v>163</v>
      </c>
      <c r="I11" s="1">
        <v>119</v>
      </c>
      <c r="J11" s="1">
        <v>44</v>
      </c>
      <c r="K11" s="1">
        <v>16</v>
      </c>
      <c r="L11" s="1">
        <v>555</v>
      </c>
    </row>
    <row r="12" spans="1:12" x14ac:dyDescent="0.2">
      <c r="A12" s="1" t="s">
        <v>158</v>
      </c>
      <c r="B12" s="1">
        <v>12248</v>
      </c>
      <c r="C12" s="1">
        <v>451</v>
      </c>
      <c r="D12" s="1">
        <v>1801</v>
      </c>
      <c r="E12" s="1">
        <v>487</v>
      </c>
      <c r="F12" s="1">
        <v>363</v>
      </c>
      <c r="G12" s="1">
        <v>123</v>
      </c>
      <c r="H12" s="1">
        <v>1875</v>
      </c>
      <c r="I12" s="1">
        <v>1746</v>
      </c>
      <c r="J12" s="1">
        <v>706</v>
      </c>
      <c r="K12" s="1">
        <v>346</v>
      </c>
      <c r="L12" s="1">
        <v>4350</v>
      </c>
    </row>
    <row r="13" spans="1:12" x14ac:dyDescent="0.2">
      <c r="A13" s="1" t="s">
        <v>159</v>
      </c>
      <c r="B13" s="1">
        <v>2176</v>
      </c>
      <c r="C13" s="1">
        <v>45</v>
      </c>
      <c r="D13" s="1">
        <v>267</v>
      </c>
      <c r="E13" s="1">
        <v>32</v>
      </c>
      <c r="F13" s="1">
        <v>30</v>
      </c>
      <c r="G13" s="1">
        <v>30</v>
      </c>
      <c r="H13" s="1">
        <v>210</v>
      </c>
      <c r="I13" s="1">
        <v>147</v>
      </c>
      <c r="J13" s="1">
        <v>72</v>
      </c>
      <c r="K13" s="1">
        <v>34</v>
      </c>
      <c r="L13" s="1">
        <v>1309</v>
      </c>
    </row>
    <row r="14" spans="1:12" x14ac:dyDescent="0.2">
      <c r="A14" s="1" t="s">
        <v>160</v>
      </c>
      <c r="B14" s="1">
        <v>560</v>
      </c>
      <c r="C14" s="1">
        <v>5</v>
      </c>
      <c r="D14" s="1">
        <v>60</v>
      </c>
      <c r="E14" s="1">
        <v>10</v>
      </c>
      <c r="F14" s="1">
        <v>6</v>
      </c>
      <c r="G14" s="1">
        <v>3</v>
      </c>
      <c r="H14" s="1">
        <v>72</v>
      </c>
      <c r="I14" s="1">
        <v>32</v>
      </c>
      <c r="J14" s="1">
        <v>12</v>
      </c>
      <c r="K14" s="1">
        <v>9</v>
      </c>
      <c r="L14" s="1">
        <v>351</v>
      </c>
    </row>
    <row r="15" spans="1:12" x14ac:dyDescent="0.2">
      <c r="A15" s="1" t="s">
        <v>161</v>
      </c>
      <c r="B15" s="1">
        <v>134</v>
      </c>
      <c r="C15" s="1">
        <v>1</v>
      </c>
      <c r="D15" s="1">
        <v>11</v>
      </c>
      <c r="E15" s="1">
        <v>1</v>
      </c>
      <c r="F15" s="1">
        <v>1</v>
      </c>
      <c r="G15" s="1">
        <v>0</v>
      </c>
      <c r="H15" s="1">
        <v>19</v>
      </c>
      <c r="I15" s="1">
        <v>14</v>
      </c>
      <c r="J15" s="1">
        <v>5</v>
      </c>
      <c r="K15" s="1">
        <v>2</v>
      </c>
      <c r="L15" s="1">
        <v>80</v>
      </c>
    </row>
    <row r="16" spans="1:12" x14ac:dyDescent="0.2">
      <c r="A16" s="1" t="s">
        <v>162</v>
      </c>
      <c r="B16" s="1">
        <v>3252</v>
      </c>
      <c r="C16" s="1">
        <v>215</v>
      </c>
      <c r="D16" s="1">
        <v>817</v>
      </c>
      <c r="E16" s="1">
        <v>124</v>
      </c>
      <c r="F16" s="1">
        <v>82</v>
      </c>
      <c r="G16" s="1">
        <v>35</v>
      </c>
      <c r="H16" s="1">
        <v>462</v>
      </c>
      <c r="I16" s="1">
        <v>476</v>
      </c>
      <c r="J16" s="1">
        <v>423</v>
      </c>
      <c r="K16" s="1">
        <v>88</v>
      </c>
      <c r="L16" s="1">
        <v>530</v>
      </c>
    </row>
    <row r="17" spans="1:12" x14ac:dyDescent="0.2">
      <c r="A17" s="1" t="s">
        <v>46</v>
      </c>
      <c r="B17" s="1">
        <v>10387</v>
      </c>
      <c r="C17" s="1">
        <v>210</v>
      </c>
      <c r="D17" s="1">
        <v>786</v>
      </c>
      <c r="E17" s="1">
        <v>491</v>
      </c>
      <c r="F17" s="1">
        <v>234</v>
      </c>
      <c r="G17" s="1">
        <v>18</v>
      </c>
      <c r="H17" s="1">
        <v>1714</v>
      </c>
      <c r="I17" s="1">
        <v>2945</v>
      </c>
      <c r="J17" s="1">
        <v>1158</v>
      </c>
      <c r="K17" s="1">
        <v>323</v>
      </c>
      <c r="L17" s="1">
        <v>2508</v>
      </c>
    </row>
    <row r="19" spans="1:12" x14ac:dyDescent="0.2">
      <c r="A19" s="1" t="s">
        <v>349</v>
      </c>
      <c r="B19" s="1">
        <v>174031</v>
      </c>
      <c r="C19" s="1">
        <v>8681</v>
      </c>
      <c r="D19" s="1">
        <v>26736</v>
      </c>
      <c r="E19" s="1">
        <v>8847</v>
      </c>
      <c r="F19" s="1">
        <v>8602</v>
      </c>
      <c r="G19" s="1">
        <v>1053</v>
      </c>
      <c r="H19" s="1">
        <v>31348</v>
      </c>
      <c r="I19" s="1">
        <v>43707</v>
      </c>
      <c r="J19" s="1">
        <v>13041</v>
      </c>
      <c r="K19" s="1">
        <v>6740</v>
      </c>
      <c r="L19" s="1">
        <v>25276</v>
      </c>
    </row>
    <row r="20" spans="1:12" x14ac:dyDescent="0.2">
      <c r="A20" s="1" t="s">
        <v>150</v>
      </c>
      <c r="B20" s="1">
        <v>18733</v>
      </c>
      <c r="C20" s="1">
        <v>344</v>
      </c>
      <c r="D20" s="1">
        <v>945</v>
      </c>
      <c r="E20" s="1">
        <v>1084</v>
      </c>
      <c r="F20" s="1">
        <v>982</v>
      </c>
      <c r="G20" s="1">
        <v>42</v>
      </c>
      <c r="H20" s="1">
        <v>4621</v>
      </c>
      <c r="I20" s="1">
        <v>7811</v>
      </c>
      <c r="J20" s="1">
        <v>1182</v>
      </c>
      <c r="K20" s="1">
        <v>917</v>
      </c>
      <c r="L20" s="1">
        <v>805</v>
      </c>
    </row>
    <row r="21" spans="1:12" x14ac:dyDescent="0.2">
      <c r="A21" s="1" t="s">
        <v>151</v>
      </c>
      <c r="B21" s="1">
        <v>1139</v>
      </c>
      <c r="C21" s="1">
        <v>34</v>
      </c>
      <c r="D21" s="1">
        <v>155</v>
      </c>
      <c r="E21" s="1">
        <v>46</v>
      </c>
      <c r="F21" s="1">
        <v>78</v>
      </c>
      <c r="G21" s="1">
        <v>6</v>
      </c>
      <c r="H21" s="1">
        <v>212</v>
      </c>
      <c r="I21" s="1">
        <v>404</v>
      </c>
      <c r="J21" s="1">
        <v>96</v>
      </c>
      <c r="K21" s="1">
        <v>32</v>
      </c>
      <c r="L21" s="1">
        <v>76</v>
      </c>
    </row>
    <row r="22" spans="1:12" x14ac:dyDescent="0.2">
      <c r="A22" s="1" t="s">
        <v>152</v>
      </c>
      <c r="B22" s="1">
        <v>46360</v>
      </c>
      <c r="C22" s="1">
        <v>2713</v>
      </c>
      <c r="D22" s="1">
        <v>6712</v>
      </c>
      <c r="E22" s="1">
        <v>1839</v>
      </c>
      <c r="F22" s="1">
        <v>2783</v>
      </c>
      <c r="G22" s="1">
        <v>311</v>
      </c>
      <c r="H22" s="1">
        <v>8631</v>
      </c>
      <c r="I22" s="1">
        <v>14339</v>
      </c>
      <c r="J22" s="1">
        <v>3462</v>
      </c>
      <c r="K22" s="1">
        <v>2034</v>
      </c>
      <c r="L22" s="1">
        <v>3536</v>
      </c>
    </row>
    <row r="23" spans="1:12" x14ac:dyDescent="0.2">
      <c r="A23" s="1" t="s">
        <v>153</v>
      </c>
      <c r="B23" s="1">
        <v>53383</v>
      </c>
      <c r="C23" s="1">
        <v>3477</v>
      </c>
      <c r="D23" s="1">
        <v>11191</v>
      </c>
      <c r="E23" s="1">
        <v>2686</v>
      </c>
      <c r="F23" s="1">
        <v>2656</v>
      </c>
      <c r="G23" s="1">
        <v>344</v>
      </c>
      <c r="H23" s="1">
        <v>8817</v>
      </c>
      <c r="I23" s="1">
        <v>11655</v>
      </c>
      <c r="J23" s="1">
        <v>4347</v>
      </c>
      <c r="K23" s="1">
        <v>2131</v>
      </c>
      <c r="L23" s="1">
        <v>6079</v>
      </c>
    </row>
    <row r="24" spans="1:12" x14ac:dyDescent="0.2">
      <c r="A24" s="1" t="s">
        <v>154</v>
      </c>
      <c r="B24" s="1">
        <v>21784</v>
      </c>
      <c r="C24" s="1">
        <v>1030</v>
      </c>
      <c r="D24" s="1">
        <v>3256</v>
      </c>
      <c r="E24" s="1">
        <v>1719</v>
      </c>
      <c r="F24" s="1">
        <v>1098</v>
      </c>
      <c r="G24" s="1">
        <v>117</v>
      </c>
      <c r="H24" s="1">
        <v>3943</v>
      </c>
      <c r="I24" s="1">
        <v>3852</v>
      </c>
      <c r="J24" s="1">
        <v>1725</v>
      </c>
      <c r="K24" s="1">
        <v>806</v>
      </c>
      <c r="L24" s="1">
        <v>4238</v>
      </c>
    </row>
    <row r="25" spans="1:12" x14ac:dyDescent="0.2">
      <c r="A25" s="1" t="s">
        <v>155</v>
      </c>
      <c r="B25" s="1">
        <v>11855</v>
      </c>
      <c r="C25" s="1">
        <v>397</v>
      </c>
      <c r="D25" s="1">
        <v>1609</v>
      </c>
      <c r="E25" s="1">
        <v>630</v>
      </c>
      <c r="F25" s="1">
        <v>485</v>
      </c>
      <c r="G25" s="1">
        <v>54</v>
      </c>
      <c r="H25" s="1">
        <v>1964</v>
      </c>
      <c r="I25" s="1">
        <v>2145</v>
      </c>
      <c r="J25" s="1">
        <v>651</v>
      </c>
      <c r="K25" s="1">
        <v>288</v>
      </c>
      <c r="L25" s="1">
        <v>3632</v>
      </c>
    </row>
    <row r="26" spans="1:12" x14ac:dyDescent="0.2">
      <c r="A26" s="1" t="s">
        <v>156</v>
      </c>
      <c r="B26" s="1">
        <v>2849</v>
      </c>
      <c r="C26" s="1">
        <v>95</v>
      </c>
      <c r="D26" s="1">
        <v>321</v>
      </c>
      <c r="E26" s="1">
        <v>106</v>
      </c>
      <c r="F26" s="1">
        <v>92</v>
      </c>
      <c r="G26" s="1">
        <v>22</v>
      </c>
      <c r="H26" s="1">
        <v>507</v>
      </c>
      <c r="I26" s="1">
        <v>464</v>
      </c>
      <c r="J26" s="1">
        <v>136</v>
      </c>
      <c r="K26" s="1">
        <v>51</v>
      </c>
      <c r="L26" s="1">
        <v>1055</v>
      </c>
    </row>
    <row r="27" spans="1:12" x14ac:dyDescent="0.2">
      <c r="A27" s="1" t="s">
        <v>157</v>
      </c>
      <c r="B27" s="1">
        <v>732</v>
      </c>
      <c r="C27" s="1">
        <v>12</v>
      </c>
      <c r="D27" s="1">
        <v>62</v>
      </c>
      <c r="E27" s="1">
        <v>20</v>
      </c>
      <c r="F27" s="1">
        <v>20</v>
      </c>
      <c r="G27" s="1">
        <v>1</v>
      </c>
      <c r="H27" s="1">
        <v>114</v>
      </c>
      <c r="I27" s="1">
        <v>98</v>
      </c>
      <c r="J27" s="1">
        <v>38</v>
      </c>
      <c r="K27" s="1">
        <v>11</v>
      </c>
      <c r="L27" s="1">
        <v>356</v>
      </c>
    </row>
    <row r="28" spans="1:12" x14ac:dyDescent="0.2">
      <c r="A28" s="1" t="s">
        <v>158</v>
      </c>
      <c r="B28" s="1">
        <v>7870</v>
      </c>
      <c r="C28" s="1">
        <v>287</v>
      </c>
      <c r="D28" s="1">
        <v>1210</v>
      </c>
      <c r="E28" s="1">
        <v>337</v>
      </c>
      <c r="F28" s="1">
        <v>244</v>
      </c>
      <c r="G28" s="1">
        <v>102</v>
      </c>
      <c r="H28" s="1">
        <v>1187</v>
      </c>
      <c r="I28" s="1">
        <v>1191</v>
      </c>
      <c r="J28" s="1">
        <v>487</v>
      </c>
      <c r="K28" s="1">
        <v>235</v>
      </c>
      <c r="L28" s="1">
        <v>2590</v>
      </c>
    </row>
    <row r="29" spans="1:12" x14ac:dyDescent="0.2">
      <c r="A29" s="1" t="s">
        <v>159</v>
      </c>
      <c r="B29" s="1">
        <v>1604</v>
      </c>
      <c r="C29" s="1">
        <v>39</v>
      </c>
      <c r="D29" s="1">
        <v>204</v>
      </c>
      <c r="E29" s="1">
        <v>27</v>
      </c>
      <c r="F29" s="1">
        <v>23</v>
      </c>
      <c r="G29" s="1">
        <v>20</v>
      </c>
      <c r="H29" s="1">
        <v>156</v>
      </c>
      <c r="I29" s="1">
        <v>117</v>
      </c>
      <c r="J29" s="1">
        <v>57</v>
      </c>
      <c r="K29" s="1">
        <v>31</v>
      </c>
      <c r="L29" s="1">
        <v>930</v>
      </c>
    </row>
    <row r="30" spans="1:12" x14ac:dyDescent="0.2">
      <c r="A30" s="1" t="s">
        <v>160</v>
      </c>
      <c r="B30" s="1">
        <v>439</v>
      </c>
      <c r="C30" s="1">
        <v>5</v>
      </c>
      <c r="D30" s="1">
        <v>50</v>
      </c>
      <c r="E30" s="1">
        <v>7</v>
      </c>
      <c r="F30" s="1">
        <v>6</v>
      </c>
      <c r="G30" s="1">
        <v>2</v>
      </c>
      <c r="H30" s="1">
        <v>63</v>
      </c>
      <c r="I30" s="1">
        <v>25</v>
      </c>
      <c r="J30" s="1">
        <v>9</v>
      </c>
      <c r="K30" s="1">
        <v>7</v>
      </c>
      <c r="L30" s="1">
        <v>265</v>
      </c>
    </row>
    <row r="31" spans="1:12" x14ac:dyDescent="0.2">
      <c r="A31" s="1" t="s">
        <v>161</v>
      </c>
      <c r="B31" s="1">
        <v>104</v>
      </c>
      <c r="C31" s="1">
        <v>0</v>
      </c>
      <c r="D31" s="1">
        <v>8</v>
      </c>
      <c r="E31" s="1">
        <v>0</v>
      </c>
      <c r="F31" s="1">
        <v>0</v>
      </c>
      <c r="G31" s="1">
        <v>0</v>
      </c>
      <c r="H31" s="1">
        <v>14</v>
      </c>
      <c r="I31" s="1">
        <v>12</v>
      </c>
      <c r="J31" s="1">
        <v>4</v>
      </c>
      <c r="K31" s="1">
        <v>2</v>
      </c>
      <c r="L31" s="1">
        <v>64</v>
      </c>
    </row>
    <row r="32" spans="1:12" x14ac:dyDescent="0.2">
      <c r="A32" s="1" t="s">
        <v>162</v>
      </c>
      <c r="B32" s="1">
        <v>2258</v>
      </c>
      <c r="C32" s="1">
        <v>147</v>
      </c>
      <c r="D32" s="1">
        <v>525</v>
      </c>
      <c r="E32" s="1">
        <v>85</v>
      </c>
      <c r="F32" s="1">
        <v>39</v>
      </c>
      <c r="G32" s="1">
        <v>24</v>
      </c>
      <c r="H32" s="1">
        <v>334</v>
      </c>
      <c r="I32" s="1">
        <v>356</v>
      </c>
      <c r="J32" s="1">
        <v>295</v>
      </c>
      <c r="K32" s="1">
        <v>66</v>
      </c>
      <c r="L32" s="1">
        <v>387</v>
      </c>
    </row>
    <row r="33" spans="1:12" x14ac:dyDescent="0.2">
      <c r="A33" s="1" t="s">
        <v>46</v>
      </c>
      <c r="B33" s="1">
        <v>4921</v>
      </c>
      <c r="C33" s="1">
        <v>101</v>
      </c>
      <c r="D33" s="1">
        <v>488</v>
      </c>
      <c r="E33" s="1">
        <v>261</v>
      </c>
      <c r="F33" s="1">
        <v>96</v>
      </c>
      <c r="G33" s="1">
        <v>8</v>
      </c>
      <c r="H33" s="1">
        <v>785</v>
      </c>
      <c r="I33" s="1">
        <v>1238</v>
      </c>
      <c r="J33" s="1">
        <v>552</v>
      </c>
      <c r="K33" s="1">
        <v>129</v>
      </c>
      <c r="L33" s="1">
        <v>1263</v>
      </c>
    </row>
    <row r="35" spans="1:12" x14ac:dyDescent="0.2">
      <c r="A35" s="1" t="s">
        <v>350</v>
      </c>
      <c r="B35" s="1">
        <v>168393</v>
      </c>
      <c r="C35" s="1">
        <v>8463</v>
      </c>
      <c r="D35" s="1">
        <v>24665</v>
      </c>
      <c r="E35" s="1">
        <v>8671</v>
      </c>
      <c r="F35" s="1">
        <v>8552</v>
      </c>
      <c r="G35" s="1">
        <v>1013</v>
      </c>
      <c r="H35" s="1">
        <v>29785</v>
      </c>
      <c r="I35" s="1">
        <v>44736</v>
      </c>
      <c r="J35" s="1">
        <v>12616</v>
      </c>
      <c r="K35" s="1">
        <v>7520</v>
      </c>
      <c r="L35" s="1">
        <v>22372</v>
      </c>
    </row>
    <row r="36" spans="1:12" x14ac:dyDescent="0.2">
      <c r="A36" s="1" t="s">
        <v>150</v>
      </c>
      <c r="B36" s="1">
        <v>33533</v>
      </c>
      <c r="C36" s="1">
        <v>354</v>
      </c>
      <c r="D36" s="1">
        <v>878</v>
      </c>
      <c r="E36" s="1">
        <v>1898</v>
      </c>
      <c r="F36" s="1">
        <v>2132</v>
      </c>
      <c r="G36" s="1">
        <v>52</v>
      </c>
      <c r="H36" s="1">
        <v>7021</v>
      </c>
      <c r="I36" s="1">
        <v>14991</v>
      </c>
      <c r="J36" s="1">
        <v>2034</v>
      </c>
      <c r="K36" s="1">
        <v>2400</v>
      </c>
      <c r="L36" s="1">
        <v>1773</v>
      </c>
    </row>
    <row r="37" spans="1:12" x14ac:dyDescent="0.2">
      <c r="A37" s="1" t="s">
        <v>151</v>
      </c>
      <c r="B37" s="1">
        <v>1326</v>
      </c>
      <c r="C37" s="1">
        <v>44</v>
      </c>
      <c r="D37" s="1">
        <v>127</v>
      </c>
      <c r="E37" s="1">
        <v>75</v>
      </c>
      <c r="F37" s="1">
        <v>103</v>
      </c>
      <c r="G37" s="1">
        <v>6</v>
      </c>
      <c r="H37" s="1">
        <v>301</v>
      </c>
      <c r="I37" s="1">
        <v>443</v>
      </c>
      <c r="J37" s="1">
        <v>92</v>
      </c>
      <c r="K37" s="1">
        <v>46</v>
      </c>
      <c r="L37" s="1">
        <v>89</v>
      </c>
    </row>
    <row r="38" spans="1:12" x14ac:dyDescent="0.2">
      <c r="A38" s="1" t="s">
        <v>152</v>
      </c>
      <c r="B38" s="1">
        <v>45350</v>
      </c>
      <c r="C38" s="1">
        <v>2659</v>
      </c>
      <c r="D38" s="1">
        <v>6754</v>
      </c>
      <c r="E38" s="1">
        <v>1652</v>
      </c>
      <c r="F38" s="1">
        <v>2887</v>
      </c>
      <c r="G38" s="1">
        <v>354</v>
      </c>
      <c r="H38" s="1">
        <v>8488</v>
      </c>
      <c r="I38" s="1">
        <v>13375</v>
      </c>
      <c r="J38" s="1">
        <v>3317</v>
      </c>
      <c r="K38" s="1">
        <v>2037</v>
      </c>
      <c r="L38" s="1">
        <v>3827</v>
      </c>
    </row>
    <row r="39" spans="1:12" x14ac:dyDescent="0.2">
      <c r="A39" s="1" t="s">
        <v>153</v>
      </c>
      <c r="B39" s="1">
        <v>49137</v>
      </c>
      <c r="C39" s="1">
        <v>3742</v>
      </c>
      <c r="D39" s="1">
        <v>11256</v>
      </c>
      <c r="E39" s="1">
        <v>2721</v>
      </c>
      <c r="F39" s="1">
        <v>2019</v>
      </c>
      <c r="G39" s="1">
        <v>400</v>
      </c>
      <c r="H39" s="1">
        <v>7776</v>
      </c>
      <c r="I39" s="1">
        <v>9277</v>
      </c>
      <c r="J39" s="1">
        <v>4309</v>
      </c>
      <c r="K39" s="1">
        <v>1816</v>
      </c>
      <c r="L39" s="1">
        <v>5821</v>
      </c>
    </row>
    <row r="40" spans="1:12" x14ac:dyDescent="0.2">
      <c r="A40" s="1" t="s">
        <v>154</v>
      </c>
      <c r="B40" s="1">
        <v>17273</v>
      </c>
      <c r="C40" s="1">
        <v>924</v>
      </c>
      <c r="D40" s="1">
        <v>2897</v>
      </c>
      <c r="E40" s="1">
        <v>1346</v>
      </c>
      <c r="F40" s="1">
        <v>758</v>
      </c>
      <c r="G40" s="1">
        <v>101</v>
      </c>
      <c r="H40" s="1">
        <v>2823</v>
      </c>
      <c r="I40" s="1">
        <v>2717</v>
      </c>
      <c r="J40" s="1">
        <v>1362</v>
      </c>
      <c r="K40" s="1">
        <v>627</v>
      </c>
      <c r="L40" s="1">
        <v>3718</v>
      </c>
    </row>
    <row r="41" spans="1:12" x14ac:dyDescent="0.2">
      <c r="A41" s="1" t="s">
        <v>155</v>
      </c>
      <c r="B41" s="1">
        <v>8196</v>
      </c>
      <c r="C41" s="1">
        <v>323</v>
      </c>
      <c r="D41" s="1">
        <v>1266</v>
      </c>
      <c r="E41" s="1">
        <v>498</v>
      </c>
      <c r="F41" s="1">
        <v>315</v>
      </c>
      <c r="G41" s="1">
        <v>31</v>
      </c>
      <c r="H41" s="1">
        <v>1256</v>
      </c>
      <c r="I41" s="1">
        <v>1283</v>
      </c>
      <c r="J41" s="1">
        <v>450</v>
      </c>
      <c r="K41" s="1">
        <v>217</v>
      </c>
      <c r="L41" s="1">
        <v>2557</v>
      </c>
    </row>
    <row r="42" spans="1:12" x14ac:dyDescent="0.2">
      <c r="A42" s="1" t="s">
        <v>156</v>
      </c>
      <c r="B42" s="1">
        <v>1697</v>
      </c>
      <c r="C42" s="1">
        <v>67</v>
      </c>
      <c r="D42" s="1">
        <v>200</v>
      </c>
      <c r="E42" s="1">
        <v>47</v>
      </c>
      <c r="F42" s="1">
        <v>29</v>
      </c>
      <c r="G42" s="1">
        <v>15</v>
      </c>
      <c r="H42" s="1">
        <v>258</v>
      </c>
      <c r="I42" s="1">
        <v>208</v>
      </c>
      <c r="J42" s="1">
        <v>74</v>
      </c>
      <c r="K42" s="1">
        <v>40</v>
      </c>
      <c r="L42" s="1">
        <v>759</v>
      </c>
    </row>
    <row r="43" spans="1:12" x14ac:dyDescent="0.2">
      <c r="A43" s="1" t="s">
        <v>157</v>
      </c>
      <c r="B43" s="1">
        <v>320</v>
      </c>
      <c r="C43" s="1">
        <v>2</v>
      </c>
      <c r="D43" s="1">
        <v>30</v>
      </c>
      <c r="E43" s="1">
        <v>6</v>
      </c>
      <c r="F43" s="1">
        <v>1</v>
      </c>
      <c r="G43" s="1">
        <v>1</v>
      </c>
      <c r="H43" s="1">
        <v>49</v>
      </c>
      <c r="I43" s="1">
        <v>21</v>
      </c>
      <c r="J43" s="1">
        <v>6</v>
      </c>
      <c r="K43" s="1">
        <v>5</v>
      </c>
      <c r="L43" s="1">
        <v>199</v>
      </c>
    </row>
    <row r="44" spans="1:12" x14ac:dyDescent="0.2">
      <c r="A44" s="1" t="s">
        <v>158</v>
      </c>
      <c r="B44" s="1">
        <v>4378</v>
      </c>
      <c r="C44" s="1">
        <v>164</v>
      </c>
      <c r="D44" s="1">
        <v>591</v>
      </c>
      <c r="E44" s="1">
        <v>150</v>
      </c>
      <c r="F44" s="1">
        <v>119</v>
      </c>
      <c r="G44" s="1">
        <v>21</v>
      </c>
      <c r="H44" s="1">
        <v>688</v>
      </c>
      <c r="I44" s="1">
        <v>555</v>
      </c>
      <c r="J44" s="1">
        <v>219</v>
      </c>
      <c r="K44" s="1">
        <v>111</v>
      </c>
      <c r="L44" s="1">
        <v>1760</v>
      </c>
    </row>
    <row r="45" spans="1:12" x14ac:dyDescent="0.2">
      <c r="A45" s="1" t="s">
        <v>159</v>
      </c>
      <c r="B45" s="1">
        <v>572</v>
      </c>
      <c r="C45" s="1">
        <v>6</v>
      </c>
      <c r="D45" s="1">
        <v>63</v>
      </c>
      <c r="E45" s="1">
        <v>5</v>
      </c>
      <c r="F45" s="1">
        <v>7</v>
      </c>
      <c r="G45" s="1">
        <v>10</v>
      </c>
      <c r="H45" s="1">
        <v>54</v>
      </c>
      <c r="I45" s="1">
        <v>30</v>
      </c>
      <c r="J45" s="1">
        <v>15</v>
      </c>
      <c r="K45" s="1">
        <v>3</v>
      </c>
      <c r="L45" s="1">
        <v>379</v>
      </c>
    </row>
    <row r="46" spans="1:12" x14ac:dyDescent="0.2">
      <c r="A46" s="1" t="s">
        <v>160</v>
      </c>
      <c r="B46" s="1">
        <v>121</v>
      </c>
      <c r="C46" s="1">
        <v>0</v>
      </c>
      <c r="D46" s="1">
        <v>10</v>
      </c>
      <c r="E46" s="1">
        <v>3</v>
      </c>
      <c r="F46" s="1">
        <v>0</v>
      </c>
      <c r="G46" s="1">
        <v>1</v>
      </c>
      <c r="H46" s="1">
        <v>9</v>
      </c>
      <c r="I46" s="1">
        <v>7</v>
      </c>
      <c r="J46" s="1">
        <v>3</v>
      </c>
      <c r="K46" s="1">
        <v>2</v>
      </c>
      <c r="L46" s="1">
        <v>86</v>
      </c>
    </row>
    <row r="47" spans="1:12" x14ac:dyDescent="0.2">
      <c r="A47" s="1" t="s">
        <v>161</v>
      </c>
      <c r="B47" s="1">
        <v>30</v>
      </c>
      <c r="C47" s="1">
        <v>1</v>
      </c>
      <c r="D47" s="1">
        <v>3</v>
      </c>
      <c r="E47" s="1">
        <v>1</v>
      </c>
      <c r="F47" s="1">
        <v>1</v>
      </c>
      <c r="G47" s="1">
        <v>0</v>
      </c>
      <c r="H47" s="1">
        <v>5</v>
      </c>
      <c r="I47" s="1">
        <v>2</v>
      </c>
      <c r="J47" s="1">
        <v>1</v>
      </c>
      <c r="K47" s="1">
        <v>0</v>
      </c>
      <c r="L47" s="1">
        <v>16</v>
      </c>
    </row>
    <row r="48" spans="1:12" x14ac:dyDescent="0.2">
      <c r="A48" s="1" t="s">
        <v>162</v>
      </c>
      <c r="B48" s="1">
        <v>994</v>
      </c>
      <c r="C48" s="1">
        <v>68</v>
      </c>
      <c r="D48" s="1">
        <v>292</v>
      </c>
      <c r="E48" s="1">
        <v>39</v>
      </c>
      <c r="F48" s="1">
        <v>43</v>
      </c>
      <c r="G48" s="1">
        <v>11</v>
      </c>
      <c r="H48" s="1">
        <v>128</v>
      </c>
      <c r="I48" s="1">
        <v>120</v>
      </c>
      <c r="J48" s="1">
        <v>128</v>
      </c>
      <c r="K48" s="1">
        <v>22</v>
      </c>
      <c r="L48" s="1">
        <v>143</v>
      </c>
    </row>
    <row r="49" spans="1:12" x14ac:dyDescent="0.2">
      <c r="A49" s="1" t="s">
        <v>46</v>
      </c>
      <c r="B49" s="1">
        <v>5466</v>
      </c>
      <c r="C49" s="1">
        <v>109</v>
      </c>
      <c r="D49" s="1">
        <v>298</v>
      </c>
      <c r="E49" s="1">
        <v>230</v>
      </c>
      <c r="F49" s="1">
        <v>138</v>
      </c>
      <c r="G49" s="1">
        <v>10</v>
      </c>
      <c r="H49" s="1">
        <v>929</v>
      </c>
      <c r="I49" s="1">
        <v>1707</v>
      </c>
      <c r="J49" s="1">
        <v>606</v>
      </c>
      <c r="K49" s="1">
        <v>194</v>
      </c>
      <c r="L49" s="1">
        <v>1245</v>
      </c>
    </row>
    <row r="50" spans="1:12" x14ac:dyDescent="0.2">
      <c r="A50" s="46" t="s">
        <v>388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</row>
  </sheetData>
  <mergeCells count="1">
    <mergeCell ref="A50:L50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6BA48-0719-4326-9A7C-DD54FEC4A8C7}">
  <dimension ref="A1:L58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408</v>
      </c>
    </row>
    <row r="2" spans="1:12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361</v>
      </c>
    </row>
    <row r="5" spans="1:12" x14ac:dyDescent="0.2">
      <c r="A5" s="1" t="s">
        <v>344</v>
      </c>
      <c r="B5" s="1">
        <v>439643</v>
      </c>
      <c r="C5" s="1">
        <v>22337</v>
      </c>
      <c r="D5" s="1">
        <v>65592</v>
      </c>
      <c r="E5" s="1">
        <v>22402</v>
      </c>
      <c r="F5" s="1">
        <v>22143</v>
      </c>
      <c r="G5" s="1">
        <v>2657</v>
      </c>
      <c r="H5" s="1">
        <v>78901</v>
      </c>
      <c r="I5" s="1">
        <v>116553</v>
      </c>
      <c r="J5" s="1">
        <v>33577</v>
      </c>
      <c r="K5" s="1">
        <v>18442</v>
      </c>
      <c r="L5" s="1">
        <v>57039</v>
      </c>
    </row>
    <row r="6" spans="1:12" x14ac:dyDescent="0.2">
      <c r="A6" s="1" t="s">
        <v>163</v>
      </c>
      <c r="B6" s="1">
        <v>303384</v>
      </c>
      <c r="C6" s="1">
        <v>16686</v>
      </c>
      <c r="D6" s="1">
        <v>52142</v>
      </c>
      <c r="E6" s="1">
        <v>15413</v>
      </c>
      <c r="F6" s="1">
        <v>13003</v>
      </c>
      <c r="G6" s="1">
        <v>2170</v>
      </c>
      <c r="H6" s="1">
        <v>52639</v>
      </c>
      <c r="I6" s="1">
        <v>65244</v>
      </c>
      <c r="J6" s="1">
        <v>25082</v>
      </c>
      <c r="K6" s="1">
        <v>12200</v>
      </c>
      <c r="L6" s="1">
        <v>48805</v>
      </c>
    </row>
    <row r="7" spans="1:12" x14ac:dyDescent="0.2">
      <c r="A7" s="1" t="s">
        <v>363</v>
      </c>
      <c r="B7" s="3">
        <f>B6*100/B5</f>
        <v>69.006898779236792</v>
      </c>
      <c r="C7" s="3">
        <f t="shared" ref="C7:L7" si="0">C6*100/C5</f>
        <v>74.701168464878904</v>
      </c>
      <c r="D7" s="3">
        <f t="shared" si="0"/>
        <v>79.494450542749121</v>
      </c>
      <c r="E7" s="3">
        <f t="shared" si="0"/>
        <v>68.801892688152847</v>
      </c>
      <c r="F7" s="3">
        <f t="shared" si="0"/>
        <v>58.722846949374521</v>
      </c>
      <c r="G7" s="3">
        <f t="shared" si="0"/>
        <v>81.67105758374106</v>
      </c>
      <c r="H7" s="3">
        <f t="shared" si="0"/>
        <v>66.715250757278113</v>
      </c>
      <c r="I7" s="3">
        <f t="shared" si="0"/>
        <v>55.977967105093818</v>
      </c>
      <c r="J7" s="3">
        <f t="shared" si="0"/>
        <v>74.699943413646253</v>
      </c>
      <c r="K7" s="3">
        <f t="shared" si="0"/>
        <v>66.153345624118856</v>
      </c>
      <c r="L7" s="3">
        <f t="shared" si="0"/>
        <v>85.564263048089899</v>
      </c>
    </row>
    <row r="9" spans="1:12" x14ac:dyDescent="0.2">
      <c r="A9" s="1" t="s">
        <v>341</v>
      </c>
      <c r="B9" s="1">
        <v>224727</v>
      </c>
      <c r="C9" s="1">
        <v>11385</v>
      </c>
      <c r="D9" s="1">
        <v>34134</v>
      </c>
      <c r="E9" s="1">
        <v>11382</v>
      </c>
      <c r="F9" s="1">
        <v>11251</v>
      </c>
      <c r="G9" s="1">
        <v>1362</v>
      </c>
      <c r="H9" s="1">
        <v>40602</v>
      </c>
      <c r="I9" s="1">
        <v>58356</v>
      </c>
      <c r="J9" s="1">
        <v>17255</v>
      </c>
      <c r="K9" s="1">
        <v>8904</v>
      </c>
      <c r="L9" s="1">
        <v>30096</v>
      </c>
    </row>
    <row r="10" spans="1:12" x14ac:dyDescent="0.2">
      <c r="A10" s="1" t="s">
        <v>163</v>
      </c>
      <c r="B10" s="1">
        <v>163838</v>
      </c>
      <c r="C10" s="1">
        <v>8546</v>
      </c>
      <c r="D10" s="1">
        <v>27312</v>
      </c>
      <c r="E10" s="1">
        <v>8315</v>
      </c>
      <c r="F10" s="1">
        <v>7391</v>
      </c>
      <c r="G10" s="1">
        <v>1123</v>
      </c>
      <c r="H10" s="1">
        <v>28683</v>
      </c>
      <c r="I10" s="1">
        <v>35998</v>
      </c>
      <c r="J10" s="1">
        <v>13360</v>
      </c>
      <c r="K10" s="1">
        <v>6543</v>
      </c>
      <c r="L10" s="1">
        <v>26567</v>
      </c>
    </row>
    <row r="11" spans="1:12" x14ac:dyDescent="0.2">
      <c r="A11" s="1" t="s">
        <v>363</v>
      </c>
      <c r="B11" s="3">
        <f>B10*100/B9</f>
        <v>72.905347377039703</v>
      </c>
      <c r="C11" s="3">
        <f t="shared" ref="C11" si="1">C10*100/C9</f>
        <v>75.063680281071584</v>
      </c>
      <c r="D11" s="3">
        <f t="shared" ref="D11" si="2">D10*100/D9</f>
        <v>80.014062225347161</v>
      </c>
      <c r="E11" s="3">
        <f t="shared" ref="E11" si="3">E10*100/E9</f>
        <v>73.053944825162532</v>
      </c>
      <c r="F11" s="3">
        <f t="shared" ref="F11" si="4">F10*100/F9</f>
        <v>65.691938494356052</v>
      </c>
      <c r="G11" s="3">
        <f t="shared" ref="G11" si="5">G10*100/G9</f>
        <v>82.452276064610871</v>
      </c>
      <c r="H11" s="3">
        <f t="shared" ref="H11" si="6">H10*100/H9</f>
        <v>70.64430323629378</v>
      </c>
      <c r="I11" s="3">
        <f t="shared" ref="I11" si="7">I10*100/I9</f>
        <v>61.686887380903421</v>
      </c>
      <c r="J11" s="3">
        <f t="shared" ref="J11" si="8">J10*100/J9</f>
        <v>77.426832802086352</v>
      </c>
      <c r="K11" s="3">
        <f t="shared" ref="K11" si="9">K10*100/K9</f>
        <v>73.483827493261458</v>
      </c>
      <c r="L11" s="3">
        <f t="shared" ref="L11" si="10">L10*100/L9</f>
        <v>88.274189261031367</v>
      </c>
    </row>
    <row r="13" spans="1:12" x14ac:dyDescent="0.2">
      <c r="A13" s="1" t="s">
        <v>350</v>
      </c>
      <c r="B13" s="1">
        <v>214916</v>
      </c>
      <c r="C13" s="1">
        <v>10952</v>
      </c>
      <c r="D13" s="1">
        <v>31458</v>
      </c>
      <c r="E13" s="1">
        <v>11020</v>
      </c>
      <c r="F13" s="1">
        <v>10892</v>
      </c>
      <c r="G13" s="1">
        <v>1295</v>
      </c>
      <c r="H13" s="1">
        <v>38299</v>
      </c>
      <c r="I13" s="1">
        <v>58197</v>
      </c>
      <c r="J13" s="1">
        <v>16322</v>
      </c>
      <c r="K13" s="1">
        <v>9538</v>
      </c>
      <c r="L13" s="1">
        <v>26943</v>
      </c>
    </row>
    <row r="14" spans="1:12" x14ac:dyDescent="0.2">
      <c r="A14" s="1" t="s">
        <v>163</v>
      </c>
      <c r="B14" s="1">
        <v>139546</v>
      </c>
      <c r="C14" s="1">
        <v>8140</v>
      </c>
      <c r="D14" s="1">
        <v>24830</v>
      </c>
      <c r="E14" s="1">
        <v>7098</v>
      </c>
      <c r="F14" s="1">
        <v>5612</v>
      </c>
      <c r="G14" s="1">
        <v>1047</v>
      </c>
      <c r="H14" s="1">
        <v>23956</v>
      </c>
      <c r="I14" s="1">
        <v>29246</v>
      </c>
      <c r="J14" s="1">
        <v>11722</v>
      </c>
      <c r="K14" s="1">
        <v>5657</v>
      </c>
      <c r="L14" s="1">
        <v>22238</v>
      </c>
    </row>
    <row r="15" spans="1:12" x14ac:dyDescent="0.2">
      <c r="A15" s="1" t="s">
        <v>363</v>
      </c>
      <c r="B15" s="3">
        <f>B14*100/B13</f>
        <v>64.930484468350429</v>
      </c>
      <c r="C15" s="3">
        <f t="shared" ref="C15" si="11">C14*100/C13</f>
        <v>74.324324324324323</v>
      </c>
      <c r="D15" s="3">
        <f t="shared" ref="D15" si="12">D14*100/D13</f>
        <v>78.930637675631004</v>
      </c>
      <c r="E15" s="3">
        <f t="shared" ref="E15" si="13">E14*100/E13</f>
        <v>64.410163339382933</v>
      </c>
      <c r="F15" s="3">
        <f t="shared" ref="F15" si="14">F14*100/F13</f>
        <v>51.524054351817846</v>
      </c>
      <c r="G15" s="3">
        <f t="shared" ref="G15" si="15">G14*100/G13</f>
        <v>80.849420849420852</v>
      </c>
      <c r="H15" s="3">
        <f t="shared" ref="H15" si="16">H14*100/H13</f>
        <v>62.549936029661346</v>
      </c>
      <c r="I15" s="3">
        <f t="shared" ref="I15" si="17">I14*100/I13</f>
        <v>50.253449490523565</v>
      </c>
      <c r="J15" s="3">
        <f t="shared" ref="J15" si="18">J14*100/J13</f>
        <v>71.817179267246658</v>
      </c>
      <c r="K15" s="3">
        <f t="shared" ref="K15" si="19">K14*100/K13</f>
        <v>59.310127909414973</v>
      </c>
      <c r="L15" s="3">
        <f t="shared" ref="L15" si="20">L14*100/L13</f>
        <v>82.537208180232341</v>
      </c>
    </row>
    <row r="17" spans="1:12" x14ac:dyDescent="0.2">
      <c r="A17" s="1" t="s">
        <v>358</v>
      </c>
    </row>
    <row r="19" spans="1:12" x14ac:dyDescent="0.2">
      <c r="A19" s="1" t="s">
        <v>344</v>
      </c>
      <c r="B19" s="1">
        <v>439643</v>
      </c>
      <c r="C19" s="1">
        <v>22337</v>
      </c>
      <c r="D19" s="1">
        <v>65592</v>
      </c>
      <c r="E19" s="1">
        <v>22402</v>
      </c>
      <c r="F19" s="1">
        <v>22143</v>
      </c>
      <c r="G19" s="1">
        <v>2657</v>
      </c>
      <c r="H19" s="1">
        <v>78901</v>
      </c>
      <c r="I19" s="1">
        <v>116553</v>
      </c>
      <c r="J19" s="1">
        <v>33577</v>
      </c>
      <c r="K19" s="1">
        <v>18442</v>
      </c>
      <c r="L19" s="1">
        <v>57039</v>
      </c>
    </row>
    <row r="20" spans="1:12" x14ac:dyDescent="0.2">
      <c r="A20" s="1" t="s">
        <v>164</v>
      </c>
      <c r="B20" s="1">
        <v>292704</v>
      </c>
      <c r="C20" s="1">
        <v>16476</v>
      </c>
      <c r="D20" s="1">
        <v>51467</v>
      </c>
      <c r="E20" s="1">
        <v>14905</v>
      </c>
      <c r="F20" s="1">
        <v>13431</v>
      </c>
      <c r="G20" s="1">
        <v>2057</v>
      </c>
      <c r="H20" s="1">
        <v>52040</v>
      </c>
      <c r="I20" s="1">
        <v>60346</v>
      </c>
      <c r="J20" s="1">
        <v>24185</v>
      </c>
      <c r="K20" s="1">
        <v>9915</v>
      </c>
      <c r="L20" s="1">
        <v>47882</v>
      </c>
    </row>
    <row r="21" spans="1:12" x14ac:dyDescent="0.2">
      <c r="A21" s="1" t="s">
        <v>363</v>
      </c>
      <c r="B21" s="3">
        <f>B20*100/B19</f>
        <v>66.577655051939871</v>
      </c>
      <c r="C21" s="3">
        <f t="shared" ref="C21" si="21">C20*100/C19</f>
        <v>73.761024309441737</v>
      </c>
      <c r="D21" s="3">
        <f t="shared" ref="D21" si="22">D20*100/D19</f>
        <v>78.465361629467012</v>
      </c>
      <c r="E21" s="3">
        <f t="shared" ref="E21" si="23">E20*100/E19</f>
        <v>66.534238014463</v>
      </c>
      <c r="F21" s="3">
        <f t="shared" ref="F21" si="24">F20*100/F19</f>
        <v>60.655737704918032</v>
      </c>
      <c r="G21" s="3">
        <f t="shared" ref="G21" si="25">G20*100/G19</f>
        <v>77.418140760255923</v>
      </c>
      <c r="H21" s="3">
        <f t="shared" ref="H21" si="26">H20*100/H19</f>
        <v>65.956071532680198</v>
      </c>
      <c r="I21" s="3">
        <f t="shared" ref="I21" si="27">I20*100/I19</f>
        <v>51.775587071975842</v>
      </c>
      <c r="J21" s="3">
        <f t="shared" ref="J21" si="28">J20*100/J19</f>
        <v>72.028471870625722</v>
      </c>
      <c r="K21" s="3">
        <f t="shared" ref="K21" si="29">K20*100/K19</f>
        <v>53.76314933304414</v>
      </c>
      <c r="L21" s="3">
        <f t="shared" ref="L21" si="30">L20*100/L19</f>
        <v>83.946071985834251</v>
      </c>
    </row>
    <row r="23" spans="1:12" x14ac:dyDescent="0.2">
      <c r="A23" s="1" t="s">
        <v>341</v>
      </c>
      <c r="B23" s="1">
        <v>224727</v>
      </c>
      <c r="C23" s="1">
        <v>11385</v>
      </c>
      <c r="D23" s="1">
        <v>34134</v>
      </c>
      <c r="E23" s="1">
        <v>11382</v>
      </c>
      <c r="F23" s="1">
        <v>11251</v>
      </c>
      <c r="G23" s="1">
        <v>1362</v>
      </c>
      <c r="H23" s="1">
        <v>40602</v>
      </c>
      <c r="I23" s="1">
        <v>58356</v>
      </c>
      <c r="J23" s="1">
        <v>17255</v>
      </c>
      <c r="K23" s="1">
        <v>8904</v>
      </c>
      <c r="L23" s="1">
        <v>30096</v>
      </c>
    </row>
    <row r="24" spans="1:12" x14ac:dyDescent="0.2">
      <c r="A24" s="1" t="s">
        <v>164</v>
      </c>
      <c r="B24" s="1">
        <v>157374</v>
      </c>
      <c r="C24" s="1">
        <v>8393</v>
      </c>
      <c r="D24" s="1">
        <v>26888</v>
      </c>
      <c r="E24" s="1">
        <v>7988</v>
      </c>
      <c r="F24" s="1">
        <v>7460</v>
      </c>
      <c r="G24" s="1">
        <v>1040</v>
      </c>
      <c r="H24" s="1">
        <v>28194</v>
      </c>
      <c r="I24" s="1">
        <v>33193</v>
      </c>
      <c r="J24" s="1">
        <v>12846</v>
      </c>
      <c r="K24" s="1">
        <v>5360</v>
      </c>
      <c r="L24" s="1">
        <v>26012</v>
      </c>
    </row>
    <row r="25" spans="1:12" x14ac:dyDescent="0.2">
      <c r="A25" s="1" t="s">
        <v>363</v>
      </c>
      <c r="B25" s="3">
        <f>B24*100/B23</f>
        <v>70.028968481757872</v>
      </c>
      <c r="C25" s="3">
        <f t="shared" ref="C25" si="31">C24*100/C23</f>
        <v>73.719806763285021</v>
      </c>
      <c r="D25" s="3">
        <f t="shared" ref="D25" si="32">D24*100/D23</f>
        <v>78.771898986347921</v>
      </c>
      <c r="E25" s="3">
        <f t="shared" ref="E25" si="33">E24*100/E23</f>
        <v>70.180987524160955</v>
      </c>
      <c r="F25" s="3">
        <f t="shared" ref="F25" si="34">F24*100/F23</f>
        <v>66.305217314016531</v>
      </c>
      <c r="G25" s="3">
        <f t="shared" ref="G25" si="35">G24*100/G23</f>
        <v>76.358296622613807</v>
      </c>
      <c r="H25" s="3">
        <f t="shared" ref="H25" si="36">H24*100/H23</f>
        <v>69.439929067533626</v>
      </c>
      <c r="I25" s="3">
        <f t="shared" ref="I25" si="37">I24*100/I23</f>
        <v>56.880183700047979</v>
      </c>
      <c r="J25" s="3">
        <f t="shared" ref="J25" si="38">J24*100/J23</f>
        <v>74.447986090988124</v>
      </c>
      <c r="K25" s="3">
        <f t="shared" ref="K25" si="39">K24*100/K23</f>
        <v>60.197663971248879</v>
      </c>
      <c r="L25" s="3">
        <f t="shared" ref="L25" si="40">L24*100/L23</f>
        <v>86.430090377458797</v>
      </c>
    </row>
    <row r="27" spans="1:12" x14ac:dyDescent="0.2">
      <c r="A27" s="1" t="s">
        <v>350</v>
      </c>
      <c r="B27" s="1">
        <v>214916</v>
      </c>
      <c r="C27" s="1">
        <v>10952</v>
      </c>
      <c r="D27" s="1">
        <v>31458</v>
      </c>
      <c r="E27" s="1">
        <v>11020</v>
      </c>
      <c r="F27" s="1">
        <v>10892</v>
      </c>
      <c r="G27" s="1">
        <v>1295</v>
      </c>
      <c r="H27" s="1">
        <v>38299</v>
      </c>
      <c r="I27" s="1">
        <v>58197</v>
      </c>
      <c r="J27" s="1">
        <v>16322</v>
      </c>
      <c r="K27" s="1">
        <v>9538</v>
      </c>
      <c r="L27" s="1">
        <v>26943</v>
      </c>
    </row>
    <row r="28" spans="1:12" x14ac:dyDescent="0.2">
      <c r="A28" s="1" t="s">
        <v>164</v>
      </c>
      <c r="B28" s="1">
        <v>135330</v>
      </c>
      <c r="C28" s="1">
        <v>8083</v>
      </c>
      <c r="D28" s="1">
        <v>24579</v>
      </c>
      <c r="E28" s="1">
        <v>6917</v>
      </c>
      <c r="F28" s="1">
        <v>5971</v>
      </c>
      <c r="G28" s="1">
        <v>1017</v>
      </c>
      <c r="H28" s="1">
        <v>23846</v>
      </c>
      <c r="I28" s="1">
        <v>27153</v>
      </c>
      <c r="J28" s="1">
        <v>11339</v>
      </c>
      <c r="K28" s="1">
        <v>4555</v>
      </c>
      <c r="L28" s="1">
        <v>21870</v>
      </c>
    </row>
    <row r="29" spans="1:12" x14ac:dyDescent="0.2">
      <c r="A29" s="1" t="s">
        <v>363</v>
      </c>
      <c r="B29" s="3">
        <f>B28*100/B27</f>
        <v>62.968787805468182</v>
      </c>
      <c r="C29" s="3">
        <f t="shared" ref="C29" si="41">C28*100/C27</f>
        <v>73.803871439006571</v>
      </c>
      <c r="D29" s="3">
        <f t="shared" ref="D29" si="42">D28*100/D27</f>
        <v>78.132748426473398</v>
      </c>
      <c r="E29" s="3">
        <f t="shared" ref="E29" si="43">E28*100/E27</f>
        <v>62.767695099818511</v>
      </c>
      <c r="F29" s="3">
        <f t="shared" ref="F29" si="44">F28*100/F27</f>
        <v>54.82005141388175</v>
      </c>
      <c r="G29" s="3">
        <f t="shared" ref="G29" si="45">G28*100/G27</f>
        <v>78.532818532818538</v>
      </c>
      <c r="H29" s="3">
        <f t="shared" ref="H29" si="46">H28*100/H27</f>
        <v>62.262722264288882</v>
      </c>
      <c r="I29" s="3">
        <f t="shared" ref="I29" si="47">I28*100/I27</f>
        <v>46.657044177534921</v>
      </c>
      <c r="J29" s="3">
        <f t="shared" ref="J29" si="48">J28*100/J27</f>
        <v>69.470653106236981</v>
      </c>
      <c r="K29" s="3">
        <f t="shared" ref="K29" si="49">K28*100/K27</f>
        <v>47.756343048857204</v>
      </c>
      <c r="L29" s="3">
        <f t="shared" ref="L29" si="50">L28*100/L27</f>
        <v>81.171361763723411</v>
      </c>
    </row>
    <row r="31" spans="1:12" x14ac:dyDescent="0.2">
      <c r="A31" s="1" t="s">
        <v>359</v>
      </c>
    </row>
    <row r="33" spans="1:12" x14ac:dyDescent="0.2">
      <c r="A33" s="1" t="s">
        <v>344</v>
      </c>
      <c r="B33" s="1">
        <v>439643</v>
      </c>
      <c r="C33" s="1">
        <v>22337</v>
      </c>
      <c r="D33" s="1">
        <v>65592</v>
      </c>
      <c r="E33" s="1">
        <v>22402</v>
      </c>
      <c r="F33" s="1">
        <v>22143</v>
      </c>
      <c r="G33" s="1">
        <v>2657</v>
      </c>
      <c r="H33" s="1">
        <v>78901</v>
      </c>
      <c r="I33" s="1">
        <v>116553</v>
      </c>
      <c r="J33" s="1">
        <v>33577</v>
      </c>
      <c r="K33" s="1">
        <v>18442</v>
      </c>
      <c r="L33" s="1">
        <v>57039</v>
      </c>
    </row>
    <row r="34" spans="1:12" x14ac:dyDescent="0.2">
      <c r="A34" s="1" t="s">
        <v>165</v>
      </c>
      <c r="B34" s="1">
        <v>290632</v>
      </c>
      <c r="C34" s="1">
        <v>17864</v>
      </c>
      <c r="D34" s="1">
        <v>52473</v>
      </c>
      <c r="E34" s="1">
        <v>15003</v>
      </c>
      <c r="F34" s="1">
        <v>13640</v>
      </c>
      <c r="G34" s="1">
        <v>2442</v>
      </c>
      <c r="H34" s="1">
        <v>52252</v>
      </c>
      <c r="I34" s="1">
        <v>61047</v>
      </c>
      <c r="J34" s="1">
        <v>24777</v>
      </c>
      <c r="K34" s="1">
        <v>6634</v>
      </c>
      <c r="L34" s="1">
        <v>44500</v>
      </c>
    </row>
    <row r="35" spans="1:12" x14ac:dyDescent="0.2">
      <c r="A35" s="1" t="s">
        <v>363</v>
      </c>
      <c r="B35" s="3">
        <f>B34*100/B33</f>
        <v>66.10636357226204</v>
      </c>
      <c r="C35" s="3">
        <f t="shared" ref="C35" si="51">C34*100/C33</f>
        <v>79.974929489188341</v>
      </c>
      <c r="D35" s="3">
        <f t="shared" ref="D35" si="52">D34*100/D33</f>
        <v>79.999085254299303</v>
      </c>
      <c r="E35" s="3">
        <f t="shared" ref="E35" si="53">E34*100/E33</f>
        <v>66.971698955450407</v>
      </c>
      <c r="F35" s="3">
        <f t="shared" ref="F35" si="54">F34*100/F33</f>
        <v>61.599602583209141</v>
      </c>
      <c r="G35" s="3">
        <f t="shared" ref="G35" si="55">G34*100/G33</f>
        <v>91.90816710575838</v>
      </c>
      <c r="H35" s="3">
        <f t="shared" ref="H35" si="56">H34*100/H33</f>
        <v>66.224762677279116</v>
      </c>
      <c r="I35" s="3">
        <f t="shared" ref="I35" si="57">I34*100/I33</f>
        <v>52.37703019227304</v>
      </c>
      <c r="J35" s="3">
        <f t="shared" ref="J35" si="58">J34*100/J33</f>
        <v>73.791583524436376</v>
      </c>
      <c r="K35" s="3">
        <f t="shared" ref="K35" si="59">K34*100/K33</f>
        <v>35.972237284459389</v>
      </c>
      <c r="L35" s="3">
        <f t="shared" ref="L35" si="60">L34*100/L33</f>
        <v>78.016795525868261</v>
      </c>
    </row>
    <row r="37" spans="1:12" x14ac:dyDescent="0.2">
      <c r="A37" s="1" t="s">
        <v>341</v>
      </c>
      <c r="B37" s="1">
        <v>224727</v>
      </c>
      <c r="C37" s="1">
        <v>11385</v>
      </c>
      <c r="D37" s="1">
        <v>34134</v>
      </c>
      <c r="E37" s="1">
        <v>11382</v>
      </c>
      <c r="F37" s="1">
        <v>11251</v>
      </c>
      <c r="G37" s="1">
        <v>1362</v>
      </c>
      <c r="H37" s="1">
        <v>40602</v>
      </c>
      <c r="I37" s="1">
        <v>58356</v>
      </c>
      <c r="J37" s="1">
        <v>17255</v>
      </c>
      <c r="K37" s="1">
        <v>8904</v>
      </c>
      <c r="L37" s="1">
        <v>30096</v>
      </c>
    </row>
    <row r="38" spans="1:12" x14ac:dyDescent="0.2">
      <c r="A38" s="1" t="s">
        <v>165</v>
      </c>
      <c r="B38" s="1">
        <v>154628</v>
      </c>
      <c r="C38" s="1">
        <v>8916</v>
      </c>
      <c r="D38" s="1">
        <v>27094</v>
      </c>
      <c r="E38" s="1">
        <v>7898</v>
      </c>
      <c r="F38" s="1">
        <v>7388</v>
      </c>
      <c r="G38" s="1">
        <v>1246</v>
      </c>
      <c r="H38" s="1">
        <v>28043</v>
      </c>
      <c r="I38" s="1">
        <v>33294</v>
      </c>
      <c r="J38" s="1">
        <v>12958</v>
      </c>
      <c r="K38" s="1">
        <v>3667</v>
      </c>
      <c r="L38" s="1">
        <v>24124</v>
      </c>
    </row>
    <row r="39" spans="1:12" x14ac:dyDescent="0.2">
      <c r="A39" s="1" t="s">
        <v>363</v>
      </c>
      <c r="B39" s="3">
        <f>B38*100/B37</f>
        <v>68.807041432493648</v>
      </c>
      <c r="C39" s="3">
        <f t="shared" ref="C39" si="61">C38*100/C37</f>
        <v>78.313570487483531</v>
      </c>
      <c r="D39" s="3">
        <f t="shared" ref="D39" si="62">D38*100/D37</f>
        <v>79.375402824163587</v>
      </c>
      <c r="E39" s="3">
        <f t="shared" ref="E39" si="63">E38*100/E37</f>
        <v>69.390265331224739</v>
      </c>
      <c r="F39" s="3">
        <f t="shared" ref="F39" si="64">F38*100/F37</f>
        <v>65.665274197849087</v>
      </c>
      <c r="G39" s="3">
        <f t="shared" ref="G39" si="65">G38*100/G37</f>
        <v>91.483113069016156</v>
      </c>
      <c r="H39" s="3">
        <f t="shared" ref="H39" si="66">H38*100/H37</f>
        <v>69.068026205605634</v>
      </c>
      <c r="I39" s="3">
        <f t="shared" ref="I39" si="67">I38*100/I37</f>
        <v>57.053259304955787</v>
      </c>
      <c r="J39" s="3">
        <f t="shared" ref="J39" si="68">J38*100/J37</f>
        <v>75.097073312083452</v>
      </c>
      <c r="K39" s="3">
        <f t="shared" ref="K39" si="69">K38*100/K37</f>
        <v>41.183737646001795</v>
      </c>
      <c r="L39" s="3">
        <f t="shared" ref="L39" si="70">L38*100/L37</f>
        <v>80.156831472620951</v>
      </c>
    </row>
    <row r="41" spans="1:12" x14ac:dyDescent="0.2">
      <c r="A41" s="1" t="s">
        <v>340</v>
      </c>
      <c r="B41" s="1">
        <v>214916</v>
      </c>
      <c r="C41" s="1">
        <v>10952</v>
      </c>
      <c r="D41" s="1">
        <v>31458</v>
      </c>
      <c r="E41" s="1">
        <v>11020</v>
      </c>
      <c r="F41" s="1">
        <v>10892</v>
      </c>
      <c r="G41" s="1">
        <v>1295</v>
      </c>
      <c r="H41" s="1">
        <v>38299</v>
      </c>
      <c r="I41" s="1">
        <v>58197</v>
      </c>
      <c r="J41" s="1">
        <v>16322</v>
      </c>
      <c r="K41" s="1">
        <v>9538</v>
      </c>
      <c r="L41" s="1">
        <v>26943</v>
      </c>
    </row>
    <row r="42" spans="1:12" x14ac:dyDescent="0.2">
      <c r="A42" s="1" t="s">
        <v>165</v>
      </c>
      <c r="B42" s="1">
        <v>136004</v>
      </c>
      <c r="C42" s="1">
        <v>8948</v>
      </c>
      <c r="D42" s="1">
        <v>25379</v>
      </c>
      <c r="E42" s="1">
        <v>7105</v>
      </c>
      <c r="F42" s="1">
        <v>6252</v>
      </c>
      <c r="G42" s="1">
        <v>1196</v>
      </c>
      <c r="H42" s="1">
        <v>24209</v>
      </c>
      <c r="I42" s="1">
        <v>27753</v>
      </c>
      <c r="J42" s="1">
        <v>11819</v>
      </c>
      <c r="K42" s="1">
        <v>2967</v>
      </c>
      <c r="L42" s="1">
        <v>20376</v>
      </c>
    </row>
    <row r="43" spans="1:12" x14ac:dyDescent="0.2">
      <c r="A43" s="1" t="s">
        <v>363</v>
      </c>
      <c r="B43" s="3">
        <f>B42*100/B41</f>
        <v>63.282398704610173</v>
      </c>
      <c r="C43" s="3">
        <f t="shared" ref="C43" si="71">C42*100/C41</f>
        <v>81.701972242512781</v>
      </c>
      <c r="D43" s="3">
        <f t="shared" ref="D43" si="72">D42*100/D41</f>
        <v>80.675821730561381</v>
      </c>
      <c r="E43" s="3">
        <f t="shared" ref="E43" si="73">E42*100/E41</f>
        <v>64.473684210526315</v>
      </c>
      <c r="F43" s="3">
        <f t="shared" ref="F43" si="74">F42*100/F41</f>
        <v>57.399926551597503</v>
      </c>
      <c r="G43" s="3">
        <f t="shared" ref="G43" si="75">G42*100/G41</f>
        <v>92.355212355212359</v>
      </c>
      <c r="H43" s="3">
        <f t="shared" ref="H43" si="76">H42*100/H41</f>
        <v>63.210527690018019</v>
      </c>
      <c r="I43" s="3">
        <f t="shared" ref="I43" si="77">I42*100/I41</f>
        <v>47.688025155935875</v>
      </c>
      <c r="J43" s="3">
        <f t="shared" ref="J43" si="78">J42*100/J41</f>
        <v>72.411469182698198</v>
      </c>
      <c r="K43" s="3">
        <f t="shared" ref="K43" si="79">K42*100/K41</f>
        <v>31.107150345984483</v>
      </c>
      <c r="L43" s="3">
        <f t="shared" ref="L43" si="80">L42*100/L41</f>
        <v>75.626322235831196</v>
      </c>
    </row>
    <row r="45" spans="1:12" x14ac:dyDescent="0.2">
      <c r="A45" s="1" t="s">
        <v>360</v>
      </c>
    </row>
    <row r="47" spans="1:12" x14ac:dyDescent="0.2">
      <c r="A47" s="1" t="s">
        <v>348</v>
      </c>
      <c r="B47" s="1">
        <v>439643</v>
      </c>
      <c r="C47" s="1">
        <v>22337</v>
      </c>
      <c r="D47" s="1">
        <v>65592</v>
      </c>
      <c r="E47" s="1">
        <v>22402</v>
      </c>
      <c r="F47" s="1">
        <v>22143</v>
      </c>
      <c r="G47" s="1">
        <v>2657</v>
      </c>
      <c r="H47" s="1">
        <v>78901</v>
      </c>
      <c r="I47" s="1">
        <v>116553</v>
      </c>
      <c r="J47" s="1">
        <v>33577</v>
      </c>
      <c r="K47" s="1">
        <v>18442</v>
      </c>
      <c r="L47" s="1">
        <v>57039</v>
      </c>
    </row>
    <row r="48" spans="1:12" x14ac:dyDescent="0.2">
      <c r="A48" s="1" t="s">
        <v>166</v>
      </c>
      <c r="B48" s="1">
        <v>117427</v>
      </c>
      <c r="C48" s="1">
        <v>4758</v>
      </c>
      <c r="D48" s="1">
        <v>17587</v>
      </c>
      <c r="E48" s="1">
        <v>8440</v>
      </c>
      <c r="F48" s="1">
        <v>3556</v>
      </c>
      <c r="G48" s="1">
        <v>1155</v>
      </c>
      <c r="H48" s="1">
        <v>26590</v>
      </c>
      <c r="I48" s="1">
        <v>17317</v>
      </c>
      <c r="J48" s="1">
        <v>17102</v>
      </c>
      <c r="K48" s="1">
        <v>2349</v>
      </c>
      <c r="L48" s="1">
        <v>18573</v>
      </c>
    </row>
    <row r="49" spans="1:12" x14ac:dyDescent="0.2">
      <c r="A49" s="1" t="s">
        <v>363</v>
      </c>
      <c r="B49" s="3">
        <f>B48*100/B47</f>
        <v>26.709625764540775</v>
      </c>
      <c r="C49" s="3">
        <f t="shared" ref="C49" si="81">C48*100/C47</f>
        <v>21.300980436047812</v>
      </c>
      <c r="D49" s="3">
        <f t="shared" ref="D49" si="82">D48*100/D47</f>
        <v>26.812721063544334</v>
      </c>
      <c r="E49" s="3">
        <f t="shared" ref="E49" si="83">E48*100/E47</f>
        <v>37.675207570752612</v>
      </c>
      <c r="F49" s="3">
        <f t="shared" ref="F49" si="84">F48*100/F47</f>
        <v>16.059251230637223</v>
      </c>
      <c r="G49" s="3">
        <f t="shared" ref="G49" si="85">G48*100/G47</f>
        <v>43.470079036507336</v>
      </c>
      <c r="H49" s="3">
        <f t="shared" ref="H49" si="86">H48*100/H47</f>
        <v>33.700460070214575</v>
      </c>
      <c r="I49" s="3">
        <f t="shared" ref="I49" si="87">I48*100/I47</f>
        <v>14.857618422520227</v>
      </c>
      <c r="J49" s="3">
        <f t="shared" ref="J49" si="88">J48*100/J47</f>
        <v>50.933674836941954</v>
      </c>
      <c r="K49" s="3">
        <f t="shared" ref="K49" si="89">K48*100/K47</f>
        <v>12.737230235332394</v>
      </c>
      <c r="L49" s="3">
        <f t="shared" ref="L49" si="90">L48*100/L47</f>
        <v>32.561931310156211</v>
      </c>
    </row>
    <row r="51" spans="1:12" x14ac:dyDescent="0.2">
      <c r="A51" s="1" t="s">
        <v>362</v>
      </c>
      <c r="B51" s="1">
        <v>224727</v>
      </c>
      <c r="C51" s="1">
        <v>11385</v>
      </c>
      <c r="D51" s="1">
        <v>34134</v>
      </c>
      <c r="E51" s="1">
        <v>11382</v>
      </c>
      <c r="F51" s="1">
        <v>11251</v>
      </c>
      <c r="G51" s="1">
        <v>1362</v>
      </c>
      <c r="H51" s="1">
        <v>40602</v>
      </c>
      <c r="I51" s="1">
        <v>58356</v>
      </c>
      <c r="J51" s="1">
        <v>17255</v>
      </c>
      <c r="K51" s="1">
        <v>8904</v>
      </c>
      <c r="L51" s="1">
        <v>30096</v>
      </c>
    </row>
    <row r="52" spans="1:12" x14ac:dyDescent="0.2">
      <c r="A52" s="1" t="s">
        <v>166</v>
      </c>
      <c r="B52" s="1">
        <v>63211</v>
      </c>
      <c r="C52" s="1">
        <v>2408</v>
      </c>
      <c r="D52" s="1">
        <v>9183</v>
      </c>
      <c r="E52" s="1">
        <v>4696</v>
      </c>
      <c r="F52" s="1">
        <v>1939</v>
      </c>
      <c r="G52" s="1">
        <v>593</v>
      </c>
      <c r="H52" s="1">
        <v>14241</v>
      </c>
      <c r="I52" s="1">
        <v>9641</v>
      </c>
      <c r="J52" s="1">
        <v>9085</v>
      </c>
      <c r="K52" s="1">
        <v>1281</v>
      </c>
      <c r="L52" s="1">
        <v>10144</v>
      </c>
    </row>
    <row r="53" spans="1:12" x14ac:dyDescent="0.2">
      <c r="A53" s="1" t="s">
        <v>363</v>
      </c>
      <c r="B53" s="3">
        <f>B52*100/B51</f>
        <v>28.127906304093411</v>
      </c>
      <c r="C53" s="3">
        <f t="shared" ref="C53" si="91">C52*100/C51</f>
        <v>21.150636802810716</v>
      </c>
      <c r="D53" s="3">
        <f t="shared" ref="D53" si="92">D52*100/D51</f>
        <v>26.902794867287749</v>
      </c>
      <c r="E53" s="3">
        <f t="shared" ref="E53" si="93">E52*100/E51</f>
        <v>41.258126866982956</v>
      </c>
      <c r="F53" s="3">
        <f t="shared" ref="F53" si="94">F52*100/F51</f>
        <v>17.234023642342901</v>
      </c>
      <c r="G53" s="3">
        <f t="shared" ref="G53" si="95">G52*100/G51</f>
        <v>43.538913362701912</v>
      </c>
      <c r="H53" s="3">
        <f t="shared" ref="H53" si="96">H52*100/H51</f>
        <v>35.07462686567164</v>
      </c>
      <c r="I53" s="3">
        <f t="shared" ref="I53" si="97">I52*100/I51</f>
        <v>16.521008979368016</v>
      </c>
      <c r="J53" s="3">
        <f t="shared" ref="J53" si="98">J52*100/J51</f>
        <v>52.651405389742102</v>
      </c>
      <c r="K53" s="3">
        <f t="shared" ref="K53" si="99">K52*100/K51</f>
        <v>14.386792452830189</v>
      </c>
      <c r="L53" s="3">
        <f t="shared" ref="L53" si="100">L52*100/L51</f>
        <v>33.705475810738967</v>
      </c>
    </row>
    <row r="55" spans="1:12" x14ac:dyDescent="0.2">
      <c r="A55" s="1" t="s">
        <v>350</v>
      </c>
      <c r="B55" s="1">
        <v>214916</v>
      </c>
      <c r="C55" s="1">
        <v>10952</v>
      </c>
      <c r="D55" s="1">
        <v>31458</v>
      </c>
      <c r="E55" s="1">
        <v>11020</v>
      </c>
      <c r="F55" s="1">
        <v>10892</v>
      </c>
      <c r="G55" s="1">
        <v>1295</v>
      </c>
      <c r="H55" s="1">
        <v>38299</v>
      </c>
      <c r="I55" s="1">
        <v>58197</v>
      </c>
      <c r="J55" s="1">
        <v>16322</v>
      </c>
      <c r="K55" s="1">
        <v>9538</v>
      </c>
      <c r="L55" s="1">
        <v>26943</v>
      </c>
    </row>
    <row r="56" spans="1:12" x14ac:dyDescent="0.2">
      <c r="A56" s="1" t="s">
        <v>166</v>
      </c>
      <c r="B56" s="1">
        <v>54216</v>
      </c>
      <c r="C56" s="1">
        <v>2350</v>
      </c>
      <c r="D56" s="1">
        <v>8404</v>
      </c>
      <c r="E56" s="1">
        <v>3744</v>
      </c>
      <c r="F56" s="1">
        <v>1617</v>
      </c>
      <c r="G56" s="1">
        <v>562</v>
      </c>
      <c r="H56" s="1">
        <v>12349</v>
      </c>
      <c r="I56" s="1">
        <v>7676</v>
      </c>
      <c r="J56" s="1">
        <v>8017</v>
      </c>
      <c r="K56" s="1">
        <v>1068</v>
      </c>
      <c r="L56" s="1">
        <v>8429</v>
      </c>
    </row>
    <row r="57" spans="1:12" x14ac:dyDescent="0.2">
      <c r="A57" s="1" t="s">
        <v>363</v>
      </c>
      <c r="B57" s="3">
        <f>B56*100/B55</f>
        <v>25.226600160062535</v>
      </c>
      <c r="C57" s="3">
        <f t="shared" ref="C57" si="101">C56*100/C55</f>
        <v>21.457268078889701</v>
      </c>
      <c r="D57" s="3">
        <f t="shared" ref="D57" si="102">D56*100/D55</f>
        <v>26.714985059444338</v>
      </c>
      <c r="E57" s="3">
        <f t="shared" ref="E57" si="103">E56*100/E55</f>
        <v>33.974591651542653</v>
      </c>
      <c r="F57" s="3">
        <f t="shared" ref="F57" si="104">F56*100/F55</f>
        <v>14.845758354755784</v>
      </c>
      <c r="G57" s="3">
        <f t="shared" ref="G57" si="105">G56*100/G55</f>
        <v>43.397683397683394</v>
      </c>
      <c r="H57" s="3">
        <f t="shared" ref="H57" si="106">H56*100/H55</f>
        <v>32.243661714405079</v>
      </c>
      <c r="I57" s="3">
        <f t="shared" ref="I57" si="107">I56*100/I55</f>
        <v>13.189683317009468</v>
      </c>
      <c r="J57" s="3">
        <f t="shared" ref="J57" si="108">J56*100/J55</f>
        <v>49.117755177061632</v>
      </c>
      <c r="K57" s="3">
        <f t="shared" ref="K57" si="109">K56*100/K55</f>
        <v>11.197315999161249</v>
      </c>
      <c r="L57" s="3">
        <f t="shared" ref="L57" si="110">L56*100/L55</f>
        <v>31.284563708569944</v>
      </c>
    </row>
    <row r="58" spans="1:12" x14ac:dyDescent="0.2">
      <c r="A58" s="46" t="s">
        <v>388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</row>
  </sheetData>
  <mergeCells count="1">
    <mergeCell ref="A58:L5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6781F-C54A-4AFF-A5DB-5E08B2F74AF9}">
  <dimension ref="A1:L42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7.5546875" style="1" customWidth="1"/>
    <col min="2" max="12" width="6.5546875" style="1" customWidth="1"/>
    <col min="13" max="16384" width="13.21875" style="1"/>
  </cols>
  <sheetData>
    <row r="1" spans="1:12" x14ac:dyDescent="0.2">
      <c r="A1" s="1" t="s">
        <v>409</v>
      </c>
    </row>
    <row r="2" spans="1:12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365</v>
      </c>
    </row>
    <row r="5" spans="1:12" x14ac:dyDescent="0.2">
      <c r="A5" s="1" t="s">
        <v>348</v>
      </c>
      <c r="B5" s="1">
        <v>336831</v>
      </c>
      <c r="C5" s="1">
        <v>18846</v>
      </c>
      <c r="D5" s="1">
        <v>57269</v>
      </c>
      <c r="E5" s="1">
        <v>17117</v>
      </c>
      <c r="F5" s="1">
        <v>15271</v>
      </c>
      <c r="G5" s="1">
        <v>2533</v>
      </c>
      <c r="H5" s="1">
        <v>60673</v>
      </c>
      <c r="I5" s="1">
        <v>72433</v>
      </c>
      <c r="J5" s="1">
        <v>28955</v>
      </c>
      <c r="K5" s="1">
        <v>12414</v>
      </c>
      <c r="L5" s="1">
        <v>51320</v>
      </c>
    </row>
    <row r="6" spans="1:12" x14ac:dyDescent="0.2">
      <c r="A6" s="1" t="s">
        <v>167</v>
      </c>
      <c r="B6" s="1">
        <v>303384</v>
      </c>
      <c r="C6" s="1">
        <v>16686</v>
      </c>
      <c r="D6" s="1">
        <v>52142</v>
      </c>
      <c r="E6" s="1">
        <v>15413</v>
      </c>
      <c r="F6" s="1">
        <v>13003</v>
      </c>
      <c r="G6" s="1">
        <v>2170</v>
      </c>
      <c r="H6" s="1">
        <v>52639</v>
      </c>
      <c r="I6" s="1">
        <v>65244</v>
      </c>
      <c r="J6" s="1">
        <v>25082</v>
      </c>
      <c r="K6" s="1">
        <v>12200</v>
      </c>
      <c r="L6" s="1">
        <v>48805</v>
      </c>
    </row>
    <row r="7" spans="1:12" x14ac:dyDescent="0.2">
      <c r="A7" s="1" t="s">
        <v>168</v>
      </c>
      <c r="B7" s="1">
        <v>292704</v>
      </c>
      <c r="C7" s="1">
        <v>16476</v>
      </c>
      <c r="D7" s="1">
        <v>51467</v>
      </c>
      <c r="E7" s="1">
        <v>14905</v>
      </c>
      <c r="F7" s="1">
        <v>13431</v>
      </c>
      <c r="G7" s="1">
        <v>2057</v>
      </c>
      <c r="H7" s="1">
        <v>52040</v>
      </c>
      <c r="I7" s="1">
        <v>60346</v>
      </c>
      <c r="J7" s="1">
        <v>24185</v>
      </c>
      <c r="K7" s="1">
        <v>9915</v>
      </c>
      <c r="L7" s="1">
        <v>47882</v>
      </c>
    </row>
    <row r="8" spans="1:12" x14ac:dyDescent="0.2">
      <c r="A8" s="1" t="s">
        <v>169</v>
      </c>
      <c r="B8" s="1">
        <v>290632</v>
      </c>
      <c r="C8" s="1">
        <v>17864</v>
      </c>
      <c r="D8" s="1">
        <v>52473</v>
      </c>
      <c r="E8" s="1">
        <v>15003</v>
      </c>
      <c r="F8" s="1">
        <v>13640</v>
      </c>
      <c r="G8" s="1">
        <v>2442</v>
      </c>
      <c r="H8" s="1">
        <v>52252</v>
      </c>
      <c r="I8" s="1">
        <v>61047</v>
      </c>
      <c r="J8" s="1">
        <v>24777</v>
      </c>
      <c r="K8" s="1">
        <v>6634</v>
      </c>
      <c r="L8" s="1">
        <v>44500</v>
      </c>
    </row>
    <row r="9" spans="1:12" x14ac:dyDescent="0.2">
      <c r="A9" s="1" t="s">
        <v>46</v>
      </c>
      <c r="B9" s="1">
        <v>117427</v>
      </c>
      <c r="C9" s="1">
        <v>4758</v>
      </c>
      <c r="D9" s="1">
        <v>17587</v>
      </c>
      <c r="E9" s="1">
        <v>8440</v>
      </c>
      <c r="F9" s="1">
        <v>3556</v>
      </c>
      <c r="G9" s="1">
        <v>1155</v>
      </c>
      <c r="H9" s="1">
        <v>26590</v>
      </c>
      <c r="I9" s="1">
        <v>17317</v>
      </c>
      <c r="J9" s="1">
        <v>17102</v>
      </c>
      <c r="K9" s="1">
        <v>2349</v>
      </c>
      <c r="L9" s="1">
        <v>18573</v>
      </c>
    </row>
    <row r="11" spans="1:12" x14ac:dyDescent="0.2">
      <c r="A11" s="1" t="s">
        <v>362</v>
      </c>
      <c r="B11" s="1">
        <v>178720</v>
      </c>
      <c r="C11" s="1">
        <v>9490</v>
      </c>
      <c r="D11" s="1">
        <v>29672</v>
      </c>
      <c r="E11" s="1">
        <v>9033</v>
      </c>
      <c r="F11" s="1">
        <v>8269</v>
      </c>
      <c r="G11" s="1">
        <v>1291</v>
      </c>
      <c r="H11" s="1">
        <v>32405</v>
      </c>
      <c r="I11" s="1">
        <v>39107</v>
      </c>
      <c r="J11" s="1">
        <v>15166</v>
      </c>
      <c r="K11" s="1">
        <v>6635</v>
      </c>
      <c r="L11" s="1">
        <v>27652</v>
      </c>
    </row>
    <row r="12" spans="1:12" x14ac:dyDescent="0.2">
      <c r="A12" s="1" t="s">
        <v>167</v>
      </c>
      <c r="B12" s="1">
        <v>163838</v>
      </c>
      <c r="C12" s="1">
        <v>8546</v>
      </c>
      <c r="D12" s="1">
        <v>27312</v>
      </c>
      <c r="E12" s="1">
        <v>8315</v>
      </c>
      <c r="F12" s="1">
        <v>7391</v>
      </c>
      <c r="G12" s="1">
        <v>1123</v>
      </c>
      <c r="H12" s="1">
        <v>28683</v>
      </c>
      <c r="I12" s="1">
        <v>35998</v>
      </c>
      <c r="J12" s="1">
        <v>13360</v>
      </c>
      <c r="K12" s="1">
        <v>6543</v>
      </c>
      <c r="L12" s="1">
        <v>26567</v>
      </c>
    </row>
    <row r="13" spans="1:12" x14ac:dyDescent="0.2">
      <c r="A13" s="1" t="s">
        <v>168</v>
      </c>
      <c r="B13" s="1">
        <v>157374</v>
      </c>
      <c r="C13" s="1">
        <v>8393</v>
      </c>
      <c r="D13" s="1">
        <v>26888</v>
      </c>
      <c r="E13" s="1">
        <v>7988</v>
      </c>
      <c r="F13" s="1">
        <v>7460</v>
      </c>
      <c r="G13" s="1">
        <v>1040</v>
      </c>
      <c r="H13" s="1">
        <v>28194</v>
      </c>
      <c r="I13" s="1">
        <v>33193</v>
      </c>
      <c r="J13" s="1">
        <v>12846</v>
      </c>
      <c r="K13" s="1">
        <v>5360</v>
      </c>
      <c r="L13" s="1">
        <v>26012</v>
      </c>
    </row>
    <row r="14" spans="1:12" x14ac:dyDescent="0.2">
      <c r="A14" s="1" t="s">
        <v>169</v>
      </c>
      <c r="B14" s="1">
        <v>154628</v>
      </c>
      <c r="C14" s="1">
        <v>8916</v>
      </c>
      <c r="D14" s="1">
        <v>27094</v>
      </c>
      <c r="E14" s="1">
        <v>7898</v>
      </c>
      <c r="F14" s="1">
        <v>7388</v>
      </c>
      <c r="G14" s="1">
        <v>1246</v>
      </c>
      <c r="H14" s="1">
        <v>28043</v>
      </c>
      <c r="I14" s="1">
        <v>33294</v>
      </c>
      <c r="J14" s="1">
        <v>12958</v>
      </c>
      <c r="K14" s="1">
        <v>3667</v>
      </c>
      <c r="L14" s="1">
        <v>24124</v>
      </c>
    </row>
    <row r="15" spans="1:12" x14ac:dyDescent="0.2">
      <c r="A15" s="1" t="s">
        <v>46</v>
      </c>
      <c r="B15" s="1">
        <v>63211</v>
      </c>
      <c r="C15" s="1">
        <v>2408</v>
      </c>
      <c r="D15" s="1">
        <v>9183</v>
      </c>
      <c r="E15" s="1">
        <v>4696</v>
      </c>
      <c r="F15" s="1">
        <v>1939</v>
      </c>
      <c r="G15" s="1">
        <v>593</v>
      </c>
      <c r="H15" s="1">
        <v>14241</v>
      </c>
      <c r="I15" s="1">
        <v>9641</v>
      </c>
      <c r="J15" s="1">
        <v>9085</v>
      </c>
      <c r="K15" s="1">
        <v>1281</v>
      </c>
      <c r="L15" s="1">
        <v>10144</v>
      </c>
    </row>
    <row r="17" spans="1:12" x14ac:dyDescent="0.2">
      <c r="A17" s="1" t="s">
        <v>366</v>
      </c>
      <c r="B17" s="1">
        <v>158111</v>
      </c>
      <c r="C17" s="1">
        <v>9356</v>
      </c>
      <c r="D17" s="1">
        <v>27597</v>
      </c>
      <c r="E17" s="1">
        <v>8084</v>
      </c>
      <c r="F17" s="1">
        <v>7002</v>
      </c>
      <c r="G17" s="1">
        <v>1242</v>
      </c>
      <c r="H17" s="1">
        <v>28268</v>
      </c>
      <c r="I17" s="1">
        <v>33326</v>
      </c>
      <c r="J17" s="1">
        <v>13789</v>
      </c>
      <c r="K17" s="1">
        <v>5779</v>
      </c>
      <c r="L17" s="1">
        <v>23668</v>
      </c>
    </row>
    <row r="18" spans="1:12" x14ac:dyDescent="0.2">
      <c r="A18" s="1" t="s">
        <v>167</v>
      </c>
      <c r="B18" s="1">
        <v>139546</v>
      </c>
      <c r="C18" s="1">
        <v>8140</v>
      </c>
      <c r="D18" s="1">
        <v>24830</v>
      </c>
      <c r="E18" s="1">
        <v>7098</v>
      </c>
      <c r="F18" s="1">
        <v>5612</v>
      </c>
      <c r="G18" s="1">
        <v>1047</v>
      </c>
      <c r="H18" s="1">
        <v>23956</v>
      </c>
      <c r="I18" s="1">
        <v>29246</v>
      </c>
      <c r="J18" s="1">
        <v>11722</v>
      </c>
      <c r="K18" s="1">
        <v>5657</v>
      </c>
      <c r="L18" s="1">
        <v>22238</v>
      </c>
    </row>
    <row r="19" spans="1:12" x14ac:dyDescent="0.2">
      <c r="A19" s="1" t="s">
        <v>168</v>
      </c>
      <c r="B19" s="1">
        <v>135330</v>
      </c>
      <c r="C19" s="1">
        <v>8083</v>
      </c>
      <c r="D19" s="1">
        <v>24579</v>
      </c>
      <c r="E19" s="1">
        <v>6917</v>
      </c>
      <c r="F19" s="1">
        <v>5971</v>
      </c>
      <c r="G19" s="1">
        <v>1017</v>
      </c>
      <c r="H19" s="1">
        <v>23846</v>
      </c>
      <c r="I19" s="1">
        <v>27153</v>
      </c>
      <c r="J19" s="1">
        <v>11339</v>
      </c>
      <c r="K19" s="1">
        <v>4555</v>
      </c>
      <c r="L19" s="1">
        <v>21870</v>
      </c>
    </row>
    <row r="20" spans="1:12" x14ac:dyDescent="0.2">
      <c r="A20" s="1" t="s">
        <v>169</v>
      </c>
      <c r="B20" s="1">
        <v>136004</v>
      </c>
      <c r="C20" s="1">
        <v>8948</v>
      </c>
      <c r="D20" s="1">
        <v>25379</v>
      </c>
      <c r="E20" s="1">
        <v>7105</v>
      </c>
      <c r="F20" s="1">
        <v>6252</v>
      </c>
      <c r="G20" s="1">
        <v>1196</v>
      </c>
      <c r="H20" s="1">
        <v>24209</v>
      </c>
      <c r="I20" s="1">
        <v>27753</v>
      </c>
      <c r="J20" s="1">
        <v>11819</v>
      </c>
      <c r="K20" s="1">
        <v>2967</v>
      </c>
      <c r="L20" s="1">
        <v>20376</v>
      </c>
    </row>
    <row r="21" spans="1:12" x14ac:dyDescent="0.2">
      <c r="A21" s="1" t="s">
        <v>46</v>
      </c>
      <c r="B21" s="1">
        <v>54216</v>
      </c>
      <c r="C21" s="1">
        <v>2350</v>
      </c>
      <c r="D21" s="1">
        <v>8404</v>
      </c>
      <c r="E21" s="1">
        <v>3744</v>
      </c>
      <c r="F21" s="1">
        <v>1617</v>
      </c>
      <c r="G21" s="1">
        <v>562</v>
      </c>
      <c r="H21" s="1">
        <v>12349</v>
      </c>
      <c r="I21" s="1">
        <v>7676</v>
      </c>
      <c r="J21" s="1">
        <v>8017</v>
      </c>
      <c r="K21" s="1">
        <v>1068</v>
      </c>
      <c r="L21" s="1">
        <v>8429</v>
      </c>
    </row>
    <row r="23" spans="1:12" x14ac:dyDescent="0.2">
      <c r="A23" s="1" t="s">
        <v>364</v>
      </c>
    </row>
    <row r="25" spans="1:12" x14ac:dyDescent="0.2">
      <c r="A25" s="1" t="s">
        <v>344</v>
      </c>
      <c r="B25" s="1">
        <v>439643</v>
      </c>
      <c r="C25" s="1">
        <v>22337</v>
      </c>
      <c r="D25" s="1">
        <v>65592</v>
      </c>
      <c r="E25" s="1">
        <v>22402</v>
      </c>
      <c r="F25" s="1">
        <v>22143</v>
      </c>
      <c r="G25" s="1">
        <v>2657</v>
      </c>
      <c r="H25" s="1">
        <v>78901</v>
      </c>
      <c r="I25" s="1">
        <v>116553</v>
      </c>
      <c r="J25" s="1">
        <v>33577</v>
      </c>
      <c r="K25" s="1">
        <v>18442</v>
      </c>
      <c r="L25" s="1">
        <v>57039</v>
      </c>
    </row>
    <row r="26" spans="1:12" x14ac:dyDescent="0.2">
      <c r="A26" s="1" t="s">
        <v>170</v>
      </c>
      <c r="B26" s="1">
        <v>102812</v>
      </c>
      <c r="C26" s="1">
        <v>3491</v>
      </c>
      <c r="D26" s="1">
        <v>8323</v>
      </c>
      <c r="E26" s="1">
        <v>5285</v>
      </c>
      <c r="F26" s="1">
        <v>6872</v>
      </c>
      <c r="G26" s="1">
        <v>124</v>
      </c>
      <c r="H26" s="1">
        <v>18228</v>
      </c>
      <c r="I26" s="1">
        <v>44120</v>
      </c>
      <c r="J26" s="1">
        <v>4622</v>
      </c>
      <c r="K26" s="1">
        <v>6028</v>
      </c>
      <c r="L26" s="1">
        <v>5719</v>
      </c>
    </row>
    <row r="27" spans="1:12" x14ac:dyDescent="0.2">
      <c r="A27" s="1" t="s">
        <v>171</v>
      </c>
      <c r="B27" s="1">
        <v>20398</v>
      </c>
      <c r="C27" s="1">
        <v>672</v>
      </c>
      <c r="D27" s="1">
        <v>2605</v>
      </c>
      <c r="E27" s="1">
        <v>1121</v>
      </c>
      <c r="F27" s="1">
        <v>770</v>
      </c>
      <c r="G27" s="1">
        <v>18</v>
      </c>
      <c r="H27" s="1">
        <v>3224</v>
      </c>
      <c r="I27" s="1">
        <v>6462</v>
      </c>
      <c r="J27" s="1">
        <v>1199</v>
      </c>
      <c r="K27" s="1">
        <v>2258</v>
      </c>
      <c r="L27" s="1">
        <v>2069</v>
      </c>
    </row>
    <row r="28" spans="1:12" x14ac:dyDescent="0.2">
      <c r="A28" s="1" t="s">
        <v>172</v>
      </c>
      <c r="B28" s="1">
        <v>1018</v>
      </c>
      <c r="C28" s="1">
        <v>35</v>
      </c>
      <c r="D28" s="1">
        <v>117</v>
      </c>
      <c r="E28" s="1">
        <v>65</v>
      </c>
      <c r="F28" s="1">
        <v>44</v>
      </c>
      <c r="G28" s="1">
        <v>2</v>
      </c>
      <c r="H28" s="1">
        <v>126</v>
      </c>
      <c r="I28" s="1">
        <v>258</v>
      </c>
      <c r="J28" s="1">
        <v>69</v>
      </c>
      <c r="K28" s="1">
        <v>51</v>
      </c>
      <c r="L28" s="1">
        <v>251</v>
      </c>
    </row>
    <row r="29" spans="1:12" x14ac:dyDescent="0.2">
      <c r="A29" s="1" t="s">
        <v>173</v>
      </c>
      <c r="B29" s="1">
        <v>9948</v>
      </c>
      <c r="C29" s="1">
        <v>1072</v>
      </c>
      <c r="D29" s="1">
        <v>1636</v>
      </c>
      <c r="E29" s="1">
        <v>614</v>
      </c>
      <c r="F29" s="1">
        <v>843</v>
      </c>
      <c r="G29" s="1">
        <v>99</v>
      </c>
      <c r="H29" s="1">
        <v>1397</v>
      </c>
      <c r="I29" s="1">
        <v>2861</v>
      </c>
      <c r="J29" s="1">
        <v>1023</v>
      </c>
      <c r="K29" s="1">
        <v>21</v>
      </c>
      <c r="L29" s="1">
        <v>382</v>
      </c>
    </row>
    <row r="30" spans="1:12" x14ac:dyDescent="0.2">
      <c r="A30" s="1" t="s">
        <v>174</v>
      </c>
      <c r="B30" s="1">
        <v>4588</v>
      </c>
      <c r="C30" s="1">
        <v>20</v>
      </c>
      <c r="D30" s="1">
        <v>96</v>
      </c>
      <c r="E30" s="1">
        <v>60</v>
      </c>
      <c r="F30" s="1">
        <v>70</v>
      </c>
      <c r="G30" s="1">
        <v>55</v>
      </c>
      <c r="H30" s="1">
        <v>1809</v>
      </c>
      <c r="I30" s="1">
        <v>691</v>
      </c>
      <c r="J30" s="1">
        <v>1379</v>
      </c>
      <c r="K30" s="1">
        <v>85</v>
      </c>
      <c r="L30" s="1">
        <v>323</v>
      </c>
    </row>
    <row r="31" spans="1:12" x14ac:dyDescent="0.2">
      <c r="A31" s="1" t="s">
        <v>175</v>
      </c>
      <c r="B31" s="1">
        <v>16575</v>
      </c>
      <c r="C31" s="1">
        <v>216</v>
      </c>
      <c r="D31" s="1">
        <v>1748</v>
      </c>
      <c r="E31" s="1">
        <v>787</v>
      </c>
      <c r="F31" s="1">
        <v>731</v>
      </c>
      <c r="G31" s="1">
        <v>3</v>
      </c>
      <c r="H31" s="1">
        <v>1877</v>
      </c>
      <c r="I31" s="1">
        <v>3677</v>
      </c>
      <c r="J31" s="1">
        <v>889</v>
      </c>
      <c r="K31" s="1">
        <v>3130</v>
      </c>
      <c r="L31" s="1">
        <v>3517</v>
      </c>
    </row>
    <row r="32" spans="1:12" x14ac:dyDescent="0.2">
      <c r="A32" s="1" t="s">
        <v>176</v>
      </c>
      <c r="B32" s="1">
        <v>4678</v>
      </c>
      <c r="C32" s="1">
        <v>456</v>
      </c>
      <c r="D32" s="1">
        <v>873</v>
      </c>
      <c r="E32" s="1">
        <v>209</v>
      </c>
      <c r="F32" s="1">
        <v>96</v>
      </c>
      <c r="G32" s="1">
        <v>169</v>
      </c>
      <c r="H32" s="1">
        <v>608</v>
      </c>
      <c r="I32" s="1">
        <v>1590</v>
      </c>
      <c r="J32" s="1">
        <v>341</v>
      </c>
      <c r="K32" s="1">
        <v>27</v>
      </c>
      <c r="L32" s="1">
        <v>309</v>
      </c>
    </row>
    <row r="33" spans="1:12" x14ac:dyDescent="0.2">
      <c r="A33" s="1" t="s">
        <v>177</v>
      </c>
      <c r="B33" s="1">
        <v>1868</v>
      </c>
      <c r="C33" s="1">
        <v>8</v>
      </c>
      <c r="D33" s="1">
        <v>53</v>
      </c>
      <c r="E33" s="1">
        <v>35</v>
      </c>
      <c r="F33" s="1">
        <v>5</v>
      </c>
      <c r="G33" s="1">
        <v>1</v>
      </c>
      <c r="H33" s="1">
        <v>898</v>
      </c>
      <c r="I33" s="1">
        <v>158</v>
      </c>
      <c r="J33" s="1">
        <v>380</v>
      </c>
      <c r="K33" s="1">
        <v>95</v>
      </c>
      <c r="L33" s="1">
        <v>235</v>
      </c>
    </row>
    <row r="34" spans="1:12" x14ac:dyDescent="0.2">
      <c r="A34" s="1" t="s">
        <v>178</v>
      </c>
      <c r="B34" s="1">
        <v>12641</v>
      </c>
      <c r="C34" s="1">
        <v>803</v>
      </c>
      <c r="D34" s="1">
        <v>2201</v>
      </c>
      <c r="E34" s="1">
        <v>550</v>
      </c>
      <c r="F34" s="1">
        <v>1042</v>
      </c>
      <c r="G34" s="1">
        <v>39</v>
      </c>
      <c r="H34" s="1">
        <v>3248</v>
      </c>
      <c r="I34" s="1">
        <v>2753</v>
      </c>
      <c r="J34" s="1">
        <v>746</v>
      </c>
      <c r="K34" s="1">
        <v>45</v>
      </c>
      <c r="L34" s="1">
        <v>1214</v>
      </c>
    </row>
    <row r="35" spans="1:12" x14ac:dyDescent="0.2">
      <c r="A35" s="1" t="s">
        <v>179</v>
      </c>
      <c r="B35" s="1">
        <v>99</v>
      </c>
      <c r="C35" s="1">
        <v>2</v>
      </c>
      <c r="D35" s="1">
        <v>14</v>
      </c>
      <c r="E35" s="1">
        <v>1</v>
      </c>
      <c r="F35" s="1">
        <v>1</v>
      </c>
      <c r="G35" s="1">
        <v>0</v>
      </c>
      <c r="H35" s="1">
        <v>20</v>
      </c>
      <c r="I35" s="1">
        <v>13</v>
      </c>
      <c r="J35" s="1">
        <v>29</v>
      </c>
      <c r="K35" s="1">
        <v>1</v>
      </c>
      <c r="L35" s="1">
        <v>18</v>
      </c>
    </row>
    <row r="36" spans="1:12" x14ac:dyDescent="0.2">
      <c r="A36" s="1" t="s">
        <v>180</v>
      </c>
      <c r="B36" s="1">
        <v>1854</v>
      </c>
      <c r="C36" s="1">
        <v>105</v>
      </c>
      <c r="D36" s="1">
        <v>392</v>
      </c>
      <c r="E36" s="1">
        <v>156</v>
      </c>
      <c r="F36" s="1">
        <v>53</v>
      </c>
      <c r="G36" s="1">
        <v>98</v>
      </c>
      <c r="H36" s="1">
        <v>466</v>
      </c>
      <c r="I36" s="1">
        <v>229</v>
      </c>
      <c r="J36" s="1">
        <v>280</v>
      </c>
      <c r="K36" s="1">
        <v>7</v>
      </c>
      <c r="L36" s="1">
        <v>68</v>
      </c>
    </row>
    <row r="37" spans="1:12" x14ac:dyDescent="0.2">
      <c r="A37" s="1" t="s">
        <v>181</v>
      </c>
      <c r="B37" s="1">
        <v>154146</v>
      </c>
      <c r="C37" s="1">
        <v>10834</v>
      </c>
      <c r="D37" s="1">
        <v>30502</v>
      </c>
      <c r="E37" s="1">
        <v>5331</v>
      </c>
      <c r="F37" s="1">
        <v>8189</v>
      </c>
      <c r="G37" s="1">
        <v>1048</v>
      </c>
      <c r="H37" s="1">
        <v>23603</v>
      </c>
      <c r="I37" s="1">
        <v>37515</v>
      </c>
      <c r="J37" s="1">
        <v>7586</v>
      </c>
      <c r="K37" s="1">
        <v>4533</v>
      </c>
      <c r="L37" s="1">
        <v>25005</v>
      </c>
    </row>
    <row r="38" spans="1:12" x14ac:dyDescent="0.2">
      <c r="A38" s="1" t="s">
        <v>182</v>
      </c>
      <c r="B38" s="1">
        <v>1653</v>
      </c>
      <c r="C38" s="1">
        <v>29</v>
      </c>
      <c r="D38" s="1">
        <v>163</v>
      </c>
      <c r="E38" s="1">
        <v>45</v>
      </c>
      <c r="F38" s="1">
        <v>10</v>
      </c>
      <c r="G38" s="1">
        <v>12</v>
      </c>
      <c r="H38" s="1">
        <v>467</v>
      </c>
      <c r="I38" s="1">
        <v>127</v>
      </c>
      <c r="J38" s="1">
        <v>233</v>
      </c>
      <c r="K38" s="1">
        <v>160</v>
      </c>
      <c r="L38" s="1">
        <v>407</v>
      </c>
    </row>
    <row r="39" spans="1:12" x14ac:dyDescent="0.2">
      <c r="A39" s="1" t="s">
        <v>183</v>
      </c>
      <c r="B39" s="1">
        <v>793</v>
      </c>
      <c r="C39" s="1">
        <v>37</v>
      </c>
      <c r="D39" s="1">
        <v>147</v>
      </c>
      <c r="E39" s="1">
        <v>17</v>
      </c>
      <c r="F39" s="1">
        <v>3</v>
      </c>
      <c r="G39" s="1">
        <v>36</v>
      </c>
      <c r="H39" s="1">
        <v>231</v>
      </c>
      <c r="I39" s="1">
        <v>96</v>
      </c>
      <c r="J39" s="1">
        <v>168</v>
      </c>
      <c r="K39" s="1">
        <v>6</v>
      </c>
      <c r="L39" s="1">
        <v>52</v>
      </c>
    </row>
    <row r="40" spans="1:12" x14ac:dyDescent="0.2">
      <c r="A40" s="1" t="s">
        <v>184</v>
      </c>
      <c r="B40" s="1">
        <v>3299</v>
      </c>
      <c r="C40" s="1">
        <v>123</v>
      </c>
      <c r="D40" s="1">
        <v>671</v>
      </c>
      <c r="E40" s="1">
        <v>258</v>
      </c>
      <c r="F40" s="1">
        <v>215</v>
      </c>
      <c r="G40" s="1">
        <v>70</v>
      </c>
      <c r="H40" s="1">
        <v>968</v>
      </c>
      <c r="I40" s="1">
        <v>384</v>
      </c>
      <c r="J40" s="1">
        <v>347</v>
      </c>
      <c r="K40" s="1">
        <v>4</v>
      </c>
      <c r="L40" s="1">
        <v>259</v>
      </c>
    </row>
    <row r="41" spans="1:12" x14ac:dyDescent="0.2">
      <c r="A41" s="1" t="s">
        <v>185</v>
      </c>
      <c r="B41" s="1">
        <v>103273</v>
      </c>
      <c r="C41" s="1">
        <v>4434</v>
      </c>
      <c r="D41" s="1">
        <v>16051</v>
      </c>
      <c r="E41" s="1">
        <v>7868</v>
      </c>
      <c r="F41" s="1">
        <v>3199</v>
      </c>
      <c r="G41" s="1">
        <v>883</v>
      </c>
      <c r="H41" s="1">
        <v>21731</v>
      </c>
      <c r="I41" s="1">
        <v>15619</v>
      </c>
      <c r="J41" s="1">
        <v>14286</v>
      </c>
      <c r="K41" s="1">
        <v>1991</v>
      </c>
      <c r="L41" s="1">
        <v>17211</v>
      </c>
    </row>
    <row r="42" spans="1:12" x14ac:dyDescent="0.2">
      <c r="A42" s="46" t="s">
        <v>388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</row>
  </sheetData>
  <mergeCells count="1">
    <mergeCell ref="A42:L4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5BD04-450D-458B-A32F-8B1266A73C33}">
  <dimension ref="A1:L70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9" customHeight="1" x14ac:dyDescent="0.2"/>
  <cols>
    <col min="1" max="1" width="13.21875" style="1"/>
    <col min="2" max="12" width="7" style="1" customWidth="1"/>
    <col min="13" max="16384" width="13.21875" style="1"/>
  </cols>
  <sheetData>
    <row r="1" spans="1:12" ht="9" customHeight="1" x14ac:dyDescent="0.2">
      <c r="A1" s="1" t="s">
        <v>410</v>
      </c>
    </row>
    <row r="2" spans="1:12" ht="9" customHeight="1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ht="9" customHeight="1" x14ac:dyDescent="0.2">
      <c r="A3" s="1" t="s">
        <v>368</v>
      </c>
    </row>
    <row r="5" spans="1:12" ht="9" customHeight="1" x14ac:dyDescent="0.2">
      <c r="A5" s="1" t="s">
        <v>348</v>
      </c>
      <c r="B5" s="1">
        <v>515870</v>
      </c>
      <c r="C5" s="1">
        <v>26372</v>
      </c>
      <c r="D5" s="1">
        <v>76649</v>
      </c>
      <c r="E5" s="1">
        <v>26158</v>
      </c>
      <c r="F5" s="1">
        <v>26051</v>
      </c>
      <c r="G5" s="1">
        <v>3041</v>
      </c>
      <c r="H5" s="1">
        <v>93613</v>
      </c>
      <c r="I5" s="1">
        <v>137596</v>
      </c>
      <c r="J5" s="1">
        <v>40419</v>
      </c>
      <c r="K5" s="1">
        <v>21362</v>
      </c>
      <c r="L5" s="1">
        <v>64609</v>
      </c>
    </row>
    <row r="6" spans="1:12" ht="9" customHeight="1" x14ac:dyDescent="0.2">
      <c r="A6" s="1" t="s">
        <v>186</v>
      </c>
      <c r="B6" s="1">
        <v>475392</v>
      </c>
      <c r="C6" s="1">
        <v>24355</v>
      </c>
      <c r="D6" s="1">
        <v>69333</v>
      </c>
      <c r="E6" s="1">
        <v>22955</v>
      </c>
      <c r="F6" s="1">
        <v>23069</v>
      </c>
      <c r="G6" s="1">
        <v>2937</v>
      </c>
      <c r="H6" s="1">
        <v>86142</v>
      </c>
      <c r="I6" s="1">
        <v>129896</v>
      </c>
      <c r="J6" s="1">
        <v>35852</v>
      </c>
      <c r="K6" s="1">
        <v>19693</v>
      </c>
      <c r="L6" s="1">
        <v>61160</v>
      </c>
    </row>
    <row r="7" spans="1:12" ht="9" customHeight="1" x14ac:dyDescent="0.2">
      <c r="A7" s="1" t="s">
        <v>187</v>
      </c>
      <c r="B7" s="1">
        <v>39571</v>
      </c>
      <c r="C7" s="1">
        <v>1960</v>
      </c>
      <c r="D7" s="1">
        <v>7157</v>
      </c>
      <c r="E7" s="1">
        <v>3128</v>
      </c>
      <c r="F7" s="1">
        <v>2920</v>
      </c>
      <c r="G7" s="1">
        <v>99</v>
      </c>
      <c r="H7" s="1">
        <v>7332</v>
      </c>
      <c r="I7" s="1">
        <v>7452</v>
      </c>
      <c r="J7" s="1">
        <v>4507</v>
      </c>
      <c r="K7" s="1">
        <v>1598</v>
      </c>
      <c r="L7" s="1">
        <v>3418</v>
      </c>
    </row>
    <row r="8" spans="1:12" ht="9" customHeight="1" x14ac:dyDescent="0.2">
      <c r="A8" s="1" t="s">
        <v>188</v>
      </c>
      <c r="B8" s="1">
        <v>907</v>
      </c>
      <c r="C8" s="1">
        <v>57</v>
      </c>
      <c r="D8" s="1">
        <v>159</v>
      </c>
      <c r="E8" s="1">
        <v>75</v>
      </c>
      <c r="F8" s="1">
        <v>62</v>
      </c>
      <c r="G8" s="1">
        <v>5</v>
      </c>
      <c r="H8" s="1">
        <v>139</v>
      </c>
      <c r="I8" s="1">
        <v>248</v>
      </c>
      <c r="J8" s="1">
        <v>60</v>
      </c>
      <c r="K8" s="1">
        <v>71</v>
      </c>
      <c r="L8" s="1">
        <v>31</v>
      </c>
    </row>
    <row r="10" spans="1:12" ht="9" customHeight="1" x14ac:dyDescent="0.2">
      <c r="A10" s="1" t="s">
        <v>349</v>
      </c>
      <c r="B10" s="1">
        <v>264455</v>
      </c>
      <c r="C10" s="1">
        <v>13532</v>
      </c>
      <c r="D10" s="1">
        <v>39926</v>
      </c>
      <c r="E10" s="1">
        <v>13328</v>
      </c>
      <c r="F10" s="1">
        <v>13261</v>
      </c>
      <c r="G10" s="1">
        <v>1549</v>
      </c>
      <c r="H10" s="1">
        <v>48283</v>
      </c>
      <c r="I10" s="1">
        <v>69232</v>
      </c>
      <c r="J10" s="1">
        <v>20789</v>
      </c>
      <c r="K10" s="1">
        <v>10466</v>
      </c>
      <c r="L10" s="1">
        <v>34089</v>
      </c>
    </row>
    <row r="11" spans="1:12" ht="9" customHeight="1" x14ac:dyDescent="0.2">
      <c r="A11" s="1" t="s">
        <v>186</v>
      </c>
      <c r="B11" s="1">
        <v>243971</v>
      </c>
      <c r="C11" s="1">
        <v>12551</v>
      </c>
      <c r="D11" s="1">
        <v>36154</v>
      </c>
      <c r="E11" s="1">
        <v>11728</v>
      </c>
      <c r="F11" s="1">
        <v>11731</v>
      </c>
      <c r="G11" s="1">
        <v>1500</v>
      </c>
      <c r="H11" s="1">
        <v>44501</v>
      </c>
      <c r="I11" s="1">
        <v>65478</v>
      </c>
      <c r="J11" s="1">
        <v>18484</v>
      </c>
      <c r="K11" s="1">
        <v>9637</v>
      </c>
      <c r="L11" s="1">
        <v>32207</v>
      </c>
    </row>
    <row r="12" spans="1:12" ht="9" customHeight="1" x14ac:dyDescent="0.2">
      <c r="A12" s="1" t="s">
        <v>187</v>
      </c>
      <c r="B12" s="1">
        <v>20073</v>
      </c>
      <c r="C12" s="1">
        <v>959</v>
      </c>
      <c r="D12" s="1">
        <v>3695</v>
      </c>
      <c r="E12" s="1">
        <v>1564</v>
      </c>
      <c r="F12" s="1">
        <v>1503</v>
      </c>
      <c r="G12" s="1">
        <v>45</v>
      </c>
      <c r="H12" s="1">
        <v>3730</v>
      </c>
      <c r="I12" s="1">
        <v>3644</v>
      </c>
      <c r="J12" s="1">
        <v>2279</v>
      </c>
      <c r="K12" s="1">
        <v>793</v>
      </c>
      <c r="L12" s="1">
        <v>1861</v>
      </c>
    </row>
    <row r="13" spans="1:12" ht="9" customHeight="1" x14ac:dyDescent="0.2">
      <c r="A13" s="1" t="s">
        <v>188</v>
      </c>
      <c r="B13" s="1">
        <v>411</v>
      </c>
      <c r="C13" s="1">
        <v>22</v>
      </c>
      <c r="D13" s="1">
        <v>77</v>
      </c>
      <c r="E13" s="1">
        <v>36</v>
      </c>
      <c r="F13" s="1">
        <v>27</v>
      </c>
      <c r="G13" s="1">
        <v>4</v>
      </c>
      <c r="H13" s="1">
        <v>52</v>
      </c>
      <c r="I13" s="1">
        <v>110</v>
      </c>
      <c r="J13" s="1">
        <v>26</v>
      </c>
      <c r="K13" s="1">
        <v>36</v>
      </c>
      <c r="L13" s="1">
        <v>21</v>
      </c>
    </row>
    <row r="15" spans="1:12" ht="9" customHeight="1" x14ac:dyDescent="0.2">
      <c r="A15" s="1" t="s">
        <v>350</v>
      </c>
      <c r="B15" s="1">
        <v>251415</v>
      </c>
      <c r="C15" s="1">
        <v>12840</v>
      </c>
      <c r="D15" s="1">
        <v>36723</v>
      </c>
      <c r="E15" s="1">
        <v>12830</v>
      </c>
      <c r="F15" s="1">
        <v>12790</v>
      </c>
      <c r="G15" s="1">
        <v>1492</v>
      </c>
      <c r="H15" s="1">
        <v>45330</v>
      </c>
      <c r="I15" s="1">
        <v>68364</v>
      </c>
      <c r="J15" s="1">
        <v>19630</v>
      </c>
      <c r="K15" s="1">
        <v>10896</v>
      </c>
      <c r="L15" s="1">
        <v>30520</v>
      </c>
    </row>
    <row r="16" spans="1:12" ht="9" customHeight="1" x14ac:dyDescent="0.2">
      <c r="A16" s="1" t="s">
        <v>186</v>
      </c>
      <c r="B16" s="1">
        <v>231421</v>
      </c>
      <c r="C16" s="1">
        <v>11804</v>
      </c>
      <c r="D16" s="1">
        <v>33179</v>
      </c>
      <c r="E16" s="1">
        <v>11227</v>
      </c>
      <c r="F16" s="1">
        <v>11338</v>
      </c>
      <c r="G16" s="1">
        <v>1437</v>
      </c>
      <c r="H16" s="1">
        <v>41641</v>
      </c>
      <c r="I16" s="1">
        <v>64418</v>
      </c>
      <c r="J16" s="1">
        <v>17368</v>
      </c>
      <c r="K16" s="1">
        <v>10056</v>
      </c>
      <c r="L16" s="1">
        <v>28953</v>
      </c>
    </row>
    <row r="17" spans="1:12" ht="9" customHeight="1" x14ac:dyDescent="0.2">
      <c r="A17" s="1" t="s">
        <v>187</v>
      </c>
      <c r="B17" s="1">
        <v>19498</v>
      </c>
      <c r="C17" s="1">
        <v>1001</v>
      </c>
      <c r="D17" s="1">
        <v>3462</v>
      </c>
      <c r="E17" s="1">
        <v>1564</v>
      </c>
      <c r="F17" s="1">
        <v>1417</v>
      </c>
      <c r="G17" s="1">
        <v>54</v>
      </c>
      <c r="H17" s="1">
        <v>3602</v>
      </c>
      <c r="I17" s="1">
        <v>3808</v>
      </c>
      <c r="J17" s="1">
        <v>2228</v>
      </c>
      <c r="K17" s="1">
        <v>805</v>
      </c>
      <c r="L17" s="1">
        <v>1557</v>
      </c>
    </row>
    <row r="18" spans="1:12" ht="9" customHeight="1" x14ac:dyDescent="0.2">
      <c r="A18" s="1" t="s">
        <v>188</v>
      </c>
      <c r="B18" s="1">
        <v>496</v>
      </c>
      <c r="C18" s="1">
        <v>35</v>
      </c>
      <c r="D18" s="1">
        <v>82</v>
      </c>
      <c r="E18" s="1">
        <v>39</v>
      </c>
      <c r="F18" s="1">
        <v>35</v>
      </c>
      <c r="G18" s="1">
        <v>1</v>
      </c>
      <c r="H18" s="1">
        <v>87</v>
      </c>
      <c r="I18" s="1">
        <v>138</v>
      </c>
      <c r="J18" s="1">
        <v>34</v>
      </c>
      <c r="K18" s="1">
        <v>35</v>
      </c>
      <c r="L18" s="1">
        <v>10</v>
      </c>
    </row>
    <row r="20" spans="1:12" ht="9" customHeight="1" x14ac:dyDescent="0.2">
      <c r="A20" s="1" t="s">
        <v>189</v>
      </c>
    </row>
    <row r="22" spans="1:12" ht="9" customHeight="1" x14ac:dyDescent="0.2">
      <c r="A22" s="1" t="s">
        <v>357</v>
      </c>
      <c r="B22" s="1">
        <v>515870</v>
      </c>
      <c r="C22" s="1">
        <v>26372</v>
      </c>
      <c r="D22" s="1">
        <v>76649</v>
      </c>
      <c r="E22" s="1">
        <v>26158</v>
      </c>
      <c r="F22" s="1">
        <v>26051</v>
      </c>
      <c r="G22" s="1">
        <v>3041</v>
      </c>
      <c r="H22" s="1">
        <v>93613</v>
      </c>
      <c r="I22" s="1">
        <v>137596</v>
      </c>
      <c r="J22" s="1">
        <v>40419</v>
      </c>
      <c r="K22" s="1">
        <v>21362</v>
      </c>
      <c r="L22" s="1">
        <v>64609</v>
      </c>
    </row>
    <row r="23" spans="1:12" ht="9" customHeight="1" x14ac:dyDescent="0.2">
      <c r="A23" s="1" t="s">
        <v>186</v>
      </c>
      <c r="B23" s="1">
        <v>491312</v>
      </c>
      <c r="C23" s="1">
        <v>25181</v>
      </c>
      <c r="D23" s="1">
        <v>72641</v>
      </c>
      <c r="E23" s="1">
        <v>24248</v>
      </c>
      <c r="F23" s="1">
        <v>24391</v>
      </c>
      <c r="G23" s="1">
        <v>2952</v>
      </c>
      <c r="H23" s="1">
        <v>88884</v>
      </c>
      <c r="I23" s="1">
        <v>132705</v>
      </c>
      <c r="J23" s="1">
        <v>37549</v>
      </c>
      <c r="K23" s="1">
        <v>20454</v>
      </c>
      <c r="L23" s="1">
        <v>62307</v>
      </c>
    </row>
    <row r="24" spans="1:12" ht="9" customHeight="1" x14ac:dyDescent="0.2">
      <c r="A24" s="1" t="s">
        <v>187</v>
      </c>
      <c r="B24" s="1">
        <v>23160</v>
      </c>
      <c r="C24" s="1">
        <v>1097</v>
      </c>
      <c r="D24" s="1">
        <v>3788</v>
      </c>
      <c r="E24" s="1">
        <v>1805</v>
      </c>
      <c r="F24" s="1">
        <v>1549</v>
      </c>
      <c r="G24" s="1">
        <v>78</v>
      </c>
      <c r="H24" s="1">
        <v>4503</v>
      </c>
      <c r="I24" s="1">
        <v>4494</v>
      </c>
      <c r="J24" s="1">
        <v>2786</v>
      </c>
      <c r="K24" s="1">
        <v>829</v>
      </c>
      <c r="L24" s="1">
        <v>2231</v>
      </c>
    </row>
    <row r="25" spans="1:12" ht="9" customHeight="1" x14ac:dyDescent="0.2">
      <c r="A25" s="1" t="s">
        <v>188</v>
      </c>
      <c r="B25" s="1">
        <v>1398</v>
      </c>
      <c r="C25" s="1">
        <v>94</v>
      </c>
      <c r="D25" s="1">
        <v>220</v>
      </c>
      <c r="E25" s="1">
        <v>105</v>
      </c>
      <c r="F25" s="1">
        <v>111</v>
      </c>
      <c r="G25" s="1">
        <v>11</v>
      </c>
      <c r="H25" s="1">
        <v>226</v>
      </c>
      <c r="I25" s="1">
        <v>397</v>
      </c>
      <c r="J25" s="1">
        <v>84</v>
      </c>
      <c r="K25" s="1">
        <v>79</v>
      </c>
      <c r="L25" s="1">
        <v>71</v>
      </c>
    </row>
    <row r="27" spans="1:12" ht="9" customHeight="1" x14ac:dyDescent="0.2">
      <c r="A27" s="1" t="s">
        <v>349</v>
      </c>
      <c r="B27" s="1">
        <v>264455</v>
      </c>
      <c r="C27" s="1">
        <v>13532</v>
      </c>
      <c r="D27" s="1">
        <v>39926</v>
      </c>
      <c r="E27" s="1">
        <v>13328</v>
      </c>
      <c r="F27" s="1">
        <v>13261</v>
      </c>
      <c r="G27" s="1">
        <v>1549</v>
      </c>
      <c r="H27" s="1">
        <v>48283</v>
      </c>
      <c r="I27" s="1">
        <v>69232</v>
      </c>
      <c r="J27" s="1">
        <v>20789</v>
      </c>
      <c r="K27" s="1">
        <v>10466</v>
      </c>
      <c r="L27" s="1">
        <v>34089</v>
      </c>
    </row>
    <row r="28" spans="1:12" ht="9" customHeight="1" x14ac:dyDescent="0.2">
      <c r="A28" s="1" t="s">
        <v>186</v>
      </c>
      <c r="B28" s="1">
        <v>252136</v>
      </c>
      <c r="C28" s="1">
        <v>12963</v>
      </c>
      <c r="D28" s="1">
        <v>37864</v>
      </c>
      <c r="E28" s="1">
        <v>12421</v>
      </c>
      <c r="F28" s="1">
        <v>12434</v>
      </c>
      <c r="G28" s="1">
        <v>1500</v>
      </c>
      <c r="H28" s="1">
        <v>45919</v>
      </c>
      <c r="I28" s="1">
        <v>66820</v>
      </c>
      <c r="J28" s="1">
        <v>19352</v>
      </c>
      <c r="K28" s="1">
        <v>10011</v>
      </c>
      <c r="L28" s="1">
        <v>32852</v>
      </c>
    </row>
    <row r="29" spans="1:12" ht="9" customHeight="1" x14ac:dyDescent="0.2">
      <c r="A29" s="1" t="s">
        <v>187</v>
      </c>
      <c r="B29" s="1">
        <v>11590</v>
      </c>
      <c r="C29" s="1">
        <v>515</v>
      </c>
      <c r="D29" s="1">
        <v>1947</v>
      </c>
      <c r="E29" s="1">
        <v>854</v>
      </c>
      <c r="F29" s="1">
        <v>772</v>
      </c>
      <c r="G29" s="1">
        <v>40</v>
      </c>
      <c r="H29" s="1">
        <v>2262</v>
      </c>
      <c r="I29" s="1">
        <v>2195</v>
      </c>
      <c r="J29" s="1">
        <v>1389</v>
      </c>
      <c r="K29" s="1">
        <v>416</v>
      </c>
      <c r="L29" s="1">
        <v>1200</v>
      </c>
    </row>
    <row r="30" spans="1:12" ht="9" customHeight="1" x14ac:dyDescent="0.2">
      <c r="A30" s="1" t="s">
        <v>188</v>
      </c>
      <c r="B30" s="1">
        <v>729</v>
      </c>
      <c r="C30" s="1">
        <v>54</v>
      </c>
      <c r="D30" s="1">
        <v>115</v>
      </c>
      <c r="E30" s="1">
        <v>53</v>
      </c>
      <c r="F30" s="1">
        <v>55</v>
      </c>
      <c r="G30" s="1">
        <v>9</v>
      </c>
      <c r="H30" s="1">
        <v>102</v>
      </c>
      <c r="I30" s="1">
        <v>217</v>
      </c>
      <c r="J30" s="1">
        <v>48</v>
      </c>
      <c r="K30" s="1">
        <v>39</v>
      </c>
      <c r="L30" s="1">
        <v>37</v>
      </c>
    </row>
    <row r="32" spans="1:12" ht="9" customHeight="1" x14ac:dyDescent="0.2">
      <c r="A32" s="1" t="s">
        <v>340</v>
      </c>
      <c r="B32" s="1">
        <v>251415</v>
      </c>
      <c r="C32" s="1">
        <v>12840</v>
      </c>
      <c r="D32" s="1">
        <v>36723</v>
      </c>
      <c r="E32" s="1">
        <v>12830</v>
      </c>
      <c r="F32" s="1">
        <v>12790</v>
      </c>
      <c r="G32" s="1">
        <v>1492</v>
      </c>
      <c r="H32" s="1">
        <v>45330</v>
      </c>
      <c r="I32" s="1">
        <v>68364</v>
      </c>
      <c r="J32" s="1">
        <v>19630</v>
      </c>
      <c r="K32" s="1">
        <v>10896</v>
      </c>
      <c r="L32" s="1">
        <v>30520</v>
      </c>
    </row>
    <row r="33" spans="1:12" ht="9" customHeight="1" x14ac:dyDescent="0.2">
      <c r="A33" s="1" t="s">
        <v>186</v>
      </c>
      <c r="B33" s="1">
        <v>239176</v>
      </c>
      <c r="C33" s="1">
        <v>12218</v>
      </c>
      <c r="D33" s="1">
        <v>34777</v>
      </c>
      <c r="E33" s="1">
        <v>11827</v>
      </c>
      <c r="F33" s="1">
        <v>11957</v>
      </c>
      <c r="G33" s="1">
        <v>1452</v>
      </c>
      <c r="H33" s="1">
        <v>42965</v>
      </c>
      <c r="I33" s="1">
        <v>65885</v>
      </c>
      <c r="J33" s="1">
        <v>18197</v>
      </c>
      <c r="K33" s="1">
        <v>10443</v>
      </c>
      <c r="L33" s="1">
        <v>29455</v>
      </c>
    </row>
    <row r="34" spans="1:12" ht="9" customHeight="1" x14ac:dyDescent="0.2">
      <c r="A34" s="1" t="s">
        <v>187</v>
      </c>
      <c r="B34" s="1">
        <v>11570</v>
      </c>
      <c r="C34" s="1">
        <v>582</v>
      </c>
      <c r="D34" s="1">
        <v>1841</v>
      </c>
      <c r="E34" s="1">
        <v>951</v>
      </c>
      <c r="F34" s="1">
        <v>777</v>
      </c>
      <c r="G34" s="1">
        <v>38</v>
      </c>
      <c r="H34" s="1">
        <v>2241</v>
      </c>
      <c r="I34" s="1">
        <v>2299</v>
      </c>
      <c r="J34" s="1">
        <v>1397</v>
      </c>
      <c r="K34" s="1">
        <v>413</v>
      </c>
      <c r="L34" s="1">
        <v>1031</v>
      </c>
    </row>
    <row r="35" spans="1:12" ht="9" customHeight="1" x14ac:dyDescent="0.2">
      <c r="A35" s="1" t="s">
        <v>188</v>
      </c>
      <c r="B35" s="1">
        <v>669</v>
      </c>
      <c r="C35" s="1">
        <v>40</v>
      </c>
      <c r="D35" s="1">
        <v>105</v>
      </c>
      <c r="E35" s="1">
        <v>52</v>
      </c>
      <c r="F35" s="1">
        <v>56</v>
      </c>
      <c r="G35" s="1">
        <v>2</v>
      </c>
      <c r="H35" s="1">
        <v>124</v>
      </c>
      <c r="I35" s="1">
        <v>180</v>
      </c>
      <c r="J35" s="1">
        <v>36</v>
      </c>
      <c r="K35" s="1">
        <v>40</v>
      </c>
      <c r="L35" s="1">
        <v>34</v>
      </c>
    </row>
    <row r="37" spans="1:12" ht="9" customHeight="1" x14ac:dyDescent="0.2">
      <c r="A37" s="1" t="s">
        <v>190</v>
      </c>
    </row>
    <row r="39" spans="1:12" ht="9" customHeight="1" x14ac:dyDescent="0.2">
      <c r="A39" s="1" t="s">
        <v>348</v>
      </c>
      <c r="B39" s="1">
        <v>515870</v>
      </c>
      <c r="C39" s="1">
        <v>26372</v>
      </c>
      <c r="D39" s="1">
        <v>76649</v>
      </c>
      <c r="E39" s="1">
        <v>26158</v>
      </c>
      <c r="F39" s="1">
        <v>26051</v>
      </c>
      <c r="G39" s="1">
        <v>3041</v>
      </c>
      <c r="H39" s="1">
        <v>93613</v>
      </c>
      <c r="I39" s="1">
        <v>137596</v>
      </c>
      <c r="J39" s="1">
        <v>40419</v>
      </c>
      <c r="K39" s="1">
        <v>21362</v>
      </c>
      <c r="L39" s="1">
        <v>64609</v>
      </c>
    </row>
    <row r="40" spans="1:12" ht="9" customHeight="1" x14ac:dyDescent="0.2">
      <c r="A40" s="1" t="s">
        <v>186</v>
      </c>
      <c r="B40" s="1">
        <v>480713</v>
      </c>
      <c r="C40" s="1">
        <v>25016</v>
      </c>
      <c r="D40" s="1">
        <v>71496</v>
      </c>
      <c r="E40" s="1">
        <v>23478</v>
      </c>
      <c r="F40" s="1">
        <v>23077</v>
      </c>
      <c r="G40" s="1">
        <v>2921</v>
      </c>
      <c r="H40" s="1">
        <v>86233</v>
      </c>
      <c r="I40" s="1">
        <v>130752</v>
      </c>
      <c r="J40" s="1">
        <v>35813</v>
      </c>
      <c r="K40" s="1">
        <v>19977</v>
      </c>
      <c r="L40" s="1">
        <v>61950</v>
      </c>
    </row>
    <row r="41" spans="1:12" ht="9" customHeight="1" x14ac:dyDescent="0.2">
      <c r="A41" s="1" t="s">
        <v>187</v>
      </c>
      <c r="B41" s="1">
        <v>32182</v>
      </c>
      <c r="C41" s="1">
        <v>1152</v>
      </c>
      <c r="D41" s="1">
        <v>4644</v>
      </c>
      <c r="E41" s="1">
        <v>2506</v>
      </c>
      <c r="F41" s="1">
        <v>2766</v>
      </c>
      <c r="G41" s="1">
        <v>98</v>
      </c>
      <c r="H41" s="1">
        <v>6920</v>
      </c>
      <c r="I41" s="1">
        <v>6018</v>
      </c>
      <c r="J41" s="1">
        <v>4400</v>
      </c>
      <c r="K41" s="1">
        <v>1225</v>
      </c>
      <c r="L41" s="1">
        <v>2453</v>
      </c>
    </row>
    <row r="42" spans="1:12" ht="9" customHeight="1" x14ac:dyDescent="0.2">
      <c r="A42" s="1" t="s">
        <v>188</v>
      </c>
      <c r="B42" s="1">
        <v>2975</v>
      </c>
      <c r="C42" s="1">
        <v>204</v>
      </c>
      <c r="D42" s="1">
        <v>509</v>
      </c>
      <c r="E42" s="1">
        <v>174</v>
      </c>
      <c r="F42" s="1">
        <v>208</v>
      </c>
      <c r="G42" s="1">
        <v>22</v>
      </c>
      <c r="H42" s="1">
        <v>460</v>
      </c>
      <c r="I42" s="1">
        <v>826</v>
      </c>
      <c r="J42" s="1">
        <v>206</v>
      </c>
      <c r="K42" s="1">
        <v>160</v>
      </c>
      <c r="L42" s="1">
        <v>206</v>
      </c>
    </row>
    <row r="44" spans="1:12" ht="9" customHeight="1" x14ac:dyDescent="0.2">
      <c r="A44" s="1" t="s">
        <v>349</v>
      </c>
      <c r="B44" s="1">
        <v>264455</v>
      </c>
      <c r="C44" s="1">
        <v>13532</v>
      </c>
      <c r="D44" s="1">
        <v>39926</v>
      </c>
      <c r="E44" s="1">
        <v>13328</v>
      </c>
      <c r="F44" s="1">
        <v>13261</v>
      </c>
      <c r="G44" s="1">
        <v>1549</v>
      </c>
      <c r="H44" s="1">
        <v>48283</v>
      </c>
      <c r="I44" s="1">
        <v>69232</v>
      </c>
      <c r="J44" s="1">
        <v>20789</v>
      </c>
      <c r="K44" s="1">
        <v>10466</v>
      </c>
      <c r="L44" s="1">
        <v>34089</v>
      </c>
    </row>
    <row r="45" spans="1:12" ht="9" customHeight="1" x14ac:dyDescent="0.2">
      <c r="A45" s="1" t="s">
        <v>186</v>
      </c>
      <c r="B45" s="1">
        <v>247686</v>
      </c>
      <c r="C45" s="1">
        <v>12901</v>
      </c>
      <c r="D45" s="1">
        <v>37454</v>
      </c>
      <c r="E45" s="1">
        <v>12108</v>
      </c>
      <c r="F45" s="1">
        <v>11856</v>
      </c>
      <c r="G45" s="1">
        <v>1486</v>
      </c>
      <c r="H45" s="1">
        <v>44717</v>
      </c>
      <c r="I45" s="1">
        <v>66061</v>
      </c>
      <c r="J45" s="1">
        <v>18571</v>
      </c>
      <c r="K45" s="1">
        <v>9842</v>
      </c>
      <c r="L45" s="1">
        <v>32690</v>
      </c>
    </row>
    <row r="46" spans="1:12" ht="9" customHeight="1" x14ac:dyDescent="0.2">
      <c r="A46" s="1" t="s">
        <v>187</v>
      </c>
      <c r="B46" s="1">
        <v>15278</v>
      </c>
      <c r="C46" s="1">
        <v>534</v>
      </c>
      <c r="D46" s="1">
        <v>2218</v>
      </c>
      <c r="E46" s="1">
        <v>1137</v>
      </c>
      <c r="F46" s="1">
        <v>1277</v>
      </c>
      <c r="G46" s="1">
        <v>52</v>
      </c>
      <c r="H46" s="1">
        <v>3343</v>
      </c>
      <c r="I46" s="1">
        <v>2765</v>
      </c>
      <c r="J46" s="1">
        <v>2115</v>
      </c>
      <c r="K46" s="1">
        <v>548</v>
      </c>
      <c r="L46" s="1">
        <v>1289</v>
      </c>
    </row>
    <row r="47" spans="1:12" ht="9" customHeight="1" x14ac:dyDescent="0.2">
      <c r="A47" s="1" t="s">
        <v>188</v>
      </c>
      <c r="B47" s="1">
        <v>1491</v>
      </c>
      <c r="C47" s="1">
        <v>97</v>
      </c>
      <c r="D47" s="1">
        <v>254</v>
      </c>
      <c r="E47" s="1">
        <v>83</v>
      </c>
      <c r="F47" s="1">
        <v>128</v>
      </c>
      <c r="G47" s="1">
        <v>11</v>
      </c>
      <c r="H47" s="1">
        <v>223</v>
      </c>
      <c r="I47" s="1">
        <v>406</v>
      </c>
      <c r="J47" s="1">
        <v>103</v>
      </c>
      <c r="K47" s="1">
        <v>76</v>
      </c>
      <c r="L47" s="1">
        <v>110</v>
      </c>
    </row>
    <row r="49" spans="1:12" ht="9" customHeight="1" x14ac:dyDescent="0.2">
      <c r="A49" s="1" t="s">
        <v>367</v>
      </c>
      <c r="B49" s="1">
        <v>251415</v>
      </c>
      <c r="C49" s="1">
        <v>12840</v>
      </c>
      <c r="D49" s="1">
        <v>36723</v>
      </c>
      <c r="E49" s="1">
        <v>12830</v>
      </c>
      <c r="F49" s="1">
        <v>12790</v>
      </c>
      <c r="G49" s="1">
        <v>1492</v>
      </c>
      <c r="H49" s="1">
        <v>45330</v>
      </c>
      <c r="I49" s="1">
        <v>68364</v>
      </c>
      <c r="J49" s="1">
        <v>19630</v>
      </c>
      <c r="K49" s="1">
        <v>10896</v>
      </c>
      <c r="L49" s="1">
        <v>30520</v>
      </c>
    </row>
    <row r="50" spans="1:12" ht="9" customHeight="1" x14ac:dyDescent="0.2">
      <c r="A50" s="1" t="s">
        <v>186</v>
      </c>
      <c r="B50" s="1">
        <v>233027</v>
      </c>
      <c r="C50" s="1">
        <v>12115</v>
      </c>
      <c r="D50" s="1">
        <v>34042</v>
      </c>
      <c r="E50" s="1">
        <v>11370</v>
      </c>
      <c r="F50" s="1">
        <v>11221</v>
      </c>
      <c r="G50" s="1">
        <v>1435</v>
      </c>
      <c r="H50" s="1">
        <v>41516</v>
      </c>
      <c r="I50" s="1">
        <v>64691</v>
      </c>
      <c r="J50" s="1">
        <v>17242</v>
      </c>
      <c r="K50" s="1">
        <v>10135</v>
      </c>
      <c r="L50" s="1">
        <v>29260</v>
      </c>
    </row>
    <row r="51" spans="1:12" ht="9" customHeight="1" x14ac:dyDescent="0.2">
      <c r="A51" s="1" t="s">
        <v>187</v>
      </c>
      <c r="B51" s="1">
        <v>16904</v>
      </c>
      <c r="C51" s="1">
        <v>618</v>
      </c>
      <c r="D51" s="1">
        <v>2426</v>
      </c>
      <c r="E51" s="1">
        <v>1369</v>
      </c>
      <c r="F51" s="1">
        <v>1489</v>
      </c>
      <c r="G51" s="1">
        <v>46</v>
      </c>
      <c r="H51" s="1">
        <v>3577</v>
      </c>
      <c r="I51" s="1">
        <v>3253</v>
      </c>
      <c r="J51" s="1">
        <v>2285</v>
      </c>
      <c r="K51" s="1">
        <v>677</v>
      </c>
      <c r="L51" s="1">
        <v>1164</v>
      </c>
    </row>
    <row r="52" spans="1:12" ht="9" customHeight="1" x14ac:dyDescent="0.2">
      <c r="A52" s="1" t="s">
        <v>188</v>
      </c>
      <c r="B52" s="1">
        <v>1484</v>
      </c>
      <c r="C52" s="1">
        <v>107</v>
      </c>
      <c r="D52" s="1">
        <v>255</v>
      </c>
      <c r="E52" s="1">
        <v>91</v>
      </c>
      <c r="F52" s="1">
        <v>80</v>
      </c>
      <c r="G52" s="1">
        <v>11</v>
      </c>
      <c r="H52" s="1">
        <v>237</v>
      </c>
      <c r="I52" s="1">
        <v>420</v>
      </c>
      <c r="J52" s="1">
        <v>103</v>
      </c>
      <c r="K52" s="1">
        <v>84</v>
      </c>
      <c r="L52" s="1">
        <v>96</v>
      </c>
    </row>
    <row r="54" spans="1:12" ht="9" customHeight="1" x14ac:dyDescent="0.2">
      <c r="A54" s="1" t="s">
        <v>191</v>
      </c>
    </row>
    <row r="56" spans="1:12" ht="9" customHeight="1" x14ac:dyDescent="0.2">
      <c r="A56" s="1" t="s">
        <v>348</v>
      </c>
      <c r="B56" s="1">
        <v>515870</v>
      </c>
      <c r="C56" s="1">
        <v>26372</v>
      </c>
      <c r="D56" s="1">
        <v>76649</v>
      </c>
      <c r="E56" s="1">
        <v>26158</v>
      </c>
      <c r="F56" s="1">
        <v>26051</v>
      </c>
      <c r="G56" s="1">
        <v>3041</v>
      </c>
      <c r="H56" s="1">
        <v>93613</v>
      </c>
      <c r="I56" s="1">
        <v>137596</v>
      </c>
      <c r="J56" s="1">
        <v>40419</v>
      </c>
      <c r="K56" s="1">
        <v>21362</v>
      </c>
      <c r="L56" s="1">
        <v>64609</v>
      </c>
    </row>
    <row r="57" spans="1:12" ht="9" customHeight="1" x14ac:dyDescent="0.2">
      <c r="A57" s="1" t="s">
        <v>186</v>
      </c>
      <c r="B57" s="1">
        <v>473645</v>
      </c>
      <c r="C57" s="1">
        <v>24263</v>
      </c>
      <c r="D57" s="1">
        <v>69162</v>
      </c>
      <c r="E57" s="1">
        <v>21736</v>
      </c>
      <c r="F57" s="1">
        <v>23040</v>
      </c>
      <c r="G57" s="1">
        <v>2947</v>
      </c>
      <c r="H57" s="1">
        <v>84461</v>
      </c>
      <c r="I57" s="1">
        <v>131277</v>
      </c>
      <c r="J57" s="1">
        <v>35212</v>
      </c>
      <c r="K57" s="1">
        <v>20006</v>
      </c>
      <c r="L57" s="1">
        <v>61541</v>
      </c>
    </row>
    <row r="58" spans="1:12" ht="9" customHeight="1" x14ac:dyDescent="0.2">
      <c r="A58" s="1" t="s">
        <v>187</v>
      </c>
      <c r="B58" s="1">
        <v>38932</v>
      </c>
      <c r="C58" s="1">
        <v>1881</v>
      </c>
      <c r="D58" s="1">
        <v>6901</v>
      </c>
      <c r="E58" s="1">
        <v>4205</v>
      </c>
      <c r="F58" s="1">
        <v>2851</v>
      </c>
      <c r="G58" s="1">
        <v>81</v>
      </c>
      <c r="H58" s="1">
        <v>8581</v>
      </c>
      <c r="I58" s="1">
        <v>5447</v>
      </c>
      <c r="J58" s="1">
        <v>4965</v>
      </c>
      <c r="K58" s="1">
        <v>1205</v>
      </c>
      <c r="L58" s="1">
        <v>2815</v>
      </c>
    </row>
    <row r="59" spans="1:12" ht="9" customHeight="1" x14ac:dyDescent="0.2">
      <c r="A59" s="1" t="s">
        <v>188</v>
      </c>
      <c r="B59" s="1">
        <v>3293</v>
      </c>
      <c r="C59" s="1">
        <v>228</v>
      </c>
      <c r="D59" s="1">
        <v>586</v>
      </c>
      <c r="E59" s="1">
        <v>217</v>
      </c>
      <c r="F59" s="1">
        <v>160</v>
      </c>
      <c r="G59" s="1">
        <v>13</v>
      </c>
      <c r="H59" s="1">
        <v>571</v>
      </c>
      <c r="I59" s="1">
        <v>872</v>
      </c>
      <c r="J59" s="1">
        <v>242</v>
      </c>
      <c r="K59" s="1">
        <v>151</v>
      </c>
      <c r="L59" s="1">
        <v>253</v>
      </c>
    </row>
    <row r="61" spans="1:12" ht="9" customHeight="1" x14ac:dyDescent="0.2">
      <c r="A61" s="1" t="s">
        <v>349</v>
      </c>
      <c r="B61" s="1">
        <v>264455</v>
      </c>
      <c r="C61" s="1">
        <v>13532</v>
      </c>
      <c r="D61" s="1">
        <v>39926</v>
      </c>
      <c r="E61" s="1">
        <v>13328</v>
      </c>
      <c r="F61" s="1">
        <v>13261</v>
      </c>
      <c r="G61" s="1">
        <v>1549</v>
      </c>
      <c r="H61" s="1">
        <v>48283</v>
      </c>
      <c r="I61" s="1">
        <v>69232</v>
      </c>
      <c r="J61" s="1">
        <v>20789</v>
      </c>
      <c r="K61" s="1">
        <v>10466</v>
      </c>
      <c r="L61" s="1">
        <v>34089</v>
      </c>
    </row>
    <row r="62" spans="1:12" ht="9" customHeight="1" x14ac:dyDescent="0.2">
      <c r="A62" s="1" t="s">
        <v>186</v>
      </c>
      <c r="B62" s="1">
        <v>243995</v>
      </c>
      <c r="C62" s="1">
        <v>12571</v>
      </c>
      <c r="D62" s="1">
        <v>36104</v>
      </c>
      <c r="E62" s="1">
        <v>11296</v>
      </c>
      <c r="F62" s="1">
        <v>11805</v>
      </c>
      <c r="G62" s="1">
        <v>1499</v>
      </c>
      <c r="H62" s="1">
        <v>43813</v>
      </c>
      <c r="I62" s="1">
        <v>66291</v>
      </c>
      <c r="J62" s="1">
        <v>18297</v>
      </c>
      <c r="K62" s="1">
        <v>9858</v>
      </c>
      <c r="L62" s="1">
        <v>32461</v>
      </c>
    </row>
    <row r="63" spans="1:12" ht="9" customHeight="1" x14ac:dyDescent="0.2">
      <c r="A63" s="1" t="s">
        <v>187</v>
      </c>
      <c r="B63" s="1">
        <v>18825</v>
      </c>
      <c r="C63" s="1">
        <v>853</v>
      </c>
      <c r="D63" s="1">
        <v>3529</v>
      </c>
      <c r="E63" s="1">
        <v>1935</v>
      </c>
      <c r="F63" s="1">
        <v>1389</v>
      </c>
      <c r="G63" s="1">
        <v>43</v>
      </c>
      <c r="H63" s="1">
        <v>4184</v>
      </c>
      <c r="I63" s="1">
        <v>2502</v>
      </c>
      <c r="J63" s="1">
        <v>2363</v>
      </c>
      <c r="K63" s="1">
        <v>537</v>
      </c>
      <c r="L63" s="1">
        <v>1490</v>
      </c>
    </row>
    <row r="64" spans="1:12" ht="9" customHeight="1" x14ac:dyDescent="0.2">
      <c r="A64" s="1" t="s">
        <v>188</v>
      </c>
      <c r="B64" s="1">
        <v>1635</v>
      </c>
      <c r="C64" s="1">
        <v>108</v>
      </c>
      <c r="D64" s="1">
        <v>293</v>
      </c>
      <c r="E64" s="1">
        <v>97</v>
      </c>
      <c r="F64" s="1">
        <v>67</v>
      </c>
      <c r="G64" s="1">
        <v>7</v>
      </c>
      <c r="H64" s="1">
        <v>286</v>
      </c>
      <c r="I64" s="1">
        <v>439</v>
      </c>
      <c r="J64" s="1">
        <v>129</v>
      </c>
      <c r="K64" s="1">
        <v>71</v>
      </c>
      <c r="L64" s="1">
        <v>138</v>
      </c>
    </row>
    <row r="66" spans="1:12" ht="9" customHeight="1" x14ac:dyDescent="0.2">
      <c r="A66" s="1" t="s">
        <v>340</v>
      </c>
      <c r="B66" s="1">
        <v>251415</v>
      </c>
      <c r="C66" s="1">
        <v>12840</v>
      </c>
      <c r="D66" s="1">
        <v>36723</v>
      </c>
      <c r="E66" s="1">
        <v>12830</v>
      </c>
      <c r="F66" s="1">
        <v>12790</v>
      </c>
      <c r="G66" s="1">
        <v>1492</v>
      </c>
      <c r="H66" s="1">
        <v>45330</v>
      </c>
      <c r="I66" s="1">
        <v>68364</v>
      </c>
      <c r="J66" s="1">
        <v>19630</v>
      </c>
      <c r="K66" s="1">
        <v>10896</v>
      </c>
      <c r="L66" s="1">
        <v>30520</v>
      </c>
    </row>
    <row r="67" spans="1:12" ht="9" customHeight="1" x14ac:dyDescent="0.2">
      <c r="A67" s="1" t="s">
        <v>186</v>
      </c>
      <c r="B67" s="1">
        <v>229650</v>
      </c>
      <c r="C67" s="1">
        <v>11692</v>
      </c>
      <c r="D67" s="1">
        <v>33058</v>
      </c>
      <c r="E67" s="1">
        <v>10440</v>
      </c>
      <c r="F67" s="1">
        <v>11235</v>
      </c>
      <c r="G67" s="1">
        <v>1448</v>
      </c>
      <c r="H67" s="1">
        <v>40648</v>
      </c>
      <c r="I67" s="1">
        <v>64986</v>
      </c>
      <c r="J67" s="1">
        <v>16915</v>
      </c>
      <c r="K67" s="1">
        <v>10148</v>
      </c>
      <c r="L67" s="1">
        <v>29080</v>
      </c>
    </row>
    <row r="68" spans="1:12" ht="9" customHeight="1" x14ac:dyDescent="0.2">
      <c r="A68" s="1" t="s">
        <v>187</v>
      </c>
      <c r="B68" s="1">
        <v>20107</v>
      </c>
      <c r="C68" s="1">
        <v>1028</v>
      </c>
      <c r="D68" s="1">
        <v>3372</v>
      </c>
      <c r="E68" s="1">
        <v>2270</v>
      </c>
      <c r="F68" s="1">
        <v>1462</v>
      </c>
      <c r="G68" s="1">
        <v>38</v>
      </c>
      <c r="H68" s="1">
        <v>4397</v>
      </c>
      <c r="I68" s="1">
        <v>2945</v>
      </c>
      <c r="J68" s="1">
        <v>2602</v>
      </c>
      <c r="K68" s="1">
        <v>668</v>
      </c>
      <c r="L68" s="1">
        <v>1325</v>
      </c>
    </row>
    <row r="69" spans="1:12" ht="9" customHeight="1" x14ac:dyDescent="0.2">
      <c r="A69" s="1" t="s">
        <v>188</v>
      </c>
      <c r="B69" s="1">
        <v>1658</v>
      </c>
      <c r="C69" s="1">
        <v>120</v>
      </c>
      <c r="D69" s="1">
        <v>293</v>
      </c>
      <c r="E69" s="1">
        <v>120</v>
      </c>
      <c r="F69" s="1">
        <v>93</v>
      </c>
      <c r="G69" s="1">
        <v>6</v>
      </c>
      <c r="H69" s="1">
        <v>285</v>
      </c>
      <c r="I69" s="1">
        <v>433</v>
      </c>
      <c r="J69" s="1">
        <v>113</v>
      </c>
      <c r="K69" s="1">
        <v>80</v>
      </c>
      <c r="L69" s="1">
        <v>115</v>
      </c>
    </row>
    <row r="70" spans="1:12" ht="10.199999999999999" x14ac:dyDescent="0.2">
      <c r="A70" s="46" t="s">
        <v>388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</row>
  </sheetData>
  <mergeCells count="1">
    <mergeCell ref="A70:L7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6EA95-0263-4F87-A9CE-9AA23607ED0B}">
  <dimension ref="A1:L56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7.21875" style="1" customWidth="1"/>
    <col min="2" max="12" width="6.33203125" style="1" customWidth="1"/>
    <col min="13" max="16384" width="13.21875" style="1"/>
  </cols>
  <sheetData>
    <row r="1" spans="1:12" x14ac:dyDescent="0.2">
      <c r="A1" s="1" t="s">
        <v>411</v>
      </c>
    </row>
    <row r="2" spans="1:12" x14ac:dyDescent="0.2">
      <c r="A2" s="18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348</v>
      </c>
      <c r="B3" s="1">
        <v>515870</v>
      </c>
      <c r="C3" s="1">
        <v>26372</v>
      </c>
      <c r="D3" s="1">
        <v>76649</v>
      </c>
      <c r="E3" s="1">
        <v>26158</v>
      </c>
      <c r="F3" s="1">
        <v>26051</v>
      </c>
      <c r="G3" s="1">
        <v>3041</v>
      </c>
      <c r="H3" s="1">
        <v>93613</v>
      </c>
      <c r="I3" s="1">
        <v>137596</v>
      </c>
      <c r="J3" s="1">
        <v>40419</v>
      </c>
      <c r="K3" s="1">
        <v>21362</v>
      </c>
      <c r="L3" s="1">
        <v>64609</v>
      </c>
    </row>
    <row r="4" spans="1:12" x14ac:dyDescent="0.2">
      <c r="A4" s="1" t="s">
        <v>192</v>
      </c>
      <c r="B4" s="1">
        <v>443206</v>
      </c>
      <c r="C4" s="1">
        <v>22719</v>
      </c>
      <c r="D4" s="1">
        <v>63717</v>
      </c>
      <c r="E4" s="1">
        <v>20407</v>
      </c>
      <c r="F4" s="1">
        <v>21095</v>
      </c>
      <c r="G4" s="1">
        <v>2814</v>
      </c>
      <c r="H4" s="1">
        <v>78366</v>
      </c>
      <c r="I4" s="1">
        <v>124513</v>
      </c>
      <c r="J4" s="1">
        <v>31985</v>
      </c>
      <c r="K4" s="1">
        <v>18589</v>
      </c>
      <c r="L4" s="1">
        <v>59001</v>
      </c>
    </row>
    <row r="5" spans="1:12" x14ac:dyDescent="0.2">
      <c r="A5" s="1" t="s">
        <v>193</v>
      </c>
      <c r="B5" s="1">
        <v>12707</v>
      </c>
      <c r="C5" s="1">
        <v>727</v>
      </c>
      <c r="D5" s="1">
        <v>2605</v>
      </c>
      <c r="E5" s="1">
        <v>588</v>
      </c>
      <c r="F5" s="1">
        <v>667</v>
      </c>
      <c r="G5" s="1">
        <v>43</v>
      </c>
      <c r="H5" s="1">
        <v>2172</v>
      </c>
      <c r="I5" s="1">
        <v>2808</v>
      </c>
      <c r="J5" s="1">
        <v>1069</v>
      </c>
      <c r="K5" s="1">
        <v>645</v>
      </c>
      <c r="L5" s="1">
        <v>1383</v>
      </c>
    </row>
    <row r="6" spans="1:12" x14ac:dyDescent="0.2">
      <c r="A6" s="1" t="s">
        <v>194</v>
      </c>
      <c r="B6" s="1">
        <v>4435</v>
      </c>
      <c r="C6" s="1">
        <v>289</v>
      </c>
      <c r="D6" s="1">
        <v>826</v>
      </c>
      <c r="E6" s="1">
        <v>190</v>
      </c>
      <c r="F6" s="1">
        <v>234</v>
      </c>
      <c r="G6" s="1">
        <v>25</v>
      </c>
      <c r="H6" s="1">
        <v>937</v>
      </c>
      <c r="I6" s="1">
        <v>907</v>
      </c>
      <c r="J6" s="1">
        <v>488</v>
      </c>
      <c r="K6" s="1">
        <v>170</v>
      </c>
      <c r="L6" s="1">
        <v>369</v>
      </c>
    </row>
    <row r="7" spans="1:12" x14ac:dyDescent="0.2">
      <c r="A7" s="1" t="s">
        <v>195</v>
      </c>
      <c r="B7" s="1">
        <v>5931</v>
      </c>
      <c r="C7" s="1">
        <v>245</v>
      </c>
      <c r="D7" s="1">
        <v>771</v>
      </c>
      <c r="E7" s="1">
        <v>254</v>
      </c>
      <c r="F7" s="1">
        <v>464</v>
      </c>
      <c r="G7" s="1">
        <v>39</v>
      </c>
      <c r="H7" s="1">
        <v>1407</v>
      </c>
      <c r="I7" s="1">
        <v>1343</v>
      </c>
      <c r="J7" s="1">
        <v>759</v>
      </c>
      <c r="K7" s="1">
        <v>263</v>
      </c>
      <c r="L7" s="1">
        <v>386</v>
      </c>
    </row>
    <row r="8" spans="1:12" x14ac:dyDescent="0.2">
      <c r="A8" s="1" t="s">
        <v>196</v>
      </c>
      <c r="B8" s="1">
        <v>11643</v>
      </c>
      <c r="C8" s="1">
        <v>606</v>
      </c>
      <c r="D8" s="1">
        <v>2373</v>
      </c>
      <c r="E8" s="1">
        <v>1340</v>
      </c>
      <c r="F8" s="1">
        <v>550</v>
      </c>
      <c r="G8" s="1">
        <v>33</v>
      </c>
      <c r="H8" s="1">
        <v>3031</v>
      </c>
      <c r="I8" s="1">
        <v>1311</v>
      </c>
      <c r="J8" s="1">
        <v>1452</v>
      </c>
      <c r="K8" s="1">
        <v>301</v>
      </c>
      <c r="L8" s="1">
        <v>646</v>
      </c>
    </row>
    <row r="9" spans="1:12" x14ac:dyDescent="0.2">
      <c r="A9" s="1" t="s">
        <v>197</v>
      </c>
      <c r="B9" s="1">
        <v>1549</v>
      </c>
      <c r="C9" s="1">
        <v>84</v>
      </c>
      <c r="D9" s="1">
        <v>331</v>
      </c>
      <c r="E9" s="1">
        <v>64</v>
      </c>
      <c r="F9" s="1">
        <v>83</v>
      </c>
      <c r="G9" s="1">
        <v>2</v>
      </c>
      <c r="H9" s="1">
        <v>280</v>
      </c>
      <c r="I9" s="1">
        <v>376</v>
      </c>
      <c r="J9" s="1">
        <v>125</v>
      </c>
      <c r="K9" s="1">
        <v>72</v>
      </c>
      <c r="L9" s="1">
        <v>132</v>
      </c>
    </row>
    <row r="10" spans="1:12" x14ac:dyDescent="0.2">
      <c r="A10" s="1" t="s">
        <v>198</v>
      </c>
      <c r="B10" s="1">
        <v>3939</v>
      </c>
      <c r="C10" s="1">
        <v>125</v>
      </c>
      <c r="D10" s="1">
        <v>587</v>
      </c>
      <c r="E10" s="1">
        <v>172</v>
      </c>
      <c r="F10" s="1">
        <v>359</v>
      </c>
      <c r="G10" s="1">
        <v>9</v>
      </c>
      <c r="H10" s="1">
        <v>867</v>
      </c>
      <c r="I10" s="1">
        <v>901</v>
      </c>
      <c r="J10" s="1">
        <v>559</v>
      </c>
      <c r="K10" s="1">
        <v>196</v>
      </c>
      <c r="L10" s="1">
        <v>164</v>
      </c>
    </row>
    <row r="11" spans="1:12" x14ac:dyDescent="0.2">
      <c r="A11" s="1" t="s">
        <v>199</v>
      </c>
      <c r="B11" s="1">
        <v>3912</v>
      </c>
      <c r="C11" s="1">
        <v>337</v>
      </c>
      <c r="D11" s="1">
        <v>932</v>
      </c>
      <c r="E11" s="1">
        <v>545</v>
      </c>
      <c r="F11" s="1">
        <v>225</v>
      </c>
      <c r="G11" s="1">
        <v>1</v>
      </c>
      <c r="H11" s="1">
        <v>759</v>
      </c>
      <c r="I11" s="1">
        <v>369</v>
      </c>
      <c r="J11" s="1">
        <v>403</v>
      </c>
      <c r="K11" s="1">
        <v>110</v>
      </c>
      <c r="L11" s="1">
        <v>231</v>
      </c>
    </row>
    <row r="12" spans="1:12" x14ac:dyDescent="0.2">
      <c r="A12" s="1" t="s">
        <v>200</v>
      </c>
      <c r="B12" s="1">
        <v>704</v>
      </c>
      <c r="C12" s="1">
        <v>26</v>
      </c>
      <c r="D12" s="1">
        <v>129</v>
      </c>
      <c r="E12" s="1">
        <v>33</v>
      </c>
      <c r="F12" s="1">
        <v>43</v>
      </c>
      <c r="G12" s="1">
        <v>7</v>
      </c>
      <c r="H12" s="1">
        <v>171</v>
      </c>
      <c r="I12" s="1">
        <v>142</v>
      </c>
      <c r="J12" s="1">
        <v>79</v>
      </c>
      <c r="K12" s="1">
        <v>23</v>
      </c>
      <c r="L12" s="1">
        <v>51</v>
      </c>
    </row>
    <row r="13" spans="1:12" x14ac:dyDescent="0.2">
      <c r="A13" s="1" t="s">
        <v>201</v>
      </c>
      <c r="B13" s="1">
        <v>1812</v>
      </c>
      <c r="C13" s="1">
        <v>133</v>
      </c>
      <c r="D13" s="1">
        <v>351</v>
      </c>
      <c r="E13" s="1">
        <v>179</v>
      </c>
      <c r="F13" s="1">
        <v>123</v>
      </c>
      <c r="G13" s="1">
        <v>2</v>
      </c>
      <c r="H13" s="1">
        <v>426</v>
      </c>
      <c r="I13" s="1">
        <v>275</v>
      </c>
      <c r="J13" s="1">
        <v>171</v>
      </c>
      <c r="K13" s="1">
        <v>48</v>
      </c>
      <c r="L13" s="1">
        <v>104</v>
      </c>
    </row>
    <row r="14" spans="1:12" x14ac:dyDescent="0.2">
      <c r="A14" s="1" t="s">
        <v>202</v>
      </c>
      <c r="B14" s="1">
        <v>5604</v>
      </c>
      <c r="C14" s="1">
        <v>247</v>
      </c>
      <c r="D14" s="1">
        <v>921</v>
      </c>
      <c r="E14" s="1">
        <v>385</v>
      </c>
      <c r="F14" s="1">
        <v>439</v>
      </c>
      <c r="G14" s="1">
        <v>13</v>
      </c>
      <c r="H14" s="1">
        <v>1335</v>
      </c>
      <c r="I14" s="1">
        <v>970</v>
      </c>
      <c r="J14" s="1">
        <v>670</v>
      </c>
      <c r="K14" s="1">
        <v>215</v>
      </c>
      <c r="L14" s="1">
        <v>409</v>
      </c>
    </row>
    <row r="15" spans="1:12" x14ac:dyDescent="0.2">
      <c r="A15" s="1" t="s">
        <v>203</v>
      </c>
      <c r="B15" s="1">
        <v>1174</v>
      </c>
      <c r="C15" s="1">
        <v>48</v>
      </c>
      <c r="D15" s="1">
        <v>196</v>
      </c>
      <c r="E15" s="1">
        <v>28</v>
      </c>
      <c r="F15" s="1">
        <v>95</v>
      </c>
      <c r="G15" s="1">
        <v>8</v>
      </c>
      <c r="H15" s="1">
        <v>261</v>
      </c>
      <c r="I15" s="1">
        <v>287</v>
      </c>
      <c r="J15" s="1">
        <v>148</v>
      </c>
      <c r="K15" s="1">
        <v>48</v>
      </c>
      <c r="L15" s="1">
        <v>55</v>
      </c>
    </row>
    <row r="16" spans="1:12" x14ac:dyDescent="0.2">
      <c r="A16" s="1" t="s">
        <v>204</v>
      </c>
      <c r="B16" s="1">
        <v>1449</v>
      </c>
      <c r="C16" s="1">
        <v>121</v>
      </c>
      <c r="D16" s="1">
        <v>361</v>
      </c>
      <c r="E16" s="1">
        <v>165</v>
      </c>
      <c r="F16" s="1">
        <v>100</v>
      </c>
      <c r="G16" s="1">
        <v>1</v>
      </c>
      <c r="H16" s="1">
        <v>262</v>
      </c>
      <c r="I16" s="1">
        <v>193</v>
      </c>
      <c r="J16" s="1">
        <v>120</v>
      </c>
      <c r="K16" s="1">
        <v>42</v>
      </c>
      <c r="L16" s="1">
        <v>84</v>
      </c>
    </row>
    <row r="17" spans="1:12" x14ac:dyDescent="0.2">
      <c r="A17" s="1" t="s">
        <v>205</v>
      </c>
      <c r="B17" s="1">
        <v>4370</v>
      </c>
      <c r="C17" s="1">
        <v>175</v>
      </c>
      <c r="D17" s="1">
        <v>735</v>
      </c>
      <c r="E17" s="1">
        <v>557</v>
      </c>
      <c r="F17" s="1">
        <v>592</v>
      </c>
      <c r="G17" s="1">
        <v>0</v>
      </c>
      <c r="H17" s="1">
        <v>947</v>
      </c>
      <c r="I17" s="1">
        <v>490</v>
      </c>
      <c r="J17" s="1">
        <v>652</v>
      </c>
      <c r="K17" s="1">
        <v>135</v>
      </c>
      <c r="L17" s="1">
        <v>87</v>
      </c>
    </row>
    <row r="18" spans="1:12" x14ac:dyDescent="0.2">
      <c r="A18" s="1" t="s">
        <v>206</v>
      </c>
      <c r="B18" s="1">
        <v>2057</v>
      </c>
      <c r="C18" s="1">
        <v>90</v>
      </c>
      <c r="D18" s="1">
        <v>245</v>
      </c>
      <c r="E18" s="1">
        <v>167</v>
      </c>
      <c r="F18" s="1">
        <v>121</v>
      </c>
      <c r="G18" s="1">
        <v>4</v>
      </c>
      <c r="H18" s="1">
        <v>469</v>
      </c>
      <c r="I18" s="1">
        <v>435</v>
      </c>
      <c r="J18" s="1">
        <v>248</v>
      </c>
      <c r="K18" s="1">
        <v>84</v>
      </c>
      <c r="L18" s="1">
        <v>194</v>
      </c>
    </row>
    <row r="19" spans="1:12" x14ac:dyDescent="0.2">
      <c r="A19" s="1" t="s">
        <v>207</v>
      </c>
      <c r="B19" s="1">
        <v>11378</v>
      </c>
      <c r="C19" s="1">
        <v>400</v>
      </c>
      <c r="D19" s="1">
        <v>1569</v>
      </c>
      <c r="E19" s="1">
        <v>1084</v>
      </c>
      <c r="F19" s="1">
        <v>861</v>
      </c>
      <c r="G19" s="1">
        <v>40</v>
      </c>
      <c r="H19" s="1">
        <v>1923</v>
      </c>
      <c r="I19" s="1">
        <v>2276</v>
      </c>
      <c r="J19" s="1">
        <v>1491</v>
      </c>
      <c r="K19" s="1">
        <v>421</v>
      </c>
      <c r="L19" s="1">
        <v>1313</v>
      </c>
    </row>
    <row r="21" spans="1:12" x14ac:dyDescent="0.2">
      <c r="A21" s="1" t="s">
        <v>341</v>
      </c>
      <c r="B21" s="1">
        <v>264455</v>
      </c>
      <c r="C21" s="1">
        <v>13532</v>
      </c>
      <c r="D21" s="1">
        <v>39926</v>
      </c>
      <c r="E21" s="1">
        <v>13328</v>
      </c>
      <c r="F21" s="1">
        <v>13261</v>
      </c>
      <c r="G21" s="1">
        <v>1549</v>
      </c>
      <c r="H21" s="1">
        <v>48283</v>
      </c>
      <c r="I21" s="1">
        <v>69232</v>
      </c>
      <c r="J21" s="1">
        <v>20789</v>
      </c>
      <c r="K21" s="1">
        <v>10466</v>
      </c>
      <c r="L21" s="1">
        <v>34089</v>
      </c>
    </row>
    <row r="22" spans="1:12" x14ac:dyDescent="0.2">
      <c r="A22" s="1" t="s">
        <v>192</v>
      </c>
      <c r="B22" s="1">
        <v>227883</v>
      </c>
      <c r="C22" s="1">
        <v>11745</v>
      </c>
      <c r="D22" s="1">
        <v>33250</v>
      </c>
      <c r="E22" s="1">
        <v>10548</v>
      </c>
      <c r="F22" s="1">
        <v>10798</v>
      </c>
      <c r="G22" s="1">
        <v>1429</v>
      </c>
      <c r="H22" s="1">
        <v>40552</v>
      </c>
      <c r="I22" s="1">
        <v>62821</v>
      </c>
      <c r="J22" s="1">
        <v>16578</v>
      </c>
      <c r="K22" s="1">
        <v>9097</v>
      </c>
      <c r="L22" s="1">
        <v>31065</v>
      </c>
    </row>
    <row r="23" spans="1:12" x14ac:dyDescent="0.2">
      <c r="A23" s="1" t="s">
        <v>193</v>
      </c>
      <c r="B23" s="1">
        <v>7019</v>
      </c>
      <c r="C23" s="1">
        <v>388</v>
      </c>
      <c r="D23" s="1">
        <v>1420</v>
      </c>
      <c r="E23" s="1">
        <v>343</v>
      </c>
      <c r="F23" s="1">
        <v>378</v>
      </c>
      <c r="G23" s="1">
        <v>22</v>
      </c>
      <c r="H23" s="1">
        <v>1209</v>
      </c>
      <c r="I23" s="1">
        <v>1499</v>
      </c>
      <c r="J23" s="1">
        <v>607</v>
      </c>
      <c r="K23" s="1">
        <v>364</v>
      </c>
      <c r="L23" s="1">
        <v>789</v>
      </c>
    </row>
    <row r="24" spans="1:12" x14ac:dyDescent="0.2">
      <c r="A24" s="1" t="s">
        <v>194</v>
      </c>
      <c r="B24" s="1">
        <v>2354</v>
      </c>
      <c r="C24" s="1">
        <v>161</v>
      </c>
      <c r="D24" s="1">
        <v>420</v>
      </c>
      <c r="E24" s="1">
        <v>108</v>
      </c>
      <c r="F24" s="1">
        <v>113</v>
      </c>
      <c r="G24" s="1">
        <v>10</v>
      </c>
      <c r="H24" s="1">
        <v>487</v>
      </c>
      <c r="I24" s="1">
        <v>498</v>
      </c>
      <c r="J24" s="1">
        <v>269</v>
      </c>
      <c r="K24" s="1">
        <v>95</v>
      </c>
      <c r="L24" s="1">
        <v>193</v>
      </c>
    </row>
    <row r="25" spans="1:12" x14ac:dyDescent="0.2">
      <c r="A25" s="1" t="s">
        <v>195</v>
      </c>
      <c r="B25" s="1">
        <v>2907</v>
      </c>
      <c r="C25" s="1">
        <v>120</v>
      </c>
      <c r="D25" s="1">
        <v>370</v>
      </c>
      <c r="E25" s="1">
        <v>132</v>
      </c>
      <c r="F25" s="1">
        <v>214</v>
      </c>
      <c r="G25" s="1">
        <v>25</v>
      </c>
      <c r="H25" s="1">
        <v>725</v>
      </c>
      <c r="I25" s="1">
        <v>629</v>
      </c>
      <c r="J25" s="1">
        <v>355</v>
      </c>
      <c r="K25" s="1">
        <v>130</v>
      </c>
      <c r="L25" s="1">
        <v>207</v>
      </c>
    </row>
    <row r="26" spans="1:12" x14ac:dyDescent="0.2">
      <c r="A26" s="1" t="s">
        <v>196</v>
      </c>
      <c r="B26" s="1">
        <v>5971</v>
      </c>
      <c r="C26" s="1">
        <v>305</v>
      </c>
      <c r="D26" s="1">
        <v>1291</v>
      </c>
      <c r="E26" s="1">
        <v>624</v>
      </c>
      <c r="F26" s="1">
        <v>265</v>
      </c>
      <c r="G26" s="1">
        <v>21</v>
      </c>
      <c r="H26" s="1">
        <v>1581</v>
      </c>
      <c r="I26" s="1">
        <v>654</v>
      </c>
      <c r="J26" s="1">
        <v>713</v>
      </c>
      <c r="K26" s="1">
        <v>159</v>
      </c>
      <c r="L26" s="1">
        <v>358</v>
      </c>
    </row>
    <row r="27" spans="1:12" x14ac:dyDescent="0.2">
      <c r="A27" s="1" t="s">
        <v>197</v>
      </c>
      <c r="B27" s="1">
        <v>891</v>
      </c>
      <c r="C27" s="1">
        <v>51</v>
      </c>
      <c r="D27" s="1">
        <v>190</v>
      </c>
      <c r="E27" s="1">
        <v>43</v>
      </c>
      <c r="F27" s="1">
        <v>50</v>
      </c>
      <c r="G27" s="1">
        <v>2</v>
      </c>
      <c r="H27" s="1">
        <v>171</v>
      </c>
      <c r="I27" s="1">
        <v>206</v>
      </c>
      <c r="J27" s="1">
        <v>61</v>
      </c>
      <c r="K27" s="1">
        <v>43</v>
      </c>
      <c r="L27" s="1">
        <v>74</v>
      </c>
    </row>
    <row r="28" spans="1:12" x14ac:dyDescent="0.2">
      <c r="A28" s="1" t="s">
        <v>198</v>
      </c>
      <c r="B28" s="1">
        <v>1974</v>
      </c>
      <c r="C28" s="1">
        <v>75</v>
      </c>
      <c r="D28" s="1">
        <v>277</v>
      </c>
      <c r="E28" s="1">
        <v>91</v>
      </c>
      <c r="F28" s="1">
        <v>184</v>
      </c>
      <c r="G28" s="1">
        <v>0</v>
      </c>
      <c r="H28" s="1">
        <v>450</v>
      </c>
      <c r="I28" s="1">
        <v>422</v>
      </c>
      <c r="J28" s="1">
        <v>306</v>
      </c>
      <c r="K28" s="1">
        <v>87</v>
      </c>
      <c r="L28" s="1">
        <v>82</v>
      </c>
    </row>
    <row r="29" spans="1:12" x14ac:dyDescent="0.2">
      <c r="A29" s="1" t="s">
        <v>199</v>
      </c>
      <c r="B29" s="1">
        <v>1921</v>
      </c>
      <c r="C29" s="1">
        <v>140</v>
      </c>
      <c r="D29" s="1">
        <v>499</v>
      </c>
      <c r="E29" s="1">
        <v>273</v>
      </c>
      <c r="F29" s="1">
        <v>127</v>
      </c>
      <c r="G29" s="1">
        <v>0</v>
      </c>
      <c r="H29" s="1">
        <v>367</v>
      </c>
      <c r="I29" s="1">
        <v>157</v>
      </c>
      <c r="J29" s="1">
        <v>204</v>
      </c>
      <c r="K29" s="1">
        <v>39</v>
      </c>
      <c r="L29" s="1">
        <v>115</v>
      </c>
    </row>
    <row r="30" spans="1:12" x14ac:dyDescent="0.2">
      <c r="A30" s="1" t="s">
        <v>200</v>
      </c>
      <c r="B30" s="1">
        <v>349</v>
      </c>
      <c r="C30" s="1">
        <v>10</v>
      </c>
      <c r="D30" s="1">
        <v>66</v>
      </c>
      <c r="E30" s="1">
        <v>19</v>
      </c>
      <c r="F30" s="1">
        <v>17</v>
      </c>
      <c r="G30" s="1">
        <v>6</v>
      </c>
      <c r="H30" s="1">
        <v>83</v>
      </c>
      <c r="I30" s="1">
        <v>66</v>
      </c>
      <c r="J30" s="1">
        <v>44</v>
      </c>
      <c r="K30" s="1">
        <v>14</v>
      </c>
      <c r="L30" s="1">
        <v>24</v>
      </c>
    </row>
    <row r="31" spans="1:12" x14ac:dyDescent="0.2">
      <c r="A31" s="1" t="s">
        <v>201</v>
      </c>
      <c r="B31" s="1">
        <v>896</v>
      </c>
      <c r="C31" s="1">
        <v>58</v>
      </c>
      <c r="D31" s="1">
        <v>182</v>
      </c>
      <c r="E31" s="1">
        <v>75</v>
      </c>
      <c r="F31" s="1">
        <v>66</v>
      </c>
      <c r="G31" s="1">
        <v>2</v>
      </c>
      <c r="H31" s="1">
        <v>215</v>
      </c>
      <c r="I31" s="1">
        <v>137</v>
      </c>
      <c r="J31" s="1">
        <v>79</v>
      </c>
      <c r="K31" s="1">
        <v>20</v>
      </c>
      <c r="L31" s="1">
        <v>62</v>
      </c>
    </row>
    <row r="32" spans="1:12" x14ac:dyDescent="0.2">
      <c r="A32" s="1" t="s">
        <v>202</v>
      </c>
      <c r="B32" s="1">
        <v>2615</v>
      </c>
      <c r="C32" s="1">
        <v>110</v>
      </c>
      <c r="D32" s="1">
        <v>452</v>
      </c>
      <c r="E32" s="1">
        <v>153</v>
      </c>
      <c r="F32" s="1">
        <v>198</v>
      </c>
      <c r="G32" s="1">
        <v>3</v>
      </c>
      <c r="H32" s="1">
        <v>637</v>
      </c>
      <c r="I32" s="1">
        <v>458</v>
      </c>
      <c r="J32" s="1">
        <v>314</v>
      </c>
      <c r="K32" s="1">
        <v>92</v>
      </c>
      <c r="L32" s="1">
        <v>198</v>
      </c>
    </row>
    <row r="33" spans="1:12" x14ac:dyDescent="0.2">
      <c r="A33" s="1" t="s">
        <v>203</v>
      </c>
      <c r="B33" s="1">
        <v>618</v>
      </c>
      <c r="C33" s="1">
        <v>21</v>
      </c>
      <c r="D33" s="1">
        <v>111</v>
      </c>
      <c r="E33" s="1">
        <v>12</v>
      </c>
      <c r="F33" s="1">
        <v>51</v>
      </c>
      <c r="G33" s="1">
        <v>5</v>
      </c>
      <c r="H33" s="1">
        <v>136</v>
      </c>
      <c r="I33" s="1">
        <v>150</v>
      </c>
      <c r="J33" s="1">
        <v>77</v>
      </c>
      <c r="K33" s="1">
        <v>28</v>
      </c>
      <c r="L33" s="1">
        <v>27</v>
      </c>
    </row>
    <row r="34" spans="1:12" x14ac:dyDescent="0.2">
      <c r="A34" s="1" t="s">
        <v>204</v>
      </c>
      <c r="B34" s="1">
        <v>751</v>
      </c>
      <c r="C34" s="1">
        <v>53</v>
      </c>
      <c r="D34" s="1">
        <v>202</v>
      </c>
      <c r="E34" s="1">
        <v>94</v>
      </c>
      <c r="F34" s="1">
        <v>59</v>
      </c>
      <c r="G34" s="1">
        <v>0</v>
      </c>
      <c r="H34" s="1">
        <v>135</v>
      </c>
      <c r="I34" s="1">
        <v>89</v>
      </c>
      <c r="J34" s="1">
        <v>60</v>
      </c>
      <c r="K34" s="1">
        <v>25</v>
      </c>
      <c r="L34" s="1">
        <v>34</v>
      </c>
    </row>
    <row r="35" spans="1:12" x14ac:dyDescent="0.2">
      <c r="A35" s="1" t="s">
        <v>205</v>
      </c>
      <c r="B35" s="1">
        <v>1846</v>
      </c>
      <c r="C35" s="1">
        <v>80</v>
      </c>
      <c r="D35" s="1">
        <v>305</v>
      </c>
      <c r="E35" s="1">
        <v>257</v>
      </c>
      <c r="F35" s="1">
        <v>270</v>
      </c>
      <c r="G35" s="1">
        <v>0</v>
      </c>
      <c r="H35" s="1">
        <v>398</v>
      </c>
      <c r="I35" s="1">
        <v>180</v>
      </c>
      <c r="J35" s="1">
        <v>275</v>
      </c>
      <c r="K35" s="1">
        <v>43</v>
      </c>
      <c r="L35" s="1">
        <v>38</v>
      </c>
    </row>
    <row r="36" spans="1:12" x14ac:dyDescent="0.2">
      <c r="A36" s="1" t="s">
        <v>206</v>
      </c>
      <c r="B36" s="1">
        <v>996</v>
      </c>
      <c r="C36" s="1">
        <v>42</v>
      </c>
      <c r="D36" s="1">
        <v>123</v>
      </c>
      <c r="E36" s="1">
        <v>69</v>
      </c>
      <c r="F36" s="1">
        <v>60</v>
      </c>
      <c r="G36" s="1">
        <v>4</v>
      </c>
      <c r="H36" s="1">
        <v>221</v>
      </c>
      <c r="I36" s="1">
        <v>215</v>
      </c>
      <c r="J36" s="1">
        <v>132</v>
      </c>
      <c r="K36" s="1">
        <v>30</v>
      </c>
      <c r="L36" s="1">
        <v>100</v>
      </c>
    </row>
    <row r="37" spans="1:12" x14ac:dyDescent="0.2">
      <c r="A37" s="1" t="s">
        <v>207</v>
      </c>
      <c r="B37" s="1">
        <v>5464</v>
      </c>
      <c r="C37" s="1">
        <v>173</v>
      </c>
      <c r="D37" s="1">
        <v>768</v>
      </c>
      <c r="E37" s="1">
        <v>487</v>
      </c>
      <c r="F37" s="1">
        <v>411</v>
      </c>
      <c r="G37" s="1">
        <v>20</v>
      </c>
      <c r="H37" s="1">
        <v>916</v>
      </c>
      <c r="I37" s="1">
        <v>1051</v>
      </c>
      <c r="J37" s="1">
        <v>715</v>
      </c>
      <c r="K37" s="1">
        <v>200</v>
      </c>
      <c r="L37" s="1">
        <v>723</v>
      </c>
    </row>
    <row r="39" spans="1:12" x14ac:dyDescent="0.2">
      <c r="A39" s="1" t="s">
        <v>340</v>
      </c>
      <c r="B39" s="1">
        <v>251415</v>
      </c>
      <c r="C39" s="1">
        <v>12840</v>
      </c>
      <c r="D39" s="1">
        <v>36723</v>
      </c>
      <c r="E39" s="1">
        <v>12830</v>
      </c>
      <c r="F39" s="1">
        <v>12790</v>
      </c>
      <c r="G39" s="1">
        <v>1492</v>
      </c>
      <c r="H39" s="1">
        <v>45330</v>
      </c>
      <c r="I39" s="1">
        <v>68364</v>
      </c>
      <c r="J39" s="1">
        <v>19630</v>
      </c>
      <c r="K39" s="1">
        <v>10896</v>
      </c>
      <c r="L39" s="1">
        <v>30520</v>
      </c>
    </row>
    <row r="40" spans="1:12" x14ac:dyDescent="0.2">
      <c r="A40" s="1" t="s">
        <v>192</v>
      </c>
      <c r="B40" s="1">
        <v>215323</v>
      </c>
      <c r="C40" s="1">
        <v>10974</v>
      </c>
      <c r="D40" s="1">
        <v>30467</v>
      </c>
      <c r="E40" s="1">
        <v>9859</v>
      </c>
      <c r="F40" s="1">
        <v>10297</v>
      </c>
      <c r="G40" s="1">
        <v>1385</v>
      </c>
      <c r="H40" s="1">
        <v>37814</v>
      </c>
      <c r="I40" s="1">
        <v>61692</v>
      </c>
      <c r="J40" s="1">
        <v>15407</v>
      </c>
      <c r="K40" s="1">
        <v>9492</v>
      </c>
      <c r="L40" s="1">
        <v>27936</v>
      </c>
    </row>
    <row r="41" spans="1:12" x14ac:dyDescent="0.2">
      <c r="A41" s="1" t="s">
        <v>193</v>
      </c>
      <c r="B41" s="1">
        <v>5688</v>
      </c>
      <c r="C41" s="1">
        <v>339</v>
      </c>
      <c r="D41" s="1">
        <v>1185</v>
      </c>
      <c r="E41" s="1">
        <v>245</v>
      </c>
      <c r="F41" s="1">
        <v>289</v>
      </c>
      <c r="G41" s="1">
        <v>21</v>
      </c>
      <c r="H41" s="1">
        <v>963</v>
      </c>
      <c r="I41" s="1">
        <v>1309</v>
      </c>
      <c r="J41" s="1">
        <v>462</v>
      </c>
      <c r="K41" s="1">
        <v>281</v>
      </c>
      <c r="L41" s="1">
        <v>594</v>
      </c>
    </row>
    <row r="42" spans="1:12" x14ac:dyDescent="0.2">
      <c r="A42" s="1" t="s">
        <v>194</v>
      </c>
      <c r="B42" s="1">
        <v>2081</v>
      </c>
      <c r="C42" s="1">
        <v>128</v>
      </c>
      <c r="D42" s="1">
        <v>406</v>
      </c>
      <c r="E42" s="1">
        <v>82</v>
      </c>
      <c r="F42" s="1">
        <v>121</v>
      </c>
      <c r="G42" s="1">
        <v>15</v>
      </c>
      <c r="H42" s="1">
        <v>450</v>
      </c>
      <c r="I42" s="1">
        <v>409</v>
      </c>
      <c r="J42" s="1">
        <v>219</v>
      </c>
      <c r="K42" s="1">
        <v>75</v>
      </c>
      <c r="L42" s="1">
        <v>176</v>
      </c>
    </row>
    <row r="43" spans="1:12" x14ac:dyDescent="0.2">
      <c r="A43" s="1" t="s">
        <v>195</v>
      </c>
      <c r="B43" s="1">
        <v>3024</v>
      </c>
      <c r="C43" s="1">
        <v>125</v>
      </c>
      <c r="D43" s="1">
        <v>401</v>
      </c>
      <c r="E43" s="1">
        <v>122</v>
      </c>
      <c r="F43" s="1">
        <v>250</v>
      </c>
      <c r="G43" s="1">
        <v>14</v>
      </c>
      <c r="H43" s="1">
        <v>682</v>
      </c>
      <c r="I43" s="1">
        <v>714</v>
      </c>
      <c r="J43" s="1">
        <v>404</v>
      </c>
      <c r="K43" s="1">
        <v>133</v>
      </c>
      <c r="L43" s="1">
        <v>179</v>
      </c>
    </row>
    <row r="44" spans="1:12" x14ac:dyDescent="0.2">
      <c r="A44" s="1" t="s">
        <v>196</v>
      </c>
      <c r="B44" s="1">
        <v>5672</v>
      </c>
      <c r="C44" s="1">
        <v>301</v>
      </c>
      <c r="D44" s="1">
        <v>1082</v>
      </c>
      <c r="E44" s="1">
        <v>716</v>
      </c>
      <c r="F44" s="1">
        <v>285</v>
      </c>
      <c r="G44" s="1">
        <v>12</v>
      </c>
      <c r="H44" s="1">
        <v>1450</v>
      </c>
      <c r="I44" s="1">
        <v>657</v>
      </c>
      <c r="J44" s="1">
        <v>739</v>
      </c>
      <c r="K44" s="1">
        <v>142</v>
      </c>
      <c r="L44" s="1">
        <v>288</v>
      </c>
    </row>
    <row r="45" spans="1:12" x14ac:dyDescent="0.2">
      <c r="A45" s="1" t="s">
        <v>197</v>
      </c>
      <c r="B45" s="1">
        <v>658</v>
      </c>
      <c r="C45" s="1">
        <v>33</v>
      </c>
      <c r="D45" s="1">
        <v>141</v>
      </c>
      <c r="E45" s="1">
        <v>21</v>
      </c>
      <c r="F45" s="1">
        <v>33</v>
      </c>
      <c r="G45" s="1">
        <v>0</v>
      </c>
      <c r="H45" s="1">
        <v>109</v>
      </c>
      <c r="I45" s="1">
        <v>170</v>
      </c>
      <c r="J45" s="1">
        <v>64</v>
      </c>
      <c r="K45" s="1">
        <v>29</v>
      </c>
      <c r="L45" s="1">
        <v>58</v>
      </c>
    </row>
    <row r="46" spans="1:12" x14ac:dyDescent="0.2">
      <c r="A46" s="1" t="s">
        <v>198</v>
      </c>
      <c r="B46" s="1">
        <v>1965</v>
      </c>
      <c r="C46" s="1">
        <v>50</v>
      </c>
      <c r="D46" s="1">
        <v>310</v>
      </c>
      <c r="E46" s="1">
        <v>81</v>
      </c>
      <c r="F46" s="1">
        <v>175</v>
      </c>
      <c r="G46" s="1">
        <v>9</v>
      </c>
      <c r="H46" s="1">
        <v>417</v>
      </c>
      <c r="I46" s="1">
        <v>479</v>
      </c>
      <c r="J46" s="1">
        <v>253</v>
      </c>
      <c r="K46" s="1">
        <v>109</v>
      </c>
      <c r="L46" s="1">
        <v>82</v>
      </c>
    </row>
    <row r="47" spans="1:12" x14ac:dyDescent="0.2">
      <c r="A47" s="1" t="s">
        <v>199</v>
      </c>
      <c r="B47" s="1">
        <v>1991</v>
      </c>
      <c r="C47" s="1">
        <v>197</v>
      </c>
      <c r="D47" s="1">
        <v>433</v>
      </c>
      <c r="E47" s="1">
        <v>272</v>
      </c>
      <c r="F47" s="1">
        <v>98</v>
      </c>
      <c r="G47" s="1">
        <v>1</v>
      </c>
      <c r="H47" s="1">
        <v>392</v>
      </c>
      <c r="I47" s="1">
        <v>212</v>
      </c>
      <c r="J47" s="1">
        <v>199</v>
      </c>
      <c r="K47" s="1">
        <v>71</v>
      </c>
      <c r="L47" s="1">
        <v>116</v>
      </c>
    </row>
    <row r="48" spans="1:12" x14ac:dyDescent="0.2">
      <c r="A48" s="1" t="s">
        <v>200</v>
      </c>
      <c r="B48" s="1">
        <v>355</v>
      </c>
      <c r="C48" s="1">
        <v>16</v>
      </c>
      <c r="D48" s="1">
        <v>63</v>
      </c>
      <c r="E48" s="1">
        <v>14</v>
      </c>
      <c r="F48" s="1">
        <v>26</v>
      </c>
      <c r="G48" s="1">
        <v>1</v>
      </c>
      <c r="H48" s="1">
        <v>88</v>
      </c>
      <c r="I48" s="1">
        <v>76</v>
      </c>
      <c r="J48" s="1">
        <v>35</v>
      </c>
      <c r="K48" s="1">
        <v>9</v>
      </c>
      <c r="L48" s="1">
        <v>27</v>
      </c>
    </row>
    <row r="49" spans="1:12" x14ac:dyDescent="0.2">
      <c r="A49" s="1" t="s">
        <v>201</v>
      </c>
      <c r="B49" s="1">
        <v>916</v>
      </c>
      <c r="C49" s="1">
        <v>75</v>
      </c>
      <c r="D49" s="1">
        <v>169</v>
      </c>
      <c r="E49" s="1">
        <v>104</v>
      </c>
      <c r="F49" s="1">
        <v>57</v>
      </c>
      <c r="G49" s="1">
        <v>0</v>
      </c>
      <c r="H49" s="1">
        <v>211</v>
      </c>
      <c r="I49" s="1">
        <v>138</v>
      </c>
      <c r="J49" s="1">
        <v>92</v>
      </c>
      <c r="K49" s="1">
        <v>28</v>
      </c>
      <c r="L49" s="1">
        <v>42</v>
      </c>
    </row>
    <row r="50" spans="1:12" x14ac:dyDescent="0.2">
      <c r="A50" s="1" t="s">
        <v>202</v>
      </c>
      <c r="B50" s="1">
        <v>2989</v>
      </c>
      <c r="C50" s="1">
        <v>137</v>
      </c>
      <c r="D50" s="1">
        <v>469</v>
      </c>
      <c r="E50" s="1">
        <v>232</v>
      </c>
      <c r="F50" s="1">
        <v>241</v>
      </c>
      <c r="G50" s="1">
        <v>10</v>
      </c>
      <c r="H50" s="1">
        <v>698</v>
      </c>
      <c r="I50" s="1">
        <v>512</v>
      </c>
      <c r="J50" s="1">
        <v>356</v>
      </c>
      <c r="K50" s="1">
        <v>123</v>
      </c>
      <c r="L50" s="1">
        <v>211</v>
      </c>
    </row>
    <row r="51" spans="1:12" x14ac:dyDescent="0.2">
      <c r="A51" s="1" t="s">
        <v>203</v>
      </c>
      <c r="B51" s="1">
        <v>556</v>
      </c>
      <c r="C51" s="1">
        <v>27</v>
      </c>
      <c r="D51" s="1">
        <v>85</v>
      </c>
      <c r="E51" s="1">
        <v>16</v>
      </c>
      <c r="F51" s="1">
        <v>44</v>
      </c>
      <c r="G51" s="1">
        <v>3</v>
      </c>
      <c r="H51" s="1">
        <v>125</v>
      </c>
      <c r="I51" s="1">
        <v>137</v>
      </c>
      <c r="J51" s="1">
        <v>71</v>
      </c>
      <c r="K51" s="1">
        <v>20</v>
      </c>
      <c r="L51" s="1">
        <v>28</v>
      </c>
    </row>
    <row r="52" spans="1:12" x14ac:dyDescent="0.2">
      <c r="A52" s="1" t="s">
        <v>204</v>
      </c>
      <c r="B52" s="1">
        <v>698</v>
      </c>
      <c r="C52" s="1">
        <v>68</v>
      </c>
      <c r="D52" s="1">
        <v>159</v>
      </c>
      <c r="E52" s="1">
        <v>71</v>
      </c>
      <c r="F52" s="1">
        <v>41</v>
      </c>
      <c r="G52" s="1">
        <v>1</v>
      </c>
      <c r="H52" s="1">
        <v>127</v>
      </c>
      <c r="I52" s="1">
        <v>104</v>
      </c>
      <c r="J52" s="1">
        <v>60</v>
      </c>
      <c r="K52" s="1">
        <v>17</v>
      </c>
      <c r="L52" s="1">
        <v>50</v>
      </c>
    </row>
    <row r="53" spans="1:12" x14ac:dyDescent="0.2">
      <c r="A53" s="1" t="s">
        <v>205</v>
      </c>
      <c r="B53" s="1">
        <v>2524</v>
      </c>
      <c r="C53" s="1">
        <v>95</v>
      </c>
      <c r="D53" s="1">
        <v>430</v>
      </c>
      <c r="E53" s="1">
        <v>300</v>
      </c>
      <c r="F53" s="1">
        <v>322</v>
      </c>
      <c r="G53" s="1">
        <v>0</v>
      </c>
      <c r="H53" s="1">
        <v>549</v>
      </c>
      <c r="I53" s="1">
        <v>310</v>
      </c>
      <c r="J53" s="1">
        <v>377</v>
      </c>
      <c r="K53" s="1">
        <v>92</v>
      </c>
      <c r="L53" s="1">
        <v>49</v>
      </c>
    </row>
    <row r="54" spans="1:12" x14ac:dyDescent="0.2">
      <c r="A54" s="1" t="s">
        <v>206</v>
      </c>
      <c r="B54" s="1">
        <v>1061</v>
      </c>
      <c r="C54" s="1">
        <v>48</v>
      </c>
      <c r="D54" s="1">
        <v>122</v>
      </c>
      <c r="E54" s="1">
        <v>98</v>
      </c>
      <c r="F54" s="1">
        <v>61</v>
      </c>
      <c r="G54" s="1">
        <v>0</v>
      </c>
      <c r="H54" s="1">
        <v>248</v>
      </c>
      <c r="I54" s="1">
        <v>220</v>
      </c>
      <c r="J54" s="1">
        <v>116</v>
      </c>
      <c r="K54" s="1">
        <v>54</v>
      </c>
      <c r="L54" s="1">
        <v>94</v>
      </c>
    </row>
    <row r="55" spans="1:12" x14ac:dyDescent="0.2">
      <c r="A55" s="1" t="s">
        <v>207</v>
      </c>
      <c r="B55" s="1">
        <v>5914</v>
      </c>
      <c r="C55" s="1">
        <v>227</v>
      </c>
      <c r="D55" s="1">
        <v>801</v>
      </c>
      <c r="E55" s="1">
        <v>597</v>
      </c>
      <c r="F55" s="1">
        <v>450</v>
      </c>
      <c r="G55" s="1">
        <v>20</v>
      </c>
      <c r="H55" s="1">
        <v>1007</v>
      </c>
      <c r="I55" s="1">
        <v>1225</v>
      </c>
      <c r="J55" s="1">
        <v>776</v>
      </c>
      <c r="K55" s="1">
        <v>221</v>
      </c>
      <c r="L55" s="1">
        <v>590</v>
      </c>
    </row>
    <row r="56" spans="1:12" x14ac:dyDescent="0.2">
      <c r="A56" s="46" t="s">
        <v>388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</sheetData>
  <mergeCells count="1">
    <mergeCell ref="A56:L56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16719-699D-47A2-BA0D-C149F0175D99}">
  <dimension ref="A1:L38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412</v>
      </c>
    </row>
    <row r="2" spans="1:12" x14ac:dyDescent="0.2">
      <c r="A2" s="18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344</v>
      </c>
      <c r="B3" s="1">
        <v>72664</v>
      </c>
      <c r="C3" s="1">
        <v>3653</v>
      </c>
      <c r="D3" s="1">
        <v>12932</v>
      </c>
      <c r="E3" s="1">
        <v>5751</v>
      </c>
      <c r="F3" s="1">
        <v>4956</v>
      </c>
      <c r="G3" s="1">
        <v>227</v>
      </c>
      <c r="H3" s="1">
        <v>15247</v>
      </c>
      <c r="I3" s="1">
        <v>13083</v>
      </c>
      <c r="J3" s="1">
        <v>8434</v>
      </c>
      <c r="K3" s="1">
        <v>2773</v>
      </c>
      <c r="L3" s="1">
        <v>5608</v>
      </c>
    </row>
    <row r="4" spans="1:12" x14ac:dyDescent="0.2">
      <c r="A4" s="1" t="s">
        <v>208</v>
      </c>
      <c r="B4" s="1">
        <v>40478</v>
      </c>
      <c r="C4" s="1">
        <v>2017</v>
      </c>
      <c r="D4" s="1">
        <v>7316</v>
      </c>
      <c r="E4" s="1">
        <v>3203</v>
      </c>
      <c r="F4" s="1">
        <v>2982</v>
      </c>
      <c r="G4" s="1">
        <v>104</v>
      </c>
      <c r="H4" s="1">
        <v>7471</v>
      </c>
      <c r="I4" s="1">
        <v>7700</v>
      </c>
      <c r="J4" s="1">
        <v>4567</v>
      </c>
      <c r="K4" s="1">
        <v>1669</v>
      </c>
      <c r="L4" s="1">
        <v>3449</v>
      </c>
    </row>
    <row r="5" spans="1:12" x14ac:dyDescent="0.2">
      <c r="A5" s="1" t="s">
        <v>209</v>
      </c>
      <c r="B5" s="1">
        <v>24558</v>
      </c>
      <c r="C5" s="1">
        <v>1191</v>
      </c>
      <c r="D5" s="1">
        <v>4008</v>
      </c>
      <c r="E5" s="1">
        <v>1910</v>
      </c>
      <c r="F5" s="1">
        <v>1660</v>
      </c>
      <c r="G5" s="1">
        <v>89</v>
      </c>
      <c r="H5" s="1">
        <v>4729</v>
      </c>
      <c r="I5" s="1">
        <v>4891</v>
      </c>
      <c r="J5" s="1">
        <v>2870</v>
      </c>
      <c r="K5" s="1">
        <v>908</v>
      </c>
      <c r="L5" s="1">
        <v>2302</v>
      </c>
    </row>
    <row r="6" spans="1:12" x14ac:dyDescent="0.2">
      <c r="A6" s="1" t="s">
        <v>210</v>
      </c>
      <c r="B6" s="1">
        <v>35157</v>
      </c>
      <c r="C6" s="1">
        <v>1356</v>
      </c>
      <c r="D6" s="1">
        <v>5153</v>
      </c>
      <c r="E6" s="1">
        <v>2680</v>
      </c>
      <c r="F6" s="1">
        <v>2974</v>
      </c>
      <c r="G6" s="1">
        <v>120</v>
      </c>
      <c r="H6" s="1">
        <v>7380</v>
      </c>
      <c r="I6" s="1">
        <v>6844</v>
      </c>
      <c r="J6" s="1">
        <v>4606</v>
      </c>
      <c r="K6" s="1">
        <v>1385</v>
      </c>
      <c r="L6" s="1">
        <v>2659</v>
      </c>
    </row>
    <row r="7" spans="1:12" x14ac:dyDescent="0.2">
      <c r="A7" s="1" t="s">
        <v>211</v>
      </c>
      <c r="B7" s="1">
        <v>42225</v>
      </c>
      <c r="C7" s="1">
        <v>2109</v>
      </c>
      <c r="D7" s="1">
        <v>7487</v>
      </c>
      <c r="E7" s="1">
        <v>4422</v>
      </c>
      <c r="F7" s="1">
        <v>3011</v>
      </c>
      <c r="G7" s="1">
        <v>94</v>
      </c>
      <c r="H7" s="1">
        <v>9152</v>
      </c>
      <c r="I7" s="1">
        <v>6319</v>
      </c>
      <c r="J7" s="1">
        <v>5207</v>
      </c>
      <c r="K7" s="1">
        <v>1356</v>
      </c>
      <c r="L7" s="1">
        <v>3068</v>
      </c>
    </row>
    <row r="9" spans="1:12" x14ac:dyDescent="0.2">
      <c r="A9" s="1" t="s">
        <v>341</v>
      </c>
      <c r="B9" s="1">
        <v>36572</v>
      </c>
      <c r="C9" s="1">
        <v>1787</v>
      </c>
      <c r="D9" s="1">
        <v>6676</v>
      </c>
      <c r="E9" s="1">
        <v>2780</v>
      </c>
      <c r="F9" s="1">
        <v>2463</v>
      </c>
      <c r="G9" s="1">
        <v>120</v>
      </c>
      <c r="H9" s="1">
        <v>7731</v>
      </c>
      <c r="I9" s="1">
        <v>6411</v>
      </c>
      <c r="J9" s="1">
        <v>4211</v>
      </c>
      <c r="K9" s="1">
        <v>1369</v>
      </c>
      <c r="L9" s="1">
        <v>3024</v>
      </c>
    </row>
    <row r="10" spans="1:12" x14ac:dyDescent="0.2">
      <c r="A10" s="1" t="s">
        <v>208</v>
      </c>
      <c r="B10" s="1">
        <v>20484</v>
      </c>
      <c r="C10" s="1">
        <v>981</v>
      </c>
      <c r="D10" s="1">
        <v>3772</v>
      </c>
      <c r="E10" s="1">
        <v>1600</v>
      </c>
      <c r="F10" s="1">
        <v>1530</v>
      </c>
      <c r="G10" s="1">
        <v>49</v>
      </c>
      <c r="H10" s="1">
        <v>3782</v>
      </c>
      <c r="I10" s="1">
        <v>3754</v>
      </c>
      <c r="J10" s="1">
        <v>2305</v>
      </c>
      <c r="K10" s="1">
        <v>829</v>
      </c>
      <c r="L10" s="1">
        <v>1882</v>
      </c>
    </row>
    <row r="11" spans="1:12" x14ac:dyDescent="0.2">
      <c r="A11" s="1" t="s">
        <v>209</v>
      </c>
      <c r="B11" s="1">
        <v>12319</v>
      </c>
      <c r="C11" s="1">
        <v>569</v>
      </c>
      <c r="D11" s="1">
        <v>2062</v>
      </c>
      <c r="E11" s="1">
        <v>907</v>
      </c>
      <c r="F11" s="1">
        <v>827</v>
      </c>
      <c r="G11" s="1">
        <v>49</v>
      </c>
      <c r="H11" s="1">
        <v>2364</v>
      </c>
      <c r="I11" s="1">
        <v>2412</v>
      </c>
      <c r="J11" s="1">
        <v>1437</v>
      </c>
      <c r="K11" s="1">
        <v>455</v>
      </c>
      <c r="L11" s="1">
        <v>1237</v>
      </c>
    </row>
    <row r="12" spans="1:12" x14ac:dyDescent="0.2">
      <c r="A12" s="1" t="s">
        <v>210</v>
      </c>
      <c r="B12" s="1">
        <v>16769</v>
      </c>
      <c r="C12" s="1">
        <v>631</v>
      </c>
      <c r="D12" s="1">
        <v>2472</v>
      </c>
      <c r="E12" s="1">
        <v>1220</v>
      </c>
      <c r="F12" s="1">
        <v>1405</v>
      </c>
      <c r="G12" s="1">
        <v>63</v>
      </c>
      <c r="H12" s="1">
        <v>3566</v>
      </c>
      <c r="I12" s="1">
        <v>3171</v>
      </c>
      <c r="J12" s="1">
        <v>2218</v>
      </c>
      <c r="K12" s="1">
        <v>624</v>
      </c>
      <c r="L12" s="1">
        <v>1399</v>
      </c>
    </row>
    <row r="13" spans="1:12" x14ac:dyDescent="0.2">
      <c r="A13" s="1" t="s">
        <v>211</v>
      </c>
      <c r="B13" s="1">
        <v>20460</v>
      </c>
      <c r="C13" s="1">
        <v>961</v>
      </c>
      <c r="D13" s="1">
        <v>3822</v>
      </c>
      <c r="E13" s="1">
        <v>2032</v>
      </c>
      <c r="F13" s="1">
        <v>1456</v>
      </c>
      <c r="G13" s="1">
        <v>50</v>
      </c>
      <c r="H13" s="1">
        <v>4470</v>
      </c>
      <c r="I13" s="1">
        <v>2941</v>
      </c>
      <c r="J13" s="1">
        <v>2492</v>
      </c>
      <c r="K13" s="1">
        <v>608</v>
      </c>
      <c r="L13" s="1">
        <v>1628</v>
      </c>
    </row>
    <row r="15" spans="1:12" x14ac:dyDescent="0.2">
      <c r="A15" s="1" t="s">
        <v>350</v>
      </c>
      <c r="B15" s="1">
        <v>36092</v>
      </c>
      <c r="C15" s="1">
        <v>1866</v>
      </c>
      <c r="D15" s="1">
        <v>6256</v>
      </c>
      <c r="E15" s="1">
        <v>2971</v>
      </c>
      <c r="F15" s="1">
        <v>2493</v>
      </c>
      <c r="G15" s="1">
        <v>107</v>
      </c>
      <c r="H15" s="1">
        <v>7516</v>
      </c>
      <c r="I15" s="1">
        <v>6672</v>
      </c>
      <c r="J15" s="1">
        <v>4223</v>
      </c>
      <c r="K15" s="1">
        <v>1404</v>
      </c>
      <c r="L15" s="1">
        <v>2584</v>
      </c>
    </row>
    <row r="16" spans="1:12" x14ac:dyDescent="0.2">
      <c r="A16" s="1" t="s">
        <v>208</v>
      </c>
      <c r="B16" s="1">
        <v>19994</v>
      </c>
      <c r="C16" s="1">
        <v>1036</v>
      </c>
      <c r="D16" s="1">
        <v>3544</v>
      </c>
      <c r="E16" s="1">
        <v>1603</v>
      </c>
      <c r="F16" s="1">
        <v>1452</v>
      </c>
      <c r="G16" s="1">
        <v>55</v>
      </c>
      <c r="H16" s="1">
        <v>3689</v>
      </c>
      <c r="I16" s="1">
        <v>3946</v>
      </c>
      <c r="J16" s="1">
        <v>2262</v>
      </c>
      <c r="K16" s="1">
        <v>840</v>
      </c>
      <c r="L16" s="1">
        <v>1567</v>
      </c>
    </row>
    <row r="17" spans="1:12" x14ac:dyDescent="0.2">
      <c r="A17" s="1" t="s">
        <v>209</v>
      </c>
      <c r="B17" s="1">
        <v>12239</v>
      </c>
      <c r="C17" s="1">
        <v>622</v>
      </c>
      <c r="D17" s="1">
        <v>1946</v>
      </c>
      <c r="E17" s="1">
        <v>1003</v>
      </c>
      <c r="F17" s="1">
        <v>833</v>
      </c>
      <c r="G17" s="1">
        <v>40</v>
      </c>
      <c r="H17" s="1">
        <v>2365</v>
      </c>
      <c r="I17" s="1">
        <v>2479</v>
      </c>
      <c r="J17" s="1">
        <v>1433</v>
      </c>
      <c r="K17" s="1">
        <v>453</v>
      </c>
      <c r="L17" s="1">
        <v>1065</v>
      </c>
    </row>
    <row r="18" spans="1:12" x14ac:dyDescent="0.2">
      <c r="A18" s="1" t="s">
        <v>210</v>
      </c>
      <c r="B18" s="1">
        <v>18388</v>
      </c>
      <c r="C18" s="1">
        <v>725</v>
      </c>
      <c r="D18" s="1">
        <v>2681</v>
      </c>
      <c r="E18" s="1">
        <v>1460</v>
      </c>
      <c r="F18" s="1">
        <v>1569</v>
      </c>
      <c r="G18" s="1">
        <v>57</v>
      </c>
      <c r="H18" s="1">
        <v>3814</v>
      </c>
      <c r="I18" s="1">
        <v>3673</v>
      </c>
      <c r="J18" s="1">
        <v>2388</v>
      </c>
      <c r="K18" s="1">
        <v>761</v>
      </c>
      <c r="L18" s="1">
        <v>1260</v>
      </c>
    </row>
    <row r="19" spans="1:12" x14ac:dyDescent="0.2">
      <c r="A19" s="1" t="s">
        <v>211</v>
      </c>
      <c r="B19" s="1">
        <v>21765</v>
      </c>
      <c r="C19" s="1">
        <v>1148</v>
      </c>
      <c r="D19" s="1">
        <v>3665</v>
      </c>
      <c r="E19" s="1">
        <v>2390</v>
      </c>
      <c r="F19" s="1">
        <v>1555</v>
      </c>
      <c r="G19" s="1">
        <v>44</v>
      </c>
      <c r="H19" s="1">
        <v>4682</v>
      </c>
      <c r="I19" s="1">
        <v>3378</v>
      </c>
      <c r="J19" s="1">
        <v>2715</v>
      </c>
      <c r="K19" s="1">
        <v>748</v>
      </c>
      <c r="L19" s="1">
        <v>1440</v>
      </c>
    </row>
    <row r="21" spans="1:12" x14ac:dyDescent="0.2">
      <c r="A21" s="1" t="s">
        <v>344</v>
      </c>
      <c r="B21" s="3">
        <f>B3*100/B$3</f>
        <v>100</v>
      </c>
      <c r="C21" s="3">
        <f t="shared" ref="C21:L21" si="0">C3*100/C$3</f>
        <v>100</v>
      </c>
      <c r="D21" s="3">
        <f t="shared" si="0"/>
        <v>100</v>
      </c>
      <c r="E21" s="3">
        <f t="shared" si="0"/>
        <v>100</v>
      </c>
      <c r="F21" s="3">
        <f t="shared" si="0"/>
        <v>100</v>
      </c>
      <c r="G21" s="3">
        <f t="shared" si="0"/>
        <v>100</v>
      </c>
      <c r="H21" s="3">
        <f t="shared" si="0"/>
        <v>100</v>
      </c>
      <c r="I21" s="3">
        <f t="shared" si="0"/>
        <v>100</v>
      </c>
      <c r="J21" s="3">
        <f t="shared" si="0"/>
        <v>100</v>
      </c>
      <c r="K21" s="3">
        <f t="shared" si="0"/>
        <v>100</v>
      </c>
      <c r="L21" s="3">
        <f t="shared" si="0"/>
        <v>100</v>
      </c>
    </row>
    <row r="22" spans="1:12" x14ac:dyDescent="0.2">
      <c r="A22" s="1" t="s">
        <v>208</v>
      </c>
      <c r="B22" s="3">
        <f t="shared" ref="B22:L25" si="1">B4*100/B$3</f>
        <v>55.705713971154907</v>
      </c>
      <c r="C22" s="3">
        <f t="shared" si="1"/>
        <v>55.214891869696139</v>
      </c>
      <c r="D22" s="3">
        <f t="shared" si="1"/>
        <v>56.57284256108877</v>
      </c>
      <c r="E22" s="3">
        <f t="shared" si="1"/>
        <v>55.694661797948186</v>
      </c>
      <c r="F22" s="3">
        <f t="shared" si="1"/>
        <v>60.16949152542373</v>
      </c>
      <c r="G22" s="3">
        <f t="shared" si="1"/>
        <v>45.814977973568283</v>
      </c>
      <c r="H22" s="3">
        <f t="shared" si="1"/>
        <v>48.999803239981638</v>
      </c>
      <c r="I22" s="3">
        <f t="shared" si="1"/>
        <v>58.855002675227396</v>
      </c>
      <c r="J22" s="3">
        <f t="shared" si="1"/>
        <v>54.149869575527624</v>
      </c>
      <c r="K22" s="3">
        <f t="shared" si="1"/>
        <v>60.187522538766679</v>
      </c>
      <c r="L22" s="3">
        <f t="shared" si="1"/>
        <v>61.501426533523535</v>
      </c>
    </row>
    <row r="23" spans="1:12" x14ac:dyDescent="0.2">
      <c r="A23" s="1" t="s">
        <v>209</v>
      </c>
      <c r="B23" s="3">
        <f t="shared" si="1"/>
        <v>33.796653088186723</v>
      </c>
      <c r="C23" s="3">
        <f t="shared" si="1"/>
        <v>32.603339720777441</v>
      </c>
      <c r="D23" s="3">
        <f t="shared" si="1"/>
        <v>30.992885864522115</v>
      </c>
      <c r="E23" s="3">
        <f t="shared" si="1"/>
        <v>33.211615371239787</v>
      </c>
      <c r="F23" s="3">
        <f t="shared" si="1"/>
        <v>33.494753833736887</v>
      </c>
      <c r="G23" s="3">
        <f t="shared" si="1"/>
        <v>39.207048458149778</v>
      </c>
      <c r="H23" s="3">
        <f t="shared" si="1"/>
        <v>31.015937561487505</v>
      </c>
      <c r="I23" s="3">
        <f t="shared" si="1"/>
        <v>37.3843919590308</v>
      </c>
      <c r="J23" s="3">
        <f t="shared" si="1"/>
        <v>34.028930519326536</v>
      </c>
      <c r="K23" s="3">
        <f t="shared" si="1"/>
        <v>32.744320230796973</v>
      </c>
      <c r="L23" s="3">
        <f t="shared" si="1"/>
        <v>41.048502139800284</v>
      </c>
    </row>
    <row r="24" spans="1:12" x14ac:dyDescent="0.2">
      <c r="A24" s="1" t="s">
        <v>210</v>
      </c>
      <c r="B24" s="3">
        <f t="shared" si="1"/>
        <v>48.382968182318621</v>
      </c>
      <c r="C24" s="3">
        <f t="shared" si="1"/>
        <v>37.120175198467017</v>
      </c>
      <c r="D24" s="3">
        <f t="shared" si="1"/>
        <v>39.846891432106403</v>
      </c>
      <c r="E24" s="3">
        <f t="shared" si="1"/>
        <v>46.600591201530172</v>
      </c>
      <c r="F24" s="3">
        <f t="shared" si="1"/>
        <v>60.008071025020179</v>
      </c>
      <c r="G24" s="3">
        <f t="shared" si="1"/>
        <v>52.863436123348016</v>
      </c>
      <c r="H24" s="3">
        <f t="shared" si="1"/>
        <v>48.402964517610023</v>
      </c>
      <c r="I24" s="3">
        <f t="shared" si="1"/>
        <v>52.312160819383934</v>
      </c>
      <c r="J24" s="3">
        <f t="shared" si="1"/>
        <v>54.612283613943561</v>
      </c>
      <c r="K24" s="3">
        <f t="shared" si="1"/>
        <v>49.945906959971147</v>
      </c>
      <c r="L24" s="3">
        <f t="shared" si="1"/>
        <v>47.414407988587733</v>
      </c>
    </row>
    <row r="25" spans="1:12" x14ac:dyDescent="0.2">
      <c r="A25" s="1" t="s">
        <v>211</v>
      </c>
      <c r="B25" s="3">
        <f t="shared" si="1"/>
        <v>58.109930639656504</v>
      </c>
      <c r="C25" s="3">
        <f t="shared" si="1"/>
        <v>57.73336983301396</v>
      </c>
      <c r="D25" s="3">
        <f t="shared" si="1"/>
        <v>57.895143829260746</v>
      </c>
      <c r="E25" s="3">
        <f t="shared" si="1"/>
        <v>76.89097548252478</v>
      </c>
      <c r="F25" s="3">
        <f t="shared" si="1"/>
        <v>60.754640839386603</v>
      </c>
      <c r="G25" s="3">
        <f t="shared" si="1"/>
        <v>41.409691629955944</v>
      </c>
      <c r="H25" s="3">
        <f t="shared" si="1"/>
        <v>60.024922935659475</v>
      </c>
      <c r="I25" s="3">
        <f t="shared" si="1"/>
        <v>48.299319727891159</v>
      </c>
      <c r="J25" s="3">
        <f t="shared" si="1"/>
        <v>61.738202513635287</v>
      </c>
      <c r="K25" s="3">
        <f t="shared" si="1"/>
        <v>48.900108186080061</v>
      </c>
      <c r="L25" s="3">
        <f t="shared" si="1"/>
        <v>54.707560627674752</v>
      </c>
    </row>
    <row r="27" spans="1:12" x14ac:dyDescent="0.2">
      <c r="A27" s="1" t="s">
        <v>341</v>
      </c>
      <c r="B27" s="3">
        <f>B9*100/B$9</f>
        <v>100</v>
      </c>
      <c r="C27" s="3">
        <f t="shared" ref="C27:L27" si="2">C9*100/C$9</f>
        <v>100</v>
      </c>
      <c r="D27" s="3">
        <f t="shared" si="2"/>
        <v>100</v>
      </c>
      <c r="E27" s="3">
        <f t="shared" si="2"/>
        <v>100</v>
      </c>
      <c r="F27" s="3">
        <f t="shared" si="2"/>
        <v>100</v>
      </c>
      <c r="G27" s="3">
        <f t="shared" si="2"/>
        <v>100</v>
      </c>
      <c r="H27" s="3">
        <f t="shared" si="2"/>
        <v>100</v>
      </c>
      <c r="I27" s="3">
        <f t="shared" si="2"/>
        <v>100</v>
      </c>
      <c r="J27" s="3">
        <f t="shared" si="2"/>
        <v>100</v>
      </c>
      <c r="K27" s="3">
        <f t="shared" si="2"/>
        <v>100</v>
      </c>
      <c r="L27" s="3">
        <f t="shared" si="2"/>
        <v>100</v>
      </c>
    </row>
    <row r="28" spans="1:12" x14ac:dyDescent="0.2">
      <c r="A28" s="1" t="s">
        <v>208</v>
      </c>
      <c r="B28" s="3">
        <f t="shared" ref="B28:L28" si="3">B10*100/B$9</f>
        <v>56.010062342775896</v>
      </c>
      <c r="C28" s="3">
        <f t="shared" si="3"/>
        <v>54.896474538332399</v>
      </c>
      <c r="D28" s="3">
        <f t="shared" si="3"/>
        <v>56.500898741761532</v>
      </c>
      <c r="E28" s="3">
        <f t="shared" si="3"/>
        <v>57.553956834532372</v>
      </c>
      <c r="F28" s="3">
        <f t="shared" si="3"/>
        <v>62.119366626065776</v>
      </c>
      <c r="G28" s="3">
        <f t="shared" si="3"/>
        <v>40.833333333333336</v>
      </c>
      <c r="H28" s="3">
        <f t="shared" si="3"/>
        <v>48.919932738326217</v>
      </c>
      <c r="I28" s="3">
        <f t="shared" si="3"/>
        <v>58.555607549524254</v>
      </c>
      <c r="J28" s="3">
        <f t="shared" si="3"/>
        <v>54.737592020897651</v>
      </c>
      <c r="K28" s="3">
        <f t="shared" si="3"/>
        <v>60.555149744338934</v>
      </c>
      <c r="L28" s="3">
        <f t="shared" si="3"/>
        <v>62.235449735449734</v>
      </c>
    </row>
    <row r="29" spans="1:12" x14ac:dyDescent="0.2">
      <c r="A29" s="1" t="s">
        <v>209</v>
      </c>
      <c r="B29" s="3">
        <f t="shared" ref="B29:L29" si="4">B11*100/B$9</f>
        <v>33.684239308760802</v>
      </c>
      <c r="C29" s="3">
        <f t="shared" si="4"/>
        <v>31.841074426412984</v>
      </c>
      <c r="D29" s="3">
        <f t="shared" si="4"/>
        <v>30.886758538046735</v>
      </c>
      <c r="E29" s="3">
        <f t="shared" si="4"/>
        <v>32.625899280575538</v>
      </c>
      <c r="F29" s="3">
        <f t="shared" si="4"/>
        <v>33.57693869265124</v>
      </c>
      <c r="G29" s="3">
        <f t="shared" si="4"/>
        <v>40.833333333333336</v>
      </c>
      <c r="H29" s="3">
        <f t="shared" si="4"/>
        <v>30.578191695770276</v>
      </c>
      <c r="I29" s="3">
        <f t="shared" si="4"/>
        <v>37.622835751052875</v>
      </c>
      <c r="J29" s="3">
        <f t="shared" si="4"/>
        <v>34.124910947518401</v>
      </c>
      <c r="K29" s="3">
        <f t="shared" si="4"/>
        <v>33.235938641344049</v>
      </c>
      <c r="L29" s="3">
        <f t="shared" si="4"/>
        <v>40.906084656084658</v>
      </c>
    </row>
    <row r="30" spans="1:12" x14ac:dyDescent="0.2">
      <c r="A30" s="1" t="s">
        <v>210</v>
      </c>
      <c r="B30" s="3">
        <f t="shared" ref="B30:L30" si="5">B12*100/B$9</f>
        <v>45.852017937219728</v>
      </c>
      <c r="C30" s="3">
        <f t="shared" si="5"/>
        <v>35.310576385002797</v>
      </c>
      <c r="D30" s="3">
        <f t="shared" si="5"/>
        <v>37.028160575194725</v>
      </c>
      <c r="E30" s="3">
        <f t="shared" si="5"/>
        <v>43.884892086330936</v>
      </c>
      <c r="F30" s="3">
        <f t="shared" si="5"/>
        <v>57.044254973609419</v>
      </c>
      <c r="G30" s="3">
        <f t="shared" si="5"/>
        <v>52.5</v>
      </c>
      <c r="H30" s="3">
        <f t="shared" si="5"/>
        <v>46.125986288966502</v>
      </c>
      <c r="I30" s="3">
        <f t="shared" si="5"/>
        <v>49.46186242395882</v>
      </c>
      <c r="J30" s="3">
        <f t="shared" si="5"/>
        <v>52.671574447874612</v>
      </c>
      <c r="K30" s="3">
        <f t="shared" si="5"/>
        <v>45.580715850986124</v>
      </c>
      <c r="L30" s="3">
        <f t="shared" si="5"/>
        <v>46.263227513227513</v>
      </c>
    </row>
    <row r="31" spans="1:12" x14ac:dyDescent="0.2">
      <c r="A31" s="1" t="s">
        <v>211</v>
      </c>
      <c r="B31" s="3">
        <f t="shared" ref="B31:L31" si="6">B13*100/B$9</f>
        <v>55.9444383681505</v>
      </c>
      <c r="C31" s="3">
        <f t="shared" si="6"/>
        <v>53.777280358142136</v>
      </c>
      <c r="D31" s="3">
        <f t="shared" si="6"/>
        <v>57.249850209706409</v>
      </c>
      <c r="E31" s="3">
        <f t="shared" si="6"/>
        <v>73.093525179856115</v>
      </c>
      <c r="F31" s="3">
        <f t="shared" si="6"/>
        <v>59.114900527811614</v>
      </c>
      <c r="G31" s="3">
        <f t="shared" si="6"/>
        <v>41.666666666666664</v>
      </c>
      <c r="H31" s="3">
        <f t="shared" si="6"/>
        <v>57.819169577027552</v>
      </c>
      <c r="I31" s="3">
        <f t="shared" si="6"/>
        <v>45.874278583684294</v>
      </c>
      <c r="J31" s="3">
        <f t="shared" si="6"/>
        <v>59.178342436475894</v>
      </c>
      <c r="K31" s="3">
        <f t="shared" si="6"/>
        <v>44.411979547114683</v>
      </c>
      <c r="L31" s="3">
        <f t="shared" si="6"/>
        <v>53.835978835978835</v>
      </c>
    </row>
    <row r="33" spans="1:12" x14ac:dyDescent="0.2">
      <c r="A33" s="1" t="s">
        <v>350</v>
      </c>
      <c r="B33" s="3">
        <f>B15*100/B$15</f>
        <v>100</v>
      </c>
      <c r="C33" s="3">
        <f t="shared" ref="C33:L33" si="7">C15*100/C$15</f>
        <v>100</v>
      </c>
      <c r="D33" s="3">
        <f t="shared" si="7"/>
        <v>100</v>
      </c>
      <c r="E33" s="3">
        <f t="shared" si="7"/>
        <v>100</v>
      </c>
      <c r="F33" s="3">
        <f t="shared" si="7"/>
        <v>100</v>
      </c>
      <c r="G33" s="3">
        <f t="shared" si="7"/>
        <v>100</v>
      </c>
      <c r="H33" s="3">
        <f t="shared" si="7"/>
        <v>100</v>
      </c>
      <c r="I33" s="3">
        <f t="shared" si="7"/>
        <v>100</v>
      </c>
      <c r="J33" s="3">
        <f t="shared" si="7"/>
        <v>100</v>
      </c>
      <c r="K33" s="3">
        <f t="shared" si="7"/>
        <v>100</v>
      </c>
      <c r="L33" s="3">
        <f t="shared" si="7"/>
        <v>100</v>
      </c>
    </row>
    <row r="34" spans="1:12" x14ac:dyDescent="0.2">
      <c r="A34" s="1" t="s">
        <v>208</v>
      </c>
      <c r="B34" s="3">
        <f t="shared" ref="B34:L34" si="8">B16*100/B$15</f>
        <v>55.397317965200045</v>
      </c>
      <c r="C34" s="3">
        <f t="shared" si="8"/>
        <v>55.519828510182208</v>
      </c>
      <c r="D34" s="3">
        <f t="shared" si="8"/>
        <v>56.649616368286445</v>
      </c>
      <c r="E34" s="3">
        <f t="shared" si="8"/>
        <v>53.954897340962638</v>
      </c>
      <c r="F34" s="3">
        <f t="shared" si="8"/>
        <v>58.243080625752107</v>
      </c>
      <c r="G34" s="3">
        <f t="shared" si="8"/>
        <v>51.401869158878505</v>
      </c>
      <c r="H34" s="3">
        <f t="shared" si="8"/>
        <v>49.081958488557746</v>
      </c>
      <c r="I34" s="3">
        <f t="shared" si="8"/>
        <v>59.142685851318944</v>
      </c>
      <c r="J34" s="3">
        <f t="shared" si="8"/>
        <v>53.563817191569974</v>
      </c>
      <c r="K34" s="3">
        <f t="shared" si="8"/>
        <v>59.82905982905983</v>
      </c>
      <c r="L34" s="3">
        <f t="shared" si="8"/>
        <v>60.642414860681114</v>
      </c>
    </row>
    <row r="35" spans="1:12" x14ac:dyDescent="0.2">
      <c r="A35" s="1" t="s">
        <v>209</v>
      </c>
      <c r="B35" s="3">
        <f t="shared" ref="B35:L35" si="9">B17*100/B$15</f>
        <v>33.910561897373377</v>
      </c>
      <c r="C35" s="3">
        <f t="shared" si="9"/>
        <v>33.333333333333336</v>
      </c>
      <c r="D35" s="3">
        <f t="shared" si="9"/>
        <v>31.106138107416879</v>
      </c>
      <c r="E35" s="3">
        <f t="shared" si="9"/>
        <v>33.759676876472568</v>
      </c>
      <c r="F35" s="3">
        <f t="shared" si="9"/>
        <v>33.413557962294426</v>
      </c>
      <c r="G35" s="3">
        <f t="shared" si="9"/>
        <v>37.383177570093459</v>
      </c>
      <c r="H35" s="3">
        <f t="shared" si="9"/>
        <v>31.466205428419372</v>
      </c>
      <c r="I35" s="3">
        <f t="shared" si="9"/>
        <v>37.155275779376495</v>
      </c>
      <c r="J35" s="3">
        <f t="shared" si="9"/>
        <v>33.933222827373903</v>
      </c>
      <c r="K35" s="3">
        <f t="shared" si="9"/>
        <v>32.264957264957268</v>
      </c>
      <c r="L35" s="3">
        <f t="shared" si="9"/>
        <v>41.215170278637771</v>
      </c>
    </row>
    <row r="36" spans="1:12" x14ac:dyDescent="0.2">
      <c r="A36" s="1" t="s">
        <v>210</v>
      </c>
      <c r="B36" s="3">
        <f t="shared" ref="B36:L36" si="10">B18*100/B$15</f>
        <v>50.947578410728141</v>
      </c>
      <c r="C36" s="3">
        <f t="shared" si="10"/>
        <v>38.853161843515544</v>
      </c>
      <c r="D36" s="3">
        <f t="shared" si="10"/>
        <v>42.854859335038363</v>
      </c>
      <c r="E36" s="3">
        <f t="shared" si="10"/>
        <v>49.141703130259174</v>
      </c>
      <c r="F36" s="3">
        <f t="shared" si="10"/>
        <v>62.936221419975929</v>
      </c>
      <c r="G36" s="3">
        <f t="shared" si="10"/>
        <v>53.271028037383175</v>
      </c>
      <c r="H36" s="3">
        <f t="shared" si="10"/>
        <v>50.745077168706757</v>
      </c>
      <c r="I36" s="3">
        <f t="shared" si="10"/>
        <v>55.050959232613906</v>
      </c>
      <c r="J36" s="3">
        <f t="shared" si="10"/>
        <v>56.547478096140182</v>
      </c>
      <c r="K36" s="3">
        <f t="shared" si="10"/>
        <v>54.2022792022792</v>
      </c>
      <c r="L36" s="3">
        <f t="shared" si="10"/>
        <v>48.761609907120743</v>
      </c>
    </row>
    <row r="37" spans="1:12" x14ac:dyDescent="0.2">
      <c r="A37" s="1" t="s">
        <v>211</v>
      </c>
      <c r="B37" s="3">
        <f t="shared" ref="B37:L37" si="11">B19*100/B$15</f>
        <v>60.304222542391663</v>
      </c>
      <c r="C37" s="3">
        <f t="shared" si="11"/>
        <v>61.521972132904608</v>
      </c>
      <c r="D37" s="3">
        <f t="shared" si="11"/>
        <v>58.583759590792837</v>
      </c>
      <c r="E37" s="3">
        <f t="shared" si="11"/>
        <v>80.444294850218782</v>
      </c>
      <c r="F37" s="3">
        <f t="shared" si="11"/>
        <v>62.374649017248295</v>
      </c>
      <c r="G37" s="3">
        <f t="shared" si="11"/>
        <v>41.121495327102807</v>
      </c>
      <c r="H37" s="3">
        <f t="shared" si="11"/>
        <v>62.293773283661523</v>
      </c>
      <c r="I37" s="3">
        <f t="shared" si="11"/>
        <v>50.629496402877699</v>
      </c>
      <c r="J37" s="3">
        <f t="shared" si="11"/>
        <v>64.29078853895335</v>
      </c>
      <c r="K37" s="3">
        <f t="shared" si="11"/>
        <v>53.276353276353277</v>
      </c>
      <c r="L37" s="3">
        <f t="shared" si="11"/>
        <v>55.72755417956656</v>
      </c>
    </row>
    <row r="38" spans="1:12" x14ac:dyDescent="0.2">
      <c r="A38" s="46" t="s">
        <v>388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</sheetData>
  <mergeCells count="1">
    <mergeCell ref="A38:L38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AA8E-0487-4735-AE24-178FB7D7F597}">
  <dimension ref="A1:L30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413</v>
      </c>
    </row>
    <row r="2" spans="1:12" x14ac:dyDescent="0.2">
      <c r="A2" s="18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374</v>
      </c>
    </row>
    <row r="5" spans="1:12" x14ac:dyDescent="0.2">
      <c r="A5" s="1" t="s">
        <v>344</v>
      </c>
      <c r="B5" s="1">
        <v>342424</v>
      </c>
      <c r="C5" s="1">
        <v>17144</v>
      </c>
      <c r="D5" s="1">
        <v>51401</v>
      </c>
      <c r="E5" s="1">
        <v>17518</v>
      </c>
      <c r="F5" s="1">
        <v>17154</v>
      </c>
      <c r="G5" s="1">
        <v>2066</v>
      </c>
      <c r="H5" s="1">
        <v>61133</v>
      </c>
      <c r="I5" s="1">
        <v>88443</v>
      </c>
      <c r="J5" s="1">
        <v>25657</v>
      </c>
      <c r="K5" s="1">
        <v>14260</v>
      </c>
      <c r="L5" s="1">
        <v>47648</v>
      </c>
    </row>
    <row r="6" spans="1:12" x14ac:dyDescent="0.2">
      <c r="A6" s="1" t="s">
        <v>212</v>
      </c>
      <c r="B6" s="1">
        <v>208103</v>
      </c>
      <c r="C6" s="1">
        <v>10380</v>
      </c>
      <c r="D6" s="1">
        <v>32595</v>
      </c>
      <c r="E6" s="1">
        <v>11907</v>
      </c>
      <c r="F6" s="1">
        <v>10718</v>
      </c>
      <c r="G6" s="1">
        <v>1284</v>
      </c>
      <c r="H6" s="1">
        <v>37731</v>
      </c>
      <c r="I6" s="1">
        <v>58311</v>
      </c>
      <c r="J6" s="1">
        <v>15116</v>
      </c>
      <c r="K6" s="1">
        <v>9560</v>
      </c>
      <c r="L6" s="1">
        <v>20501</v>
      </c>
    </row>
    <row r="7" spans="1:12" x14ac:dyDescent="0.2">
      <c r="A7" s="1" t="s">
        <v>376</v>
      </c>
      <c r="B7" s="3">
        <f>B6*100/B5</f>
        <v>60.773485503352568</v>
      </c>
      <c r="C7" s="3">
        <f t="shared" ref="C7:L7" si="0">C6*100/C5</f>
        <v>60.545963602426504</v>
      </c>
      <c r="D7" s="3">
        <f t="shared" si="0"/>
        <v>63.413163168031751</v>
      </c>
      <c r="E7" s="3">
        <f t="shared" si="0"/>
        <v>67.970087909578723</v>
      </c>
      <c r="F7" s="3">
        <f t="shared" si="0"/>
        <v>62.48105398157864</v>
      </c>
      <c r="G7" s="3">
        <f t="shared" si="0"/>
        <v>62.149080348499517</v>
      </c>
      <c r="H7" s="3">
        <f t="shared" si="0"/>
        <v>61.719529550324701</v>
      </c>
      <c r="I7" s="3">
        <f t="shared" si="0"/>
        <v>65.930599369085172</v>
      </c>
      <c r="J7" s="3">
        <f t="shared" si="0"/>
        <v>58.91569552168999</v>
      </c>
      <c r="K7" s="3">
        <f t="shared" si="0"/>
        <v>67.040673211781211</v>
      </c>
      <c r="L7" s="3">
        <f t="shared" si="0"/>
        <v>43.02594022834117</v>
      </c>
    </row>
    <row r="9" spans="1:12" x14ac:dyDescent="0.2">
      <c r="A9" s="1" t="s">
        <v>341</v>
      </c>
      <c r="B9" s="1">
        <v>174031</v>
      </c>
      <c r="C9" s="1">
        <v>8681</v>
      </c>
      <c r="D9" s="1">
        <v>26736</v>
      </c>
      <c r="E9" s="1">
        <v>8847</v>
      </c>
      <c r="F9" s="1">
        <v>8602</v>
      </c>
      <c r="G9" s="1">
        <v>1053</v>
      </c>
      <c r="H9" s="1">
        <v>31348</v>
      </c>
      <c r="I9" s="1">
        <v>43707</v>
      </c>
      <c r="J9" s="1">
        <v>13041</v>
      </c>
      <c r="K9" s="1">
        <v>6740</v>
      </c>
      <c r="L9" s="1">
        <v>25276</v>
      </c>
    </row>
    <row r="10" spans="1:12" x14ac:dyDescent="0.2">
      <c r="A10" s="1" t="s">
        <v>212</v>
      </c>
      <c r="B10" s="1">
        <v>106562</v>
      </c>
      <c r="C10" s="1">
        <v>5452</v>
      </c>
      <c r="D10" s="1">
        <v>17656</v>
      </c>
      <c r="E10" s="1">
        <v>6075</v>
      </c>
      <c r="F10" s="1">
        <v>5385</v>
      </c>
      <c r="G10" s="1">
        <v>673</v>
      </c>
      <c r="H10" s="1">
        <v>19440</v>
      </c>
      <c r="I10" s="1">
        <v>27808</v>
      </c>
      <c r="J10" s="1">
        <v>7801</v>
      </c>
      <c r="K10" s="1">
        <v>4319</v>
      </c>
      <c r="L10" s="1">
        <v>11953</v>
      </c>
    </row>
    <row r="11" spans="1:12" x14ac:dyDescent="0.2">
      <c r="A11" s="1" t="s">
        <v>376</v>
      </c>
      <c r="B11" s="3">
        <f>B10*100/B9</f>
        <v>61.231619653969695</v>
      </c>
      <c r="C11" s="3">
        <f t="shared" ref="C11" si="1">C10*100/C9</f>
        <v>62.803824444188457</v>
      </c>
      <c r="D11" s="3">
        <f t="shared" ref="D11" si="2">D10*100/D9</f>
        <v>66.038300418910836</v>
      </c>
      <c r="E11" s="3">
        <f t="shared" ref="E11" si="3">E10*100/E9</f>
        <v>68.667344862665317</v>
      </c>
      <c r="F11" s="3">
        <f t="shared" ref="F11" si="4">F10*100/F9</f>
        <v>62.601720530109276</v>
      </c>
      <c r="G11" s="3">
        <f t="shared" ref="G11" si="5">G10*100/G9</f>
        <v>63.912630579297243</v>
      </c>
      <c r="H11" s="3">
        <f t="shared" ref="H11" si="6">H10*100/H9</f>
        <v>62.013525583769301</v>
      </c>
      <c r="I11" s="3">
        <f t="shared" ref="I11" si="7">I10*100/I9</f>
        <v>63.623675841398402</v>
      </c>
      <c r="J11" s="3">
        <f t="shared" ref="J11" si="8">J10*100/J9</f>
        <v>59.8190322828004</v>
      </c>
      <c r="K11" s="3">
        <f t="shared" ref="K11" si="9">K10*100/K9</f>
        <v>64.080118694362014</v>
      </c>
      <c r="L11" s="3">
        <f t="shared" ref="L11" si="10">L10*100/L9</f>
        <v>47.289919291027061</v>
      </c>
    </row>
    <row r="13" spans="1:12" x14ac:dyDescent="0.2">
      <c r="A13" s="1" t="s">
        <v>340</v>
      </c>
      <c r="B13" s="1">
        <v>168393</v>
      </c>
      <c r="C13" s="1">
        <v>8463</v>
      </c>
      <c r="D13" s="1">
        <v>24665</v>
      </c>
      <c r="E13" s="1">
        <v>8671</v>
      </c>
      <c r="F13" s="1">
        <v>8552</v>
      </c>
      <c r="G13" s="1">
        <v>1013</v>
      </c>
      <c r="H13" s="1">
        <v>29785</v>
      </c>
      <c r="I13" s="1">
        <v>44736</v>
      </c>
      <c r="J13" s="1">
        <v>12616</v>
      </c>
      <c r="K13" s="1">
        <v>7520</v>
      </c>
      <c r="L13" s="1">
        <v>22372</v>
      </c>
    </row>
    <row r="14" spans="1:12" x14ac:dyDescent="0.2">
      <c r="A14" s="1" t="s">
        <v>212</v>
      </c>
      <c r="B14" s="1">
        <v>101541</v>
      </c>
      <c r="C14" s="1">
        <v>4928</v>
      </c>
      <c r="D14" s="1">
        <v>14939</v>
      </c>
      <c r="E14" s="1">
        <v>5832</v>
      </c>
      <c r="F14" s="1">
        <v>5333</v>
      </c>
      <c r="G14" s="1">
        <v>611</v>
      </c>
      <c r="H14" s="1">
        <v>18291</v>
      </c>
      <c r="I14" s="1">
        <v>30503</v>
      </c>
      <c r="J14" s="1">
        <v>7315</v>
      </c>
      <c r="K14" s="1">
        <v>5241</v>
      </c>
      <c r="L14" s="1">
        <v>8548</v>
      </c>
    </row>
    <row r="15" spans="1:12" x14ac:dyDescent="0.2">
      <c r="A15" s="1" t="s">
        <v>376</v>
      </c>
      <c r="B15" s="3">
        <f>B14*100/B13</f>
        <v>60.30001247082717</v>
      </c>
      <c r="C15" s="3">
        <f t="shared" ref="C15" si="11">C14*100/C13</f>
        <v>58.229942100909845</v>
      </c>
      <c r="D15" s="3">
        <f t="shared" ref="D15" si="12">D14*100/D13</f>
        <v>60.567605919318872</v>
      </c>
      <c r="E15" s="3">
        <f t="shared" ref="E15" si="13">E14*100/E13</f>
        <v>67.258678353131131</v>
      </c>
      <c r="F15" s="3">
        <f t="shared" ref="F15" si="14">F14*100/F13</f>
        <v>62.359681945743688</v>
      </c>
      <c r="G15" s="3">
        <f t="shared" ref="G15" si="15">G14*100/G13</f>
        <v>60.315893385982228</v>
      </c>
      <c r="H15" s="3">
        <f t="shared" ref="H15" si="16">H14*100/H13</f>
        <v>61.410105757931845</v>
      </c>
      <c r="I15" s="3">
        <f t="shared" ref="I15" si="17">I14*100/I13</f>
        <v>68.184459942775391</v>
      </c>
      <c r="J15" s="3">
        <f t="shared" ref="J15" si="18">J14*100/J13</f>
        <v>57.981927710843372</v>
      </c>
      <c r="K15" s="3">
        <f t="shared" ref="K15" si="19">K14*100/K13</f>
        <v>69.694148936170208</v>
      </c>
      <c r="L15" s="3">
        <f t="shared" ref="L15" si="20">L14*100/L13</f>
        <v>38.208474879313428</v>
      </c>
    </row>
    <row r="17" spans="1:12" x14ac:dyDescent="0.2">
      <c r="A17" s="1" t="s">
        <v>375</v>
      </c>
    </row>
    <row r="19" spans="1:12" x14ac:dyDescent="0.2">
      <c r="A19" s="1" t="s">
        <v>344</v>
      </c>
      <c r="B19" s="1">
        <v>134321</v>
      </c>
      <c r="C19" s="1">
        <v>6764</v>
      </c>
      <c r="D19" s="1">
        <v>18806</v>
      </c>
      <c r="E19" s="1">
        <v>5611</v>
      </c>
      <c r="F19" s="1">
        <v>6436</v>
      </c>
      <c r="G19" s="1">
        <v>782</v>
      </c>
      <c r="H19" s="1">
        <v>23402</v>
      </c>
      <c r="I19" s="1">
        <v>30132</v>
      </c>
      <c r="J19" s="1">
        <v>10541</v>
      </c>
      <c r="K19" s="1">
        <v>4700</v>
      </c>
      <c r="L19" s="1">
        <v>27147</v>
      </c>
    </row>
    <row r="20" spans="1:12" x14ac:dyDescent="0.2">
      <c r="A20" s="1" t="s">
        <v>213</v>
      </c>
      <c r="B20" s="1">
        <v>2282</v>
      </c>
      <c r="C20" s="1">
        <v>249</v>
      </c>
      <c r="D20" s="1">
        <v>711</v>
      </c>
      <c r="E20" s="1">
        <v>63</v>
      </c>
      <c r="F20" s="1">
        <v>111</v>
      </c>
      <c r="G20" s="1">
        <v>1</v>
      </c>
      <c r="H20" s="1">
        <v>359</v>
      </c>
      <c r="I20" s="1">
        <v>208</v>
      </c>
      <c r="J20" s="1">
        <v>210</v>
      </c>
      <c r="K20" s="1">
        <v>65</v>
      </c>
      <c r="L20" s="1">
        <v>305</v>
      </c>
    </row>
    <row r="21" spans="1:12" x14ac:dyDescent="0.2">
      <c r="A21" s="1" t="s">
        <v>376</v>
      </c>
      <c r="B21" s="3">
        <f>B20*100/B19</f>
        <v>1.6989152850261686</v>
      </c>
      <c r="C21" s="3">
        <f t="shared" ref="C21" si="21">C20*100/C19</f>
        <v>3.6812536960378472</v>
      </c>
      <c r="D21" s="3">
        <f t="shared" ref="D21" si="22">D20*100/D19</f>
        <v>3.7807082845900246</v>
      </c>
      <c r="E21" s="3">
        <f t="shared" ref="E21" si="23">E20*100/E19</f>
        <v>1.1227945107823918</v>
      </c>
      <c r="F21" s="3">
        <f t="shared" ref="F21" si="24">F20*100/F19</f>
        <v>1.7246737103791174</v>
      </c>
      <c r="G21" s="3">
        <f t="shared" ref="G21" si="25">G20*100/G19</f>
        <v>0.12787723785166241</v>
      </c>
      <c r="H21" s="3">
        <f t="shared" ref="H21" si="26">H20*100/H19</f>
        <v>1.5340569182121186</v>
      </c>
      <c r="I21" s="3">
        <f t="shared" ref="I21" si="27">I20*100/I19</f>
        <v>0.69029603079782287</v>
      </c>
      <c r="J21" s="3">
        <f t="shared" ref="J21" si="28">J20*100/J19</f>
        <v>1.9922208519115834</v>
      </c>
      <c r="K21" s="3">
        <f t="shared" ref="K21" si="29">K20*100/K19</f>
        <v>1.3829787234042554</v>
      </c>
      <c r="L21" s="3">
        <f t="shared" ref="L21" si="30">L20*100/L19</f>
        <v>1.1235127270048255</v>
      </c>
    </row>
    <row r="23" spans="1:12" x14ac:dyDescent="0.2">
      <c r="A23" s="1" t="s">
        <v>349</v>
      </c>
      <c r="B23" s="1">
        <v>67469</v>
      </c>
      <c r="C23" s="1">
        <v>3229</v>
      </c>
      <c r="D23" s="1">
        <v>9080</v>
      </c>
      <c r="E23" s="1">
        <v>2772</v>
      </c>
      <c r="F23" s="1">
        <v>3217</v>
      </c>
      <c r="G23" s="1">
        <v>380</v>
      </c>
      <c r="H23" s="1">
        <v>11908</v>
      </c>
      <c r="I23" s="1">
        <v>15899</v>
      </c>
      <c r="J23" s="1">
        <v>5240</v>
      </c>
      <c r="K23" s="1">
        <v>2421</v>
      </c>
      <c r="L23" s="1">
        <v>13323</v>
      </c>
    </row>
    <row r="24" spans="1:12" x14ac:dyDescent="0.2">
      <c r="A24" s="1" t="s">
        <v>213</v>
      </c>
      <c r="B24" s="1">
        <v>1130</v>
      </c>
      <c r="C24" s="1">
        <v>110</v>
      </c>
      <c r="D24" s="1">
        <v>354</v>
      </c>
      <c r="E24" s="1">
        <v>24</v>
      </c>
      <c r="F24" s="1">
        <v>62</v>
      </c>
      <c r="G24" s="1">
        <v>1</v>
      </c>
      <c r="H24" s="1">
        <v>172</v>
      </c>
      <c r="I24" s="1">
        <v>103</v>
      </c>
      <c r="J24" s="1">
        <v>106</v>
      </c>
      <c r="K24" s="1">
        <v>31</v>
      </c>
      <c r="L24" s="1">
        <v>167</v>
      </c>
    </row>
    <row r="25" spans="1:12" x14ac:dyDescent="0.2">
      <c r="A25" s="1" t="s">
        <v>376</v>
      </c>
      <c r="B25" s="3">
        <f>B24*100/B23</f>
        <v>1.6748432613496569</v>
      </c>
      <c r="C25" s="3">
        <f t="shared" ref="C25" si="31">C24*100/C23</f>
        <v>3.4066274388355526</v>
      </c>
      <c r="D25" s="3">
        <f t="shared" ref="D25" si="32">D24*100/D23</f>
        <v>3.8986784140969162</v>
      </c>
      <c r="E25" s="3">
        <f t="shared" ref="E25" si="33">E24*100/E23</f>
        <v>0.86580086580086579</v>
      </c>
      <c r="F25" s="3">
        <f t="shared" ref="F25" si="34">F24*100/F23</f>
        <v>1.9272614236866645</v>
      </c>
      <c r="G25" s="3">
        <f t="shared" ref="G25" si="35">G24*100/G23</f>
        <v>0.26315789473684209</v>
      </c>
      <c r="H25" s="3">
        <f t="shared" ref="H25" si="36">H24*100/H23</f>
        <v>1.4444071212630165</v>
      </c>
      <c r="I25" s="3">
        <f t="shared" ref="I25" si="37">I24*100/I23</f>
        <v>0.64783948676017356</v>
      </c>
      <c r="J25" s="3">
        <f t="shared" ref="J25" si="38">J24*100/J23</f>
        <v>2.0229007633587788</v>
      </c>
      <c r="K25" s="3">
        <f t="shared" ref="K25" si="39">K24*100/K23</f>
        <v>1.2804626187525816</v>
      </c>
      <c r="L25" s="3">
        <f t="shared" ref="L25" si="40">L24*100/L23</f>
        <v>1.2534714403662839</v>
      </c>
    </row>
    <row r="27" spans="1:12" x14ac:dyDescent="0.2">
      <c r="A27" s="1" t="s">
        <v>350</v>
      </c>
      <c r="B27" s="1">
        <v>66852</v>
      </c>
      <c r="C27" s="1">
        <v>3535</v>
      </c>
      <c r="D27" s="1">
        <v>9726</v>
      </c>
      <c r="E27" s="1">
        <v>2839</v>
      </c>
      <c r="F27" s="1">
        <v>3219</v>
      </c>
      <c r="G27" s="1">
        <v>402</v>
      </c>
      <c r="H27" s="1">
        <v>11494</v>
      </c>
      <c r="I27" s="1">
        <v>14233</v>
      </c>
      <c r="J27" s="1">
        <v>5301</v>
      </c>
      <c r="K27" s="1">
        <v>2279</v>
      </c>
      <c r="L27" s="1">
        <v>13824</v>
      </c>
    </row>
    <row r="28" spans="1:12" x14ac:dyDescent="0.2">
      <c r="A28" s="1" t="s">
        <v>213</v>
      </c>
      <c r="B28" s="1">
        <v>1152</v>
      </c>
      <c r="C28" s="1">
        <v>139</v>
      </c>
      <c r="D28" s="1">
        <v>357</v>
      </c>
      <c r="E28" s="1">
        <v>39</v>
      </c>
      <c r="F28" s="1">
        <v>49</v>
      </c>
      <c r="G28" s="1">
        <v>0</v>
      </c>
      <c r="H28" s="1">
        <v>187</v>
      </c>
      <c r="I28" s="1">
        <v>105</v>
      </c>
      <c r="J28" s="1">
        <v>104</v>
      </c>
      <c r="K28" s="1">
        <v>34</v>
      </c>
      <c r="L28" s="1">
        <v>138</v>
      </c>
    </row>
    <row r="29" spans="1:12" x14ac:dyDescent="0.2">
      <c r="A29" s="1" t="s">
        <v>376</v>
      </c>
      <c r="B29" s="3">
        <f>B28*100/B27</f>
        <v>1.7232094776521272</v>
      </c>
      <c r="C29" s="3">
        <f t="shared" ref="C29" si="41">C28*100/C27</f>
        <v>3.932107496463932</v>
      </c>
      <c r="D29" s="3">
        <f t="shared" ref="D29" si="42">D28*100/D27</f>
        <v>3.6705737199259718</v>
      </c>
      <c r="E29" s="3">
        <f t="shared" ref="E29" si="43">E28*100/E27</f>
        <v>1.3737231419513913</v>
      </c>
      <c r="F29" s="3">
        <f t="shared" ref="F29" si="44">F28*100/F27</f>
        <v>1.5222118670394533</v>
      </c>
      <c r="G29" s="3">
        <f t="shared" ref="G29" si="45">G28*100/G27</f>
        <v>0</v>
      </c>
      <c r="H29" s="3">
        <f t="shared" ref="H29" si="46">H28*100/H27</f>
        <v>1.6269357925874368</v>
      </c>
      <c r="I29" s="3">
        <f t="shared" ref="I29" si="47">I28*100/I27</f>
        <v>0.73772219489917801</v>
      </c>
      <c r="J29" s="3">
        <f t="shared" ref="J29" si="48">J28*100/J27</f>
        <v>1.9618939822674968</v>
      </c>
      <c r="K29" s="3">
        <f t="shared" ref="K29" si="49">K28*100/K27</f>
        <v>1.4918824045634049</v>
      </c>
      <c r="L29" s="3">
        <f t="shared" ref="L29" si="50">L28*100/L27</f>
        <v>0.99826388888888884</v>
      </c>
    </row>
    <row r="30" spans="1:12" x14ac:dyDescent="0.2">
      <c r="A30" s="46" t="s">
        <v>388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</row>
  </sheetData>
  <mergeCells count="1">
    <mergeCell ref="A30:L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16BBB-7B65-43FE-B48D-66F909AEC7FB}">
  <dimension ref="A1:AI109"/>
  <sheetViews>
    <sheetView view="pageBreakPreview" topLeftCell="A45" zoomScale="125" zoomScaleNormal="100" zoomScaleSheetLayoutView="125" workbookViewId="0">
      <selection activeCell="A67" sqref="A67:XFD69"/>
    </sheetView>
  </sheetViews>
  <sheetFormatPr defaultColWidth="13.21875" defaultRowHeight="9.6" x14ac:dyDescent="0.2"/>
  <cols>
    <col min="1" max="1" width="5.109375" style="43" customWidth="1"/>
    <col min="2" max="16" width="5.5546875" style="8" customWidth="1"/>
    <col min="17" max="17" width="4.5546875" style="43" customWidth="1"/>
    <col min="18" max="35" width="4.44140625" style="8" customWidth="1"/>
    <col min="36" max="16384" width="13.21875" style="8"/>
  </cols>
  <sheetData>
    <row r="1" spans="1:35" x14ac:dyDescent="0.2">
      <c r="A1" s="43" t="s">
        <v>382</v>
      </c>
      <c r="Q1" s="43" t="s">
        <v>382</v>
      </c>
    </row>
    <row r="2" spans="1:35" x14ac:dyDescent="0.2">
      <c r="A2" s="44"/>
      <c r="B2" s="39" t="s">
        <v>0</v>
      </c>
      <c r="C2" s="39"/>
      <c r="D2" s="39"/>
      <c r="E2" s="39" t="s">
        <v>1</v>
      </c>
      <c r="F2" s="39"/>
      <c r="G2" s="39"/>
      <c r="H2" s="39" t="s">
        <v>2</v>
      </c>
      <c r="I2" s="39"/>
      <c r="J2" s="39"/>
      <c r="K2" s="39" t="s">
        <v>3</v>
      </c>
      <c r="L2" s="39"/>
      <c r="M2" s="39"/>
      <c r="N2" s="39" t="s">
        <v>4</v>
      </c>
      <c r="O2" s="39"/>
      <c r="P2" s="40"/>
      <c r="Q2" s="44"/>
      <c r="R2" s="39" t="s">
        <v>5</v>
      </c>
      <c r="S2" s="39"/>
      <c r="T2" s="39"/>
      <c r="U2" s="39" t="s">
        <v>6</v>
      </c>
      <c r="V2" s="39"/>
      <c r="W2" s="39"/>
      <c r="X2" s="39" t="s">
        <v>7</v>
      </c>
      <c r="Y2" s="39"/>
      <c r="Z2" s="39"/>
      <c r="AA2" s="39" t="s">
        <v>8</v>
      </c>
      <c r="AB2" s="39"/>
      <c r="AC2" s="39"/>
      <c r="AD2" s="39" t="s">
        <v>9</v>
      </c>
      <c r="AE2" s="39"/>
      <c r="AF2" s="39"/>
      <c r="AG2" s="39" t="s">
        <v>10</v>
      </c>
      <c r="AH2" s="39"/>
      <c r="AI2" s="40"/>
    </row>
    <row r="3" spans="1:35" s="28" customFormat="1" x14ac:dyDescent="0.2">
      <c r="A3" s="45"/>
      <c r="B3" s="35" t="s">
        <v>0</v>
      </c>
      <c r="C3" s="35" t="s">
        <v>11</v>
      </c>
      <c r="D3" s="35" t="s">
        <v>12</v>
      </c>
      <c r="E3" s="35" t="s">
        <v>0</v>
      </c>
      <c r="F3" s="35" t="s">
        <v>11</v>
      </c>
      <c r="G3" s="35" t="s">
        <v>12</v>
      </c>
      <c r="H3" s="35" t="s">
        <v>0</v>
      </c>
      <c r="I3" s="35" t="s">
        <v>11</v>
      </c>
      <c r="J3" s="35" t="s">
        <v>12</v>
      </c>
      <c r="K3" s="35" t="s">
        <v>0</v>
      </c>
      <c r="L3" s="35" t="s">
        <v>11</v>
      </c>
      <c r="M3" s="35" t="s">
        <v>12</v>
      </c>
      <c r="N3" s="35" t="s">
        <v>0</v>
      </c>
      <c r="O3" s="35" t="s">
        <v>11</v>
      </c>
      <c r="P3" s="36" t="s">
        <v>12</v>
      </c>
      <c r="Q3" s="45"/>
      <c r="R3" s="35" t="s">
        <v>0</v>
      </c>
      <c r="S3" s="35" t="s">
        <v>11</v>
      </c>
      <c r="T3" s="35" t="s">
        <v>12</v>
      </c>
      <c r="U3" s="35" t="s">
        <v>0</v>
      </c>
      <c r="V3" s="35" t="s">
        <v>11</v>
      </c>
      <c r="W3" s="35" t="s">
        <v>12</v>
      </c>
      <c r="X3" s="35" t="s">
        <v>0</v>
      </c>
      <c r="Y3" s="35" t="s">
        <v>11</v>
      </c>
      <c r="Z3" s="35" t="s">
        <v>12</v>
      </c>
      <c r="AA3" s="35" t="s">
        <v>0</v>
      </c>
      <c r="AB3" s="35" t="s">
        <v>11</v>
      </c>
      <c r="AC3" s="35" t="s">
        <v>12</v>
      </c>
      <c r="AD3" s="35" t="s">
        <v>0</v>
      </c>
      <c r="AE3" s="35" t="s">
        <v>11</v>
      </c>
      <c r="AF3" s="35" t="s">
        <v>12</v>
      </c>
      <c r="AG3" s="35" t="s">
        <v>0</v>
      </c>
      <c r="AH3" s="35" t="s">
        <v>11</v>
      </c>
      <c r="AI3" s="36" t="s">
        <v>12</v>
      </c>
    </row>
    <row r="4" spans="1:35" x14ac:dyDescent="0.2">
      <c r="A4" s="43" t="s">
        <v>357</v>
      </c>
      <c r="B4" s="8">
        <v>515870</v>
      </c>
      <c r="C4" s="8">
        <v>264455</v>
      </c>
      <c r="D4" s="8">
        <v>251415</v>
      </c>
      <c r="E4" s="8">
        <v>26372</v>
      </c>
      <c r="F4" s="8">
        <v>13532</v>
      </c>
      <c r="G4" s="8">
        <v>12840</v>
      </c>
      <c r="H4" s="8">
        <v>76649</v>
      </c>
      <c r="I4" s="8">
        <v>39926</v>
      </c>
      <c r="J4" s="8">
        <v>36723</v>
      </c>
      <c r="K4" s="8">
        <v>26158</v>
      </c>
      <c r="L4" s="8">
        <v>13328</v>
      </c>
      <c r="M4" s="8">
        <v>12830</v>
      </c>
      <c r="N4" s="8">
        <v>26051</v>
      </c>
      <c r="O4" s="8">
        <v>13261</v>
      </c>
      <c r="P4" s="8">
        <v>12790</v>
      </c>
      <c r="Q4" s="43" t="s">
        <v>357</v>
      </c>
      <c r="R4" s="8">
        <v>3041</v>
      </c>
      <c r="S4" s="8">
        <v>1549</v>
      </c>
      <c r="T4" s="8">
        <v>1492</v>
      </c>
      <c r="U4" s="8">
        <v>93613</v>
      </c>
      <c r="V4" s="8">
        <v>48283</v>
      </c>
      <c r="W4" s="8">
        <v>45330</v>
      </c>
      <c r="X4" s="8">
        <v>137596</v>
      </c>
      <c r="Y4" s="8">
        <v>69232</v>
      </c>
      <c r="Z4" s="8">
        <v>68364</v>
      </c>
      <c r="AA4" s="8">
        <v>40419</v>
      </c>
      <c r="AB4" s="8">
        <v>20789</v>
      </c>
      <c r="AC4" s="8">
        <v>19630</v>
      </c>
      <c r="AD4" s="8">
        <v>21362</v>
      </c>
      <c r="AE4" s="8">
        <v>10466</v>
      </c>
      <c r="AF4" s="8">
        <v>10896</v>
      </c>
      <c r="AG4" s="8">
        <v>64609</v>
      </c>
      <c r="AH4" s="8">
        <v>34089</v>
      </c>
      <c r="AI4" s="8">
        <v>30520</v>
      </c>
    </row>
    <row r="5" spans="1:35" x14ac:dyDescent="0.2">
      <c r="A5" s="43">
        <v>0</v>
      </c>
      <c r="B5" s="8">
        <v>15730</v>
      </c>
      <c r="C5" s="8">
        <v>8239</v>
      </c>
      <c r="D5" s="8">
        <v>7491</v>
      </c>
      <c r="E5" s="8">
        <v>821</v>
      </c>
      <c r="F5" s="8">
        <v>411</v>
      </c>
      <c r="G5" s="8">
        <v>410</v>
      </c>
      <c r="H5" s="8">
        <v>2364</v>
      </c>
      <c r="I5" s="8">
        <v>1236</v>
      </c>
      <c r="J5" s="8">
        <v>1128</v>
      </c>
      <c r="K5" s="8">
        <v>721</v>
      </c>
      <c r="L5" s="8">
        <v>391</v>
      </c>
      <c r="M5" s="8">
        <v>330</v>
      </c>
      <c r="N5" s="8">
        <v>786</v>
      </c>
      <c r="O5" s="8">
        <v>391</v>
      </c>
      <c r="P5" s="8">
        <v>395</v>
      </c>
      <c r="Q5" s="43">
        <v>0</v>
      </c>
      <c r="R5" s="8">
        <v>82</v>
      </c>
      <c r="S5" s="8">
        <v>38</v>
      </c>
      <c r="T5" s="8">
        <v>44</v>
      </c>
      <c r="U5" s="8">
        <v>3182</v>
      </c>
      <c r="V5" s="8">
        <v>1710</v>
      </c>
      <c r="W5" s="8">
        <v>1472</v>
      </c>
      <c r="X5" s="8">
        <v>4033</v>
      </c>
      <c r="Y5" s="8">
        <v>2125</v>
      </c>
      <c r="Z5" s="8">
        <v>1908</v>
      </c>
      <c r="AA5" s="8">
        <v>1426</v>
      </c>
      <c r="AB5" s="8">
        <v>750</v>
      </c>
      <c r="AC5" s="8">
        <v>676</v>
      </c>
      <c r="AD5" s="8">
        <v>575</v>
      </c>
      <c r="AE5" s="8">
        <v>304</v>
      </c>
      <c r="AF5" s="8">
        <v>271</v>
      </c>
      <c r="AG5" s="8">
        <v>1740</v>
      </c>
      <c r="AH5" s="8">
        <v>883</v>
      </c>
      <c r="AI5" s="8">
        <v>857</v>
      </c>
    </row>
    <row r="6" spans="1:35" x14ac:dyDescent="0.2">
      <c r="A6" s="43">
        <v>1</v>
      </c>
      <c r="B6" s="8">
        <v>15264</v>
      </c>
      <c r="C6" s="8">
        <v>7924</v>
      </c>
      <c r="D6" s="8">
        <v>7340</v>
      </c>
      <c r="E6" s="8">
        <v>868</v>
      </c>
      <c r="F6" s="8">
        <v>472</v>
      </c>
      <c r="G6" s="8">
        <v>396</v>
      </c>
      <c r="H6" s="8">
        <v>2157</v>
      </c>
      <c r="I6" s="8">
        <v>1145</v>
      </c>
      <c r="J6" s="8">
        <v>1012</v>
      </c>
      <c r="K6" s="8">
        <v>798</v>
      </c>
      <c r="L6" s="8">
        <v>399</v>
      </c>
      <c r="M6" s="8">
        <v>399</v>
      </c>
      <c r="N6" s="8">
        <v>786</v>
      </c>
      <c r="O6" s="8">
        <v>412</v>
      </c>
      <c r="P6" s="8">
        <v>374</v>
      </c>
      <c r="Q6" s="43">
        <v>1</v>
      </c>
      <c r="R6" s="8">
        <v>68</v>
      </c>
      <c r="S6" s="8">
        <v>32</v>
      </c>
      <c r="T6" s="8">
        <v>36</v>
      </c>
      <c r="U6" s="8">
        <v>2921</v>
      </c>
      <c r="V6" s="8">
        <v>1526</v>
      </c>
      <c r="W6" s="8">
        <v>1395</v>
      </c>
      <c r="X6" s="8">
        <v>4243</v>
      </c>
      <c r="Y6" s="8">
        <v>2161</v>
      </c>
      <c r="Z6" s="8">
        <v>2082</v>
      </c>
      <c r="AA6" s="8">
        <v>1399</v>
      </c>
      <c r="AB6" s="8">
        <v>726</v>
      </c>
      <c r="AC6" s="8">
        <v>673</v>
      </c>
      <c r="AD6" s="8">
        <v>562</v>
      </c>
      <c r="AE6" s="8">
        <v>302</v>
      </c>
      <c r="AF6" s="8">
        <v>260</v>
      </c>
      <c r="AG6" s="8">
        <v>1462</v>
      </c>
      <c r="AH6" s="8">
        <v>749</v>
      </c>
      <c r="AI6" s="8">
        <v>713</v>
      </c>
    </row>
    <row r="7" spans="1:35" x14ac:dyDescent="0.2">
      <c r="A7" s="43">
        <v>2</v>
      </c>
      <c r="B7" s="8">
        <v>15001</v>
      </c>
      <c r="C7" s="8">
        <v>7932</v>
      </c>
      <c r="D7" s="8">
        <v>7069</v>
      </c>
      <c r="E7" s="8">
        <v>784</v>
      </c>
      <c r="F7" s="8">
        <v>429</v>
      </c>
      <c r="G7" s="8">
        <v>355</v>
      </c>
      <c r="H7" s="8">
        <v>2141</v>
      </c>
      <c r="I7" s="8">
        <v>1115</v>
      </c>
      <c r="J7" s="8">
        <v>1026</v>
      </c>
      <c r="K7" s="8">
        <v>739</v>
      </c>
      <c r="L7" s="8">
        <v>404</v>
      </c>
      <c r="M7" s="8">
        <v>335</v>
      </c>
      <c r="N7" s="8">
        <v>777</v>
      </c>
      <c r="O7" s="8">
        <v>443</v>
      </c>
      <c r="P7" s="8">
        <v>334</v>
      </c>
      <c r="Q7" s="43">
        <v>2</v>
      </c>
      <c r="R7" s="8">
        <v>83</v>
      </c>
      <c r="S7" s="8">
        <v>47</v>
      </c>
      <c r="T7" s="8">
        <v>36</v>
      </c>
      <c r="U7" s="8">
        <v>2906</v>
      </c>
      <c r="V7" s="8">
        <v>1516</v>
      </c>
      <c r="W7" s="8">
        <v>1390</v>
      </c>
      <c r="X7" s="8">
        <v>4199</v>
      </c>
      <c r="Y7" s="8">
        <v>2183</v>
      </c>
      <c r="Z7" s="8">
        <v>2016</v>
      </c>
      <c r="AA7" s="8">
        <v>1342</v>
      </c>
      <c r="AB7" s="8">
        <v>692</v>
      </c>
      <c r="AC7" s="8">
        <v>650</v>
      </c>
      <c r="AD7" s="8">
        <v>576</v>
      </c>
      <c r="AE7" s="8">
        <v>310</v>
      </c>
      <c r="AF7" s="8">
        <v>266</v>
      </c>
      <c r="AG7" s="8">
        <v>1454</v>
      </c>
      <c r="AH7" s="8">
        <v>793</v>
      </c>
      <c r="AI7" s="8">
        <v>661</v>
      </c>
    </row>
    <row r="8" spans="1:35" x14ac:dyDescent="0.2">
      <c r="A8" s="43">
        <v>3</v>
      </c>
      <c r="B8" s="8">
        <v>15233</v>
      </c>
      <c r="C8" s="8">
        <v>7956</v>
      </c>
      <c r="D8" s="8">
        <v>7277</v>
      </c>
      <c r="E8" s="8">
        <v>813</v>
      </c>
      <c r="F8" s="8">
        <v>415</v>
      </c>
      <c r="G8" s="8">
        <v>398</v>
      </c>
      <c r="H8" s="8">
        <v>2117</v>
      </c>
      <c r="I8" s="8">
        <v>1150</v>
      </c>
      <c r="J8" s="8">
        <v>967</v>
      </c>
      <c r="K8" s="8">
        <v>766</v>
      </c>
      <c r="L8" s="8">
        <v>397</v>
      </c>
      <c r="M8" s="8">
        <v>369</v>
      </c>
      <c r="N8" s="8">
        <v>786</v>
      </c>
      <c r="O8" s="8">
        <v>393</v>
      </c>
      <c r="P8" s="8">
        <v>393</v>
      </c>
      <c r="Q8" s="43">
        <v>3</v>
      </c>
      <c r="R8" s="8">
        <v>72</v>
      </c>
      <c r="S8" s="8">
        <v>30</v>
      </c>
      <c r="T8" s="8">
        <v>42</v>
      </c>
      <c r="U8" s="8">
        <v>2904</v>
      </c>
      <c r="V8" s="8">
        <v>1517</v>
      </c>
      <c r="W8" s="8">
        <v>1387</v>
      </c>
      <c r="X8" s="8">
        <v>4327</v>
      </c>
      <c r="Y8" s="8">
        <v>2240</v>
      </c>
      <c r="Z8" s="8">
        <v>2087</v>
      </c>
      <c r="AA8" s="8">
        <v>1306</v>
      </c>
      <c r="AB8" s="8">
        <v>665</v>
      </c>
      <c r="AC8" s="8">
        <v>641</v>
      </c>
      <c r="AD8" s="8">
        <v>606</v>
      </c>
      <c r="AE8" s="8">
        <v>328</v>
      </c>
      <c r="AF8" s="8">
        <v>278</v>
      </c>
      <c r="AG8" s="8">
        <v>1536</v>
      </c>
      <c r="AH8" s="8">
        <v>821</v>
      </c>
      <c r="AI8" s="8">
        <v>715</v>
      </c>
    </row>
    <row r="9" spans="1:35" x14ac:dyDescent="0.2">
      <c r="A9" s="43">
        <v>4</v>
      </c>
      <c r="B9" s="8">
        <v>14999</v>
      </c>
      <c r="C9" s="8">
        <v>7677</v>
      </c>
      <c r="D9" s="8">
        <v>7322</v>
      </c>
      <c r="E9" s="8">
        <v>749</v>
      </c>
      <c r="F9" s="8">
        <v>420</v>
      </c>
      <c r="G9" s="8">
        <v>329</v>
      </c>
      <c r="H9" s="8">
        <v>2278</v>
      </c>
      <c r="I9" s="8">
        <v>1146</v>
      </c>
      <c r="J9" s="8">
        <v>1132</v>
      </c>
      <c r="K9" s="8">
        <v>732</v>
      </c>
      <c r="L9" s="8">
        <v>355</v>
      </c>
      <c r="M9" s="8">
        <v>377</v>
      </c>
      <c r="N9" s="8">
        <v>773</v>
      </c>
      <c r="O9" s="8">
        <v>371</v>
      </c>
      <c r="P9" s="8">
        <v>402</v>
      </c>
      <c r="Q9" s="43">
        <v>4</v>
      </c>
      <c r="R9" s="8">
        <v>79</v>
      </c>
      <c r="S9" s="8">
        <v>40</v>
      </c>
      <c r="T9" s="8">
        <v>39</v>
      </c>
      <c r="U9" s="8">
        <v>2799</v>
      </c>
      <c r="V9" s="8">
        <v>1412</v>
      </c>
      <c r="W9" s="8">
        <v>1387</v>
      </c>
      <c r="X9" s="8">
        <v>4241</v>
      </c>
      <c r="Y9" s="8">
        <v>2167</v>
      </c>
      <c r="Z9" s="8">
        <v>2074</v>
      </c>
      <c r="AA9" s="8">
        <v>1369</v>
      </c>
      <c r="AB9" s="8">
        <v>701</v>
      </c>
      <c r="AC9" s="8">
        <v>668</v>
      </c>
      <c r="AD9" s="8">
        <v>601</v>
      </c>
      <c r="AE9" s="8">
        <v>318</v>
      </c>
      <c r="AF9" s="8">
        <v>283</v>
      </c>
      <c r="AG9" s="8">
        <v>1378</v>
      </c>
      <c r="AH9" s="8">
        <v>747</v>
      </c>
      <c r="AI9" s="8">
        <v>631</v>
      </c>
    </row>
    <row r="10" spans="1:35" x14ac:dyDescent="0.2">
      <c r="A10" s="43">
        <v>5</v>
      </c>
      <c r="B10" s="8">
        <v>15354</v>
      </c>
      <c r="C10" s="8">
        <v>7948</v>
      </c>
      <c r="D10" s="8">
        <v>7406</v>
      </c>
      <c r="E10" s="8">
        <v>880</v>
      </c>
      <c r="F10" s="8">
        <v>466</v>
      </c>
      <c r="G10" s="8">
        <v>414</v>
      </c>
      <c r="H10" s="8">
        <v>2220</v>
      </c>
      <c r="I10" s="8">
        <v>1165</v>
      </c>
      <c r="J10" s="8">
        <v>1055</v>
      </c>
      <c r="K10" s="8">
        <v>711</v>
      </c>
      <c r="L10" s="8">
        <v>361</v>
      </c>
      <c r="M10" s="8">
        <v>350</v>
      </c>
      <c r="N10" s="8">
        <v>827</v>
      </c>
      <c r="O10" s="8">
        <v>392</v>
      </c>
      <c r="P10" s="8">
        <v>435</v>
      </c>
      <c r="Q10" s="43">
        <v>5</v>
      </c>
      <c r="R10" s="8">
        <v>85</v>
      </c>
      <c r="S10" s="8">
        <v>40</v>
      </c>
      <c r="T10" s="8">
        <v>45</v>
      </c>
      <c r="U10" s="8">
        <v>2921</v>
      </c>
      <c r="V10" s="8">
        <v>1514</v>
      </c>
      <c r="W10" s="8">
        <v>1407</v>
      </c>
      <c r="X10" s="8">
        <v>4316</v>
      </c>
      <c r="Y10" s="8">
        <v>2253</v>
      </c>
      <c r="Z10" s="8">
        <v>2063</v>
      </c>
      <c r="AA10" s="8">
        <v>1292</v>
      </c>
      <c r="AB10" s="8">
        <v>684</v>
      </c>
      <c r="AC10" s="8">
        <v>608</v>
      </c>
      <c r="AD10" s="8">
        <v>661</v>
      </c>
      <c r="AE10" s="8">
        <v>349</v>
      </c>
      <c r="AF10" s="8">
        <v>312</v>
      </c>
      <c r="AG10" s="8">
        <v>1441</v>
      </c>
      <c r="AH10" s="8">
        <v>724</v>
      </c>
      <c r="AI10" s="8">
        <v>717</v>
      </c>
    </row>
    <row r="11" spans="1:35" x14ac:dyDescent="0.2">
      <c r="A11" s="43">
        <v>6</v>
      </c>
      <c r="B11" s="8">
        <v>14807</v>
      </c>
      <c r="C11" s="8">
        <v>7604</v>
      </c>
      <c r="D11" s="8">
        <v>7203</v>
      </c>
      <c r="E11" s="8">
        <v>748</v>
      </c>
      <c r="F11" s="8">
        <v>380</v>
      </c>
      <c r="G11" s="8">
        <v>368</v>
      </c>
      <c r="H11" s="8">
        <v>2211</v>
      </c>
      <c r="I11" s="8">
        <v>1140</v>
      </c>
      <c r="J11" s="8">
        <v>1071</v>
      </c>
      <c r="K11" s="8">
        <v>793</v>
      </c>
      <c r="L11" s="8">
        <v>407</v>
      </c>
      <c r="M11" s="8">
        <v>386</v>
      </c>
      <c r="N11" s="8">
        <v>797</v>
      </c>
      <c r="O11" s="8">
        <v>376</v>
      </c>
      <c r="P11" s="8">
        <v>421</v>
      </c>
      <c r="Q11" s="43">
        <v>6</v>
      </c>
      <c r="R11" s="8">
        <v>84</v>
      </c>
      <c r="S11" s="8">
        <v>44</v>
      </c>
      <c r="T11" s="8">
        <v>40</v>
      </c>
      <c r="U11" s="8">
        <v>2796</v>
      </c>
      <c r="V11" s="8">
        <v>1449</v>
      </c>
      <c r="W11" s="8">
        <v>1347</v>
      </c>
      <c r="X11" s="8">
        <v>4187</v>
      </c>
      <c r="Y11" s="8">
        <v>2177</v>
      </c>
      <c r="Z11" s="8">
        <v>2010</v>
      </c>
      <c r="AA11" s="8">
        <v>1144</v>
      </c>
      <c r="AB11" s="8">
        <v>597</v>
      </c>
      <c r="AC11" s="8">
        <v>547</v>
      </c>
      <c r="AD11" s="8">
        <v>643</v>
      </c>
      <c r="AE11" s="8">
        <v>333</v>
      </c>
      <c r="AF11" s="8">
        <v>310</v>
      </c>
      <c r="AG11" s="8">
        <v>1404</v>
      </c>
      <c r="AH11" s="8">
        <v>701</v>
      </c>
      <c r="AI11" s="8">
        <v>703</v>
      </c>
    </row>
    <row r="12" spans="1:35" x14ac:dyDescent="0.2">
      <c r="A12" s="43">
        <v>7</v>
      </c>
      <c r="B12" s="8">
        <v>13476</v>
      </c>
      <c r="C12" s="8">
        <v>7016</v>
      </c>
      <c r="D12" s="8">
        <v>6460</v>
      </c>
      <c r="E12" s="8">
        <v>730</v>
      </c>
      <c r="F12" s="8">
        <v>368</v>
      </c>
      <c r="G12" s="8">
        <v>362</v>
      </c>
      <c r="H12" s="8">
        <v>1994</v>
      </c>
      <c r="I12" s="8">
        <v>1029</v>
      </c>
      <c r="J12" s="8">
        <v>965</v>
      </c>
      <c r="K12" s="8">
        <v>674</v>
      </c>
      <c r="L12" s="8">
        <v>357</v>
      </c>
      <c r="M12" s="8">
        <v>317</v>
      </c>
      <c r="N12" s="8">
        <v>732</v>
      </c>
      <c r="O12" s="8">
        <v>405</v>
      </c>
      <c r="P12" s="8">
        <v>327</v>
      </c>
      <c r="Q12" s="43">
        <v>7</v>
      </c>
      <c r="R12" s="8">
        <v>65</v>
      </c>
      <c r="S12" s="8">
        <v>40</v>
      </c>
      <c r="T12" s="8">
        <v>25</v>
      </c>
      <c r="U12" s="8">
        <v>2487</v>
      </c>
      <c r="V12" s="8">
        <v>1273</v>
      </c>
      <c r="W12" s="8">
        <v>1214</v>
      </c>
      <c r="X12" s="8">
        <v>3858</v>
      </c>
      <c r="Y12" s="8">
        <v>1987</v>
      </c>
      <c r="Z12" s="8">
        <v>1871</v>
      </c>
      <c r="AA12" s="8">
        <v>1073</v>
      </c>
      <c r="AB12" s="8">
        <v>594</v>
      </c>
      <c r="AC12" s="8">
        <v>479</v>
      </c>
      <c r="AD12" s="8">
        <v>620</v>
      </c>
      <c r="AE12" s="8">
        <v>324</v>
      </c>
      <c r="AF12" s="8">
        <v>296</v>
      </c>
      <c r="AG12" s="8">
        <v>1243</v>
      </c>
      <c r="AH12" s="8">
        <v>639</v>
      </c>
      <c r="AI12" s="8">
        <v>604</v>
      </c>
    </row>
    <row r="13" spans="1:35" x14ac:dyDescent="0.2">
      <c r="A13" s="43">
        <v>8</v>
      </c>
      <c r="B13" s="8">
        <v>13202</v>
      </c>
      <c r="C13" s="8">
        <v>6899</v>
      </c>
      <c r="D13" s="8">
        <v>6303</v>
      </c>
      <c r="E13" s="8">
        <v>726</v>
      </c>
      <c r="F13" s="8">
        <v>381</v>
      </c>
      <c r="G13" s="8">
        <v>345</v>
      </c>
      <c r="H13" s="8">
        <v>1891</v>
      </c>
      <c r="I13" s="8">
        <v>970</v>
      </c>
      <c r="J13" s="8">
        <v>921</v>
      </c>
      <c r="K13" s="8">
        <v>728</v>
      </c>
      <c r="L13" s="8">
        <v>367</v>
      </c>
      <c r="M13" s="8">
        <v>361</v>
      </c>
      <c r="N13" s="8">
        <v>611</v>
      </c>
      <c r="O13" s="8">
        <v>359</v>
      </c>
      <c r="P13" s="8">
        <v>252</v>
      </c>
      <c r="Q13" s="43">
        <v>8</v>
      </c>
      <c r="R13" s="8">
        <v>76</v>
      </c>
      <c r="S13" s="8">
        <v>32</v>
      </c>
      <c r="T13" s="8">
        <v>44</v>
      </c>
      <c r="U13" s="8">
        <v>2276</v>
      </c>
      <c r="V13" s="8">
        <v>1193</v>
      </c>
      <c r="W13" s="8">
        <v>1083</v>
      </c>
      <c r="X13" s="8">
        <v>3925</v>
      </c>
      <c r="Y13" s="8">
        <v>2054</v>
      </c>
      <c r="Z13" s="8">
        <v>1871</v>
      </c>
      <c r="AA13" s="8">
        <v>1135</v>
      </c>
      <c r="AB13" s="8">
        <v>603</v>
      </c>
      <c r="AC13" s="8">
        <v>532</v>
      </c>
      <c r="AD13" s="8">
        <v>588</v>
      </c>
      <c r="AE13" s="8">
        <v>306</v>
      </c>
      <c r="AF13" s="8">
        <v>282</v>
      </c>
      <c r="AG13" s="8">
        <v>1246</v>
      </c>
      <c r="AH13" s="8">
        <v>634</v>
      </c>
      <c r="AI13" s="8">
        <v>612</v>
      </c>
    </row>
    <row r="14" spans="1:35" x14ac:dyDescent="0.2">
      <c r="A14" s="43">
        <v>9</v>
      </c>
      <c r="B14" s="8">
        <v>14287</v>
      </c>
      <c r="C14" s="8">
        <v>7507</v>
      </c>
      <c r="D14" s="8">
        <v>6780</v>
      </c>
      <c r="E14" s="8">
        <v>758</v>
      </c>
      <c r="F14" s="8">
        <v>394</v>
      </c>
      <c r="G14" s="8">
        <v>364</v>
      </c>
      <c r="H14" s="8">
        <v>2100</v>
      </c>
      <c r="I14" s="8">
        <v>1077</v>
      </c>
      <c r="J14" s="8">
        <v>1023</v>
      </c>
      <c r="K14" s="8">
        <v>720</v>
      </c>
      <c r="L14" s="8">
        <v>391</v>
      </c>
      <c r="M14" s="8">
        <v>329</v>
      </c>
      <c r="N14" s="8">
        <v>741</v>
      </c>
      <c r="O14" s="8">
        <v>413</v>
      </c>
      <c r="P14" s="8">
        <v>328</v>
      </c>
      <c r="Q14" s="43">
        <v>9</v>
      </c>
      <c r="R14" s="8">
        <v>87</v>
      </c>
      <c r="S14" s="8">
        <v>42</v>
      </c>
      <c r="T14" s="8">
        <v>45</v>
      </c>
      <c r="U14" s="8">
        <v>2631</v>
      </c>
      <c r="V14" s="8">
        <v>1371</v>
      </c>
      <c r="W14" s="8">
        <v>1260</v>
      </c>
      <c r="X14" s="8">
        <v>4049</v>
      </c>
      <c r="Y14" s="8">
        <v>2114</v>
      </c>
      <c r="Z14" s="8">
        <v>1935</v>
      </c>
      <c r="AA14" s="8">
        <v>1194</v>
      </c>
      <c r="AB14" s="8">
        <v>641</v>
      </c>
      <c r="AC14" s="8">
        <v>553</v>
      </c>
      <c r="AD14" s="8">
        <v>584</v>
      </c>
      <c r="AE14" s="8">
        <v>309</v>
      </c>
      <c r="AF14" s="8">
        <v>275</v>
      </c>
      <c r="AG14" s="8">
        <v>1423</v>
      </c>
      <c r="AH14" s="8">
        <v>755</v>
      </c>
      <c r="AI14" s="8">
        <v>668</v>
      </c>
    </row>
    <row r="15" spans="1:35" x14ac:dyDescent="0.2">
      <c r="A15" s="43">
        <v>10</v>
      </c>
      <c r="B15" s="8">
        <v>13503</v>
      </c>
      <c r="C15" s="8">
        <v>7200</v>
      </c>
      <c r="D15" s="8">
        <v>6303</v>
      </c>
      <c r="E15" s="8">
        <v>678</v>
      </c>
      <c r="F15" s="8">
        <v>372</v>
      </c>
      <c r="G15" s="8">
        <v>306</v>
      </c>
      <c r="H15" s="8">
        <v>1921</v>
      </c>
      <c r="I15" s="8">
        <v>1011</v>
      </c>
      <c r="J15" s="8">
        <v>910</v>
      </c>
      <c r="K15" s="8">
        <v>678</v>
      </c>
      <c r="L15" s="8">
        <v>365</v>
      </c>
      <c r="M15" s="8">
        <v>313</v>
      </c>
      <c r="N15" s="8">
        <v>682</v>
      </c>
      <c r="O15" s="8">
        <v>379</v>
      </c>
      <c r="P15" s="8">
        <v>303</v>
      </c>
      <c r="Q15" s="43">
        <v>10</v>
      </c>
      <c r="R15" s="8">
        <v>92</v>
      </c>
      <c r="S15" s="8">
        <v>57</v>
      </c>
      <c r="T15" s="8">
        <v>35</v>
      </c>
      <c r="U15" s="8">
        <v>2428</v>
      </c>
      <c r="V15" s="8">
        <v>1318</v>
      </c>
      <c r="W15" s="8">
        <v>1110</v>
      </c>
      <c r="X15" s="8">
        <v>4046</v>
      </c>
      <c r="Y15" s="8">
        <v>2134</v>
      </c>
      <c r="Z15" s="8">
        <v>1912</v>
      </c>
      <c r="AA15" s="8">
        <v>1042</v>
      </c>
      <c r="AB15" s="8">
        <v>550</v>
      </c>
      <c r="AC15" s="8">
        <v>492</v>
      </c>
      <c r="AD15" s="8">
        <v>563</v>
      </c>
      <c r="AE15" s="8">
        <v>292</v>
      </c>
      <c r="AF15" s="8">
        <v>271</v>
      </c>
      <c r="AG15" s="8">
        <v>1373</v>
      </c>
      <c r="AH15" s="8">
        <v>722</v>
      </c>
      <c r="AI15" s="8">
        <v>651</v>
      </c>
    </row>
    <row r="16" spans="1:35" x14ac:dyDescent="0.2">
      <c r="A16" s="43">
        <v>11</v>
      </c>
      <c r="B16" s="8">
        <v>12590</v>
      </c>
      <c r="C16" s="8">
        <v>6522</v>
      </c>
      <c r="D16" s="8">
        <v>6068</v>
      </c>
      <c r="E16" s="8">
        <v>673</v>
      </c>
      <c r="F16" s="8">
        <v>343</v>
      </c>
      <c r="G16" s="8">
        <v>330</v>
      </c>
      <c r="H16" s="8">
        <v>1854</v>
      </c>
      <c r="I16" s="8">
        <v>1006</v>
      </c>
      <c r="J16" s="8">
        <v>848</v>
      </c>
      <c r="K16" s="8">
        <v>580</v>
      </c>
      <c r="L16" s="8">
        <v>287</v>
      </c>
      <c r="M16" s="8">
        <v>293</v>
      </c>
      <c r="N16" s="8">
        <v>599</v>
      </c>
      <c r="O16" s="8">
        <v>325</v>
      </c>
      <c r="P16" s="8">
        <v>274</v>
      </c>
      <c r="Q16" s="43">
        <v>11</v>
      </c>
      <c r="R16" s="8">
        <v>102</v>
      </c>
      <c r="S16" s="8">
        <v>54</v>
      </c>
      <c r="T16" s="8">
        <v>48</v>
      </c>
      <c r="U16" s="8">
        <v>2229</v>
      </c>
      <c r="V16" s="8">
        <v>1136</v>
      </c>
      <c r="W16" s="8">
        <v>1093</v>
      </c>
      <c r="X16" s="8">
        <v>3729</v>
      </c>
      <c r="Y16" s="8">
        <v>1930</v>
      </c>
      <c r="Z16" s="8">
        <v>1799</v>
      </c>
      <c r="AA16" s="8">
        <v>1040</v>
      </c>
      <c r="AB16" s="8">
        <v>545</v>
      </c>
      <c r="AC16" s="8">
        <v>495</v>
      </c>
      <c r="AD16" s="8">
        <v>523</v>
      </c>
      <c r="AE16" s="8">
        <v>251</v>
      </c>
      <c r="AF16" s="8">
        <v>272</v>
      </c>
      <c r="AG16" s="8">
        <v>1261</v>
      </c>
      <c r="AH16" s="8">
        <v>645</v>
      </c>
      <c r="AI16" s="8">
        <v>616</v>
      </c>
    </row>
    <row r="17" spans="1:35" x14ac:dyDescent="0.2">
      <c r="A17" s="43">
        <v>12</v>
      </c>
      <c r="B17" s="8">
        <v>12424</v>
      </c>
      <c r="C17" s="8">
        <v>6641</v>
      </c>
      <c r="D17" s="8">
        <v>5783</v>
      </c>
      <c r="E17" s="8">
        <v>674</v>
      </c>
      <c r="F17" s="8">
        <v>371</v>
      </c>
      <c r="G17" s="8">
        <v>303</v>
      </c>
      <c r="H17" s="8">
        <v>1779</v>
      </c>
      <c r="I17" s="8">
        <v>918</v>
      </c>
      <c r="J17" s="8">
        <v>861</v>
      </c>
      <c r="K17" s="8">
        <v>603</v>
      </c>
      <c r="L17" s="8">
        <v>333</v>
      </c>
      <c r="M17" s="8">
        <v>270</v>
      </c>
      <c r="N17" s="8">
        <v>643</v>
      </c>
      <c r="O17" s="8">
        <v>366</v>
      </c>
      <c r="P17" s="8">
        <v>277</v>
      </c>
      <c r="Q17" s="43">
        <v>12</v>
      </c>
      <c r="R17" s="8">
        <v>91</v>
      </c>
      <c r="S17" s="8">
        <v>50</v>
      </c>
      <c r="T17" s="8">
        <v>41</v>
      </c>
      <c r="U17" s="8">
        <v>2327</v>
      </c>
      <c r="V17" s="8">
        <v>1233</v>
      </c>
      <c r="W17" s="8">
        <v>1094</v>
      </c>
      <c r="X17" s="8">
        <v>3574</v>
      </c>
      <c r="Y17" s="8">
        <v>1929</v>
      </c>
      <c r="Z17" s="8">
        <v>1645</v>
      </c>
      <c r="AA17" s="8">
        <v>992</v>
      </c>
      <c r="AB17" s="8">
        <v>506</v>
      </c>
      <c r="AC17" s="8">
        <v>486</v>
      </c>
      <c r="AD17" s="8">
        <v>526</v>
      </c>
      <c r="AE17" s="8">
        <v>276</v>
      </c>
      <c r="AF17" s="8">
        <v>250</v>
      </c>
      <c r="AG17" s="8">
        <v>1215</v>
      </c>
      <c r="AH17" s="8">
        <v>659</v>
      </c>
      <c r="AI17" s="8">
        <v>556</v>
      </c>
    </row>
    <row r="18" spans="1:35" x14ac:dyDescent="0.2">
      <c r="A18" s="43">
        <v>13</v>
      </c>
      <c r="B18" s="8">
        <v>11901</v>
      </c>
      <c r="C18" s="8">
        <v>6198</v>
      </c>
      <c r="D18" s="8">
        <v>5703</v>
      </c>
      <c r="E18" s="8">
        <v>620</v>
      </c>
      <c r="F18" s="8">
        <v>308</v>
      </c>
      <c r="G18" s="8">
        <v>312</v>
      </c>
      <c r="H18" s="8">
        <v>1791</v>
      </c>
      <c r="I18" s="8">
        <v>955</v>
      </c>
      <c r="J18" s="8">
        <v>836</v>
      </c>
      <c r="K18" s="8">
        <v>578</v>
      </c>
      <c r="L18" s="8">
        <v>311</v>
      </c>
      <c r="M18" s="8">
        <v>267</v>
      </c>
      <c r="N18" s="8">
        <v>595</v>
      </c>
      <c r="O18" s="8">
        <v>289</v>
      </c>
      <c r="P18" s="8">
        <v>306</v>
      </c>
      <c r="Q18" s="43">
        <v>13</v>
      </c>
      <c r="R18" s="8">
        <v>85</v>
      </c>
      <c r="S18" s="8">
        <v>41</v>
      </c>
      <c r="T18" s="8">
        <v>44</v>
      </c>
      <c r="U18" s="8">
        <v>2167</v>
      </c>
      <c r="V18" s="8">
        <v>1083</v>
      </c>
      <c r="W18" s="8">
        <v>1084</v>
      </c>
      <c r="X18" s="8">
        <v>3460</v>
      </c>
      <c r="Y18" s="8">
        <v>1878</v>
      </c>
      <c r="Z18" s="8">
        <v>1582</v>
      </c>
      <c r="AA18" s="8">
        <v>877</v>
      </c>
      <c r="AB18" s="8">
        <v>474</v>
      </c>
      <c r="AC18" s="8">
        <v>403</v>
      </c>
      <c r="AD18" s="8">
        <v>496</v>
      </c>
      <c r="AE18" s="8">
        <v>261</v>
      </c>
      <c r="AF18" s="8">
        <v>235</v>
      </c>
      <c r="AG18" s="8">
        <v>1232</v>
      </c>
      <c r="AH18" s="8">
        <v>598</v>
      </c>
      <c r="AI18" s="8">
        <v>634</v>
      </c>
    </row>
    <row r="19" spans="1:35" x14ac:dyDescent="0.2">
      <c r="A19" s="43">
        <v>14</v>
      </c>
      <c r="B19" s="8">
        <v>11513</v>
      </c>
      <c r="C19" s="8">
        <v>6001</v>
      </c>
      <c r="D19" s="8">
        <v>5512</v>
      </c>
      <c r="E19" s="8">
        <v>617</v>
      </c>
      <c r="F19" s="8">
        <v>326</v>
      </c>
      <c r="G19" s="8">
        <v>291</v>
      </c>
      <c r="H19" s="8">
        <v>1851</v>
      </c>
      <c r="I19" s="8">
        <v>968</v>
      </c>
      <c r="J19" s="8">
        <v>883</v>
      </c>
      <c r="K19" s="8">
        <v>620</v>
      </c>
      <c r="L19" s="8">
        <v>321</v>
      </c>
      <c r="M19" s="8">
        <v>299</v>
      </c>
      <c r="N19" s="8">
        <v>613</v>
      </c>
      <c r="O19" s="8">
        <v>311</v>
      </c>
      <c r="P19" s="8">
        <v>302</v>
      </c>
      <c r="Q19" s="43">
        <v>14</v>
      </c>
      <c r="R19" s="8">
        <v>68</v>
      </c>
      <c r="S19" s="8">
        <v>32</v>
      </c>
      <c r="T19" s="8">
        <v>36</v>
      </c>
      <c r="U19" s="8">
        <v>2020</v>
      </c>
      <c r="V19" s="8">
        <v>1058</v>
      </c>
      <c r="W19" s="8">
        <v>962</v>
      </c>
      <c r="X19" s="8">
        <v>3169</v>
      </c>
      <c r="Y19" s="8">
        <v>1668</v>
      </c>
      <c r="Z19" s="8">
        <v>1501</v>
      </c>
      <c r="AA19" s="8">
        <v>832</v>
      </c>
      <c r="AB19" s="8">
        <v>449</v>
      </c>
      <c r="AC19" s="8">
        <v>383</v>
      </c>
      <c r="AD19" s="8">
        <v>461</v>
      </c>
      <c r="AE19" s="8">
        <v>233</v>
      </c>
      <c r="AF19" s="8">
        <v>228</v>
      </c>
      <c r="AG19" s="8">
        <v>1262</v>
      </c>
      <c r="AH19" s="8">
        <v>635</v>
      </c>
      <c r="AI19" s="8">
        <v>627</v>
      </c>
    </row>
    <row r="20" spans="1:35" x14ac:dyDescent="0.2">
      <c r="A20" s="43">
        <v>15</v>
      </c>
      <c r="B20" s="8">
        <v>11365</v>
      </c>
      <c r="C20" s="8">
        <v>5680</v>
      </c>
      <c r="D20" s="8">
        <v>5685</v>
      </c>
      <c r="E20" s="8">
        <v>560</v>
      </c>
      <c r="F20" s="8">
        <v>261</v>
      </c>
      <c r="G20" s="8">
        <v>299</v>
      </c>
      <c r="H20" s="8">
        <v>1749</v>
      </c>
      <c r="I20" s="8">
        <v>866</v>
      </c>
      <c r="J20" s="8">
        <v>883</v>
      </c>
      <c r="K20" s="8">
        <v>581</v>
      </c>
      <c r="L20" s="8">
        <v>294</v>
      </c>
      <c r="M20" s="8">
        <v>287</v>
      </c>
      <c r="N20" s="8">
        <v>515</v>
      </c>
      <c r="O20" s="8">
        <v>245</v>
      </c>
      <c r="P20" s="8">
        <v>270</v>
      </c>
      <c r="Q20" s="43">
        <v>15</v>
      </c>
      <c r="R20" s="8">
        <v>59</v>
      </c>
      <c r="S20" s="8">
        <v>37</v>
      </c>
      <c r="T20" s="8">
        <v>22</v>
      </c>
      <c r="U20" s="8">
        <v>2029</v>
      </c>
      <c r="V20" s="8">
        <v>1015</v>
      </c>
      <c r="W20" s="8">
        <v>1014</v>
      </c>
      <c r="X20" s="8">
        <v>3383</v>
      </c>
      <c r="Y20" s="8">
        <v>1709</v>
      </c>
      <c r="Z20" s="8">
        <v>1674</v>
      </c>
      <c r="AA20" s="8">
        <v>802</v>
      </c>
      <c r="AB20" s="8">
        <v>418</v>
      </c>
      <c r="AC20" s="8">
        <v>384</v>
      </c>
      <c r="AD20" s="8">
        <v>407</v>
      </c>
      <c r="AE20" s="8">
        <v>194</v>
      </c>
      <c r="AF20" s="8">
        <v>213</v>
      </c>
      <c r="AG20" s="8">
        <v>1280</v>
      </c>
      <c r="AH20" s="8">
        <v>641</v>
      </c>
      <c r="AI20" s="8">
        <v>639</v>
      </c>
    </row>
    <row r="21" spans="1:35" x14ac:dyDescent="0.2">
      <c r="A21" s="43">
        <v>16</v>
      </c>
      <c r="B21" s="8">
        <v>10813</v>
      </c>
      <c r="C21" s="8">
        <v>5526</v>
      </c>
      <c r="D21" s="8">
        <v>5287</v>
      </c>
      <c r="E21" s="8">
        <v>613</v>
      </c>
      <c r="F21" s="8">
        <v>289</v>
      </c>
      <c r="G21" s="8">
        <v>324</v>
      </c>
      <c r="H21" s="8">
        <v>1749</v>
      </c>
      <c r="I21" s="8">
        <v>873</v>
      </c>
      <c r="J21" s="8">
        <v>876</v>
      </c>
      <c r="K21" s="8">
        <v>479</v>
      </c>
      <c r="L21" s="8">
        <v>238</v>
      </c>
      <c r="M21" s="8">
        <v>241</v>
      </c>
      <c r="N21" s="8">
        <v>503</v>
      </c>
      <c r="O21" s="8">
        <v>287</v>
      </c>
      <c r="P21" s="8">
        <v>216</v>
      </c>
      <c r="Q21" s="43">
        <v>16</v>
      </c>
      <c r="R21" s="8">
        <v>54</v>
      </c>
      <c r="S21" s="8">
        <v>30</v>
      </c>
      <c r="T21" s="8">
        <v>24</v>
      </c>
      <c r="U21" s="8">
        <v>1928</v>
      </c>
      <c r="V21" s="8">
        <v>935</v>
      </c>
      <c r="W21" s="8">
        <v>993</v>
      </c>
      <c r="X21" s="8">
        <v>2965</v>
      </c>
      <c r="Y21" s="8">
        <v>1563</v>
      </c>
      <c r="Z21" s="8">
        <v>1402</v>
      </c>
      <c r="AA21" s="8">
        <v>759</v>
      </c>
      <c r="AB21" s="8">
        <v>399</v>
      </c>
      <c r="AC21" s="8">
        <v>360</v>
      </c>
      <c r="AD21" s="8">
        <v>419</v>
      </c>
      <c r="AE21" s="8">
        <v>216</v>
      </c>
      <c r="AF21" s="8">
        <v>203</v>
      </c>
      <c r="AG21" s="8">
        <v>1344</v>
      </c>
      <c r="AH21" s="8">
        <v>696</v>
      </c>
      <c r="AI21" s="8">
        <v>648</v>
      </c>
    </row>
    <row r="22" spans="1:35" x14ac:dyDescent="0.2">
      <c r="A22" s="43">
        <v>17</v>
      </c>
      <c r="B22" s="8">
        <v>9927</v>
      </c>
      <c r="C22" s="8">
        <v>5103</v>
      </c>
      <c r="D22" s="8">
        <v>4824</v>
      </c>
      <c r="E22" s="8">
        <v>479</v>
      </c>
      <c r="F22" s="8">
        <v>268</v>
      </c>
      <c r="G22" s="8">
        <v>211</v>
      </c>
      <c r="H22" s="8">
        <v>1497</v>
      </c>
      <c r="I22" s="8">
        <v>768</v>
      </c>
      <c r="J22" s="8">
        <v>729</v>
      </c>
      <c r="K22" s="8">
        <v>438</v>
      </c>
      <c r="L22" s="8">
        <v>247</v>
      </c>
      <c r="M22" s="8">
        <v>191</v>
      </c>
      <c r="N22" s="8">
        <v>418</v>
      </c>
      <c r="O22" s="8">
        <v>221</v>
      </c>
      <c r="P22" s="8">
        <v>197</v>
      </c>
      <c r="Q22" s="43">
        <v>17</v>
      </c>
      <c r="R22" s="8">
        <v>67</v>
      </c>
      <c r="S22" s="8">
        <v>35</v>
      </c>
      <c r="T22" s="8">
        <v>32</v>
      </c>
      <c r="U22" s="8">
        <v>1762</v>
      </c>
      <c r="V22" s="8">
        <v>897</v>
      </c>
      <c r="W22" s="8">
        <v>865</v>
      </c>
      <c r="X22" s="8">
        <v>2728</v>
      </c>
      <c r="Y22" s="8">
        <v>1399</v>
      </c>
      <c r="Z22" s="8">
        <v>1329</v>
      </c>
      <c r="AA22" s="8">
        <v>639</v>
      </c>
      <c r="AB22" s="8">
        <v>322</v>
      </c>
      <c r="AC22" s="8">
        <v>317</v>
      </c>
      <c r="AD22" s="8">
        <v>442</v>
      </c>
      <c r="AE22" s="8">
        <v>235</v>
      </c>
      <c r="AF22" s="8">
        <v>207</v>
      </c>
      <c r="AG22" s="8">
        <v>1457</v>
      </c>
      <c r="AH22" s="8">
        <v>711</v>
      </c>
      <c r="AI22" s="8">
        <v>746</v>
      </c>
    </row>
    <row r="23" spans="1:35" x14ac:dyDescent="0.2">
      <c r="A23" s="43">
        <v>18</v>
      </c>
      <c r="B23" s="8">
        <v>9742</v>
      </c>
      <c r="C23" s="8">
        <v>4995</v>
      </c>
      <c r="D23" s="8">
        <v>4747</v>
      </c>
      <c r="E23" s="8">
        <v>454</v>
      </c>
      <c r="F23" s="8">
        <v>225</v>
      </c>
      <c r="G23" s="8">
        <v>229</v>
      </c>
      <c r="H23" s="8">
        <v>1466</v>
      </c>
      <c r="I23" s="8">
        <v>795</v>
      </c>
      <c r="J23" s="8">
        <v>671</v>
      </c>
      <c r="K23" s="8">
        <v>498</v>
      </c>
      <c r="L23" s="8">
        <v>246</v>
      </c>
      <c r="M23" s="8">
        <v>252</v>
      </c>
      <c r="N23" s="8">
        <v>497</v>
      </c>
      <c r="O23" s="8">
        <v>221</v>
      </c>
      <c r="P23" s="8">
        <v>276</v>
      </c>
      <c r="Q23" s="43">
        <v>18</v>
      </c>
      <c r="R23" s="8">
        <v>39</v>
      </c>
      <c r="S23" s="8">
        <v>16</v>
      </c>
      <c r="T23" s="8">
        <v>23</v>
      </c>
      <c r="U23" s="8">
        <v>1830</v>
      </c>
      <c r="V23" s="8">
        <v>945</v>
      </c>
      <c r="W23" s="8">
        <v>885</v>
      </c>
      <c r="X23" s="8">
        <v>2481</v>
      </c>
      <c r="Y23" s="8">
        <v>1273</v>
      </c>
      <c r="Z23" s="8">
        <v>1208</v>
      </c>
      <c r="AA23" s="8">
        <v>623</v>
      </c>
      <c r="AB23" s="8">
        <v>318</v>
      </c>
      <c r="AC23" s="8">
        <v>305</v>
      </c>
      <c r="AD23" s="8">
        <v>403</v>
      </c>
      <c r="AE23" s="8">
        <v>184</v>
      </c>
      <c r="AF23" s="8">
        <v>219</v>
      </c>
      <c r="AG23" s="8">
        <v>1451</v>
      </c>
      <c r="AH23" s="8">
        <v>772</v>
      </c>
      <c r="AI23" s="8">
        <v>679</v>
      </c>
    </row>
    <row r="24" spans="1:35" x14ac:dyDescent="0.2">
      <c r="A24" s="43">
        <v>19</v>
      </c>
      <c r="B24" s="8">
        <v>9365</v>
      </c>
      <c r="C24" s="8">
        <v>4885</v>
      </c>
      <c r="D24" s="8">
        <v>4480</v>
      </c>
      <c r="E24" s="8">
        <v>400</v>
      </c>
      <c r="F24" s="8">
        <v>203</v>
      </c>
      <c r="G24" s="8">
        <v>197</v>
      </c>
      <c r="H24" s="8">
        <v>1374</v>
      </c>
      <c r="I24" s="8">
        <v>727</v>
      </c>
      <c r="J24" s="8">
        <v>647</v>
      </c>
      <c r="K24" s="8">
        <v>423</v>
      </c>
      <c r="L24" s="8">
        <v>235</v>
      </c>
      <c r="M24" s="8">
        <v>188</v>
      </c>
      <c r="N24" s="8">
        <v>395</v>
      </c>
      <c r="O24" s="8">
        <v>207</v>
      </c>
      <c r="P24" s="8">
        <v>188</v>
      </c>
      <c r="Q24" s="43">
        <v>19</v>
      </c>
      <c r="R24" s="8">
        <v>41</v>
      </c>
      <c r="S24" s="8">
        <v>23</v>
      </c>
      <c r="T24" s="8">
        <v>18</v>
      </c>
      <c r="U24" s="8">
        <v>1703</v>
      </c>
      <c r="V24" s="8">
        <v>905</v>
      </c>
      <c r="W24" s="8">
        <v>798</v>
      </c>
      <c r="X24" s="8">
        <v>2378</v>
      </c>
      <c r="Y24" s="8">
        <v>1215</v>
      </c>
      <c r="Z24" s="8">
        <v>1163</v>
      </c>
      <c r="AA24" s="8">
        <v>717</v>
      </c>
      <c r="AB24" s="8">
        <v>390</v>
      </c>
      <c r="AC24" s="8">
        <v>327</v>
      </c>
      <c r="AD24" s="8">
        <v>366</v>
      </c>
      <c r="AE24" s="8">
        <v>173</v>
      </c>
      <c r="AF24" s="8">
        <v>193</v>
      </c>
      <c r="AG24" s="8">
        <v>1568</v>
      </c>
      <c r="AH24" s="8">
        <v>807</v>
      </c>
      <c r="AI24" s="8">
        <v>761</v>
      </c>
    </row>
    <row r="25" spans="1:35" x14ac:dyDescent="0.2">
      <c r="A25" s="43">
        <v>20</v>
      </c>
      <c r="B25" s="8">
        <v>10070</v>
      </c>
      <c r="C25" s="8">
        <v>4980</v>
      </c>
      <c r="D25" s="8">
        <v>5090</v>
      </c>
      <c r="E25" s="8">
        <v>408</v>
      </c>
      <c r="F25" s="8">
        <v>208</v>
      </c>
      <c r="G25" s="8">
        <v>200</v>
      </c>
      <c r="H25" s="8">
        <v>1369</v>
      </c>
      <c r="I25" s="8">
        <v>697</v>
      </c>
      <c r="J25" s="8">
        <v>672</v>
      </c>
      <c r="K25" s="8">
        <v>393</v>
      </c>
      <c r="L25" s="8">
        <v>184</v>
      </c>
      <c r="M25" s="8">
        <v>209</v>
      </c>
      <c r="N25" s="8">
        <v>446</v>
      </c>
      <c r="O25" s="8">
        <v>195</v>
      </c>
      <c r="P25" s="8">
        <v>251</v>
      </c>
      <c r="Q25" s="43">
        <v>20</v>
      </c>
      <c r="R25" s="8">
        <v>51</v>
      </c>
      <c r="S25" s="8">
        <v>26</v>
      </c>
      <c r="T25" s="8">
        <v>25</v>
      </c>
      <c r="U25" s="8">
        <v>2045</v>
      </c>
      <c r="V25" s="8">
        <v>1064</v>
      </c>
      <c r="W25" s="8">
        <v>981</v>
      </c>
      <c r="X25" s="8">
        <v>2478</v>
      </c>
      <c r="Y25" s="8">
        <v>1164</v>
      </c>
      <c r="Z25" s="8">
        <v>1314</v>
      </c>
      <c r="AA25" s="8">
        <v>691</v>
      </c>
      <c r="AB25" s="8">
        <v>353</v>
      </c>
      <c r="AC25" s="8">
        <v>338</v>
      </c>
      <c r="AD25" s="8">
        <v>382</v>
      </c>
      <c r="AE25" s="8">
        <v>168</v>
      </c>
      <c r="AF25" s="8">
        <v>214</v>
      </c>
      <c r="AG25" s="8">
        <v>1807</v>
      </c>
      <c r="AH25" s="8">
        <v>921</v>
      </c>
      <c r="AI25" s="8">
        <v>886</v>
      </c>
    </row>
    <row r="26" spans="1:35" x14ac:dyDescent="0.2">
      <c r="A26" s="43">
        <v>21</v>
      </c>
      <c r="B26" s="8">
        <v>8056</v>
      </c>
      <c r="C26" s="8">
        <v>3996</v>
      </c>
      <c r="D26" s="8">
        <v>4060</v>
      </c>
      <c r="E26" s="8">
        <v>363</v>
      </c>
      <c r="F26" s="8">
        <v>179</v>
      </c>
      <c r="G26" s="8">
        <v>184</v>
      </c>
      <c r="H26" s="8">
        <v>1061</v>
      </c>
      <c r="I26" s="8">
        <v>523</v>
      </c>
      <c r="J26" s="8">
        <v>538</v>
      </c>
      <c r="K26" s="8">
        <v>357</v>
      </c>
      <c r="L26" s="8">
        <v>165</v>
      </c>
      <c r="M26" s="8">
        <v>192</v>
      </c>
      <c r="N26" s="8">
        <v>305</v>
      </c>
      <c r="O26" s="8">
        <v>144</v>
      </c>
      <c r="P26" s="8">
        <v>161</v>
      </c>
      <c r="Q26" s="43">
        <v>21</v>
      </c>
      <c r="R26" s="8">
        <v>26</v>
      </c>
      <c r="S26" s="8">
        <v>11</v>
      </c>
      <c r="T26" s="8">
        <v>15</v>
      </c>
      <c r="U26" s="8">
        <v>1529</v>
      </c>
      <c r="V26" s="8">
        <v>780</v>
      </c>
      <c r="W26" s="8">
        <v>749</v>
      </c>
      <c r="X26" s="8">
        <v>1959</v>
      </c>
      <c r="Y26" s="8">
        <v>966</v>
      </c>
      <c r="Z26" s="8">
        <v>993</v>
      </c>
      <c r="AA26" s="8">
        <v>661</v>
      </c>
      <c r="AB26" s="8">
        <v>297</v>
      </c>
      <c r="AC26" s="8">
        <v>364</v>
      </c>
      <c r="AD26" s="8">
        <v>266</v>
      </c>
      <c r="AE26" s="8">
        <v>130</v>
      </c>
      <c r="AF26" s="8">
        <v>136</v>
      </c>
      <c r="AG26" s="8">
        <v>1529</v>
      </c>
      <c r="AH26" s="8">
        <v>801</v>
      </c>
      <c r="AI26" s="8">
        <v>728</v>
      </c>
    </row>
    <row r="27" spans="1:35" x14ac:dyDescent="0.2">
      <c r="A27" s="43">
        <v>22</v>
      </c>
      <c r="B27" s="8">
        <v>8531</v>
      </c>
      <c r="C27" s="8">
        <v>4208</v>
      </c>
      <c r="D27" s="8">
        <v>4323</v>
      </c>
      <c r="E27" s="8">
        <v>403</v>
      </c>
      <c r="F27" s="8">
        <v>213</v>
      </c>
      <c r="G27" s="8">
        <v>190</v>
      </c>
      <c r="H27" s="8">
        <v>1175</v>
      </c>
      <c r="I27" s="8">
        <v>622</v>
      </c>
      <c r="J27" s="8">
        <v>553</v>
      </c>
      <c r="K27" s="8">
        <v>359</v>
      </c>
      <c r="L27" s="8">
        <v>153</v>
      </c>
      <c r="M27" s="8">
        <v>206</v>
      </c>
      <c r="N27" s="8">
        <v>375</v>
      </c>
      <c r="O27" s="8">
        <v>196</v>
      </c>
      <c r="P27" s="8">
        <v>179</v>
      </c>
      <c r="Q27" s="43">
        <v>22</v>
      </c>
      <c r="R27" s="8">
        <v>47</v>
      </c>
      <c r="S27" s="8">
        <v>19</v>
      </c>
      <c r="T27" s="8">
        <v>28</v>
      </c>
      <c r="U27" s="8">
        <v>1628</v>
      </c>
      <c r="V27" s="8">
        <v>781</v>
      </c>
      <c r="W27" s="8">
        <v>847</v>
      </c>
      <c r="X27" s="8">
        <v>2013</v>
      </c>
      <c r="Y27" s="8">
        <v>967</v>
      </c>
      <c r="Z27" s="8">
        <v>1046</v>
      </c>
      <c r="AA27" s="8">
        <v>602</v>
      </c>
      <c r="AB27" s="8">
        <v>276</v>
      </c>
      <c r="AC27" s="8">
        <v>326</v>
      </c>
      <c r="AD27" s="8">
        <v>305</v>
      </c>
      <c r="AE27" s="8">
        <v>137</v>
      </c>
      <c r="AF27" s="8">
        <v>168</v>
      </c>
      <c r="AG27" s="8">
        <v>1624</v>
      </c>
      <c r="AH27" s="8">
        <v>844</v>
      </c>
      <c r="AI27" s="8">
        <v>780</v>
      </c>
    </row>
    <row r="28" spans="1:35" x14ac:dyDescent="0.2">
      <c r="A28" s="43">
        <v>23</v>
      </c>
      <c r="B28" s="8">
        <v>9875</v>
      </c>
      <c r="C28" s="8">
        <v>4770</v>
      </c>
      <c r="D28" s="8">
        <v>5105</v>
      </c>
      <c r="E28" s="8">
        <v>398</v>
      </c>
      <c r="F28" s="8">
        <v>193</v>
      </c>
      <c r="G28" s="8">
        <v>205</v>
      </c>
      <c r="H28" s="8">
        <v>1289</v>
      </c>
      <c r="I28" s="8">
        <v>614</v>
      </c>
      <c r="J28" s="8">
        <v>675</v>
      </c>
      <c r="K28" s="8">
        <v>401</v>
      </c>
      <c r="L28" s="8">
        <v>155</v>
      </c>
      <c r="M28" s="8">
        <v>246</v>
      </c>
      <c r="N28" s="8">
        <v>357</v>
      </c>
      <c r="O28" s="8">
        <v>163</v>
      </c>
      <c r="P28" s="8">
        <v>194</v>
      </c>
      <c r="Q28" s="43">
        <v>23</v>
      </c>
      <c r="R28" s="8">
        <v>48</v>
      </c>
      <c r="S28" s="8">
        <v>19</v>
      </c>
      <c r="T28" s="8">
        <v>29</v>
      </c>
      <c r="U28" s="8">
        <v>1924</v>
      </c>
      <c r="V28" s="8">
        <v>952</v>
      </c>
      <c r="W28" s="8">
        <v>972</v>
      </c>
      <c r="X28" s="8">
        <v>2645</v>
      </c>
      <c r="Y28" s="8">
        <v>1204</v>
      </c>
      <c r="Z28" s="8">
        <v>1441</v>
      </c>
      <c r="AA28" s="8">
        <v>651</v>
      </c>
      <c r="AB28" s="8">
        <v>325</v>
      </c>
      <c r="AC28" s="8">
        <v>326</v>
      </c>
      <c r="AD28" s="8">
        <v>290</v>
      </c>
      <c r="AE28" s="8">
        <v>139</v>
      </c>
      <c r="AF28" s="8">
        <v>151</v>
      </c>
      <c r="AG28" s="8">
        <v>1872</v>
      </c>
      <c r="AH28" s="8">
        <v>1006</v>
      </c>
      <c r="AI28" s="8">
        <v>866</v>
      </c>
    </row>
    <row r="29" spans="1:35" x14ac:dyDescent="0.2">
      <c r="A29" s="43">
        <v>24</v>
      </c>
      <c r="B29" s="8">
        <v>8887</v>
      </c>
      <c r="C29" s="8">
        <v>4445</v>
      </c>
      <c r="D29" s="8">
        <v>4442</v>
      </c>
      <c r="E29" s="8">
        <v>421</v>
      </c>
      <c r="F29" s="8">
        <v>211</v>
      </c>
      <c r="G29" s="8">
        <v>210</v>
      </c>
      <c r="H29" s="8">
        <v>1242</v>
      </c>
      <c r="I29" s="8">
        <v>631</v>
      </c>
      <c r="J29" s="8">
        <v>611</v>
      </c>
      <c r="K29" s="8">
        <v>419</v>
      </c>
      <c r="L29" s="8">
        <v>197</v>
      </c>
      <c r="M29" s="8">
        <v>222</v>
      </c>
      <c r="N29" s="8">
        <v>430</v>
      </c>
      <c r="O29" s="8">
        <v>241</v>
      </c>
      <c r="P29" s="8">
        <v>189</v>
      </c>
      <c r="Q29" s="43">
        <v>24</v>
      </c>
      <c r="R29" s="8">
        <v>44</v>
      </c>
      <c r="S29" s="8">
        <v>31</v>
      </c>
      <c r="T29" s="8">
        <v>13</v>
      </c>
      <c r="U29" s="8">
        <v>1594</v>
      </c>
      <c r="V29" s="8">
        <v>826</v>
      </c>
      <c r="W29" s="8">
        <v>768</v>
      </c>
      <c r="X29" s="8">
        <v>2004</v>
      </c>
      <c r="Y29" s="8">
        <v>926</v>
      </c>
      <c r="Z29" s="8">
        <v>1078</v>
      </c>
      <c r="AA29" s="8">
        <v>744</v>
      </c>
      <c r="AB29" s="8">
        <v>357</v>
      </c>
      <c r="AC29" s="8">
        <v>387</v>
      </c>
      <c r="AD29" s="8">
        <v>293</v>
      </c>
      <c r="AE29" s="8">
        <v>128</v>
      </c>
      <c r="AF29" s="8">
        <v>165</v>
      </c>
      <c r="AG29" s="8">
        <v>1696</v>
      </c>
      <c r="AH29" s="8">
        <v>897</v>
      </c>
      <c r="AI29" s="8">
        <v>799</v>
      </c>
    </row>
    <row r="30" spans="1:35" x14ac:dyDescent="0.2">
      <c r="A30" s="43">
        <v>25</v>
      </c>
      <c r="B30" s="8">
        <v>9899</v>
      </c>
      <c r="C30" s="8">
        <v>4846</v>
      </c>
      <c r="D30" s="8">
        <v>5053</v>
      </c>
      <c r="E30" s="8">
        <v>427</v>
      </c>
      <c r="F30" s="8">
        <v>254</v>
      </c>
      <c r="G30" s="8">
        <v>173</v>
      </c>
      <c r="H30" s="8">
        <v>1283</v>
      </c>
      <c r="I30" s="8">
        <v>665</v>
      </c>
      <c r="J30" s="8">
        <v>618</v>
      </c>
      <c r="K30" s="8">
        <v>422</v>
      </c>
      <c r="L30" s="8">
        <v>201</v>
      </c>
      <c r="M30" s="8">
        <v>221</v>
      </c>
      <c r="N30" s="8">
        <v>510</v>
      </c>
      <c r="O30" s="8">
        <v>237</v>
      </c>
      <c r="P30" s="8">
        <v>273</v>
      </c>
      <c r="Q30" s="43">
        <v>25</v>
      </c>
      <c r="R30" s="8">
        <v>26</v>
      </c>
      <c r="S30" s="8">
        <v>16</v>
      </c>
      <c r="T30" s="8">
        <v>10</v>
      </c>
      <c r="U30" s="8">
        <v>1948</v>
      </c>
      <c r="V30" s="8">
        <v>929</v>
      </c>
      <c r="W30" s="8">
        <v>1019</v>
      </c>
      <c r="X30" s="8">
        <v>2424</v>
      </c>
      <c r="Y30" s="8">
        <v>1132</v>
      </c>
      <c r="Z30" s="8">
        <v>1292</v>
      </c>
      <c r="AA30" s="8">
        <v>752</v>
      </c>
      <c r="AB30" s="8">
        <v>373</v>
      </c>
      <c r="AC30" s="8">
        <v>379</v>
      </c>
      <c r="AD30" s="8">
        <v>336</v>
      </c>
      <c r="AE30" s="8">
        <v>133</v>
      </c>
      <c r="AF30" s="8">
        <v>203</v>
      </c>
      <c r="AG30" s="8">
        <v>1771</v>
      </c>
      <c r="AH30" s="8">
        <v>906</v>
      </c>
      <c r="AI30" s="8">
        <v>865</v>
      </c>
    </row>
    <row r="31" spans="1:35" x14ac:dyDescent="0.2">
      <c r="A31" s="43">
        <v>26</v>
      </c>
      <c r="B31" s="8">
        <v>8398</v>
      </c>
      <c r="C31" s="8">
        <v>4013</v>
      </c>
      <c r="D31" s="8">
        <v>4385</v>
      </c>
      <c r="E31" s="8">
        <v>434</v>
      </c>
      <c r="F31" s="8">
        <v>199</v>
      </c>
      <c r="G31" s="8">
        <v>235</v>
      </c>
      <c r="H31" s="8">
        <v>1164</v>
      </c>
      <c r="I31" s="8">
        <v>587</v>
      </c>
      <c r="J31" s="8">
        <v>577</v>
      </c>
      <c r="K31" s="8">
        <v>379</v>
      </c>
      <c r="L31" s="8">
        <v>186</v>
      </c>
      <c r="M31" s="8">
        <v>193</v>
      </c>
      <c r="N31" s="8">
        <v>389</v>
      </c>
      <c r="O31" s="8">
        <v>135</v>
      </c>
      <c r="P31" s="8">
        <v>254</v>
      </c>
      <c r="Q31" s="43">
        <v>26</v>
      </c>
      <c r="R31" s="8">
        <v>40</v>
      </c>
      <c r="S31" s="8">
        <v>27</v>
      </c>
      <c r="T31" s="8">
        <v>13</v>
      </c>
      <c r="U31" s="8">
        <v>1529</v>
      </c>
      <c r="V31" s="8">
        <v>739</v>
      </c>
      <c r="W31" s="8">
        <v>790</v>
      </c>
      <c r="X31" s="8">
        <v>1999</v>
      </c>
      <c r="Y31" s="8">
        <v>971</v>
      </c>
      <c r="Z31" s="8">
        <v>1028</v>
      </c>
      <c r="AA31" s="8">
        <v>676</v>
      </c>
      <c r="AB31" s="8">
        <v>301</v>
      </c>
      <c r="AC31" s="8">
        <v>375</v>
      </c>
      <c r="AD31" s="8">
        <v>287</v>
      </c>
      <c r="AE31" s="8">
        <v>123</v>
      </c>
      <c r="AF31" s="8">
        <v>164</v>
      </c>
      <c r="AG31" s="8">
        <v>1501</v>
      </c>
      <c r="AH31" s="8">
        <v>745</v>
      </c>
      <c r="AI31" s="8">
        <v>756</v>
      </c>
    </row>
    <row r="32" spans="1:35" x14ac:dyDescent="0.2">
      <c r="A32" s="43">
        <v>27</v>
      </c>
      <c r="B32" s="8">
        <v>8568</v>
      </c>
      <c r="C32" s="8">
        <v>4273</v>
      </c>
      <c r="D32" s="8">
        <v>4295</v>
      </c>
      <c r="E32" s="8">
        <v>399</v>
      </c>
      <c r="F32" s="8">
        <v>193</v>
      </c>
      <c r="G32" s="8">
        <v>206</v>
      </c>
      <c r="H32" s="8">
        <v>1195</v>
      </c>
      <c r="I32" s="8">
        <v>630</v>
      </c>
      <c r="J32" s="8">
        <v>565</v>
      </c>
      <c r="K32" s="8">
        <v>398</v>
      </c>
      <c r="L32" s="8">
        <v>181</v>
      </c>
      <c r="M32" s="8">
        <v>217</v>
      </c>
      <c r="N32" s="8">
        <v>432</v>
      </c>
      <c r="O32" s="8">
        <v>191</v>
      </c>
      <c r="P32" s="8">
        <v>241</v>
      </c>
      <c r="Q32" s="43">
        <v>27</v>
      </c>
      <c r="R32" s="8">
        <v>23</v>
      </c>
      <c r="S32" s="8">
        <v>11</v>
      </c>
      <c r="T32" s="8">
        <v>12</v>
      </c>
      <c r="U32" s="8">
        <v>1538</v>
      </c>
      <c r="V32" s="8">
        <v>775</v>
      </c>
      <c r="W32" s="8">
        <v>763</v>
      </c>
      <c r="X32" s="8">
        <v>2087</v>
      </c>
      <c r="Y32" s="8">
        <v>1035</v>
      </c>
      <c r="Z32" s="8">
        <v>1052</v>
      </c>
      <c r="AA32" s="8">
        <v>682</v>
      </c>
      <c r="AB32" s="8">
        <v>327</v>
      </c>
      <c r="AC32" s="8">
        <v>355</v>
      </c>
      <c r="AD32" s="8">
        <v>308</v>
      </c>
      <c r="AE32" s="8">
        <v>133</v>
      </c>
      <c r="AF32" s="8">
        <v>175</v>
      </c>
      <c r="AG32" s="8">
        <v>1506</v>
      </c>
      <c r="AH32" s="8">
        <v>797</v>
      </c>
      <c r="AI32" s="8">
        <v>709</v>
      </c>
    </row>
    <row r="33" spans="1:35" x14ac:dyDescent="0.2">
      <c r="A33" s="43">
        <v>28</v>
      </c>
      <c r="B33" s="8">
        <v>7553</v>
      </c>
      <c r="C33" s="8">
        <v>3665</v>
      </c>
      <c r="D33" s="8">
        <v>3888</v>
      </c>
      <c r="E33" s="8">
        <v>339</v>
      </c>
      <c r="F33" s="8">
        <v>173</v>
      </c>
      <c r="G33" s="8">
        <v>166</v>
      </c>
      <c r="H33" s="8">
        <v>1074</v>
      </c>
      <c r="I33" s="8">
        <v>522</v>
      </c>
      <c r="J33" s="8">
        <v>552</v>
      </c>
      <c r="K33" s="8">
        <v>391</v>
      </c>
      <c r="L33" s="8">
        <v>181</v>
      </c>
      <c r="M33" s="8">
        <v>210</v>
      </c>
      <c r="N33" s="8">
        <v>369</v>
      </c>
      <c r="O33" s="8">
        <v>185</v>
      </c>
      <c r="P33" s="8">
        <v>184</v>
      </c>
      <c r="Q33" s="43">
        <v>28</v>
      </c>
      <c r="R33" s="8">
        <v>28</v>
      </c>
      <c r="S33" s="8">
        <v>10</v>
      </c>
      <c r="T33" s="8">
        <v>18</v>
      </c>
      <c r="U33" s="8">
        <v>1427</v>
      </c>
      <c r="V33" s="8">
        <v>693</v>
      </c>
      <c r="W33" s="8">
        <v>734</v>
      </c>
      <c r="X33" s="8">
        <v>1812</v>
      </c>
      <c r="Y33" s="8">
        <v>852</v>
      </c>
      <c r="Z33" s="8">
        <v>960</v>
      </c>
      <c r="AA33" s="8">
        <v>589</v>
      </c>
      <c r="AB33" s="8">
        <v>282</v>
      </c>
      <c r="AC33" s="8">
        <v>307</v>
      </c>
      <c r="AD33" s="8">
        <v>261</v>
      </c>
      <c r="AE33" s="8">
        <v>103</v>
      </c>
      <c r="AF33" s="8">
        <v>158</v>
      </c>
      <c r="AG33" s="8">
        <v>1263</v>
      </c>
      <c r="AH33" s="8">
        <v>664</v>
      </c>
      <c r="AI33" s="8">
        <v>599</v>
      </c>
    </row>
    <row r="34" spans="1:35" x14ac:dyDescent="0.2">
      <c r="A34" s="43">
        <v>29</v>
      </c>
      <c r="B34" s="8">
        <v>8256</v>
      </c>
      <c r="C34" s="8">
        <v>3997</v>
      </c>
      <c r="D34" s="8">
        <v>4259</v>
      </c>
      <c r="E34" s="8">
        <v>356</v>
      </c>
      <c r="F34" s="8">
        <v>186</v>
      </c>
      <c r="G34" s="8">
        <v>170</v>
      </c>
      <c r="H34" s="8">
        <v>1155</v>
      </c>
      <c r="I34" s="8">
        <v>582</v>
      </c>
      <c r="J34" s="8">
        <v>573</v>
      </c>
      <c r="K34" s="8">
        <v>379</v>
      </c>
      <c r="L34" s="8">
        <v>172</v>
      </c>
      <c r="M34" s="8">
        <v>207</v>
      </c>
      <c r="N34" s="8">
        <v>359</v>
      </c>
      <c r="O34" s="8">
        <v>168</v>
      </c>
      <c r="P34" s="8">
        <v>191</v>
      </c>
      <c r="Q34" s="43">
        <v>29</v>
      </c>
      <c r="R34" s="8">
        <v>34</v>
      </c>
      <c r="S34" s="8">
        <v>18</v>
      </c>
      <c r="T34" s="8">
        <v>16</v>
      </c>
      <c r="U34" s="8">
        <v>1512</v>
      </c>
      <c r="V34" s="8">
        <v>762</v>
      </c>
      <c r="W34" s="8">
        <v>750</v>
      </c>
      <c r="X34" s="8">
        <v>2133</v>
      </c>
      <c r="Y34" s="8">
        <v>950</v>
      </c>
      <c r="Z34" s="8">
        <v>1183</v>
      </c>
      <c r="AA34" s="8">
        <v>680</v>
      </c>
      <c r="AB34" s="8">
        <v>340</v>
      </c>
      <c r="AC34" s="8">
        <v>340</v>
      </c>
      <c r="AD34" s="8">
        <v>324</v>
      </c>
      <c r="AE34" s="8">
        <v>131</v>
      </c>
      <c r="AF34" s="8">
        <v>193</v>
      </c>
      <c r="AG34" s="8">
        <v>1324</v>
      </c>
      <c r="AH34" s="8">
        <v>688</v>
      </c>
      <c r="AI34" s="8">
        <v>636</v>
      </c>
    </row>
    <row r="35" spans="1:35" x14ac:dyDescent="0.2">
      <c r="A35" s="43">
        <v>30</v>
      </c>
      <c r="B35" s="8">
        <v>9709</v>
      </c>
      <c r="C35" s="8">
        <v>4781</v>
      </c>
      <c r="D35" s="8">
        <v>4928</v>
      </c>
      <c r="E35" s="8">
        <v>369</v>
      </c>
      <c r="F35" s="8">
        <v>188</v>
      </c>
      <c r="G35" s="8">
        <v>181</v>
      </c>
      <c r="H35" s="8">
        <v>1222</v>
      </c>
      <c r="I35" s="8">
        <v>629</v>
      </c>
      <c r="J35" s="8">
        <v>593</v>
      </c>
      <c r="K35" s="8">
        <v>468</v>
      </c>
      <c r="L35" s="8">
        <v>242</v>
      </c>
      <c r="M35" s="8">
        <v>226</v>
      </c>
      <c r="N35" s="8">
        <v>578</v>
      </c>
      <c r="O35" s="8">
        <v>220</v>
      </c>
      <c r="P35" s="8">
        <v>358</v>
      </c>
      <c r="Q35" s="43">
        <v>30</v>
      </c>
      <c r="R35" s="8">
        <v>43</v>
      </c>
      <c r="S35" s="8">
        <v>22</v>
      </c>
      <c r="T35" s="8">
        <v>21</v>
      </c>
      <c r="U35" s="8">
        <v>1870</v>
      </c>
      <c r="V35" s="8">
        <v>932</v>
      </c>
      <c r="W35" s="8">
        <v>938</v>
      </c>
      <c r="X35" s="8">
        <v>2497</v>
      </c>
      <c r="Y35" s="8">
        <v>1182</v>
      </c>
      <c r="Z35" s="8">
        <v>1315</v>
      </c>
      <c r="AA35" s="8">
        <v>766</v>
      </c>
      <c r="AB35" s="8">
        <v>382</v>
      </c>
      <c r="AC35" s="8">
        <v>384</v>
      </c>
      <c r="AD35" s="8">
        <v>324</v>
      </c>
      <c r="AE35" s="8">
        <v>151</v>
      </c>
      <c r="AF35" s="8">
        <v>173</v>
      </c>
      <c r="AG35" s="8">
        <v>1572</v>
      </c>
      <c r="AH35" s="8">
        <v>833</v>
      </c>
      <c r="AI35" s="8">
        <v>739</v>
      </c>
    </row>
    <row r="36" spans="1:35" x14ac:dyDescent="0.2">
      <c r="A36" s="43">
        <v>31</v>
      </c>
      <c r="B36" s="8">
        <v>6970</v>
      </c>
      <c r="C36" s="8">
        <v>3545</v>
      </c>
      <c r="D36" s="8">
        <v>3425</v>
      </c>
      <c r="E36" s="8">
        <v>325</v>
      </c>
      <c r="F36" s="8">
        <v>162</v>
      </c>
      <c r="G36" s="8">
        <v>163</v>
      </c>
      <c r="H36" s="8">
        <v>977</v>
      </c>
      <c r="I36" s="8">
        <v>513</v>
      </c>
      <c r="J36" s="8">
        <v>464</v>
      </c>
      <c r="K36" s="8">
        <v>368</v>
      </c>
      <c r="L36" s="8">
        <v>195</v>
      </c>
      <c r="M36" s="8">
        <v>173</v>
      </c>
      <c r="N36" s="8">
        <v>334</v>
      </c>
      <c r="O36" s="8">
        <v>180</v>
      </c>
      <c r="P36" s="8">
        <v>154</v>
      </c>
      <c r="Q36" s="43">
        <v>31</v>
      </c>
      <c r="R36" s="8">
        <v>53</v>
      </c>
      <c r="S36" s="8">
        <v>27</v>
      </c>
      <c r="T36" s="8">
        <v>26</v>
      </c>
      <c r="U36" s="8">
        <v>1243</v>
      </c>
      <c r="V36" s="8">
        <v>635</v>
      </c>
      <c r="W36" s="8">
        <v>608</v>
      </c>
      <c r="X36" s="8">
        <v>1796</v>
      </c>
      <c r="Y36" s="8">
        <v>888</v>
      </c>
      <c r="Z36" s="8">
        <v>908</v>
      </c>
      <c r="AA36" s="8">
        <v>598</v>
      </c>
      <c r="AB36" s="8">
        <v>304</v>
      </c>
      <c r="AC36" s="8">
        <v>294</v>
      </c>
      <c r="AD36" s="8">
        <v>270</v>
      </c>
      <c r="AE36" s="8">
        <v>123</v>
      </c>
      <c r="AF36" s="8">
        <v>147</v>
      </c>
      <c r="AG36" s="8">
        <v>1006</v>
      </c>
      <c r="AH36" s="8">
        <v>518</v>
      </c>
      <c r="AI36" s="8">
        <v>488</v>
      </c>
    </row>
    <row r="37" spans="1:35" x14ac:dyDescent="0.2">
      <c r="A37" s="43">
        <v>32</v>
      </c>
      <c r="B37" s="8">
        <v>7115</v>
      </c>
      <c r="C37" s="8">
        <v>3596</v>
      </c>
      <c r="D37" s="8">
        <v>3519</v>
      </c>
      <c r="E37" s="8">
        <v>373</v>
      </c>
      <c r="F37" s="8">
        <v>195</v>
      </c>
      <c r="G37" s="8">
        <v>178</v>
      </c>
      <c r="H37" s="8">
        <v>1099</v>
      </c>
      <c r="I37" s="8">
        <v>578</v>
      </c>
      <c r="J37" s="8">
        <v>521</v>
      </c>
      <c r="K37" s="8">
        <v>358</v>
      </c>
      <c r="L37" s="8">
        <v>179</v>
      </c>
      <c r="M37" s="8">
        <v>179</v>
      </c>
      <c r="N37" s="8">
        <v>382</v>
      </c>
      <c r="O37" s="8">
        <v>194</v>
      </c>
      <c r="P37" s="8">
        <v>188</v>
      </c>
      <c r="Q37" s="43">
        <v>32</v>
      </c>
      <c r="R37" s="8">
        <v>28</v>
      </c>
      <c r="S37" s="8">
        <v>9</v>
      </c>
      <c r="T37" s="8">
        <v>19</v>
      </c>
      <c r="U37" s="8">
        <v>1391</v>
      </c>
      <c r="V37" s="8">
        <v>653</v>
      </c>
      <c r="W37" s="8">
        <v>738</v>
      </c>
      <c r="X37" s="8">
        <v>1622</v>
      </c>
      <c r="Y37" s="8">
        <v>818</v>
      </c>
      <c r="Z37" s="8">
        <v>804</v>
      </c>
      <c r="AA37" s="8">
        <v>563</v>
      </c>
      <c r="AB37" s="8">
        <v>309</v>
      </c>
      <c r="AC37" s="8">
        <v>254</v>
      </c>
      <c r="AD37" s="8">
        <v>233</v>
      </c>
      <c r="AE37" s="8">
        <v>97</v>
      </c>
      <c r="AF37" s="8">
        <v>136</v>
      </c>
      <c r="AG37" s="8">
        <v>1066</v>
      </c>
      <c r="AH37" s="8">
        <v>564</v>
      </c>
      <c r="AI37" s="8">
        <v>502</v>
      </c>
    </row>
    <row r="38" spans="1:35" x14ac:dyDescent="0.2">
      <c r="A38" s="43">
        <v>33</v>
      </c>
      <c r="B38" s="8">
        <v>6607</v>
      </c>
      <c r="C38" s="8">
        <v>3296</v>
      </c>
      <c r="D38" s="8">
        <v>3311</v>
      </c>
      <c r="E38" s="8">
        <v>360</v>
      </c>
      <c r="F38" s="8">
        <v>180</v>
      </c>
      <c r="G38" s="8">
        <v>180</v>
      </c>
      <c r="H38" s="8">
        <v>970</v>
      </c>
      <c r="I38" s="8">
        <v>494</v>
      </c>
      <c r="J38" s="8">
        <v>476</v>
      </c>
      <c r="K38" s="8">
        <v>366</v>
      </c>
      <c r="L38" s="8">
        <v>186</v>
      </c>
      <c r="M38" s="8">
        <v>180</v>
      </c>
      <c r="N38" s="8">
        <v>311</v>
      </c>
      <c r="O38" s="8">
        <v>137</v>
      </c>
      <c r="P38" s="8">
        <v>174</v>
      </c>
      <c r="Q38" s="43">
        <v>33</v>
      </c>
      <c r="R38" s="8">
        <v>43</v>
      </c>
      <c r="S38" s="8">
        <v>22</v>
      </c>
      <c r="T38" s="8">
        <v>21</v>
      </c>
      <c r="U38" s="8">
        <v>1192</v>
      </c>
      <c r="V38" s="8">
        <v>609</v>
      </c>
      <c r="W38" s="8">
        <v>583</v>
      </c>
      <c r="X38" s="8">
        <v>1586</v>
      </c>
      <c r="Y38" s="8">
        <v>775</v>
      </c>
      <c r="Z38" s="8">
        <v>811</v>
      </c>
      <c r="AA38" s="8">
        <v>524</v>
      </c>
      <c r="AB38" s="8">
        <v>255</v>
      </c>
      <c r="AC38" s="8">
        <v>269</v>
      </c>
      <c r="AD38" s="8">
        <v>247</v>
      </c>
      <c r="AE38" s="8">
        <v>115</v>
      </c>
      <c r="AF38" s="8">
        <v>132</v>
      </c>
      <c r="AG38" s="8">
        <v>1008</v>
      </c>
      <c r="AH38" s="8">
        <v>523</v>
      </c>
      <c r="AI38" s="8">
        <v>485</v>
      </c>
    </row>
    <row r="39" spans="1:35" x14ac:dyDescent="0.2">
      <c r="A39" s="43">
        <v>34</v>
      </c>
      <c r="B39" s="8">
        <v>7191</v>
      </c>
      <c r="C39" s="8">
        <v>3589</v>
      </c>
      <c r="D39" s="8">
        <v>3602</v>
      </c>
      <c r="E39" s="8">
        <v>401</v>
      </c>
      <c r="F39" s="8">
        <v>202</v>
      </c>
      <c r="G39" s="8">
        <v>199</v>
      </c>
      <c r="H39" s="8">
        <v>1065</v>
      </c>
      <c r="I39" s="8">
        <v>557</v>
      </c>
      <c r="J39" s="8">
        <v>508</v>
      </c>
      <c r="K39" s="8">
        <v>395</v>
      </c>
      <c r="L39" s="8">
        <v>180</v>
      </c>
      <c r="M39" s="8">
        <v>215</v>
      </c>
      <c r="N39" s="8">
        <v>350</v>
      </c>
      <c r="O39" s="8">
        <v>197</v>
      </c>
      <c r="P39" s="8">
        <v>153</v>
      </c>
      <c r="Q39" s="43">
        <v>34</v>
      </c>
      <c r="R39" s="8">
        <v>36</v>
      </c>
      <c r="S39" s="8">
        <v>22</v>
      </c>
      <c r="T39" s="8">
        <v>14</v>
      </c>
      <c r="U39" s="8">
        <v>1282</v>
      </c>
      <c r="V39" s="8">
        <v>676</v>
      </c>
      <c r="W39" s="8">
        <v>606</v>
      </c>
      <c r="X39" s="8">
        <v>1738</v>
      </c>
      <c r="Y39" s="8">
        <v>798</v>
      </c>
      <c r="Z39" s="8">
        <v>940</v>
      </c>
      <c r="AA39" s="8">
        <v>571</v>
      </c>
      <c r="AB39" s="8">
        <v>280</v>
      </c>
      <c r="AC39" s="8">
        <v>291</v>
      </c>
      <c r="AD39" s="8">
        <v>276</v>
      </c>
      <c r="AE39" s="8">
        <v>116</v>
      </c>
      <c r="AF39" s="8">
        <v>160</v>
      </c>
      <c r="AG39" s="8">
        <v>1077</v>
      </c>
      <c r="AH39" s="8">
        <v>561</v>
      </c>
      <c r="AI39" s="8">
        <v>516</v>
      </c>
    </row>
    <row r="40" spans="1:35" x14ac:dyDescent="0.2">
      <c r="A40" s="43">
        <v>35</v>
      </c>
      <c r="B40" s="8">
        <v>7851</v>
      </c>
      <c r="C40" s="8">
        <v>4016</v>
      </c>
      <c r="D40" s="8">
        <v>3835</v>
      </c>
      <c r="E40" s="8">
        <v>371</v>
      </c>
      <c r="F40" s="8">
        <v>193</v>
      </c>
      <c r="G40" s="8">
        <v>178</v>
      </c>
      <c r="H40" s="8">
        <v>1134</v>
      </c>
      <c r="I40" s="8">
        <v>566</v>
      </c>
      <c r="J40" s="8">
        <v>568</v>
      </c>
      <c r="K40" s="8">
        <v>382</v>
      </c>
      <c r="L40" s="8">
        <v>214</v>
      </c>
      <c r="M40" s="8">
        <v>168</v>
      </c>
      <c r="N40" s="8">
        <v>383</v>
      </c>
      <c r="O40" s="8">
        <v>203</v>
      </c>
      <c r="P40" s="8">
        <v>180</v>
      </c>
      <c r="Q40" s="43">
        <v>35</v>
      </c>
      <c r="R40" s="8">
        <v>44</v>
      </c>
      <c r="S40" s="8">
        <v>18</v>
      </c>
      <c r="T40" s="8">
        <v>26</v>
      </c>
      <c r="U40" s="8">
        <v>1525</v>
      </c>
      <c r="V40" s="8">
        <v>785</v>
      </c>
      <c r="W40" s="8">
        <v>740</v>
      </c>
      <c r="X40" s="8">
        <v>1921</v>
      </c>
      <c r="Y40" s="8">
        <v>941</v>
      </c>
      <c r="Z40" s="8">
        <v>980</v>
      </c>
      <c r="AA40" s="8">
        <v>592</v>
      </c>
      <c r="AB40" s="8">
        <v>300</v>
      </c>
      <c r="AC40" s="8">
        <v>292</v>
      </c>
      <c r="AD40" s="8">
        <v>341</v>
      </c>
      <c r="AE40" s="8">
        <v>164</v>
      </c>
      <c r="AF40" s="8">
        <v>177</v>
      </c>
      <c r="AG40" s="8">
        <v>1158</v>
      </c>
      <c r="AH40" s="8">
        <v>632</v>
      </c>
      <c r="AI40" s="8">
        <v>526</v>
      </c>
    </row>
    <row r="41" spans="1:35" x14ac:dyDescent="0.2">
      <c r="A41" s="43">
        <v>36</v>
      </c>
      <c r="B41" s="8">
        <v>6431</v>
      </c>
      <c r="C41" s="8">
        <v>3259</v>
      </c>
      <c r="D41" s="8">
        <v>3172</v>
      </c>
      <c r="E41" s="8">
        <v>327</v>
      </c>
      <c r="F41" s="8">
        <v>159</v>
      </c>
      <c r="G41" s="8">
        <v>168</v>
      </c>
      <c r="H41" s="8">
        <v>979</v>
      </c>
      <c r="I41" s="8">
        <v>516</v>
      </c>
      <c r="J41" s="8">
        <v>463</v>
      </c>
      <c r="K41" s="8">
        <v>333</v>
      </c>
      <c r="L41" s="8">
        <v>182</v>
      </c>
      <c r="M41" s="8">
        <v>151</v>
      </c>
      <c r="N41" s="8">
        <v>364</v>
      </c>
      <c r="O41" s="8">
        <v>187</v>
      </c>
      <c r="P41" s="8">
        <v>177</v>
      </c>
      <c r="Q41" s="43">
        <v>36</v>
      </c>
      <c r="R41" s="8">
        <v>27</v>
      </c>
      <c r="S41" s="8">
        <v>13</v>
      </c>
      <c r="T41" s="8">
        <v>14</v>
      </c>
      <c r="U41" s="8">
        <v>1224</v>
      </c>
      <c r="V41" s="8">
        <v>623</v>
      </c>
      <c r="W41" s="8">
        <v>601</v>
      </c>
      <c r="X41" s="8">
        <v>1516</v>
      </c>
      <c r="Y41" s="8">
        <v>770</v>
      </c>
      <c r="Z41" s="8">
        <v>746</v>
      </c>
      <c r="AA41" s="8">
        <v>507</v>
      </c>
      <c r="AB41" s="8">
        <v>249</v>
      </c>
      <c r="AC41" s="8">
        <v>258</v>
      </c>
      <c r="AD41" s="8">
        <v>261</v>
      </c>
      <c r="AE41" s="8">
        <v>112</v>
      </c>
      <c r="AF41" s="8">
        <v>149</v>
      </c>
      <c r="AG41" s="8">
        <v>893</v>
      </c>
      <c r="AH41" s="8">
        <v>448</v>
      </c>
      <c r="AI41" s="8">
        <v>445</v>
      </c>
    </row>
    <row r="42" spans="1:35" x14ac:dyDescent="0.2">
      <c r="A42" s="43">
        <v>37</v>
      </c>
      <c r="B42" s="8">
        <v>6980</v>
      </c>
      <c r="C42" s="8">
        <v>3609</v>
      </c>
      <c r="D42" s="8">
        <v>3371</v>
      </c>
      <c r="E42" s="8">
        <v>403</v>
      </c>
      <c r="F42" s="8">
        <v>195</v>
      </c>
      <c r="G42" s="8">
        <v>208</v>
      </c>
      <c r="H42" s="8">
        <v>1130</v>
      </c>
      <c r="I42" s="8">
        <v>597</v>
      </c>
      <c r="J42" s="8">
        <v>533</v>
      </c>
      <c r="K42" s="8">
        <v>419</v>
      </c>
      <c r="L42" s="8">
        <v>213</v>
      </c>
      <c r="M42" s="8">
        <v>206</v>
      </c>
      <c r="N42" s="8">
        <v>483</v>
      </c>
      <c r="O42" s="8">
        <v>239</v>
      </c>
      <c r="P42" s="8">
        <v>244</v>
      </c>
      <c r="Q42" s="43">
        <v>37</v>
      </c>
      <c r="R42" s="8">
        <v>35</v>
      </c>
      <c r="S42" s="8">
        <v>23</v>
      </c>
      <c r="T42" s="8">
        <v>12</v>
      </c>
      <c r="U42" s="8">
        <v>1182</v>
      </c>
      <c r="V42" s="8">
        <v>632</v>
      </c>
      <c r="W42" s="8">
        <v>550</v>
      </c>
      <c r="X42" s="8">
        <v>1538</v>
      </c>
      <c r="Y42" s="8">
        <v>764</v>
      </c>
      <c r="Z42" s="8">
        <v>774</v>
      </c>
      <c r="AA42" s="8">
        <v>547</v>
      </c>
      <c r="AB42" s="8">
        <v>283</v>
      </c>
      <c r="AC42" s="8">
        <v>264</v>
      </c>
      <c r="AD42" s="8">
        <v>301</v>
      </c>
      <c r="AE42" s="8">
        <v>149</v>
      </c>
      <c r="AF42" s="8">
        <v>152</v>
      </c>
      <c r="AG42" s="8">
        <v>942</v>
      </c>
      <c r="AH42" s="8">
        <v>514</v>
      </c>
      <c r="AI42" s="8">
        <v>428</v>
      </c>
    </row>
    <row r="43" spans="1:35" x14ac:dyDescent="0.2">
      <c r="A43" s="43">
        <v>38</v>
      </c>
      <c r="B43" s="8">
        <v>5582</v>
      </c>
      <c r="C43" s="8">
        <v>2846</v>
      </c>
      <c r="D43" s="8">
        <v>2736</v>
      </c>
      <c r="E43" s="8">
        <v>289</v>
      </c>
      <c r="F43" s="8">
        <v>142</v>
      </c>
      <c r="G43" s="8">
        <v>147</v>
      </c>
      <c r="H43" s="8">
        <v>862</v>
      </c>
      <c r="I43" s="8">
        <v>451</v>
      </c>
      <c r="J43" s="8">
        <v>411</v>
      </c>
      <c r="K43" s="8">
        <v>303</v>
      </c>
      <c r="L43" s="8">
        <v>160</v>
      </c>
      <c r="M43" s="8">
        <v>143</v>
      </c>
      <c r="N43" s="8">
        <v>315</v>
      </c>
      <c r="O43" s="8">
        <v>163</v>
      </c>
      <c r="P43" s="8">
        <v>152</v>
      </c>
      <c r="Q43" s="43">
        <v>38</v>
      </c>
      <c r="R43" s="8">
        <v>24</v>
      </c>
      <c r="S43" s="8">
        <v>8</v>
      </c>
      <c r="T43" s="8">
        <v>16</v>
      </c>
      <c r="U43" s="8">
        <v>995</v>
      </c>
      <c r="V43" s="8">
        <v>518</v>
      </c>
      <c r="W43" s="8">
        <v>477</v>
      </c>
      <c r="X43" s="8">
        <v>1304</v>
      </c>
      <c r="Y43" s="8">
        <v>654</v>
      </c>
      <c r="Z43" s="8">
        <v>650</v>
      </c>
      <c r="AA43" s="8">
        <v>461</v>
      </c>
      <c r="AB43" s="8">
        <v>226</v>
      </c>
      <c r="AC43" s="8">
        <v>235</v>
      </c>
      <c r="AD43" s="8">
        <v>223</v>
      </c>
      <c r="AE43" s="8">
        <v>79</v>
      </c>
      <c r="AF43" s="8">
        <v>144</v>
      </c>
      <c r="AG43" s="8">
        <v>806</v>
      </c>
      <c r="AH43" s="8">
        <v>445</v>
      </c>
      <c r="AI43" s="8">
        <v>361</v>
      </c>
    </row>
    <row r="44" spans="1:35" x14ac:dyDescent="0.2">
      <c r="A44" s="43">
        <v>39</v>
      </c>
      <c r="B44" s="8">
        <v>6307</v>
      </c>
      <c r="C44" s="8">
        <v>3280</v>
      </c>
      <c r="D44" s="8">
        <v>3027</v>
      </c>
      <c r="E44" s="8">
        <v>367</v>
      </c>
      <c r="F44" s="8">
        <v>204</v>
      </c>
      <c r="G44" s="8">
        <v>163</v>
      </c>
      <c r="H44" s="8">
        <v>954</v>
      </c>
      <c r="I44" s="8">
        <v>508</v>
      </c>
      <c r="J44" s="8">
        <v>446</v>
      </c>
      <c r="K44" s="8">
        <v>341</v>
      </c>
      <c r="L44" s="8">
        <v>175</v>
      </c>
      <c r="M44" s="8">
        <v>166</v>
      </c>
      <c r="N44" s="8">
        <v>309</v>
      </c>
      <c r="O44" s="8">
        <v>166</v>
      </c>
      <c r="P44" s="8">
        <v>143</v>
      </c>
      <c r="Q44" s="43">
        <v>39</v>
      </c>
      <c r="R44" s="8">
        <v>41</v>
      </c>
      <c r="S44" s="8">
        <v>24</v>
      </c>
      <c r="T44" s="8">
        <v>17</v>
      </c>
      <c r="U44" s="8">
        <v>1176</v>
      </c>
      <c r="V44" s="8">
        <v>627</v>
      </c>
      <c r="W44" s="8">
        <v>549</v>
      </c>
      <c r="X44" s="8">
        <v>1529</v>
      </c>
      <c r="Y44" s="8">
        <v>765</v>
      </c>
      <c r="Z44" s="8">
        <v>764</v>
      </c>
      <c r="AA44" s="8">
        <v>447</v>
      </c>
      <c r="AB44" s="8">
        <v>233</v>
      </c>
      <c r="AC44" s="8">
        <v>214</v>
      </c>
      <c r="AD44" s="8">
        <v>258</v>
      </c>
      <c r="AE44" s="8">
        <v>119</v>
      </c>
      <c r="AF44" s="8">
        <v>139</v>
      </c>
      <c r="AG44" s="8">
        <v>885</v>
      </c>
      <c r="AH44" s="8">
        <v>459</v>
      </c>
      <c r="AI44" s="8">
        <v>426</v>
      </c>
    </row>
    <row r="45" spans="1:35" x14ac:dyDescent="0.2">
      <c r="A45" s="43">
        <v>40</v>
      </c>
      <c r="B45" s="8">
        <v>7315</v>
      </c>
      <c r="C45" s="8">
        <v>3814</v>
      </c>
      <c r="D45" s="8">
        <v>3501</v>
      </c>
      <c r="E45" s="8">
        <v>277</v>
      </c>
      <c r="F45" s="8">
        <v>156</v>
      </c>
      <c r="G45" s="8">
        <v>121</v>
      </c>
      <c r="H45" s="8">
        <v>1033</v>
      </c>
      <c r="I45" s="8">
        <v>593</v>
      </c>
      <c r="J45" s="8">
        <v>440</v>
      </c>
      <c r="K45" s="8">
        <v>367</v>
      </c>
      <c r="L45" s="8">
        <v>197</v>
      </c>
      <c r="M45" s="8">
        <v>170</v>
      </c>
      <c r="N45" s="8">
        <v>495</v>
      </c>
      <c r="O45" s="8">
        <v>244</v>
      </c>
      <c r="P45" s="8">
        <v>251</v>
      </c>
      <c r="Q45" s="43">
        <v>40</v>
      </c>
      <c r="R45" s="8">
        <v>38</v>
      </c>
      <c r="S45" s="8">
        <v>20</v>
      </c>
      <c r="T45" s="8">
        <v>18</v>
      </c>
      <c r="U45" s="8">
        <v>1445</v>
      </c>
      <c r="V45" s="8">
        <v>746</v>
      </c>
      <c r="W45" s="8">
        <v>699</v>
      </c>
      <c r="X45" s="8">
        <v>1778</v>
      </c>
      <c r="Y45" s="8">
        <v>844</v>
      </c>
      <c r="Z45" s="8">
        <v>934</v>
      </c>
      <c r="AA45" s="8">
        <v>484</v>
      </c>
      <c r="AB45" s="8">
        <v>267</v>
      </c>
      <c r="AC45" s="8">
        <v>217</v>
      </c>
      <c r="AD45" s="8">
        <v>305</v>
      </c>
      <c r="AE45" s="8">
        <v>144</v>
      </c>
      <c r="AF45" s="8">
        <v>161</v>
      </c>
      <c r="AG45" s="8">
        <v>1093</v>
      </c>
      <c r="AH45" s="8">
        <v>603</v>
      </c>
      <c r="AI45" s="8">
        <v>490</v>
      </c>
    </row>
    <row r="46" spans="1:35" x14ac:dyDescent="0.2">
      <c r="A46" s="43">
        <v>41</v>
      </c>
      <c r="B46" s="8">
        <v>4256</v>
      </c>
      <c r="C46" s="8">
        <v>2153</v>
      </c>
      <c r="D46" s="8">
        <v>2103</v>
      </c>
      <c r="E46" s="8">
        <v>269</v>
      </c>
      <c r="F46" s="8">
        <v>122</v>
      </c>
      <c r="G46" s="8">
        <v>147</v>
      </c>
      <c r="H46" s="8">
        <v>759</v>
      </c>
      <c r="I46" s="8">
        <v>380</v>
      </c>
      <c r="J46" s="8">
        <v>379</v>
      </c>
      <c r="K46" s="8">
        <v>215</v>
      </c>
      <c r="L46" s="8">
        <v>106</v>
      </c>
      <c r="M46" s="8">
        <v>109</v>
      </c>
      <c r="N46" s="8">
        <v>176</v>
      </c>
      <c r="O46" s="8">
        <v>91</v>
      </c>
      <c r="P46" s="8">
        <v>85</v>
      </c>
      <c r="Q46" s="43">
        <v>41</v>
      </c>
      <c r="R46" s="8">
        <v>25</v>
      </c>
      <c r="S46" s="8">
        <v>12</v>
      </c>
      <c r="T46" s="8">
        <v>13</v>
      </c>
      <c r="U46" s="8">
        <v>716</v>
      </c>
      <c r="V46" s="8">
        <v>398</v>
      </c>
      <c r="W46" s="8">
        <v>318</v>
      </c>
      <c r="X46" s="8">
        <v>998</v>
      </c>
      <c r="Y46" s="8">
        <v>472</v>
      </c>
      <c r="Z46" s="8">
        <v>526</v>
      </c>
      <c r="AA46" s="8">
        <v>327</v>
      </c>
      <c r="AB46" s="8">
        <v>163</v>
      </c>
      <c r="AC46" s="8">
        <v>164</v>
      </c>
      <c r="AD46" s="8">
        <v>199</v>
      </c>
      <c r="AE46" s="8">
        <v>92</v>
      </c>
      <c r="AF46" s="8">
        <v>107</v>
      </c>
      <c r="AG46" s="8">
        <v>572</v>
      </c>
      <c r="AH46" s="8">
        <v>317</v>
      </c>
      <c r="AI46" s="8">
        <v>255</v>
      </c>
    </row>
    <row r="47" spans="1:35" x14ac:dyDescent="0.2">
      <c r="A47" s="43">
        <v>42</v>
      </c>
      <c r="B47" s="8">
        <v>4510</v>
      </c>
      <c r="C47" s="8">
        <v>2297</v>
      </c>
      <c r="D47" s="8">
        <v>2213</v>
      </c>
      <c r="E47" s="8">
        <v>250</v>
      </c>
      <c r="F47" s="8">
        <v>126</v>
      </c>
      <c r="G47" s="8">
        <v>124</v>
      </c>
      <c r="H47" s="8">
        <v>857</v>
      </c>
      <c r="I47" s="8">
        <v>446</v>
      </c>
      <c r="J47" s="8">
        <v>411</v>
      </c>
      <c r="K47" s="8">
        <v>236</v>
      </c>
      <c r="L47" s="8">
        <v>122</v>
      </c>
      <c r="M47" s="8">
        <v>114</v>
      </c>
      <c r="N47" s="8">
        <v>227</v>
      </c>
      <c r="O47" s="8">
        <v>120</v>
      </c>
      <c r="P47" s="8">
        <v>107</v>
      </c>
      <c r="Q47" s="43">
        <v>42</v>
      </c>
      <c r="R47" s="8">
        <v>24</v>
      </c>
      <c r="S47" s="8">
        <v>17</v>
      </c>
      <c r="T47" s="8">
        <v>7</v>
      </c>
      <c r="U47" s="8">
        <v>777</v>
      </c>
      <c r="V47" s="8">
        <v>384</v>
      </c>
      <c r="W47" s="8">
        <v>393</v>
      </c>
      <c r="X47" s="8">
        <v>1039</v>
      </c>
      <c r="Y47" s="8">
        <v>509</v>
      </c>
      <c r="Z47" s="8">
        <v>530</v>
      </c>
      <c r="AA47" s="8">
        <v>338</v>
      </c>
      <c r="AB47" s="8">
        <v>168</v>
      </c>
      <c r="AC47" s="8">
        <v>170</v>
      </c>
      <c r="AD47" s="8">
        <v>182</v>
      </c>
      <c r="AE47" s="8">
        <v>82</v>
      </c>
      <c r="AF47" s="8">
        <v>100</v>
      </c>
      <c r="AG47" s="8">
        <v>580</v>
      </c>
      <c r="AH47" s="8">
        <v>323</v>
      </c>
      <c r="AI47" s="8">
        <v>257</v>
      </c>
    </row>
    <row r="48" spans="1:35" x14ac:dyDescent="0.2">
      <c r="A48" s="43">
        <v>43</v>
      </c>
      <c r="B48" s="8">
        <v>3831</v>
      </c>
      <c r="C48" s="8">
        <v>1906</v>
      </c>
      <c r="D48" s="8">
        <v>1925</v>
      </c>
      <c r="E48" s="8">
        <v>232</v>
      </c>
      <c r="F48" s="8">
        <v>107</v>
      </c>
      <c r="G48" s="8">
        <v>125</v>
      </c>
      <c r="H48" s="8">
        <v>743</v>
      </c>
      <c r="I48" s="8">
        <v>361</v>
      </c>
      <c r="J48" s="8">
        <v>382</v>
      </c>
      <c r="K48" s="8">
        <v>166</v>
      </c>
      <c r="L48" s="8">
        <v>88</v>
      </c>
      <c r="M48" s="8">
        <v>78</v>
      </c>
      <c r="N48" s="8">
        <v>175</v>
      </c>
      <c r="O48" s="8">
        <v>88</v>
      </c>
      <c r="P48" s="8">
        <v>87</v>
      </c>
      <c r="Q48" s="43">
        <v>43</v>
      </c>
      <c r="R48" s="8">
        <v>16</v>
      </c>
      <c r="S48" s="8">
        <v>6</v>
      </c>
      <c r="T48" s="8">
        <v>10</v>
      </c>
      <c r="U48" s="8">
        <v>658</v>
      </c>
      <c r="V48" s="8">
        <v>350</v>
      </c>
      <c r="W48" s="8">
        <v>308</v>
      </c>
      <c r="X48" s="8">
        <v>901</v>
      </c>
      <c r="Y48" s="8">
        <v>422</v>
      </c>
      <c r="Z48" s="8">
        <v>479</v>
      </c>
      <c r="AA48" s="8">
        <v>275</v>
      </c>
      <c r="AB48" s="8">
        <v>134</v>
      </c>
      <c r="AC48" s="8">
        <v>141</v>
      </c>
      <c r="AD48" s="8">
        <v>174</v>
      </c>
      <c r="AE48" s="8">
        <v>86</v>
      </c>
      <c r="AF48" s="8">
        <v>88</v>
      </c>
      <c r="AG48" s="8">
        <v>491</v>
      </c>
      <c r="AH48" s="8">
        <v>264</v>
      </c>
      <c r="AI48" s="8">
        <v>227</v>
      </c>
    </row>
    <row r="49" spans="1:35" x14ac:dyDescent="0.2">
      <c r="A49" s="43">
        <v>44</v>
      </c>
      <c r="B49" s="8">
        <v>3726</v>
      </c>
      <c r="C49" s="8">
        <v>1900</v>
      </c>
      <c r="D49" s="8">
        <v>1826</v>
      </c>
      <c r="E49" s="8">
        <v>241</v>
      </c>
      <c r="F49" s="8">
        <v>124</v>
      </c>
      <c r="G49" s="8">
        <v>117</v>
      </c>
      <c r="H49" s="8">
        <v>733</v>
      </c>
      <c r="I49" s="8">
        <v>412</v>
      </c>
      <c r="J49" s="8">
        <v>321</v>
      </c>
      <c r="K49" s="8">
        <v>193</v>
      </c>
      <c r="L49" s="8">
        <v>96</v>
      </c>
      <c r="M49" s="8">
        <v>97</v>
      </c>
      <c r="N49" s="8">
        <v>144</v>
      </c>
      <c r="O49" s="8">
        <v>69</v>
      </c>
      <c r="P49" s="8">
        <v>75</v>
      </c>
      <c r="Q49" s="43">
        <v>44</v>
      </c>
      <c r="R49" s="8">
        <v>17</v>
      </c>
      <c r="S49" s="8">
        <v>6</v>
      </c>
      <c r="T49" s="8">
        <v>11</v>
      </c>
      <c r="U49" s="8">
        <v>595</v>
      </c>
      <c r="V49" s="8">
        <v>316</v>
      </c>
      <c r="W49" s="8">
        <v>279</v>
      </c>
      <c r="X49" s="8">
        <v>906</v>
      </c>
      <c r="Y49" s="8">
        <v>419</v>
      </c>
      <c r="Z49" s="8">
        <v>487</v>
      </c>
      <c r="AA49" s="8">
        <v>240</v>
      </c>
      <c r="AB49" s="8">
        <v>114</v>
      </c>
      <c r="AC49" s="8">
        <v>126</v>
      </c>
      <c r="AD49" s="8">
        <v>181</v>
      </c>
      <c r="AE49" s="8">
        <v>86</v>
      </c>
      <c r="AF49" s="8">
        <v>95</v>
      </c>
      <c r="AG49" s="8">
        <v>476</v>
      </c>
      <c r="AH49" s="8">
        <v>258</v>
      </c>
      <c r="AI49" s="8">
        <v>218</v>
      </c>
    </row>
    <row r="50" spans="1:35" x14ac:dyDescent="0.2">
      <c r="A50" s="43">
        <v>45</v>
      </c>
      <c r="B50" s="8">
        <v>4897</v>
      </c>
      <c r="C50" s="8">
        <v>2599</v>
      </c>
      <c r="D50" s="8">
        <v>2298</v>
      </c>
      <c r="E50" s="8">
        <v>256</v>
      </c>
      <c r="F50" s="8">
        <v>149</v>
      </c>
      <c r="G50" s="8">
        <v>107</v>
      </c>
      <c r="H50" s="8">
        <v>758</v>
      </c>
      <c r="I50" s="8">
        <v>414</v>
      </c>
      <c r="J50" s="8">
        <v>344</v>
      </c>
      <c r="K50" s="8">
        <v>262</v>
      </c>
      <c r="L50" s="8">
        <v>138</v>
      </c>
      <c r="M50" s="8">
        <v>124</v>
      </c>
      <c r="N50" s="8">
        <v>243</v>
      </c>
      <c r="O50" s="8">
        <v>128</v>
      </c>
      <c r="P50" s="8">
        <v>115</v>
      </c>
      <c r="Q50" s="43">
        <v>45</v>
      </c>
      <c r="R50" s="8">
        <v>36</v>
      </c>
      <c r="S50" s="8">
        <v>16</v>
      </c>
      <c r="T50" s="8">
        <v>20</v>
      </c>
      <c r="U50" s="8">
        <v>871</v>
      </c>
      <c r="V50" s="8">
        <v>471</v>
      </c>
      <c r="W50" s="8">
        <v>400</v>
      </c>
      <c r="X50" s="8">
        <v>1216</v>
      </c>
      <c r="Y50" s="8">
        <v>591</v>
      </c>
      <c r="Z50" s="8">
        <v>625</v>
      </c>
      <c r="AA50" s="8">
        <v>389</v>
      </c>
      <c r="AB50" s="8">
        <v>212</v>
      </c>
      <c r="AC50" s="8">
        <v>177</v>
      </c>
      <c r="AD50" s="8">
        <v>174</v>
      </c>
      <c r="AE50" s="8">
        <v>88</v>
      </c>
      <c r="AF50" s="8">
        <v>86</v>
      </c>
      <c r="AG50" s="8">
        <v>692</v>
      </c>
      <c r="AH50" s="8">
        <v>392</v>
      </c>
      <c r="AI50" s="8">
        <v>300</v>
      </c>
    </row>
    <row r="51" spans="1:35" x14ac:dyDescent="0.2">
      <c r="A51" s="43">
        <v>46</v>
      </c>
      <c r="B51" s="8">
        <v>3796</v>
      </c>
      <c r="C51" s="8">
        <v>1938</v>
      </c>
      <c r="D51" s="8">
        <v>1858</v>
      </c>
      <c r="E51" s="8">
        <v>203</v>
      </c>
      <c r="F51" s="8">
        <v>108</v>
      </c>
      <c r="G51" s="8">
        <v>95</v>
      </c>
      <c r="H51" s="8">
        <v>656</v>
      </c>
      <c r="I51" s="8">
        <v>347</v>
      </c>
      <c r="J51" s="8">
        <v>309</v>
      </c>
      <c r="K51" s="8">
        <v>187</v>
      </c>
      <c r="L51" s="8">
        <v>94</v>
      </c>
      <c r="M51" s="8">
        <v>93</v>
      </c>
      <c r="N51" s="8">
        <v>183</v>
      </c>
      <c r="O51" s="8">
        <v>92</v>
      </c>
      <c r="P51" s="8">
        <v>91</v>
      </c>
      <c r="Q51" s="43">
        <v>46</v>
      </c>
      <c r="R51" s="8">
        <v>24</v>
      </c>
      <c r="S51" s="8">
        <v>13</v>
      </c>
      <c r="T51" s="8">
        <v>11</v>
      </c>
      <c r="U51" s="8">
        <v>677</v>
      </c>
      <c r="V51" s="8">
        <v>352</v>
      </c>
      <c r="W51" s="8">
        <v>325</v>
      </c>
      <c r="X51" s="8">
        <v>937</v>
      </c>
      <c r="Y51" s="8">
        <v>435</v>
      </c>
      <c r="Z51" s="8">
        <v>502</v>
      </c>
      <c r="AA51" s="8">
        <v>264</v>
      </c>
      <c r="AB51" s="8">
        <v>136</v>
      </c>
      <c r="AC51" s="8">
        <v>128</v>
      </c>
      <c r="AD51" s="8">
        <v>167</v>
      </c>
      <c r="AE51" s="8">
        <v>91</v>
      </c>
      <c r="AF51" s="8">
        <v>76</v>
      </c>
      <c r="AG51" s="8">
        <v>498</v>
      </c>
      <c r="AH51" s="8">
        <v>270</v>
      </c>
      <c r="AI51" s="8">
        <v>228</v>
      </c>
    </row>
    <row r="52" spans="1:35" x14ac:dyDescent="0.2">
      <c r="A52" s="43">
        <v>47</v>
      </c>
      <c r="B52" s="8">
        <v>3660</v>
      </c>
      <c r="C52" s="8">
        <v>1896</v>
      </c>
      <c r="D52" s="8">
        <v>1764</v>
      </c>
      <c r="E52" s="8">
        <v>230</v>
      </c>
      <c r="F52" s="8">
        <v>116</v>
      </c>
      <c r="G52" s="8">
        <v>114</v>
      </c>
      <c r="H52" s="8">
        <v>641</v>
      </c>
      <c r="I52" s="8">
        <v>324</v>
      </c>
      <c r="J52" s="8">
        <v>317</v>
      </c>
      <c r="K52" s="8">
        <v>178</v>
      </c>
      <c r="L52" s="8">
        <v>93</v>
      </c>
      <c r="M52" s="8">
        <v>85</v>
      </c>
      <c r="N52" s="8">
        <v>243</v>
      </c>
      <c r="O52" s="8">
        <v>126</v>
      </c>
      <c r="P52" s="8">
        <v>117</v>
      </c>
      <c r="Q52" s="43">
        <v>47</v>
      </c>
      <c r="R52" s="8">
        <v>20</v>
      </c>
      <c r="S52" s="8">
        <v>7</v>
      </c>
      <c r="T52" s="8">
        <v>13</v>
      </c>
      <c r="U52" s="8">
        <v>610</v>
      </c>
      <c r="V52" s="8">
        <v>325</v>
      </c>
      <c r="W52" s="8">
        <v>285</v>
      </c>
      <c r="X52" s="8">
        <v>830</v>
      </c>
      <c r="Y52" s="8">
        <v>425</v>
      </c>
      <c r="Z52" s="8">
        <v>405</v>
      </c>
      <c r="AA52" s="8">
        <v>256</v>
      </c>
      <c r="AB52" s="8">
        <v>132</v>
      </c>
      <c r="AC52" s="8">
        <v>124</v>
      </c>
      <c r="AD52" s="8">
        <v>193</v>
      </c>
      <c r="AE52" s="8">
        <v>89</v>
      </c>
      <c r="AF52" s="8">
        <v>104</v>
      </c>
      <c r="AG52" s="8">
        <v>459</v>
      </c>
      <c r="AH52" s="8">
        <v>259</v>
      </c>
      <c r="AI52" s="8">
        <v>200</v>
      </c>
    </row>
    <row r="53" spans="1:35" x14ac:dyDescent="0.2">
      <c r="A53" s="43">
        <v>48</v>
      </c>
      <c r="B53" s="8">
        <v>3363</v>
      </c>
      <c r="C53" s="8">
        <v>1742</v>
      </c>
      <c r="D53" s="8">
        <v>1621</v>
      </c>
      <c r="E53" s="8">
        <v>174</v>
      </c>
      <c r="F53" s="8">
        <v>85</v>
      </c>
      <c r="G53" s="8">
        <v>89</v>
      </c>
      <c r="H53" s="8">
        <v>571</v>
      </c>
      <c r="I53" s="8">
        <v>336</v>
      </c>
      <c r="J53" s="8">
        <v>235</v>
      </c>
      <c r="K53" s="8">
        <v>233</v>
      </c>
      <c r="L53" s="8">
        <v>106</v>
      </c>
      <c r="M53" s="8">
        <v>127</v>
      </c>
      <c r="N53" s="8">
        <v>170</v>
      </c>
      <c r="O53" s="8">
        <v>82</v>
      </c>
      <c r="P53" s="8">
        <v>88</v>
      </c>
      <c r="Q53" s="43">
        <v>48</v>
      </c>
      <c r="R53" s="8">
        <v>38</v>
      </c>
      <c r="S53" s="8">
        <v>14</v>
      </c>
      <c r="T53" s="8">
        <v>24</v>
      </c>
      <c r="U53" s="8">
        <v>561</v>
      </c>
      <c r="V53" s="8">
        <v>296</v>
      </c>
      <c r="W53" s="8">
        <v>265</v>
      </c>
      <c r="X53" s="8">
        <v>764</v>
      </c>
      <c r="Y53" s="8">
        <v>385</v>
      </c>
      <c r="Z53" s="8">
        <v>379</v>
      </c>
      <c r="AA53" s="8">
        <v>260</v>
      </c>
      <c r="AB53" s="8">
        <v>130</v>
      </c>
      <c r="AC53" s="8">
        <v>130</v>
      </c>
      <c r="AD53" s="8">
        <v>173</v>
      </c>
      <c r="AE53" s="8">
        <v>81</v>
      </c>
      <c r="AF53" s="8">
        <v>92</v>
      </c>
      <c r="AG53" s="8">
        <v>419</v>
      </c>
      <c r="AH53" s="8">
        <v>227</v>
      </c>
      <c r="AI53" s="8">
        <v>192</v>
      </c>
    </row>
    <row r="54" spans="1:35" x14ac:dyDescent="0.2">
      <c r="A54" s="43">
        <v>49</v>
      </c>
      <c r="B54" s="8">
        <v>3997</v>
      </c>
      <c r="C54" s="8">
        <v>2014</v>
      </c>
      <c r="D54" s="8">
        <v>1983</v>
      </c>
      <c r="E54" s="8">
        <v>193</v>
      </c>
      <c r="F54" s="8">
        <v>100</v>
      </c>
      <c r="G54" s="8">
        <v>93</v>
      </c>
      <c r="H54" s="8">
        <v>624</v>
      </c>
      <c r="I54" s="8">
        <v>352</v>
      </c>
      <c r="J54" s="8">
        <v>272</v>
      </c>
      <c r="K54" s="8">
        <v>216</v>
      </c>
      <c r="L54" s="8">
        <v>116</v>
      </c>
      <c r="M54" s="8">
        <v>100</v>
      </c>
      <c r="N54" s="8">
        <v>215</v>
      </c>
      <c r="O54" s="8">
        <v>107</v>
      </c>
      <c r="P54" s="8">
        <v>108</v>
      </c>
      <c r="Q54" s="43">
        <v>49</v>
      </c>
      <c r="R54" s="8">
        <v>13</v>
      </c>
      <c r="S54" s="8">
        <v>9</v>
      </c>
      <c r="T54" s="8">
        <v>4</v>
      </c>
      <c r="U54" s="8">
        <v>658</v>
      </c>
      <c r="V54" s="8">
        <v>326</v>
      </c>
      <c r="W54" s="8">
        <v>332</v>
      </c>
      <c r="X54" s="8">
        <v>1118</v>
      </c>
      <c r="Y54" s="8">
        <v>516</v>
      </c>
      <c r="Z54" s="8">
        <v>602</v>
      </c>
      <c r="AA54" s="8">
        <v>271</v>
      </c>
      <c r="AB54" s="8">
        <v>131</v>
      </c>
      <c r="AC54" s="8">
        <v>140</v>
      </c>
      <c r="AD54" s="8">
        <v>202</v>
      </c>
      <c r="AE54" s="8">
        <v>83</v>
      </c>
      <c r="AF54" s="8">
        <v>119</v>
      </c>
      <c r="AG54" s="8">
        <v>487</v>
      </c>
      <c r="AH54" s="8">
        <v>274</v>
      </c>
      <c r="AI54" s="8">
        <v>213</v>
      </c>
    </row>
    <row r="55" spans="1:35" x14ac:dyDescent="0.2">
      <c r="A55" s="43">
        <v>50</v>
      </c>
      <c r="B55" s="8">
        <v>4245</v>
      </c>
      <c r="C55" s="8">
        <v>2150</v>
      </c>
      <c r="D55" s="8">
        <v>2095</v>
      </c>
      <c r="E55" s="8">
        <v>195</v>
      </c>
      <c r="F55" s="8">
        <v>98</v>
      </c>
      <c r="G55" s="8">
        <v>97</v>
      </c>
      <c r="H55" s="8">
        <v>607</v>
      </c>
      <c r="I55" s="8">
        <v>351</v>
      </c>
      <c r="J55" s="8">
        <v>256</v>
      </c>
      <c r="K55" s="8">
        <v>274</v>
      </c>
      <c r="L55" s="8">
        <v>131</v>
      </c>
      <c r="M55" s="8">
        <v>143</v>
      </c>
      <c r="N55" s="8">
        <v>226</v>
      </c>
      <c r="O55" s="8">
        <v>115</v>
      </c>
      <c r="P55" s="8">
        <v>111</v>
      </c>
      <c r="Q55" s="43">
        <v>50</v>
      </c>
      <c r="R55" s="8">
        <v>47</v>
      </c>
      <c r="S55" s="8">
        <v>25</v>
      </c>
      <c r="T55" s="8">
        <v>22</v>
      </c>
      <c r="U55" s="8">
        <v>718</v>
      </c>
      <c r="V55" s="8">
        <v>371</v>
      </c>
      <c r="W55" s="8">
        <v>347</v>
      </c>
      <c r="X55" s="8">
        <v>1147</v>
      </c>
      <c r="Y55" s="8">
        <v>519</v>
      </c>
      <c r="Z55" s="8">
        <v>628</v>
      </c>
      <c r="AA55" s="8">
        <v>277</v>
      </c>
      <c r="AB55" s="8">
        <v>136</v>
      </c>
      <c r="AC55" s="8">
        <v>141</v>
      </c>
      <c r="AD55" s="8">
        <v>216</v>
      </c>
      <c r="AE55" s="8">
        <v>103</v>
      </c>
      <c r="AF55" s="8">
        <v>113</v>
      </c>
      <c r="AG55" s="8">
        <v>538</v>
      </c>
      <c r="AH55" s="8">
        <v>301</v>
      </c>
      <c r="AI55" s="8">
        <v>237</v>
      </c>
    </row>
    <row r="56" spans="1:35" x14ac:dyDescent="0.2">
      <c r="A56" s="43">
        <v>51</v>
      </c>
      <c r="B56" s="8">
        <v>2914</v>
      </c>
      <c r="C56" s="8">
        <v>1579</v>
      </c>
      <c r="D56" s="8">
        <v>1335</v>
      </c>
      <c r="E56" s="8">
        <v>140</v>
      </c>
      <c r="F56" s="8">
        <v>74</v>
      </c>
      <c r="G56" s="8">
        <v>66</v>
      </c>
      <c r="H56" s="8">
        <v>490</v>
      </c>
      <c r="I56" s="8">
        <v>264</v>
      </c>
      <c r="J56" s="8">
        <v>226</v>
      </c>
      <c r="K56" s="8">
        <v>176</v>
      </c>
      <c r="L56" s="8">
        <v>89</v>
      </c>
      <c r="M56" s="8">
        <v>87</v>
      </c>
      <c r="N56" s="8">
        <v>145</v>
      </c>
      <c r="O56" s="8">
        <v>92</v>
      </c>
      <c r="P56" s="8">
        <v>53</v>
      </c>
      <c r="Q56" s="43">
        <v>51</v>
      </c>
      <c r="R56" s="8">
        <v>32</v>
      </c>
      <c r="S56" s="8">
        <v>18</v>
      </c>
      <c r="T56" s="8">
        <v>14</v>
      </c>
      <c r="U56" s="8">
        <v>406</v>
      </c>
      <c r="V56" s="8">
        <v>248</v>
      </c>
      <c r="W56" s="8">
        <v>158</v>
      </c>
      <c r="X56" s="8">
        <v>847</v>
      </c>
      <c r="Y56" s="8">
        <v>431</v>
      </c>
      <c r="Z56" s="8">
        <v>416</v>
      </c>
      <c r="AA56" s="8">
        <v>204</v>
      </c>
      <c r="AB56" s="8">
        <v>94</v>
      </c>
      <c r="AC56" s="8">
        <v>110</v>
      </c>
      <c r="AD56" s="8">
        <v>134</v>
      </c>
      <c r="AE56" s="8">
        <v>64</v>
      </c>
      <c r="AF56" s="8">
        <v>70</v>
      </c>
      <c r="AG56" s="8">
        <v>340</v>
      </c>
      <c r="AH56" s="8">
        <v>205</v>
      </c>
      <c r="AI56" s="8">
        <v>135</v>
      </c>
    </row>
    <row r="57" spans="1:35" x14ac:dyDescent="0.2">
      <c r="A57" s="43">
        <v>52</v>
      </c>
      <c r="B57" s="8">
        <v>2620</v>
      </c>
      <c r="C57" s="8">
        <v>1443</v>
      </c>
      <c r="D57" s="8">
        <v>1177</v>
      </c>
      <c r="E57" s="8">
        <v>146</v>
      </c>
      <c r="F57" s="8">
        <v>85</v>
      </c>
      <c r="G57" s="8">
        <v>61</v>
      </c>
      <c r="H57" s="8">
        <v>457</v>
      </c>
      <c r="I57" s="8">
        <v>258</v>
      </c>
      <c r="J57" s="8">
        <v>199</v>
      </c>
      <c r="K57" s="8">
        <v>156</v>
      </c>
      <c r="L57" s="8">
        <v>86</v>
      </c>
      <c r="M57" s="8">
        <v>70</v>
      </c>
      <c r="N57" s="8">
        <v>151</v>
      </c>
      <c r="O57" s="8">
        <v>55</v>
      </c>
      <c r="P57" s="8">
        <v>96</v>
      </c>
      <c r="Q57" s="43">
        <v>52</v>
      </c>
      <c r="R57" s="8">
        <v>22</v>
      </c>
      <c r="S57" s="8">
        <v>16</v>
      </c>
      <c r="T57" s="8">
        <v>6</v>
      </c>
      <c r="U57" s="8">
        <v>407</v>
      </c>
      <c r="V57" s="8">
        <v>256</v>
      </c>
      <c r="W57" s="8">
        <v>151</v>
      </c>
      <c r="X57" s="8">
        <v>638</v>
      </c>
      <c r="Y57" s="8">
        <v>318</v>
      </c>
      <c r="Z57" s="8">
        <v>320</v>
      </c>
      <c r="AA57" s="8">
        <v>171</v>
      </c>
      <c r="AB57" s="8">
        <v>97</v>
      </c>
      <c r="AC57" s="8">
        <v>74</v>
      </c>
      <c r="AD57" s="8">
        <v>143</v>
      </c>
      <c r="AE57" s="8">
        <v>79</v>
      </c>
      <c r="AF57" s="8">
        <v>64</v>
      </c>
      <c r="AG57" s="8">
        <v>329</v>
      </c>
      <c r="AH57" s="8">
        <v>193</v>
      </c>
      <c r="AI57" s="8">
        <v>136</v>
      </c>
    </row>
    <row r="58" spans="1:35" x14ac:dyDescent="0.2">
      <c r="A58" s="43">
        <v>53</v>
      </c>
      <c r="B58" s="8">
        <v>2336</v>
      </c>
      <c r="C58" s="8">
        <v>1208</v>
      </c>
      <c r="D58" s="8">
        <v>1128</v>
      </c>
      <c r="E58" s="8">
        <v>133</v>
      </c>
      <c r="F58" s="8">
        <v>65</v>
      </c>
      <c r="G58" s="8">
        <v>68</v>
      </c>
      <c r="H58" s="8">
        <v>403</v>
      </c>
      <c r="I58" s="8">
        <v>211</v>
      </c>
      <c r="J58" s="8">
        <v>192</v>
      </c>
      <c r="K58" s="8">
        <v>146</v>
      </c>
      <c r="L58" s="8">
        <v>81</v>
      </c>
      <c r="M58" s="8">
        <v>65</v>
      </c>
      <c r="N58" s="8">
        <v>107</v>
      </c>
      <c r="O58" s="8">
        <v>48</v>
      </c>
      <c r="P58" s="8">
        <v>59</v>
      </c>
      <c r="Q58" s="43">
        <v>53</v>
      </c>
      <c r="R58" s="8">
        <v>19</v>
      </c>
      <c r="S58" s="8">
        <v>9</v>
      </c>
      <c r="T58" s="8">
        <v>10</v>
      </c>
      <c r="U58" s="8">
        <v>350</v>
      </c>
      <c r="V58" s="8">
        <v>192</v>
      </c>
      <c r="W58" s="8">
        <v>158</v>
      </c>
      <c r="X58" s="8">
        <v>593</v>
      </c>
      <c r="Y58" s="8">
        <v>285</v>
      </c>
      <c r="Z58" s="8">
        <v>308</v>
      </c>
      <c r="AA58" s="8">
        <v>174</v>
      </c>
      <c r="AB58" s="8">
        <v>90</v>
      </c>
      <c r="AC58" s="8">
        <v>84</v>
      </c>
      <c r="AD58" s="8">
        <v>124</v>
      </c>
      <c r="AE58" s="8">
        <v>53</v>
      </c>
      <c r="AF58" s="8">
        <v>71</v>
      </c>
      <c r="AG58" s="8">
        <v>287</v>
      </c>
      <c r="AH58" s="8">
        <v>174</v>
      </c>
      <c r="AI58" s="8">
        <v>113</v>
      </c>
    </row>
    <row r="59" spans="1:35" x14ac:dyDescent="0.2">
      <c r="A59" s="43">
        <v>54</v>
      </c>
      <c r="B59" s="8">
        <v>2224</v>
      </c>
      <c r="C59" s="8">
        <v>1118</v>
      </c>
      <c r="D59" s="8">
        <v>1106</v>
      </c>
      <c r="E59" s="8">
        <v>140</v>
      </c>
      <c r="F59" s="8">
        <v>67</v>
      </c>
      <c r="G59" s="8">
        <v>73</v>
      </c>
      <c r="H59" s="8">
        <v>369</v>
      </c>
      <c r="I59" s="8">
        <v>169</v>
      </c>
      <c r="J59" s="8">
        <v>200</v>
      </c>
      <c r="K59" s="8">
        <v>128</v>
      </c>
      <c r="L59" s="8">
        <v>68</v>
      </c>
      <c r="M59" s="8">
        <v>60</v>
      </c>
      <c r="N59" s="8">
        <v>113</v>
      </c>
      <c r="O59" s="8">
        <v>56</v>
      </c>
      <c r="P59" s="8">
        <v>57</v>
      </c>
      <c r="Q59" s="43">
        <v>54</v>
      </c>
      <c r="R59" s="8">
        <v>13</v>
      </c>
      <c r="S59" s="8">
        <v>10</v>
      </c>
      <c r="T59" s="8">
        <v>3</v>
      </c>
      <c r="U59" s="8">
        <v>301</v>
      </c>
      <c r="V59" s="8">
        <v>172</v>
      </c>
      <c r="W59" s="8">
        <v>129</v>
      </c>
      <c r="X59" s="8">
        <v>584</v>
      </c>
      <c r="Y59" s="8">
        <v>269</v>
      </c>
      <c r="Z59" s="8">
        <v>315</v>
      </c>
      <c r="AA59" s="8">
        <v>196</v>
      </c>
      <c r="AB59" s="8">
        <v>100</v>
      </c>
      <c r="AC59" s="8">
        <v>96</v>
      </c>
      <c r="AD59" s="8">
        <v>110</v>
      </c>
      <c r="AE59" s="8">
        <v>52</v>
      </c>
      <c r="AF59" s="8">
        <v>58</v>
      </c>
      <c r="AG59" s="8">
        <v>270</v>
      </c>
      <c r="AH59" s="8">
        <v>155</v>
      </c>
      <c r="AI59" s="8">
        <v>115</v>
      </c>
    </row>
    <row r="60" spans="1:35" x14ac:dyDescent="0.2">
      <c r="A60" s="43">
        <v>55</v>
      </c>
      <c r="B60" s="8">
        <v>2514</v>
      </c>
      <c r="C60" s="8">
        <v>1354</v>
      </c>
      <c r="D60" s="8">
        <v>1160</v>
      </c>
      <c r="E60" s="8">
        <v>135</v>
      </c>
      <c r="F60" s="8">
        <v>70</v>
      </c>
      <c r="G60" s="8">
        <v>65</v>
      </c>
      <c r="H60" s="8">
        <v>382</v>
      </c>
      <c r="I60" s="8">
        <v>201</v>
      </c>
      <c r="J60" s="8">
        <v>181</v>
      </c>
      <c r="K60" s="8">
        <v>185</v>
      </c>
      <c r="L60" s="8">
        <v>106</v>
      </c>
      <c r="M60" s="8">
        <v>79</v>
      </c>
      <c r="N60" s="8">
        <v>141</v>
      </c>
      <c r="O60" s="8">
        <v>80</v>
      </c>
      <c r="P60" s="8">
        <v>61</v>
      </c>
      <c r="Q60" s="43">
        <v>55</v>
      </c>
      <c r="R60" s="8">
        <v>28</v>
      </c>
      <c r="S60" s="8">
        <v>14</v>
      </c>
      <c r="T60" s="8">
        <v>14</v>
      </c>
      <c r="U60" s="8">
        <v>332</v>
      </c>
      <c r="V60" s="8">
        <v>167</v>
      </c>
      <c r="W60" s="8">
        <v>165</v>
      </c>
      <c r="X60" s="8">
        <v>679</v>
      </c>
      <c r="Y60" s="8">
        <v>348</v>
      </c>
      <c r="Z60" s="8">
        <v>331</v>
      </c>
      <c r="AA60" s="8">
        <v>179</v>
      </c>
      <c r="AB60" s="8">
        <v>98</v>
      </c>
      <c r="AC60" s="8">
        <v>81</v>
      </c>
      <c r="AD60" s="8">
        <v>133</v>
      </c>
      <c r="AE60" s="8">
        <v>68</v>
      </c>
      <c r="AF60" s="8">
        <v>65</v>
      </c>
      <c r="AG60" s="8">
        <v>320</v>
      </c>
      <c r="AH60" s="8">
        <v>202</v>
      </c>
      <c r="AI60" s="8">
        <v>118</v>
      </c>
    </row>
    <row r="61" spans="1:35" x14ac:dyDescent="0.2">
      <c r="A61" s="43">
        <v>56</v>
      </c>
      <c r="B61" s="8">
        <v>2461</v>
      </c>
      <c r="C61" s="8">
        <v>1289</v>
      </c>
      <c r="D61" s="8">
        <v>1172</v>
      </c>
      <c r="E61" s="8">
        <v>147</v>
      </c>
      <c r="F61" s="8">
        <v>69</v>
      </c>
      <c r="G61" s="8">
        <v>78</v>
      </c>
      <c r="H61" s="8">
        <v>377</v>
      </c>
      <c r="I61" s="8">
        <v>211</v>
      </c>
      <c r="J61" s="8">
        <v>166</v>
      </c>
      <c r="K61" s="8">
        <v>146</v>
      </c>
      <c r="L61" s="8">
        <v>69</v>
      </c>
      <c r="M61" s="8">
        <v>77</v>
      </c>
      <c r="N61" s="8">
        <v>123</v>
      </c>
      <c r="O61" s="8">
        <v>70</v>
      </c>
      <c r="P61" s="8">
        <v>53</v>
      </c>
      <c r="Q61" s="43">
        <v>56</v>
      </c>
      <c r="R61" s="8">
        <v>51</v>
      </c>
      <c r="S61" s="8">
        <v>34</v>
      </c>
      <c r="T61" s="8">
        <v>17</v>
      </c>
      <c r="U61" s="8">
        <v>419</v>
      </c>
      <c r="V61" s="8">
        <v>219</v>
      </c>
      <c r="W61" s="8">
        <v>200</v>
      </c>
      <c r="X61" s="8">
        <v>646</v>
      </c>
      <c r="Y61" s="8">
        <v>314</v>
      </c>
      <c r="Z61" s="8">
        <v>332</v>
      </c>
      <c r="AA61" s="8">
        <v>174</v>
      </c>
      <c r="AB61" s="8">
        <v>96</v>
      </c>
      <c r="AC61" s="8">
        <v>78</v>
      </c>
      <c r="AD61" s="8">
        <v>129</v>
      </c>
      <c r="AE61" s="8">
        <v>60</v>
      </c>
      <c r="AF61" s="8">
        <v>69</v>
      </c>
      <c r="AG61" s="8">
        <v>249</v>
      </c>
      <c r="AH61" s="8">
        <v>147</v>
      </c>
      <c r="AI61" s="8">
        <v>102</v>
      </c>
    </row>
    <row r="62" spans="1:35" x14ac:dyDescent="0.2">
      <c r="A62" s="43">
        <v>57</v>
      </c>
      <c r="B62" s="8">
        <v>2385</v>
      </c>
      <c r="C62" s="8">
        <v>1289</v>
      </c>
      <c r="D62" s="8">
        <v>1096</v>
      </c>
      <c r="E62" s="8">
        <v>124</v>
      </c>
      <c r="F62" s="8">
        <v>61</v>
      </c>
      <c r="G62" s="8">
        <v>63</v>
      </c>
      <c r="H62" s="8">
        <v>417</v>
      </c>
      <c r="I62" s="8">
        <v>206</v>
      </c>
      <c r="J62" s="8">
        <v>211</v>
      </c>
      <c r="K62" s="8">
        <v>126</v>
      </c>
      <c r="L62" s="8">
        <v>70</v>
      </c>
      <c r="M62" s="8">
        <v>56</v>
      </c>
      <c r="N62" s="8">
        <v>115</v>
      </c>
      <c r="O62" s="8">
        <v>75</v>
      </c>
      <c r="P62" s="8">
        <v>40</v>
      </c>
      <c r="Q62" s="43">
        <v>57</v>
      </c>
      <c r="R62" s="8">
        <v>23</v>
      </c>
      <c r="S62" s="8">
        <v>20</v>
      </c>
      <c r="T62" s="8">
        <v>3</v>
      </c>
      <c r="U62" s="8">
        <v>416</v>
      </c>
      <c r="V62" s="8">
        <v>217</v>
      </c>
      <c r="W62" s="8">
        <v>199</v>
      </c>
      <c r="X62" s="8">
        <v>633</v>
      </c>
      <c r="Y62" s="8">
        <v>338</v>
      </c>
      <c r="Z62" s="8">
        <v>295</v>
      </c>
      <c r="AA62" s="8">
        <v>186</v>
      </c>
      <c r="AB62" s="8">
        <v>104</v>
      </c>
      <c r="AC62" s="8">
        <v>82</v>
      </c>
      <c r="AD62" s="8">
        <v>147</v>
      </c>
      <c r="AE62" s="8">
        <v>68</v>
      </c>
      <c r="AF62" s="8">
        <v>79</v>
      </c>
      <c r="AG62" s="8">
        <v>198</v>
      </c>
      <c r="AH62" s="8">
        <v>130</v>
      </c>
      <c r="AI62" s="8">
        <v>68</v>
      </c>
    </row>
    <row r="63" spans="1:35" x14ac:dyDescent="0.2">
      <c r="A63" s="43">
        <v>58</v>
      </c>
      <c r="B63" s="8">
        <v>1834</v>
      </c>
      <c r="C63" s="8">
        <v>910</v>
      </c>
      <c r="D63" s="8">
        <v>924</v>
      </c>
      <c r="E63" s="8">
        <v>90</v>
      </c>
      <c r="F63" s="8">
        <v>42</v>
      </c>
      <c r="G63" s="8">
        <v>48</v>
      </c>
      <c r="H63" s="8">
        <v>331</v>
      </c>
      <c r="I63" s="8">
        <v>168</v>
      </c>
      <c r="J63" s="8">
        <v>163</v>
      </c>
      <c r="K63" s="8">
        <v>110</v>
      </c>
      <c r="L63" s="8">
        <v>59</v>
      </c>
      <c r="M63" s="8">
        <v>51</v>
      </c>
      <c r="N63" s="8">
        <v>139</v>
      </c>
      <c r="O63" s="8">
        <v>76</v>
      </c>
      <c r="P63" s="8">
        <v>63</v>
      </c>
      <c r="Q63" s="43">
        <v>58</v>
      </c>
      <c r="R63" s="8">
        <v>13</v>
      </c>
      <c r="S63" s="8">
        <v>3</v>
      </c>
      <c r="T63" s="8">
        <v>10</v>
      </c>
      <c r="U63" s="8">
        <v>242</v>
      </c>
      <c r="V63" s="8">
        <v>129</v>
      </c>
      <c r="W63" s="8">
        <v>113</v>
      </c>
      <c r="X63" s="8">
        <v>504</v>
      </c>
      <c r="Y63" s="8">
        <v>229</v>
      </c>
      <c r="Z63" s="8">
        <v>275</v>
      </c>
      <c r="AA63" s="8">
        <v>139</v>
      </c>
      <c r="AB63" s="8">
        <v>62</v>
      </c>
      <c r="AC63" s="8">
        <v>77</v>
      </c>
      <c r="AD63" s="8">
        <v>83</v>
      </c>
      <c r="AE63" s="8">
        <v>38</v>
      </c>
      <c r="AF63" s="8">
        <v>45</v>
      </c>
      <c r="AG63" s="8">
        <v>183</v>
      </c>
      <c r="AH63" s="8">
        <v>104</v>
      </c>
      <c r="AI63" s="8">
        <v>79</v>
      </c>
    </row>
    <row r="64" spans="1:35" x14ac:dyDescent="0.2">
      <c r="A64" s="43">
        <v>59</v>
      </c>
      <c r="B64" s="8">
        <v>2593</v>
      </c>
      <c r="C64" s="8">
        <v>1269</v>
      </c>
      <c r="D64" s="8">
        <v>1324</v>
      </c>
      <c r="E64" s="8">
        <v>146</v>
      </c>
      <c r="F64" s="8">
        <v>69</v>
      </c>
      <c r="G64" s="8">
        <v>77</v>
      </c>
      <c r="H64" s="8">
        <v>320</v>
      </c>
      <c r="I64" s="8">
        <v>167</v>
      </c>
      <c r="J64" s="8">
        <v>153</v>
      </c>
      <c r="K64" s="8">
        <v>182</v>
      </c>
      <c r="L64" s="8">
        <v>102</v>
      </c>
      <c r="M64" s="8">
        <v>80</v>
      </c>
      <c r="N64" s="8">
        <v>127</v>
      </c>
      <c r="O64" s="8">
        <v>72</v>
      </c>
      <c r="P64" s="8">
        <v>55</v>
      </c>
      <c r="Q64" s="43">
        <v>59</v>
      </c>
      <c r="R64" s="8">
        <v>20</v>
      </c>
      <c r="S64" s="8">
        <v>10</v>
      </c>
      <c r="T64" s="8">
        <v>10</v>
      </c>
      <c r="U64" s="8">
        <v>415</v>
      </c>
      <c r="V64" s="8">
        <v>190</v>
      </c>
      <c r="W64" s="8">
        <v>225</v>
      </c>
      <c r="X64" s="8">
        <v>777</v>
      </c>
      <c r="Y64" s="8">
        <v>350</v>
      </c>
      <c r="Z64" s="8">
        <v>427</v>
      </c>
      <c r="AA64" s="8">
        <v>203</v>
      </c>
      <c r="AB64" s="8">
        <v>83</v>
      </c>
      <c r="AC64" s="8">
        <v>120</v>
      </c>
      <c r="AD64" s="8">
        <v>136</v>
      </c>
      <c r="AE64" s="8">
        <v>66</v>
      </c>
      <c r="AF64" s="8">
        <v>70</v>
      </c>
      <c r="AG64" s="8">
        <v>267</v>
      </c>
      <c r="AH64" s="8">
        <v>160</v>
      </c>
      <c r="AI64" s="8">
        <v>107</v>
      </c>
    </row>
    <row r="65" spans="1:35" x14ac:dyDescent="0.2">
      <c r="A65" s="43">
        <v>60</v>
      </c>
      <c r="B65" s="8">
        <v>2503</v>
      </c>
      <c r="C65" s="8">
        <v>1252</v>
      </c>
      <c r="D65" s="8">
        <v>1251</v>
      </c>
      <c r="E65" s="8">
        <v>108</v>
      </c>
      <c r="F65" s="8">
        <v>48</v>
      </c>
      <c r="G65" s="8">
        <v>60</v>
      </c>
      <c r="H65" s="8">
        <v>340</v>
      </c>
      <c r="I65" s="8">
        <v>185</v>
      </c>
      <c r="J65" s="8">
        <v>155</v>
      </c>
      <c r="K65" s="8">
        <v>160</v>
      </c>
      <c r="L65" s="8">
        <v>90</v>
      </c>
      <c r="M65" s="8">
        <v>70</v>
      </c>
      <c r="N65" s="8">
        <v>142</v>
      </c>
      <c r="O65" s="8">
        <v>89</v>
      </c>
      <c r="P65" s="8">
        <v>53</v>
      </c>
      <c r="Q65" s="43">
        <v>60</v>
      </c>
      <c r="R65" s="8">
        <v>19</v>
      </c>
      <c r="S65" s="8">
        <v>14</v>
      </c>
      <c r="T65" s="8">
        <v>5</v>
      </c>
      <c r="U65" s="8">
        <v>365</v>
      </c>
      <c r="V65" s="8">
        <v>179</v>
      </c>
      <c r="W65" s="8">
        <v>186</v>
      </c>
      <c r="X65" s="8">
        <v>838</v>
      </c>
      <c r="Y65" s="8">
        <v>370</v>
      </c>
      <c r="Z65" s="8">
        <v>468</v>
      </c>
      <c r="AA65" s="8">
        <v>157</v>
      </c>
      <c r="AB65" s="8">
        <v>75</v>
      </c>
      <c r="AC65" s="8">
        <v>82</v>
      </c>
      <c r="AD65" s="8">
        <v>104</v>
      </c>
      <c r="AE65" s="8">
        <v>51</v>
      </c>
      <c r="AF65" s="8">
        <v>53</v>
      </c>
      <c r="AG65" s="8">
        <v>270</v>
      </c>
      <c r="AH65" s="8">
        <v>151</v>
      </c>
      <c r="AI65" s="8">
        <v>119</v>
      </c>
    </row>
    <row r="66" spans="1:35" x14ac:dyDescent="0.2">
      <c r="A66" s="47" t="s">
        <v>388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 t="s">
        <v>388</v>
      </c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</row>
    <row r="67" spans="1:35" x14ac:dyDescent="0.2">
      <c r="A67" s="43" t="s">
        <v>382</v>
      </c>
      <c r="Q67" s="43" t="s">
        <v>382</v>
      </c>
    </row>
    <row r="68" spans="1:35" x14ac:dyDescent="0.2">
      <c r="A68" s="44"/>
      <c r="B68" s="39" t="s">
        <v>0</v>
      </c>
      <c r="C68" s="39"/>
      <c r="D68" s="39"/>
      <c r="E68" s="39" t="s">
        <v>1</v>
      </c>
      <c r="F68" s="39"/>
      <c r="G68" s="39"/>
      <c r="H68" s="39" t="s">
        <v>2</v>
      </c>
      <c r="I68" s="39"/>
      <c r="J68" s="39"/>
      <c r="K68" s="39" t="s">
        <v>3</v>
      </c>
      <c r="L68" s="39"/>
      <c r="M68" s="39"/>
      <c r="N68" s="39" t="s">
        <v>4</v>
      </c>
      <c r="O68" s="39"/>
      <c r="P68" s="40"/>
      <c r="Q68" s="44"/>
      <c r="R68" s="39" t="s">
        <v>5</v>
      </c>
      <c r="S68" s="39"/>
      <c r="T68" s="39"/>
      <c r="U68" s="39" t="s">
        <v>6</v>
      </c>
      <c r="V68" s="39"/>
      <c r="W68" s="39"/>
      <c r="X68" s="39" t="s">
        <v>7</v>
      </c>
      <c r="Y68" s="39"/>
      <c r="Z68" s="39"/>
      <c r="AA68" s="39" t="s">
        <v>8</v>
      </c>
      <c r="AB68" s="39"/>
      <c r="AC68" s="39"/>
      <c r="AD68" s="39" t="s">
        <v>9</v>
      </c>
      <c r="AE68" s="39"/>
      <c r="AF68" s="39"/>
      <c r="AG68" s="39" t="s">
        <v>10</v>
      </c>
      <c r="AH68" s="39"/>
      <c r="AI68" s="40"/>
    </row>
    <row r="69" spans="1:35" s="28" customFormat="1" x14ac:dyDescent="0.2">
      <c r="A69" s="45"/>
      <c r="B69" s="35" t="s">
        <v>0</v>
      </c>
      <c r="C69" s="35" t="s">
        <v>11</v>
      </c>
      <c r="D69" s="35" t="s">
        <v>12</v>
      </c>
      <c r="E69" s="35" t="s">
        <v>0</v>
      </c>
      <c r="F69" s="35" t="s">
        <v>11</v>
      </c>
      <c r="G69" s="35" t="s">
        <v>12</v>
      </c>
      <c r="H69" s="35" t="s">
        <v>0</v>
      </c>
      <c r="I69" s="35" t="s">
        <v>11</v>
      </c>
      <c r="J69" s="35" t="s">
        <v>12</v>
      </c>
      <c r="K69" s="35" t="s">
        <v>0</v>
      </c>
      <c r="L69" s="35" t="s">
        <v>11</v>
      </c>
      <c r="M69" s="35" t="s">
        <v>12</v>
      </c>
      <c r="N69" s="35" t="s">
        <v>0</v>
      </c>
      <c r="O69" s="35" t="s">
        <v>11</v>
      </c>
      <c r="P69" s="36" t="s">
        <v>12</v>
      </c>
      <c r="Q69" s="45"/>
      <c r="R69" s="35" t="s">
        <v>0</v>
      </c>
      <c r="S69" s="35" t="s">
        <v>11</v>
      </c>
      <c r="T69" s="35" t="s">
        <v>12</v>
      </c>
      <c r="U69" s="35" t="s">
        <v>0</v>
      </c>
      <c r="V69" s="35" t="s">
        <v>11</v>
      </c>
      <c r="W69" s="35" t="s">
        <v>12</v>
      </c>
      <c r="X69" s="35" t="s">
        <v>0</v>
      </c>
      <c r="Y69" s="35" t="s">
        <v>11</v>
      </c>
      <c r="Z69" s="35" t="s">
        <v>12</v>
      </c>
      <c r="AA69" s="35" t="s">
        <v>0</v>
      </c>
      <c r="AB69" s="35" t="s">
        <v>11</v>
      </c>
      <c r="AC69" s="35" t="s">
        <v>12</v>
      </c>
      <c r="AD69" s="35" t="s">
        <v>0</v>
      </c>
      <c r="AE69" s="35" t="s">
        <v>11</v>
      </c>
      <c r="AF69" s="35" t="s">
        <v>12</v>
      </c>
      <c r="AG69" s="35" t="s">
        <v>0</v>
      </c>
      <c r="AH69" s="35" t="s">
        <v>11</v>
      </c>
      <c r="AI69" s="36" t="s">
        <v>12</v>
      </c>
    </row>
    <row r="70" spans="1:35" x14ac:dyDescent="0.2">
      <c r="A70" s="43">
        <v>61</v>
      </c>
      <c r="B70" s="8">
        <v>1746</v>
      </c>
      <c r="C70" s="8">
        <v>876</v>
      </c>
      <c r="D70" s="8">
        <v>870</v>
      </c>
      <c r="E70" s="8">
        <v>95</v>
      </c>
      <c r="F70" s="8">
        <v>52</v>
      </c>
      <c r="G70" s="8">
        <v>43</v>
      </c>
      <c r="H70" s="8">
        <v>290</v>
      </c>
      <c r="I70" s="8">
        <v>149</v>
      </c>
      <c r="J70" s="8">
        <v>141</v>
      </c>
      <c r="K70" s="8">
        <v>91</v>
      </c>
      <c r="L70" s="8">
        <v>53</v>
      </c>
      <c r="M70" s="8">
        <v>38</v>
      </c>
      <c r="N70" s="8">
        <v>70</v>
      </c>
      <c r="O70" s="8">
        <v>32</v>
      </c>
      <c r="P70" s="8">
        <v>38</v>
      </c>
      <c r="Q70" s="43">
        <v>61</v>
      </c>
      <c r="R70" s="8">
        <v>19</v>
      </c>
      <c r="S70" s="8">
        <v>7</v>
      </c>
      <c r="T70" s="8">
        <v>12</v>
      </c>
      <c r="U70" s="8">
        <v>225</v>
      </c>
      <c r="V70" s="8">
        <v>117</v>
      </c>
      <c r="W70" s="8">
        <v>108</v>
      </c>
      <c r="X70" s="8">
        <v>580</v>
      </c>
      <c r="Y70" s="8">
        <v>261</v>
      </c>
      <c r="Z70" s="8">
        <v>319</v>
      </c>
      <c r="AA70" s="8">
        <v>142</v>
      </c>
      <c r="AB70" s="8">
        <v>71</v>
      </c>
      <c r="AC70" s="8">
        <v>71</v>
      </c>
      <c r="AD70" s="8">
        <v>100</v>
      </c>
      <c r="AE70" s="8">
        <v>60</v>
      </c>
      <c r="AF70" s="8">
        <v>40</v>
      </c>
      <c r="AG70" s="8">
        <v>134</v>
      </c>
      <c r="AH70" s="8">
        <v>74</v>
      </c>
      <c r="AI70" s="8">
        <v>60</v>
      </c>
    </row>
    <row r="71" spans="1:35" x14ac:dyDescent="0.2">
      <c r="A71" s="43">
        <v>62</v>
      </c>
      <c r="B71" s="8">
        <v>1593</v>
      </c>
      <c r="C71" s="8">
        <v>836</v>
      </c>
      <c r="D71" s="8">
        <v>757</v>
      </c>
      <c r="E71" s="8">
        <v>93</v>
      </c>
      <c r="F71" s="8">
        <v>52</v>
      </c>
      <c r="G71" s="8">
        <v>41</v>
      </c>
      <c r="H71" s="8">
        <v>251</v>
      </c>
      <c r="I71" s="8">
        <v>125</v>
      </c>
      <c r="J71" s="8">
        <v>126</v>
      </c>
      <c r="K71" s="8">
        <v>115</v>
      </c>
      <c r="L71" s="8">
        <v>61</v>
      </c>
      <c r="M71" s="8">
        <v>54</v>
      </c>
      <c r="N71" s="8">
        <v>102</v>
      </c>
      <c r="O71" s="8">
        <v>48</v>
      </c>
      <c r="P71" s="8">
        <v>54</v>
      </c>
      <c r="Q71" s="43">
        <v>62</v>
      </c>
      <c r="R71" s="8">
        <v>18</v>
      </c>
      <c r="S71" s="8">
        <v>5</v>
      </c>
      <c r="T71" s="8">
        <v>13</v>
      </c>
      <c r="U71" s="8">
        <v>247</v>
      </c>
      <c r="V71" s="8">
        <v>129</v>
      </c>
      <c r="W71" s="8">
        <v>118</v>
      </c>
      <c r="X71" s="8">
        <v>428</v>
      </c>
      <c r="Y71" s="8">
        <v>221</v>
      </c>
      <c r="Z71" s="8">
        <v>207</v>
      </c>
      <c r="AA71" s="8">
        <v>120</v>
      </c>
      <c r="AB71" s="8">
        <v>69</v>
      </c>
      <c r="AC71" s="8">
        <v>51</v>
      </c>
      <c r="AD71" s="8">
        <v>58</v>
      </c>
      <c r="AE71" s="8">
        <v>27</v>
      </c>
      <c r="AF71" s="8">
        <v>31</v>
      </c>
      <c r="AG71" s="8">
        <v>161</v>
      </c>
      <c r="AH71" s="8">
        <v>99</v>
      </c>
      <c r="AI71" s="8">
        <v>62</v>
      </c>
    </row>
    <row r="72" spans="1:35" x14ac:dyDescent="0.2">
      <c r="A72" s="43">
        <v>63</v>
      </c>
      <c r="B72" s="8">
        <v>1389</v>
      </c>
      <c r="C72" s="8">
        <v>735</v>
      </c>
      <c r="D72" s="8">
        <v>654</v>
      </c>
      <c r="E72" s="8">
        <v>76</v>
      </c>
      <c r="F72" s="8">
        <v>33</v>
      </c>
      <c r="G72" s="8">
        <v>43</v>
      </c>
      <c r="H72" s="8">
        <v>239</v>
      </c>
      <c r="I72" s="8">
        <v>117</v>
      </c>
      <c r="J72" s="8">
        <v>122</v>
      </c>
      <c r="K72" s="8">
        <v>89</v>
      </c>
      <c r="L72" s="8">
        <v>53</v>
      </c>
      <c r="M72" s="8">
        <v>36</v>
      </c>
      <c r="N72" s="8">
        <v>87</v>
      </c>
      <c r="O72" s="8">
        <v>45</v>
      </c>
      <c r="P72" s="8">
        <v>42</v>
      </c>
      <c r="Q72" s="43">
        <v>63</v>
      </c>
      <c r="R72" s="8">
        <v>22</v>
      </c>
      <c r="S72" s="8">
        <v>10</v>
      </c>
      <c r="T72" s="8">
        <v>12</v>
      </c>
      <c r="U72" s="8">
        <v>187</v>
      </c>
      <c r="V72" s="8">
        <v>102</v>
      </c>
      <c r="W72" s="8">
        <v>85</v>
      </c>
      <c r="X72" s="8">
        <v>416</v>
      </c>
      <c r="Y72" s="8">
        <v>224</v>
      </c>
      <c r="Z72" s="8">
        <v>192</v>
      </c>
      <c r="AA72" s="8">
        <v>93</v>
      </c>
      <c r="AB72" s="8">
        <v>58</v>
      </c>
      <c r="AC72" s="8">
        <v>35</v>
      </c>
      <c r="AD72" s="8">
        <v>74</v>
      </c>
      <c r="AE72" s="8">
        <v>31</v>
      </c>
      <c r="AF72" s="8">
        <v>43</v>
      </c>
      <c r="AG72" s="8">
        <v>106</v>
      </c>
      <c r="AH72" s="8">
        <v>62</v>
      </c>
      <c r="AI72" s="8">
        <v>44</v>
      </c>
    </row>
    <row r="73" spans="1:35" x14ac:dyDescent="0.2">
      <c r="A73" s="43">
        <v>64</v>
      </c>
      <c r="B73" s="8">
        <v>1685</v>
      </c>
      <c r="C73" s="8">
        <v>836</v>
      </c>
      <c r="D73" s="8">
        <v>849</v>
      </c>
      <c r="E73" s="8">
        <v>80</v>
      </c>
      <c r="F73" s="8">
        <v>38</v>
      </c>
      <c r="G73" s="8">
        <v>42</v>
      </c>
      <c r="H73" s="8">
        <v>270</v>
      </c>
      <c r="I73" s="8">
        <v>151</v>
      </c>
      <c r="J73" s="8">
        <v>119</v>
      </c>
      <c r="K73" s="8">
        <v>107</v>
      </c>
      <c r="L73" s="8">
        <v>51</v>
      </c>
      <c r="M73" s="8">
        <v>56</v>
      </c>
      <c r="N73" s="8">
        <v>101</v>
      </c>
      <c r="O73" s="8">
        <v>41</v>
      </c>
      <c r="P73" s="8">
        <v>60</v>
      </c>
      <c r="Q73" s="43">
        <v>64</v>
      </c>
      <c r="R73" s="8">
        <v>15</v>
      </c>
      <c r="S73" s="8">
        <v>8</v>
      </c>
      <c r="T73" s="8">
        <v>7</v>
      </c>
      <c r="U73" s="8">
        <v>238</v>
      </c>
      <c r="V73" s="8">
        <v>119</v>
      </c>
      <c r="W73" s="8">
        <v>119</v>
      </c>
      <c r="X73" s="8">
        <v>521</v>
      </c>
      <c r="Y73" s="8">
        <v>257</v>
      </c>
      <c r="Z73" s="8">
        <v>264</v>
      </c>
      <c r="AA73" s="8">
        <v>148</v>
      </c>
      <c r="AB73" s="8">
        <v>71</v>
      </c>
      <c r="AC73" s="8">
        <v>77</v>
      </c>
      <c r="AD73" s="8">
        <v>100</v>
      </c>
      <c r="AE73" s="8">
        <v>47</v>
      </c>
      <c r="AF73" s="8">
        <v>53</v>
      </c>
      <c r="AG73" s="8">
        <v>105</v>
      </c>
      <c r="AH73" s="8">
        <v>53</v>
      </c>
      <c r="AI73" s="8">
        <v>52</v>
      </c>
    </row>
    <row r="74" spans="1:35" x14ac:dyDescent="0.2">
      <c r="A74" s="43">
        <v>65</v>
      </c>
      <c r="B74" s="8">
        <v>1439</v>
      </c>
      <c r="C74" s="8">
        <v>775</v>
      </c>
      <c r="D74" s="8">
        <v>664</v>
      </c>
      <c r="E74" s="8">
        <v>110</v>
      </c>
      <c r="F74" s="8">
        <v>56</v>
      </c>
      <c r="G74" s="8">
        <v>54</v>
      </c>
      <c r="H74" s="8">
        <v>205</v>
      </c>
      <c r="I74" s="8">
        <v>116</v>
      </c>
      <c r="J74" s="8">
        <v>89</v>
      </c>
      <c r="K74" s="8">
        <v>87</v>
      </c>
      <c r="L74" s="8">
        <v>43</v>
      </c>
      <c r="M74" s="8">
        <v>44</v>
      </c>
      <c r="N74" s="8">
        <v>77</v>
      </c>
      <c r="O74" s="8">
        <v>38</v>
      </c>
      <c r="P74" s="8">
        <v>39</v>
      </c>
      <c r="Q74" s="43">
        <v>65</v>
      </c>
      <c r="R74" s="8">
        <v>5</v>
      </c>
      <c r="S74" s="8">
        <v>2</v>
      </c>
      <c r="T74" s="8">
        <v>3</v>
      </c>
      <c r="U74" s="8">
        <v>226</v>
      </c>
      <c r="V74" s="8">
        <v>101</v>
      </c>
      <c r="W74" s="8">
        <v>125</v>
      </c>
      <c r="X74" s="8">
        <v>428</v>
      </c>
      <c r="Y74" s="8">
        <v>246</v>
      </c>
      <c r="Z74" s="8">
        <v>182</v>
      </c>
      <c r="AA74" s="8">
        <v>111</v>
      </c>
      <c r="AB74" s="8">
        <v>62</v>
      </c>
      <c r="AC74" s="8">
        <v>49</v>
      </c>
      <c r="AD74" s="8">
        <v>73</v>
      </c>
      <c r="AE74" s="8">
        <v>47</v>
      </c>
      <c r="AF74" s="8">
        <v>26</v>
      </c>
      <c r="AG74" s="8">
        <v>117</v>
      </c>
      <c r="AH74" s="8">
        <v>64</v>
      </c>
      <c r="AI74" s="8">
        <v>53</v>
      </c>
    </row>
    <row r="75" spans="1:35" x14ac:dyDescent="0.2">
      <c r="A75" s="43">
        <v>66</v>
      </c>
      <c r="B75" s="8">
        <v>1200</v>
      </c>
      <c r="C75" s="8">
        <v>629</v>
      </c>
      <c r="D75" s="8">
        <v>571</v>
      </c>
      <c r="E75" s="8">
        <v>73</v>
      </c>
      <c r="F75" s="8">
        <v>28</v>
      </c>
      <c r="G75" s="8">
        <v>45</v>
      </c>
      <c r="H75" s="8">
        <v>202</v>
      </c>
      <c r="I75" s="8">
        <v>110</v>
      </c>
      <c r="J75" s="8">
        <v>92</v>
      </c>
      <c r="K75" s="8">
        <v>95</v>
      </c>
      <c r="L75" s="8">
        <v>56</v>
      </c>
      <c r="M75" s="8">
        <v>39</v>
      </c>
      <c r="N75" s="8">
        <v>56</v>
      </c>
      <c r="O75" s="8">
        <v>33</v>
      </c>
      <c r="P75" s="8">
        <v>23</v>
      </c>
      <c r="Q75" s="43">
        <v>66</v>
      </c>
      <c r="R75" s="8">
        <v>20</v>
      </c>
      <c r="S75" s="8">
        <v>4</v>
      </c>
      <c r="T75" s="8">
        <v>16</v>
      </c>
      <c r="U75" s="8">
        <v>159</v>
      </c>
      <c r="V75" s="8">
        <v>83</v>
      </c>
      <c r="W75" s="8">
        <v>76</v>
      </c>
      <c r="X75" s="8">
        <v>360</v>
      </c>
      <c r="Y75" s="8">
        <v>180</v>
      </c>
      <c r="Z75" s="8">
        <v>180</v>
      </c>
      <c r="AA75" s="8">
        <v>82</v>
      </c>
      <c r="AB75" s="8">
        <v>40</v>
      </c>
      <c r="AC75" s="8">
        <v>42</v>
      </c>
      <c r="AD75" s="8">
        <v>49</v>
      </c>
      <c r="AE75" s="8">
        <v>24</v>
      </c>
      <c r="AF75" s="8">
        <v>25</v>
      </c>
      <c r="AG75" s="8">
        <v>104</v>
      </c>
      <c r="AH75" s="8">
        <v>71</v>
      </c>
      <c r="AI75" s="8">
        <v>33</v>
      </c>
    </row>
    <row r="76" spans="1:35" x14ac:dyDescent="0.2">
      <c r="A76" s="43">
        <v>67</v>
      </c>
      <c r="B76" s="8">
        <v>2002</v>
      </c>
      <c r="C76" s="8">
        <v>1129</v>
      </c>
      <c r="D76" s="8">
        <v>873</v>
      </c>
      <c r="E76" s="8">
        <v>131</v>
      </c>
      <c r="F76" s="8">
        <v>65</v>
      </c>
      <c r="G76" s="8">
        <v>66</v>
      </c>
      <c r="H76" s="8">
        <v>278</v>
      </c>
      <c r="I76" s="8">
        <v>165</v>
      </c>
      <c r="J76" s="8">
        <v>113</v>
      </c>
      <c r="K76" s="8">
        <v>110</v>
      </c>
      <c r="L76" s="8">
        <v>57</v>
      </c>
      <c r="M76" s="8">
        <v>53</v>
      </c>
      <c r="N76" s="8">
        <v>139</v>
      </c>
      <c r="O76" s="8">
        <v>80</v>
      </c>
      <c r="P76" s="8">
        <v>59</v>
      </c>
      <c r="Q76" s="43">
        <v>67</v>
      </c>
      <c r="R76" s="8">
        <v>13</v>
      </c>
      <c r="S76" s="8">
        <v>1</v>
      </c>
      <c r="T76" s="8">
        <v>12</v>
      </c>
      <c r="U76" s="8">
        <v>382</v>
      </c>
      <c r="V76" s="8">
        <v>210</v>
      </c>
      <c r="W76" s="8">
        <v>172</v>
      </c>
      <c r="X76" s="8">
        <v>551</v>
      </c>
      <c r="Y76" s="8">
        <v>312</v>
      </c>
      <c r="Z76" s="8">
        <v>239</v>
      </c>
      <c r="AA76" s="8">
        <v>180</v>
      </c>
      <c r="AB76" s="8">
        <v>110</v>
      </c>
      <c r="AC76" s="8">
        <v>70</v>
      </c>
      <c r="AD76" s="8">
        <v>93</v>
      </c>
      <c r="AE76" s="8">
        <v>48</v>
      </c>
      <c r="AF76" s="8">
        <v>45</v>
      </c>
      <c r="AG76" s="8">
        <v>125</v>
      </c>
      <c r="AH76" s="8">
        <v>81</v>
      </c>
      <c r="AI76" s="8">
        <v>44</v>
      </c>
    </row>
    <row r="77" spans="1:35" x14ac:dyDescent="0.2">
      <c r="A77" s="43">
        <v>68</v>
      </c>
      <c r="B77" s="8">
        <v>1013</v>
      </c>
      <c r="C77" s="8">
        <v>508</v>
      </c>
      <c r="D77" s="8">
        <v>505</v>
      </c>
      <c r="E77" s="8">
        <v>55</v>
      </c>
      <c r="F77" s="8">
        <v>29</v>
      </c>
      <c r="G77" s="8">
        <v>26</v>
      </c>
      <c r="H77" s="8">
        <v>193</v>
      </c>
      <c r="I77" s="8">
        <v>95</v>
      </c>
      <c r="J77" s="8">
        <v>98</v>
      </c>
      <c r="K77" s="8">
        <v>65</v>
      </c>
      <c r="L77" s="8">
        <v>31</v>
      </c>
      <c r="M77" s="8">
        <v>34</v>
      </c>
      <c r="N77" s="8">
        <v>55</v>
      </c>
      <c r="O77" s="8">
        <v>22</v>
      </c>
      <c r="P77" s="8">
        <v>33</v>
      </c>
      <c r="Q77" s="43">
        <v>68</v>
      </c>
      <c r="R77" s="8">
        <v>7</v>
      </c>
      <c r="S77" s="8">
        <v>4</v>
      </c>
      <c r="T77" s="8">
        <v>3</v>
      </c>
      <c r="U77" s="8">
        <v>141</v>
      </c>
      <c r="V77" s="8">
        <v>79</v>
      </c>
      <c r="W77" s="8">
        <v>62</v>
      </c>
      <c r="X77" s="8">
        <v>304</v>
      </c>
      <c r="Y77" s="8">
        <v>151</v>
      </c>
      <c r="Z77" s="8">
        <v>153</v>
      </c>
      <c r="AA77" s="8">
        <v>68</v>
      </c>
      <c r="AB77" s="8">
        <v>39</v>
      </c>
      <c r="AC77" s="8">
        <v>29</v>
      </c>
      <c r="AD77" s="8">
        <v>62</v>
      </c>
      <c r="AE77" s="8">
        <v>24</v>
      </c>
      <c r="AF77" s="8">
        <v>38</v>
      </c>
      <c r="AG77" s="8">
        <v>63</v>
      </c>
      <c r="AH77" s="8">
        <v>34</v>
      </c>
      <c r="AI77" s="8">
        <v>29</v>
      </c>
    </row>
    <row r="78" spans="1:35" x14ac:dyDescent="0.2">
      <c r="A78" s="43">
        <v>69</v>
      </c>
      <c r="B78" s="8">
        <v>1367</v>
      </c>
      <c r="C78" s="8">
        <v>652</v>
      </c>
      <c r="D78" s="8">
        <v>715</v>
      </c>
      <c r="E78" s="8">
        <v>75</v>
      </c>
      <c r="F78" s="8">
        <v>29</v>
      </c>
      <c r="G78" s="8">
        <v>46</v>
      </c>
      <c r="H78" s="8">
        <v>216</v>
      </c>
      <c r="I78" s="8">
        <v>104</v>
      </c>
      <c r="J78" s="8">
        <v>112</v>
      </c>
      <c r="K78" s="8">
        <v>88</v>
      </c>
      <c r="L78" s="8">
        <v>35</v>
      </c>
      <c r="M78" s="8">
        <v>53</v>
      </c>
      <c r="N78" s="8">
        <v>52</v>
      </c>
      <c r="O78" s="8">
        <v>30</v>
      </c>
      <c r="P78" s="8">
        <v>22</v>
      </c>
      <c r="Q78" s="43">
        <v>69</v>
      </c>
      <c r="R78" s="8">
        <v>4</v>
      </c>
      <c r="S78" s="8">
        <v>2</v>
      </c>
      <c r="T78" s="8">
        <v>2</v>
      </c>
      <c r="U78" s="8">
        <v>215</v>
      </c>
      <c r="V78" s="8">
        <v>104</v>
      </c>
      <c r="W78" s="8">
        <v>111</v>
      </c>
      <c r="X78" s="8">
        <v>435</v>
      </c>
      <c r="Y78" s="8">
        <v>197</v>
      </c>
      <c r="Z78" s="8">
        <v>238</v>
      </c>
      <c r="AA78" s="8">
        <v>127</v>
      </c>
      <c r="AB78" s="8">
        <v>74</v>
      </c>
      <c r="AC78" s="8">
        <v>53</v>
      </c>
      <c r="AD78" s="8">
        <v>76</v>
      </c>
      <c r="AE78" s="8">
        <v>41</v>
      </c>
      <c r="AF78" s="8">
        <v>35</v>
      </c>
      <c r="AG78" s="8">
        <v>79</v>
      </c>
      <c r="AH78" s="8">
        <v>36</v>
      </c>
      <c r="AI78" s="8">
        <v>43</v>
      </c>
    </row>
    <row r="79" spans="1:35" x14ac:dyDescent="0.2">
      <c r="A79" s="43">
        <v>70</v>
      </c>
      <c r="B79" s="8">
        <v>1495</v>
      </c>
      <c r="C79" s="8">
        <v>727</v>
      </c>
      <c r="D79" s="8">
        <v>768</v>
      </c>
      <c r="E79" s="8">
        <v>79</v>
      </c>
      <c r="F79" s="8">
        <v>41</v>
      </c>
      <c r="G79" s="8">
        <v>38</v>
      </c>
      <c r="H79" s="8">
        <v>202</v>
      </c>
      <c r="I79" s="8">
        <v>105</v>
      </c>
      <c r="J79" s="8">
        <v>97</v>
      </c>
      <c r="K79" s="8">
        <v>105</v>
      </c>
      <c r="L79" s="8">
        <v>45</v>
      </c>
      <c r="M79" s="8">
        <v>60</v>
      </c>
      <c r="N79" s="8">
        <v>91</v>
      </c>
      <c r="O79" s="8">
        <v>38</v>
      </c>
      <c r="P79" s="8">
        <v>53</v>
      </c>
      <c r="Q79" s="43">
        <v>70</v>
      </c>
      <c r="R79" s="8">
        <v>3</v>
      </c>
      <c r="S79" s="8">
        <v>1</v>
      </c>
      <c r="T79" s="8">
        <v>2</v>
      </c>
      <c r="U79" s="8">
        <v>249</v>
      </c>
      <c r="V79" s="8">
        <v>131</v>
      </c>
      <c r="W79" s="8">
        <v>118</v>
      </c>
      <c r="X79" s="8">
        <v>440</v>
      </c>
      <c r="Y79" s="8">
        <v>197</v>
      </c>
      <c r="Z79" s="8">
        <v>243</v>
      </c>
      <c r="AA79" s="8">
        <v>95</v>
      </c>
      <c r="AB79" s="8">
        <v>49</v>
      </c>
      <c r="AC79" s="8">
        <v>46</v>
      </c>
      <c r="AD79" s="8">
        <v>122</v>
      </c>
      <c r="AE79" s="8">
        <v>59</v>
      </c>
      <c r="AF79" s="8">
        <v>63</v>
      </c>
      <c r="AG79" s="8">
        <v>109</v>
      </c>
      <c r="AH79" s="8">
        <v>61</v>
      </c>
      <c r="AI79" s="8">
        <v>48</v>
      </c>
    </row>
    <row r="80" spans="1:35" x14ac:dyDescent="0.2">
      <c r="A80" s="43">
        <v>71</v>
      </c>
      <c r="B80" s="8">
        <v>870</v>
      </c>
      <c r="C80" s="8">
        <v>447</v>
      </c>
      <c r="D80" s="8">
        <v>423</v>
      </c>
      <c r="E80" s="8">
        <v>53</v>
      </c>
      <c r="F80" s="8">
        <v>26</v>
      </c>
      <c r="G80" s="8">
        <v>27</v>
      </c>
      <c r="H80" s="8">
        <v>154</v>
      </c>
      <c r="I80" s="8">
        <v>74</v>
      </c>
      <c r="J80" s="8">
        <v>80</v>
      </c>
      <c r="K80" s="8">
        <v>59</v>
      </c>
      <c r="L80" s="8">
        <v>29</v>
      </c>
      <c r="M80" s="8">
        <v>30</v>
      </c>
      <c r="N80" s="8">
        <v>42</v>
      </c>
      <c r="O80" s="8">
        <v>22</v>
      </c>
      <c r="P80" s="8">
        <v>20</v>
      </c>
      <c r="Q80" s="43">
        <v>71</v>
      </c>
      <c r="R80" s="8">
        <v>12</v>
      </c>
      <c r="S80" s="8">
        <v>3</v>
      </c>
      <c r="T80" s="8">
        <v>9</v>
      </c>
      <c r="U80" s="8">
        <v>149</v>
      </c>
      <c r="V80" s="8">
        <v>92</v>
      </c>
      <c r="W80" s="8">
        <v>57</v>
      </c>
      <c r="X80" s="8">
        <v>232</v>
      </c>
      <c r="Y80" s="8">
        <v>117</v>
      </c>
      <c r="Z80" s="8">
        <v>115</v>
      </c>
      <c r="AA80" s="8">
        <v>75</v>
      </c>
      <c r="AB80" s="8">
        <v>36</v>
      </c>
      <c r="AC80" s="8">
        <v>39</v>
      </c>
      <c r="AD80" s="8">
        <v>44</v>
      </c>
      <c r="AE80" s="8">
        <v>20</v>
      </c>
      <c r="AF80" s="8">
        <v>24</v>
      </c>
      <c r="AG80" s="8">
        <v>50</v>
      </c>
      <c r="AH80" s="8">
        <v>28</v>
      </c>
      <c r="AI80" s="8">
        <v>22</v>
      </c>
    </row>
    <row r="81" spans="1:35" x14ac:dyDescent="0.2">
      <c r="A81" s="43">
        <v>72</v>
      </c>
      <c r="B81" s="8">
        <v>875</v>
      </c>
      <c r="C81" s="8">
        <v>491</v>
      </c>
      <c r="D81" s="8">
        <v>384</v>
      </c>
      <c r="E81" s="8">
        <v>41</v>
      </c>
      <c r="F81" s="8">
        <v>19</v>
      </c>
      <c r="G81" s="8">
        <v>22</v>
      </c>
      <c r="H81" s="8">
        <v>155</v>
      </c>
      <c r="I81" s="8">
        <v>83</v>
      </c>
      <c r="J81" s="8">
        <v>72</v>
      </c>
      <c r="K81" s="8">
        <v>57</v>
      </c>
      <c r="L81" s="8">
        <v>29</v>
      </c>
      <c r="M81" s="8">
        <v>28</v>
      </c>
      <c r="N81" s="8">
        <v>81</v>
      </c>
      <c r="O81" s="8">
        <v>60</v>
      </c>
      <c r="P81" s="8">
        <v>21</v>
      </c>
      <c r="Q81" s="43">
        <v>72</v>
      </c>
      <c r="R81" s="8">
        <v>11</v>
      </c>
      <c r="S81" s="8">
        <v>2</v>
      </c>
      <c r="T81" s="8">
        <v>9</v>
      </c>
      <c r="U81" s="8">
        <v>146</v>
      </c>
      <c r="V81" s="8">
        <v>86</v>
      </c>
      <c r="W81" s="8">
        <v>60</v>
      </c>
      <c r="X81" s="8">
        <v>238</v>
      </c>
      <c r="Y81" s="8">
        <v>126</v>
      </c>
      <c r="Z81" s="8">
        <v>112</v>
      </c>
      <c r="AA81" s="8">
        <v>65</v>
      </c>
      <c r="AB81" s="8">
        <v>41</v>
      </c>
      <c r="AC81" s="8">
        <v>24</v>
      </c>
      <c r="AD81" s="8">
        <v>50</v>
      </c>
      <c r="AE81" s="8">
        <v>24</v>
      </c>
      <c r="AF81" s="8">
        <v>26</v>
      </c>
      <c r="AG81" s="8">
        <v>31</v>
      </c>
      <c r="AH81" s="8">
        <v>21</v>
      </c>
      <c r="AI81" s="8">
        <v>10</v>
      </c>
    </row>
    <row r="82" spans="1:35" x14ac:dyDescent="0.2">
      <c r="A82" s="43">
        <v>73</v>
      </c>
      <c r="B82" s="8">
        <v>719</v>
      </c>
      <c r="C82" s="8">
        <v>379</v>
      </c>
      <c r="D82" s="8">
        <v>340</v>
      </c>
      <c r="E82" s="8">
        <v>39</v>
      </c>
      <c r="F82" s="8">
        <v>22</v>
      </c>
      <c r="G82" s="8">
        <v>17</v>
      </c>
      <c r="H82" s="8">
        <v>149</v>
      </c>
      <c r="I82" s="8">
        <v>80</v>
      </c>
      <c r="J82" s="8">
        <v>69</v>
      </c>
      <c r="K82" s="8">
        <v>48</v>
      </c>
      <c r="L82" s="8">
        <v>31</v>
      </c>
      <c r="M82" s="8">
        <v>17</v>
      </c>
      <c r="N82" s="8">
        <v>24</v>
      </c>
      <c r="O82" s="8">
        <v>15</v>
      </c>
      <c r="P82" s="8">
        <v>9</v>
      </c>
      <c r="Q82" s="43">
        <v>73</v>
      </c>
      <c r="R82" s="8">
        <v>19</v>
      </c>
      <c r="S82" s="8">
        <v>10</v>
      </c>
      <c r="T82" s="8">
        <v>9</v>
      </c>
      <c r="U82" s="8">
        <v>107</v>
      </c>
      <c r="V82" s="8">
        <v>55</v>
      </c>
      <c r="W82" s="8">
        <v>52</v>
      </c>
      <c r="X82" s="8">
        <v>210</v>
      </c>
      <c r="Y82" s="8">
        <v>100</v>
      </c>
      <c r="Z82" s="8">
        <v>110</v>
      </c>
      <c r="AA82" s="8">
        <v>58</v>
      </c>
      <c r="AB82" s="8">
        <v>30</v>
      </c>
      <c r="AC82" s="8">
        <v>28</v>
      </c>
      <c r="AD82" s="8">
        <v>28</v>
      </c>
      <c r="AE82" s="8">
        <v>11</v>
      </c>
      <c r="AF82" s="8">
        <v>17</v>
      </c>
      <c r="AG82" s="8">
        <v>37</v>
      </c>
      <c r="AH82" s="8">
        <v>25</v>
      </c>
      <c r="AI82" s="8">
        <v>12</v>
      </c>
    </row>
    <row r="83" spans="1:35" x14ac:dyDescent="0.2">
      <c r="A83" s="43">
        <v>74</v>
      </c>
      <c r="B83" s="8">
        <v>739</v>
      </c>
      <c r="C83" s="8">
        <v>358</v>
      </c>
      <c r="D83" s="8">
        <v>381</v>
      </c>
      <c r="E83" s="8">
        <v>51</v>
      </c>
      <c r="F83" s="8">
        <v>17</v>
      </c>
      <c r="G83" s="8">
        <v>34</v>
      </c>
      <c r="H83" s="8">
        <v>118</v>
      </c>
      <c r="I83" s="8">
        <v>65</v>
      </c>
      <c r="J83" s="8">
        <v>53</v>
      </c>
      <c r="K83" s="8">
        <v>42</v>
      </c>
      <c r="L83" s="8">
        <v>24</v>
      </c>
      <c r="M83" s="8">
        <v>18</v>
      </c>
      <c r="N83" s="8">
        <v>23</v>
      </c>
      <c r="O83" s="8">
        <v>9</v>
      </c>
      <c r="P83" s="8">
        <v>14</v>
      </c>
      <c r="Q83" s="43">
        <v>74</v>
      </c>
      <c r="R83" s="8">
        <v>17</v>
      </c>
      <c r="S83" s="8">
        <v>10</v>
      </c>
      <c r="T83" s="8">
        <v>7</v>
      </c>
      <c r="U83" s="8">
        <v>108</v>
      </c>
      <c r="V83" s="8">
        <v>56</v>
      </c>
      <c r="W83" s="8">
        <v>52</v>
      </c>
      <c r="X83" s="8">
        <v>241</v>
      </c>
      <c r="Y83" s="8">
        <v>102</v>
      </c>
      <c r="Z83" s="8">
        <v>139</v>
      </c>
      <c r="AA83" s="8">
        <v>52</v>
      </c>
      <c r="AB83" s="8">
        <v>31</v>
      </c>
      <c r="AC83" s="8">
        <v>21</v>
      </c>
      <c r="AD83" s="8">
        <v>54</v>
      </c>
      <c r="AE83" s="8">
        <v>27</v>
      </c>
      <c r="AF83" s="8">
        <v>27</v>
      </c>
      <c r="AG83" s="8">
        <v>33</v>
      </c>
      <c r="AH83" s="8">
        <v>17</v>
      </c>
      <c r="AI83" s="8">
        <v>16</v>
      </c>
    </row>
    <row r="84" spans="1:35" x14ac:dyDescent="0.2">
      <c r="A84" s="43">
        <v>75</v>
      </c>
      <c r="B84" s="8">
        <v>730</v>
      </c>
      <c r="C84" s="8">
        <v>378</v>
      </c>
      <c r="D84" s="8">
        <v>352</v>
      </c>
      <c r="E84" s="8">
        <v>55</v>
      </c>
      <c r="F84" s="8">
        <v>24</v>
      </c>
      <c r="G84" s="8">
        <v>31</v>
      </c>
      <c r="H84" s="8">
        <v>141</v>
      </c>
      <c r="I84" s="8">
        <v>72</v>
      </c>
      <c r="J84" s="8">
        <v>69</v>
      </c>
      <c r="K84" s="8">
        <v>43</v>
      </c>
      <c r="L84" s="8">
        <v>21</v>
      </c>
      <c r="M84" s="8">
        <v>22</v>
      </c>
      <c r="N84" s="8">
        <v>37</v>
      </c>
      <c r="O84" s="8">
        <v>27</v>
      </c>
      <c r="P84" s="8">
        <v>10</v>
      </c>
      <c r="Q84" s="43">
        <v>75</v>
      </c>
      <c r="R84" s="8">
        <v>7</v>
      </c>
      <c r="S84" s="8">
        <v>0</v>
      </c>
      <c r="T84" s="8">
        <v>7</v>
      </c>
      <c r="U84" s="8">
        <v>106</v>
      </c>
      <c r="V84" s="8">
        <v>58</v>
      </c>
      <c r="W84" s="8">
        <v>48</v>
      </c>
      <c r="X84" s="8">
        <v>193</v>
      </c>
      <c r="Y84" s="8">
        <v>102</v>
      </c>
      <c r="Z84" s="8">
        <v>91</v>
      </c>
      <c r="AA84" s="8">
        <v>50</v>
      </c>
      <c r="AB84" s="8">
        <v>25</v>
      </c>
      <c r="AC84" s="8">
        <v>25</v>
      </c>
      <c r="AD84" s="8">
        <v>57</v>
      </c>
      <c r="AE84" s="8">
        <v>28</v>
      </c>
      <c r="AF84" s="8">
        <v>29</v>
      </c>
      <c r="AG84" s="8">
        <v>41</v>
      </c>
      <c r="AH84" s="8">
        <v>21</v>
      </c>
      <c r="AI84" s="8">
        <v>20</v>
      </c>
    </row>
    <row r="85" spans="1:35" x14ac:dyDescent="0.2">
      <c r="A85" s="43">
        <v>76</v>
      </c>
      <c r="B85" s="8">
        <v>585</v>
      </c>
      <c r="C85" s="8">
        <v>319</v>
      </c>
      <c r="D85" s="8">
        <v>266</v>
      </c>
      <c r="E85" s="8">
        <v>37</v>
      </c>
      <c r="F85" s="8">
        <v>19</v>
      </c>
      <c r="G85" s="8">
        <v>18</v>
      </c>
      <c r="H85" s="8">
        <v>103</v>
      </c>
      <c r="I85" s="8">
        <v>60</v>
      </c>
      <c r="J85" s="8">
        <v>43</v>
      </c>
      <c r="K85" s="8">
        <v>51</v>
      </c>
      <c r="L85" s="8">
        <v>15</v>
      </c>
      <c r="M85" s="8">
        <v>36</v>
      </c>
      <c r="N85" s="8">
        <v>21</v>
      </c>
      <c r="O85" s="8">
        <v>14</v>
      </c>
      <c r="P85" s="8">
        <v>7</v>
      </c>
      <c r="Q85" s="43">
        <v>76</v>
      </c>
      <c r="R85" s="8">
        <v>12</v>
      </c>
      <c r="S85" s="8">
        <v>6</v>
      </c>
      <c r="T85" s="8">
        <v>6</v>
      </c>
      <c r="U85" s="8">
        <v>91</v>
      </c>
      <c r="V85" s="8">
        <v>54</v>
      </c>
      <c r="W85" s="8">
        <v>37</v>
      </c>
      <c r="X85" s="8">
        <v>158</v>
      </c>
      <c r="Y85" s="8">
        <v>84</v>
      </c>
      <c r="Z85" s="8">
        <v>74</v>
      </c>
      <c r="AA85" s="8">
        <v>47</v>
      </c>
      <c r="AB85" s="8">
        <v>31</v>
      </c>
      <c r="AC85" s="8">
        <v>16</v>
      </c>
      <c r="AD85" s="8">
        <v>32</v>
      </c>
      <c r="AE85" s="8">
        <v>15</v>
      </c>
      <c r="AF85" s="8">
        <v>17</v>
      </c>
      <c r="AG85" s="8">
        <v>33</v>
      </c>
      <c r="AH85" s="8">
        <v>21</v>
      </c>
      <c r="AI85" s="8">
        <v>12</v>
      </c>
    </row>
    <row r="86" spans="1:35" x14ac:dyDescent="0.2">
      <c r="A86" s="43">
        <v>77</v>
      </c>
      <c r="B86" s="8">
        <v>695</v>
      </c>
      <c r="C86" s="8">
        <v>356</v>
      </c>
      <c r="D86" s="8">
        <v>339</v>
      </c>
      <c r="E86" s="8">
        <v>39</v>
      </c>
      <c r="F86" s="8">
        <v>20</v>
      </c>
      <c r="G86" s="8">
        <v>19</v>
      </c>
      <c r="H86" s="8">
        <v>126</v>
      </c>
      <c r="I86" s="8">
        <v>57</v>
      </c>
      <c r="J86" s="8">
        <v>69</v>
      </c>
      <c r="K86" s="8">
        <v>47</v>
      </c>
      <c r="L86" s="8">
        <v>28</v>
      </c>
      <c r="M86" s="8">
        <v>19</v>
      </c>
      <c r="N86" s="8">
        <v>42</v>
      </c>
      <c r="O86" s="8">
        <v>15</v>
      </c>
      <c r="P86" s="8">
        <v>27</v>
      </c>
      <c r="Q86" s="43">
        <v>77</v>
      </c>
      <c r="R86" s="8">
        <v>22</v>
      </c>
      <c r="S86" s="8">
        <v>9</v>
      </c>
      <c r="T86" s="8">
        <v>13</v>
      </c>
      <c r="U86" s="8">
        <v>100</v>
      </c>
      <c r="V86" s="8">
        <v>53</v>
      </c>
      <c r="W86" s="8">
        <v>47</v>
      </c>
      <c r="X86" s="8">
        <v>173</v>
      </c>
      <c r="Y86" s="8">
        <v>96</v>
      </c>
      <c r="Z86" s="8">
        <v>77</v>
      </c>
      <c r="AA86" s="8">
        <v>66</v>
      </c>
      <c r="AB86" s="8">
        <v>33</v>
      </c>
      <c r="AC86" s="8">
        <v>33</v>
      </c>
      <c r="AD86" s="8">
        <v>48</v>
      </c>
      <c r="AE86" s="8">
        <v>25</v>
      </c>
      <c r="AF86" s="8">
        <v>23</v>
      </c>
      <c r="AG86" s="8">
        <v>32</v>
      </c>
      <c r="AH86" s="8">
        <v>20</v>
      </c>
      <c r="AI86" s="8">
        <v>12</v>
      </c>
    </row>
    <row r="87" spans="1:35" x14ac:dyDescent="0.2">
      <c r="A87" s="43">
        <v>78</v>
      </c>
      <c r="B87" s="8">
        <v>574</v>
      </c>
      <c r="C87" s="8">
        <v>310</v>
      </c>
      <c r="D87" s="8">
        <v>264</v>
      </c>
      <c r="E87" s="8">
        <v>25</v>
      </c>
      <c r="F87" s="8">
        <v>7</v>
      </c>
      <c r="G87" s="8">
        <v>18</v>
      </c>
      <c r="H87" s="8">
        <v>91</v>
      </c>
      <c r="I87" s="8">
        <v>54</v>
      </c>
      <c r="J87" s="8">
        <v>37</v>
      </c>
      <c r="K87" s="8">
        <v>44</v>
      </c>
      <c r="L87" s="8">
        <v>21</v>
      </c>
      <c r="M87" s="8">
        <v>23</v>
      </c>
      <c r="N87" s="8">
        <v>41</v>
      </c>
      <c r="O87" s="8">
        <v>24</v>
      </c>
      <c r="P87" s="8">
        <v>17</v>
      </c>
      <c r="Q87" s="43">
        <v>78</v>
      </c>
      <c r="R87" s="8">
        <v>13</v>
      </c>
      <c r="S87" s="8">
        <v>11</v>
      </c>
      <c r="T87" s="8">
        <v>2</v>
      </c>
      <c r="U87" s="8">
        <v>50</v>
      </c>
      <c r="V87" s="8">
        <v>23</v>
      </c>
      <c r="W87" s="8">
        <v>27</v>
      </c>
      <c r="X87" s="8">
        <v>215</v>
      </c>
      <c r="Y87" s="8">
        <v>121</v>
      </c>
      <c r="Z87" s="8">
        <v>94</v>
      </c>
      <c r="AA87" s="8">
        <v>43</v>
      </c>
      <c r="AB87" s="8">
        <v>25</v>
      </c>
      <c r="AC87" s="8">
        <v>18</v>
      </c>
      <c r="AD87" s="8">
        <v>34</v>
      </c>
      <c r="AE87" s="8">
        <v>14</v>
      </c>
      <c r="AF87" s="8">
        <v>20</v>
      </c>
      <c r="AG87" s="8">
        <v>18</v>
      </c>
      <c r="AH87" s="8">
        <v>10</v>
      </c>
      <c r="AI87" s="8">
        <v>8</v>
      </c>
    </row>
    <row r="88" spans="1:35" x14ac:dyDescent="0.2">
      <c r="A88" s="43">
        <v>79</v>
      </c>
      <c r="B88" s="8">
        <v>790</v>
      </c>
      <c r="C88" s="8">
        <v>421</v>
      </c>
      <c r="D88" s="8">
        <v>369</v>
      </c>
      <c r="E88" s="8">
        <v>23</v>
      </c>
      <c r="F88" s="8">
        <v>7</v>
      </c>
      <c r="G88" s="8">
        <v>16</v>
      </c>
      <c r="H88" s="8">
        <v>108</v>
      </c>
      <c r="I88" s="8">
        <v>55</v>
      </c>
      <c r="J88" s="8">
        <v>53</v>
      </c>
      <c r="K88" s="8">
        <v>61</v>
      </c>
      <c r="L88" s="8">
        <v>31</v>
      </c>
      <c r="M88" s="8">
        <v>30</v>
      </c>
      <c r="N88" s="8">
        <v>54</v>
      </c>
      <c r="O88" s="8">
        <v>24</v>
      </c>
      <c r="P88" s="8">
        <v>30</v>
      </c>
      <c r="Q88" s="43">
        <v>79</v>
      </c>
      <c r="R88" s="8">
        <v>3</v>
      </c>
      <c r="S88" s="8">
        <v>1</v>
      </c>
      <c r="T88" s="8">
        <v>2</v>
      </c>
      <c r="U88" s="8">
        <v>122</v>
      </c>
      <c r="V88" s="8">
        <v>78</v>
      </c>
      <c r="W88" s="8">
        <v>44</v>
      </c>
      <c r="X88" s="8">
        <v>246</v>
      </c>
      <c r="Y88" s="8">
        <v>123</v>
      </c>
      <c r="Z88" s="8">
        <v>123</v>
      </c>
      <c r="AA88" s="8">
        <v>74</v>
      </c>
      <c r="AB88" s="8">
        <v>46</v>
      </c>
      <c r="AC88" s="8">
        <v>28</v>
      </c>
      <c r="AD88" s="8">
        <v>70</v>
      </c>
      <c r="AE88" s="8">
        <v>37</v>
      </c>
      <c r="AF88" s="8">
        <v>33</v>
      </c>
      <c r="AG88" s="8">
        <v>29</v>
      </c>
      <c r="AH88" s="8">
        <v>19</v>
      </c>
      <c r="AI88" s="8">
        <v>10</v>
      </c>
    </row>
    <row r="89" spans="1:35" x14ac:dyDescent="0.2">
      <c r="A89" s="43">
        <v>80</v>
      </c>
      <c r="B89" s="8">
        <v>514</v>
      </c>
      <c r="C89" s="8">
        <v>261</v>
      </c>
      <c r="D89" s="8">
        <v>253</v>
      </c>
      <c r="E89" s="8">
        <v>25</v>
      </c>
      <c r="F89" s="8">
        <v>9</v>
      </c>
      <c r="G89" s="8">
        <v>16</v>
      </c>
      <c r="H89" s="8">
        <v>53</v>
      </c>
      <c r="I89" s="8">
        <v>24</v>
      </c>
      <c r="J89" s="8">
        <v>29</v>
      </c>
      <c r="K89" s="8">
        <v>37</v>
      </c>
      <c r="L89" s="8">
        <v>17</v>
      </c>
      <c r="M89" s="8">
        <v>20</v>
      </c>
      <c r="N89" s="8">
        <v>35</v>
      </c>
      <c r="O89" s="8">
        <v>19</v>
      </c>
      <c r="P89" s="8">
        <v>16</v>
      </c>
      <c r="Q89" s="43">
        <v>80</v>
      </c>
      <c r="R89" s="8">
        <v>5</v>
      </c>
      <c r="S89" s="8">
        <v>2</v>
      </c>
      <c r="T89" s="8">
        <v>3</v>
      </c>
      <c r="U89" s="8">
        <v>71</v>
      </c>
      <c r="V89" s="8">
        <v>38</v>
      </c>
      <c r="W89" s="8">
        <v>33</v>
      </c>
      <c r="X89" s="8">
        <v>167</v>
      </c>
      <c r="Y89" s="8">
        <v>87</v>
      </c>
      <c r="Z89" s="8">
        <v>80</v>
      </c>
      <c r="AA89" s="8">
        <v>41</v>
      </c>
      <c r="AB89" s="8">
        <v>26</v>
      </c>
      <c r="AC89" s="8">
        <v>15</v>
      </c>
      <c r="AD89" s="8">
        <v>51</v>
      </c>
      <c r="AE89" s="8">
        <v>22</v>
      </c>
      <c r="AF89" s="8">
        <v>29</v>
      </c>
      <c r="AG89" s="8">
        <v>29</v>
      </c>
      <c r="AH89" s="8">
        <v>17</v>
      </c>
      <c r="AI89" s="8">
        <v>12</v>
      </c>
    </row>
    <row r="90" spans="1:35" x14ac:dyDescent="0.2">
      <c r="A90" s="43">
        <v>81</v>
      </c>
      <c r="B90" s="8">
        <v>277</v>
      </c>
      <c r="C90" s="8">
        <v>137</v>
      </c>
      <c r="D90" s="8">
        <v>140</v>
      </c>
      <c r="E90" s="8">
        <v>13</v>
      </c>
      <c r="F90" s="8">
        <v>8</v>
      </c>
      <c r="G90" s="8">
        <v>5</v>
      </c>
      <c r="H90" s="8">
        <v>44</v>
      </c>
      <c r="I90" s="8">
        <v>17</v>
      </c>
      <c r="J90" s="8">
        <v>27</v>
      </c>
      <c r="K90" s="8">
        <v>24</v>
      </c>
      <c r="L90" s="8">
        <v>7</v>
      </c>
      <c r="M90" s="8">
        <v>17</v>
      </c>
      <c r="N90" s="8">
        <v>13</v>
      </c>
      <c r="O90" s="8">
        <v>6</v>
      </c>
      <c r="P90" s="8">
        <v>7</v>
      </c>
      <c r="Q90" s="43">
        <v>81</v>
      </c>
      <c r="R90" s="8">
        <v>7</v>
      </c>
      <c r="S90" s="8">
        <v>2</v>
      </c>
      <c r="T90" s="8">
        <v>5</v>
      </c>
      <c r="U90" s="8">
        <v>32</v>
      </c>
      <c r="V90" s="8">
        <v>16</v>
      </c>
      <c r="W90" s="8">
        <v>16</v>
      </c>
      <c r="X90" s="8">
        <v>96</v>
      </c>
      <c r="Y90" s="8">
        <v>57</v>
      </c>
      <c r="Z90" s="8">
        <v>39</v>
      </c>
      <c r="AA90" s="8">
        <v>25</v>
      </c>
      <c r="AB90" s="8">
        <v>14</v>
      </c>
      <c r="AC90" s="8">
        <v>11</v>
      </c>
      <c r="AD90" s="8">
        <v>18</v>
      </c>
      <c r="AE90" s="8">
        <v>9</v>
      </c>
      <c r="AF90" s="8">
        <v>9</v>
      </c>
      <c r="AG90" s="8">
        <v>5</v>
      </c>
      <c r="AH90" s="8">
        <v>1</v>
      </c>
      <c r="AI90" s="8">
        <v>4</v>
      </c>
    </row>
    <row r="91" spans="1:35" x14ac:dyDescent="0.2">
      <c r="A91" s="43">
        <v>82</v>
      </c>
      <c r="B91" s="8">
        <v>366</v>
      </c>
      <c r="C91" s="8">
        <v>211</v>
      </c>
      <c r="D91" s="8">
        <v>155</v>
      </c>
      <c r="E91" s="8">
        <v>9</v>
      </c>
      <c r="F91" s="8">
        <v>6</v>
      </c>
      <c r="G91" s="8">
        <v>3</v>
      </c>
      <c r="H91" s="8">
        <v>52</v>
      </c>
      <c r="I91" s="8">
        <v>27</v>
      </c>
      <c r="J91" s="8">
        <v>25</v>
      </c>
      <c r="K91" s="8">
        <v>17</v>
      </c>
      <c r="L91" s="8">
        <v>9</v>
      </c>
      <c r="M91" s="8">
        <v>8</v>
      </c>
      <c r="N91" s="8">
        <v>17</v>
      </c>
      <c r="O91" s="8">
        <v>8</v>
      </c>
      <c r="P91" s="8">
        <v>9</v>
      </c>
      <c r="Q91" s="43">
        <v>82</v>
      </c>
      <c r="R91" s="8">
        <v>10</v>
      </c>
      <c r="S91" s="8">
        <v>4</v>
      </c>
      <c r="T91" s="8">
        <v>6</v>
      </c>
      <c r="U91" s="8">
        <v>35</v>
      </c>
      <c r="V91" s="8">
        <v>25</v>
      </c>
      <c r="W91" s="8">
        <v>10</v>
      </c>
      <c r="X91" s="8">
        <v>161</v>
      </c>
      <c r="Y91" s="8">
        <v>94</v>
      </c>
      <c r="Z91" s="8">
        <v>67</v>
      </c>
      <c r="AA91" s="8">
        <v>23</v>
      </c>
      <c r="AB91" s="8">
        <v>13</v>
      </c>
      <c r="AC91" s="8">
        <v>10</v>
      </c>
      <c r="AD91" s="8">
        <v>29</v>
      </c>
      <c r="AE91" s="8">
        <v>17</v>
      </c>
      <c r="AF91" s="8">
        <v>12</v>
      </c>
      <c r="AG91" s="8">
        <v>13</v>
      </c>
      <c r="AH91" s="8">
        <v>8</v>
      </c>
      <c r="AI91" s="8">
        <v>5</v>
      </c>
    </row>
    <row r="92" spans="1:35" x14ac:dyDescent="0.2">
      <c r="A92" s="43">
        <v>83</v>
      </c>
      <c r="B92" s="8">
        <v>175</v>
      </c>
      <c r="C92" s="8">
        <v>84</v>
      </c>
      <c r="D92" s="8">
        <v>91</v>
      </c>
      <c r="E92" s="8">
        <v>8</v>
      </c>
      <c r="F92" s="8">
        <v>7</v>
      </c>
      <c r="G92" s="8">
        <v>1</v>
      </c>
      <c r="H92" s="8">
        <v>29</v>
      </c>
      <c r="I92" s="8">
        <v>14</v>
      </c>
      <c r="J92" s="8">
        <v>15</v>
      </c>
      <c r="K92" s="8">
        <v>15</v>
      </c>
      <c r="L92" s="8">
        <v>4</v>
      </c>
      <c r="M92" s="8">
        <v>11</v>
      </c>
      <c r="N92" s="8">
        <v>16</v>
      </c>
      <c r="O92" s="8">
        <v>4</v>
      </c>
      <c r="P92" s="8">
        <v>12</v>
      </c>
      <c r="Q92" s="43">
        <v>83</v>
      </c>
      <c r="R92" s="8">
        <v>4</v>
      </c>
      <c r="S92" s="8">
        <v>2</v>
      </c>
      <c r="T92" s="8">
        <v>2</v>
      </c>
      <c r="U92" s="8">
        <v>19</v>
      </c>
      <c r="V92" s="8">
        <v>15</v>
      </c>
      <c r="W92" s="8">
        <v>4</v>
      </c>
      <c r="X92" s="8">
        <v>42</v>
      </c>
      <c r="Y92" s="8">
        <v>20</v>
      </c>
      <c r="Z92" s="8">
        <v>22</v>
      </c>
      <c r="AA92" s="8">
        <v>21</v>
      </c>
      <c r="AB92" s="8">
        <v>7</v>
      </c>
      <c r="AC92" s="8">
        <v>14</v>
      </c>
      <c r="AD92" s="8">
        <v>15</v>
      </c>
      <c r="AE92" s="8">
        <v>7</v>
      </c>
      <c r="AF92" s="8">
        <v>8</v>
      </c>
      <c r="AG92" s="8">
        <v>6</v>
      </c>
      <c r="AH92" s="8">
        <v>4</v>
      </c>
      <c r="AI92" s="8">
        <v>2</v>
      </c>
    </row>
    <row r="93" spans="1:35" x14ac:dyDescent="0.2">
      <c r="A93" s="43">
        <v>84</v>
      </c>
      <c r="B93" s="8">
        <v>193</v>
      </c>
      <c r="C93" s="8">
        <v>107</v>
      </c>
      <c r="D93" s="8">
        <v>86</v>
      </c>
      <c r="E93" s="8">
        <v>9</v>
      </c>
      <c r="F93" s="8">
        <v>4</v>
      </c>
      <c r="G93" s="8">
        <v>5</v>
      </c>
      <c r="H93" s="8">
        <v>36</v>
      </c>
      <c r="I93" s="8">
        <v>18</v>
      </c>
      <c r="J93" s="8">
        <v>18</v>
      </c>
      <c r="K93" s="8">
        <v>13</v>
      </c>
      <c r="L93" s="8">
        <v>7</v>
      </c>
      <c r="M93" s="8">
        <v>6</v>
      </c>
      <c r="N93" s="8">
        <v>6</v>
      </c>
      <c r="O93" s="8">
        <v>4</v>
      </c>
      <c r="P93" s="8">
        <v>2</v>
      </c>
      <c r="Q93" s="43">
        <v>84</v>
      </c>
      <c r="R93" s="8">
        <v>5</v>
      </c>
      <c r="S93" s="8">
        <v>5</v>
      </c>
      <c r="T93" s="8">
        <v>0</v>
      </c>
      <c r="U93" s="8">
        <v>24</v>
      </c>
      <c r="V93" s="8">
        <v>10</v>
      </c>
      <c r="W93" s="8">
        <v>14</v>
      </c>
      <c r="X93" s="8">
        <v>61</v>
      </c>
      <c r="Y93" s="8">
        <v>35</v>
      </c>
      <c r="Z93" s="8">
        <v>26</v>
      </c>
      <c r="AA93" s="8">
        <v>10</v>
      </c>
      <c r="AB93" s="8">
        <v>7</v>
      </c>
      <c r="AC93" s="8">
        <v>3</v>
      </c>
      <c r="AD93" s="8">
        <v>24</v>
      </c>
      <c r="AE93" s="8">
        <v>15</v>
      </c>
      <c r="AF93" s="8">
        <v>9</v>
      </c>
      <c r="AG93" s="8">
        <v>5</v>
      </c>
      <c r="AH93" s="8">
        <v>2</v>
      </c>
      <c r="AI93" s="8">
        <v>3</v>
      </c>
    </row>
    <row r="94" spans="1:35" x14ac:dyDescent="0.2">
      <c r="A94" s="43">
        <v>85</v>
      </c>
      <c r="B94" s="8">
        <v>203</v>
      </c>
      <c r="C94" s="8">
        <v>112</v>
      </c>
      <c r="D94" s="8">
        <v>91</v>
      </c>
      <c r="E94" s="8">
        <v>13</v>
      </c>
      <c r="F94" s="8">
        <v>8</v>
      </c>
      <c r="G94" s="8">
        <v>5</v>
      </c>
      <c r="H94" s="8">
        <v>27</v>
      </c>
      <c r="I94" s="8">
        <v>14</v>
      </c>
      <c r="J94" s="8">
        <v>13</v>
      </c>
      <c r="K94" s="8">
        <v>15</v>
      </c>
      <c r="L94" s="8">
        <v>8</v>
      </c>
      <c r="M94" s="8">
        <v>7</v>
      </c>
      <c r="N94" s="8">
        <v>14</v>
      </c>
      <c r="O94" s="8">
        <v>6</v>
      </c>
      <c r="P94" s="8">
        <v>8</v>
      </c>
      <c r="Q94" s="43">
        <v>85</v>
      </c>
      <c r="R94" s="8">
        <v>0</v>
      </c>
      <c r="S94" s="8">
        <v>0</v>
      </c>
      <c r="T94" s="8">
        <v>0</v>
      </c>
      <c r="U94" s="8">
        <v>18</v>
      </c>
      <c r="V94" s="8">
        <v>9</v>
      </c>
      <c r="W94" s="8">
        <v>9</v>
      </c>
      <c r="X94" s="8">
        <v>62</v>
      </c>
      <c r="Y94" s="8">
        <v>33</v>
      </c>
      <c r="Z94" s="8">
        <v>29</v>
      </c>
      <c r="AA94" s="8">
        <v>17</v>
      </c>
      <c r="AB94" s="8">
        <v>9</v>
      </c>
      <c r="AC94" s="8">
        <v>8</v>
      </c>
      <c r="AD94" s="8">
        <v>27</v>
      </c>
      <c r="AE94" s="8">
        <v>19</v>
      </c>
      <c r="AF94" s="8">
        <v>8</v>
      </c>
      <c r="AG94" s="8">
        <v>10</v>
      </c>
      <c r="AH94" s="8">
        <v>6</v>
      </c>
      <c r="AI94" s="8">
        <v>4</v>
      </c>
    </row>
    <row r="95" spans="1:35" x14ac:dyDescent="0.2">
      <c r="A95" s="43">
        <v>86</v>
      </c>
      <c r="B95" s="8">
        <v>178</v>
      </c>
      <c r="C95" s="8">
        <v>106</v>
      </c>
      <c r="D95" s="8">
        <v>72</v>
      </c>
      <c r="E95" s="8">
        <v>9</v>
      </c>
      <c r="F95" s="8">
        <v>3</v>
      </c>
      <c r="G95" s="8">
        <v>6</v>
      </c>
      <c r="H95" s="8">
        <v>27</v>
      </c>
      <c r="I95" s="8">
        <v>17</v>
      </c>
      <c r="J95" s="8">
        <v>10</v>
      </c>
      <c r="K95" s="8">
        <v>13</v>
      </c>
      <c r="L95" s="8">
        <v>8</v>
      </c>
      <c r="M95" s="8">
        <v>5</v>
      </c>
      <c r="N95" s="8">
        <v>7</v>
      </c>
      <c r="O95" s="8">
        <v>5</v>
      </c>
      <c r="P95" s="8">
        <v>2</v>
      </c>
      <c r="Q95" s="43">
        <v>86</v>
      </c>
      <c r="R95" s="8">
        <v>0</v>
      </c>
      <c r="S95" s="8">
        <v>0</v>
      </c>
      <c r="T95" s="8">
        <v>0</v>
      </c>
      <c r="U95" s="8">
        <v>43</v>
      </c>
      <c r="V95" s="8">
        <v>28</v>
      </c>
      <c r="W95" s="8">
        <v>15</v>
      </c>
      <c r="X95" s="8">
        <v>47</v>
      </c>
      <c r="Y95" s="8">
        <v>27</v>
      </c>
      <c r="Z95" s="8">
        <v>20</v>
      </c>
      <c r="AA95" s="8">
        <v>16</v>
      </c>
      <c r="AB95" s="8">
        <v>10</v>
      </c>
      <c r="AC95" s="8">
        <v>6</v>
      </c>
      <c r="AD95" s="8">
        <v>13</v>
      </c>
      <c r="AE95" s="8">
        <v>6</v>
      </c>
      <c r="AF95" s="8">
        <v>7</v>
      </c>
      <c r="AG95" s="8">
        <v>3</v>
      </c>
      <c r="AH95" s="8">
        <v>2</v>
      </c>
      <c r="AI95" s="8">
        <v>1</v>
      </c>
    </row>
    <row r="96" spans="1:35" x14ac:dyDescent="0.2">
      <c r="A96" s="43">
        <v>87</v>
      </c>
      <c r="B96" s="8">
        <v>181</v>
      </c>
      <c r="C96" s="8">
        <v>105</v>
      </c>
      <c r="D96" s="8">
        <v>76</v>
      </c>
      <c r="E96" s="8">
        <v>8</v>
      </c>
      <c r="F96" s="8">
        <v>6</v>
      </c>
      <c r="G96" s="8">
        <v>2</v>
      </c>
      <c r="H96" s="8">
        <v>21</v>
      </c>
      <c r="I96" s="8">
        <v>8</v>
      </c>
      <c r="J96" s="8">
        <v>13</v>
      </c>
      <c r="K96" s="8">
        <v>14</v>
      </c>
      <c r="L96" s="8">
        <v>4</v>
      </c>
      <c r="M96" s="8">
        <v>10</v>
      </c>
      <c r="N96" s="8">
        <v>5</v>
      </c>
      <c r="O96" s="8">
        <v>4</v>
      </c>
      <c r="P96" s="8">
        <v>1</v>
      </c>
      <c r="Q96" s="43">
        <v>87</v>
      </c>
      <c r="R96" s="8">
        <v>2</v>
      </c>
      <c r="S96" s="8">
        <v>1</v>
      </c>
      <c r="T96" s="8">
        <v>1</v>
      </c>
      <c r="U96" s="8">
        <v>34</v>
      </c>
      <c r="V96" s="8">
        <v>18</v>
      </c>
      <c r="W96" s="8">
        <v>16</v>
      </c>
      <c r="X96" s="8">
        <v>44</v>
      </c>
      <c r="Y96" s="8">
        <v>25</v>
      </c>
      <c r="Z96" s="8">
        <v>19</v>
      </c>
      <c r="AA96" s="8">
        <v>14</v>
      </c>
      <c r="AB96" s="8">
        <v>10</v>
      </c>
      <c r="AC96" s="8">
        <v>4</v>
      </c>
      <c r="AD96" s="8">
        <v>28</v>
      </c>
      <c r="AE96" s="8">
        <v>20</v>
      </c>
      <c r="AF96" s="8">
        <v>8</v>
      </c>
      <c r="AG96" s="8">
        <v>11</v>
      </c>
      <c r="AH96" s="8">
        <v>9</v>
      </c>
      <c r="AI96" s="8">
        <v>2</v>
      </c>
    </row>
    <row r="97" spans="1:35" x14ac:dyDescent="0.2">
      <c r="A97" s="43">
        <v>88</v>
      </c>
      <c r="B97" s="8">
        <v>116</v>
      </c>
      <c r="C97" s="8">
        <v>66</v>
      </c>
      <c r="D97" s="8">
        <v>50</v>
      </c>
      <c r="E97" s="8">
        <v>9</v>
      </c>
      <c r="F97" s="8">
        <v>5</v>
      </c>
      <c r="G97" s="8">
        <v>4</v>
      </c>
      <c r="H97" s="8">
        <v>13</v>
      </c>
      <c r="I97" s="8">
        <v>5</v>
      </c>
      <c r="J97" s="8">
        <v>8</v>
      </c>
      <c r="K97" s="8">
        <v>15</v>
      </c>
      <c r="L97" s="8">
        <v>12</v>
      </c>
      <c r="M97" s="8">
        <v>3</v>
      </c>
      <c r="N97" s="8">
        <v>5</v>
      </c>
      <c r="O97" s="8">
        <v>2</v>
      </c>
      <c r="P97" s="8">
        <v>3</v>
      </c>
      <c r="Q97" s="43">
        <v>88</v>
      </c>
      <c r="R97" s="8">
        <v>3</v>
      </c>
      <c r="S97" s="8">
        <v>3</v>
      </c>
      <c r="T97" s="8">
        <v>0</v>
      </c>
      <c r="U97" s="8">
        <v>11</v>
      </c>
      <c r="V97" s="8">
        <v>7</v>
      </c>
      <c r="W97" s="8">
        <v>4</v>
      </c>
      <c r="X97" s="8">
        <v>31</v>
      </c>
      <c r="Y97" s="8">
        <v>16</v>
      </c>
      <c r="Z97" s="8">
        <v>15</v>
      </c>
      <c r="AA97" s="8">
        <v>14</v>
      </c>
      <c r="AB97" s="8">
        <v>9</v>
      </c>
      <c r="AC97" s="8">
        <v>5</v>
      </c>
      <c r="AD97" s="8">
        <v>10</v>
      </c>
      <c r="AE97" s="8">
        <v>7</v>
      </c>
      <c r="AF97" s="8">
        <v>3</v>
      </c>
      <c r="AG97" s="8">
        <v>5</v>
      </c>
      <c r="AH97" s="8">
        <v>0</v>
      </c>
      <c r="AI97" s="8">
        <v>5</v>
      </c>
    </row>
    <row r="98" spans="1:35" x14ac:dyDescent="0.2">
      <c r="A98" s="43">
        <v>89</v>
      </c>
      <c r="B98" s="8">
        <v>216</v>
      </c>
      <c r="C98" s="8">
        <v>123</v>
      </c>
      <c r="D98" s="8">
        <v>93</v>
      </c>
      <c r="E98" s="8">
        <v>12</v>
      </c>
      <c r="F98" s="8">
        <v>7</v>
      </c>
      <c r="G98" s="8">
        <v>5</v>
      </c>
      <c r="H98" s="8">
        <v>25</v>
      </c>
      <c r="I98" s="8">
        <v>13</v>
      </c>
      <c r="J98" s="8">
        <v>12</v>
      </c>
      <c r="K98" s="8">
        <v>20</v>
      </c>
      <c r="L98" s="8">
        <v>7</v>
      </c>
      <c r="M98" s="8">
        <v>13</v>
      </c>
      <c r="N98" s="8">
        <v>9</v>
      </c>
      <c r="O98" s="8">
        <v>5</v>
      </c>
      <c r="P98" s="8">
        <v>4</v>
      </c>
      <c r="Q98" s="43">
        <v>89</v>
      </c>
      <c r="R98" s="8">
        <v>3</v>
      </c>
      <c r="S98" s="8">
        <v>3</v>
      </c>
      <c r="T98" s="8">
        <v>0</v>
      </c>
      <c r="U98" s="8">
        <v>32</v>
      </c>
      <c r="V98" s="8">
        <v>16</v>
      </c>
      <c r="W98" s="8">
        <v>16</v>
      </c>
      <c r="X98" s="8">
        <v>65</v>
      </c>
      <c r="Y98" s="8">
        <v>37</v>
      </c>
      <c r="Z98" s="8">
        <v>28</v>
      </c>
      <c r="AA98" s="8">
        <v>21</v>
      </c>
      <c r="AB98" s="8">
        <v>13</v>
      </c>
      <c r="AC98" s="8">
        <v>8</v>
      </c>
      <c r="AD98" s="8">
        <v>24</v>
      </c>
      <c r="AE98" s="8">
        <v>19</v>
      </c>
      <c r="AF98" s="8">
        <v>5</v>
      </c>
      <c r="AG98" s="8">
        <v>5</v>
      </c>
      <c r="AH98" s="8">
        <v>3</v>
      </c>
      <c r="AI98" s="8">
        <v>2</v>
      </c>
    </row>
    <row r="99" spans="1:35" x14ac:dyDescent="0.2">
      <c r="A99" s="43">
        <v>90</v>
      </c>
      <c r="B99" s="8">
        <v>121</v>
      </c>
      <c r="C99" s="8">
        <v>64</v>
      </c>
      <c r="D99" s="8">
        <v>57</v>
      </c>
      <c r="E99" s="8">
        <v>5</v>
      </c>
      <c r="F99" s="8">
        <v>3</v>
      </c>
      <c r="G99" s="8">
        <v>2</v>
      </c>
      <c r="H99" s="8">
        <v>11</v>
      </c>
      <c r="I99" s="8">
        <v>4</v>
      </c>
      <c r="J99" s="8">
        <v>7</v>
      </c>
      <c r="K99" s="8">
        <v>15</v>
      </c>
      <c r="L99" s="8">
        <v>7</v>
      </c>
      <c r="M99" s="8">
        <v>8</v>
      </c>
      <c r="N99" s="8">
        <v>7</v>
      </c>
      <c r="O99" s="8">
        <v>2</v>
      </c>
      <c r="P99" s="8">
        <v>5</v>
      </c>
      <c r="Q99" s="43">
        <v>90</v>
      </c>
      <c r="R99" s="8">
        <v>0</v>
      </c>
      <c r="S99" s="8">
        <v>0</v>
      </c>
      <c r="T99" s="8">
        <v>0</v>
      </c>
      <c r="U99" s="8">
        <v>26</v>
      </c>
      <c r="V99" s="8">
        <v>14</v>
      </c>
      <c r="W99" s="8">
        <v>12</v>
      </c>
      <c r="X99" s="8">
        <v>41</v>
      </c>
      <c r="Y99" s="8">
        <v>23</v>
      </c>
      <c r="Z99" s="8">
        <v>18</v>
      </c>
      <c r="AA99" s="8">
        <v>4</v>
      </c>
      <c r="AB99" s="8">
        <v>2</v>
      </c>
      <c r="AC99" s="8">
        <v>2</v>
      </c>
      <c r="AD99" s="8">
        <v>11</v>
      </c>
      <c r="AE99" s="8">
        <v>8</v>
      </c>
      <c r="AF99" s="8">
        <v>3</v>
      </c>
      <c r="AG99" s="8">
        <v>1</v>
      </c>
      <c r="AH99" s="8">
        <v>1</v>
      </c>
      <c r="AI99" s="8">
        <v>0</v>
      </c>
    </row>
    <row r="100" spans="1:35" x14ac:dyDescent="0.2">
      <c r="A100" s="43">
        <v>91</v>
      </c>
      <c r="B100" s="8">
        <v>57</v>
      </c>
      <c r="C100" s="8">
        <v>37</v>
      </c>
      <c r="D100" s="8">
        <v>20</v>
      </c>
      <c r="E100" s="8">
        <v>0</v>
      </c>
      <c r="F100" s="8">
        <v>0</v>
      </c>
      <c r="G100" s="8">
        <v>0</v>
      </c>
      <c r="H100" s="8">
        <v>10</v>
      </c>
      <c r="I100" s="8">
        <v>6</v>
      </c>
      <c r="J100" s="8">
        <v>4</v>
      </c>
      <c r="K100" s="8">
        <v>2</v>
      </c>
      <c r="L100" s="8">
        <v>1</v>
      </c>
      <c r="M100" s="8">
        <v>1</v>
      </c>
      <c r="N100" s="8">
        <v>1</v>
      </c>
      <c r="O100" s="8">
        <v>1</v>
      </c>
      <c r="P100" s="8">
        <v>0</v>
      </c>
      <c r="Q100" s="43">
        <v>91</v>
      </c>
      <c r="R100" s="8">
        <v>0</v>
      </c>
      <c r="S100" s="8">
        <v>0</v>
      </c>
      <c r="T100" s="8">
        <v>0</v>
      </c>
      <c r="U100" s="8">
        <v>8</v>
      </c>
      <c r="V100" s="8">
        <v>5</v>
      </c>
      <c r="W100" s="8">
        <v>3</v>
      </c>
      <c r="X100" s="8">
        <v>12</v>
      </c>
      <c r="Y100" s="8">
        <v>7</v>
      </c>
      <c r="Z100" s="8">
        <v>5</v>
      </c>
      <c r="AA100" s="8">
        <v>11</v>
      </c>
      <c r="AB100" s="8">
        <v>10</v>
      </c>
      <c r="AC100" s="8">
        <v>1</v>
      </c>
      <c r="AD100" s="8">
        <v>12</v>
      </c>
      <c r="AE100" s="8">
        <v>6</v>
      </c>
      <c r="AF100" s="8">
        <v>6</v>
      </c>
      <c r="AG100" s="8">
        <v>1</v>
      </c>
      <c r="AH100" s="8">
        <v>1</v>
      </c>
      <c r="AI100" s="8">
        <v>0</v>
      </c>
    </row>
    <row r="101" spans="1:35" x14ac:dyDescent="0.2">
      <c r="A101" s="43">
        <v>92</v>
      </c>
      <c r="B101" s="8">
        <v>51</v>
      </c>
      <c r="C101" s="8">
        <v>24</v>
      </c>
      <c r="D101" s="8">
        <v>27</v>
      </c>
      <c r="E101" s="8">
        <v>3</v>
      </c>
      <c r="F101" s="8">
        <v>2</v>
      </c>
      <c r="G101" s="8">
        <v>1</v>
      </c>
      <c r="H101" s="8">
        <v>6</v>
      </c>
      <c r="I101" s="8">
        <v>3</v>
      </c>
      <c r="J101" s="8">
        <v>3</v>
      </c>
      <c r="K101" s="8">
        <v>1</v>
      </c>
      <c r="L101" s="8">
        <v>0</v>
      </c>
      <c r="M101" s="8">
        <v>1</v>
      </c>
      <c r="N101" s="8">
        <v>2</v>
      </c>
      <c r="O101" s="8">
        <v>2</v>
      </c>
      <c r="P101" s="8">
        <v>0</v>
      </c>
      <c r="Q101" s="43">
        <v>92</v>
      </c>
      <c r="R101" s="8">
        <v>0</v>
      </c>
      <c r="S101" s="8">
        <v>0</v>
      </c>
      <c r="T101" s="8">
        <v>0</v>
      </c>
      <c r="U101" s="8">
        <v>9</v>
      </c>
      <c r="V101" s="8">
        <v>5</v>
      </c>
      <c r="W101" s="8">
        <v>4</v>
      </c>
      <c r="X101" s="8">
        <v>19</v>
      </c>
      <c r="Y101" s="8">
        <v>7</v>
      </c>
      <c r="Z101" s="8">
        <v>12</v>
      </c>
      <c r="AA101" s="8">
        <v>6</v>
      </c>
      <c r="AB101" s="8">
        <v>2</v>
      </c>
      <c r="AC101" s="8">
        <v>4</v>
      </c>
      <c r="AD101" s="8">
        <v>3</v>
      </c>
      <c r="AE101" s="8">
        <v>2</v>
      </c>
      <c r="AF101" s="8">
        <v>1</v>
      </c>
      <c r="AG101" s="8">
        <v>2</v>
      </c>
      <c r="AH101" s="8">
        <v>1</v>
      </c>
      <c r="AI101" s="8">
        <v>1</v>
      </c>
    </row>
    <row r="102" spans="1:35" x14ac:dyDescent="0.2">
      <c r="A102" s="43">
        <v>93</v>
      </c>
      <c r="B102" s="8">
        <v>26</v>
      </c>
      <c r="C102" s="8">
        <v>13</v>
      </c>
      <c r="D102" s="8">
        <v>13</v>
      </c>
      <c r="E102" s="8">
        <v>1</v>
      </c>
      <c r="F102" s="8">
        <v>1</v>
      </c>
      <c r="G102" s="8">
        <v>0</v>
      </c>
      <c r="H102" s="8">
        <v>1</v>
      </c>
      <c r="I102" s="8">
        <v>0</v>
      </c>
      <c r="J102" s="8">
        <v>1</v>
      </c>
      <c r="K102" s="8">
        <v>4</v>
      </c>
      <c r="L102" s="8">
        <v>2</v>
      </c>
      <c r="M102" s="8">
        <v>2</v>
      </c>
      <c r="N102" s="8">
        <v>1</v>
      </c>
      <c r="O102" s="8">
        <v>1</v>
      </c>
      <c r="P102" s="8">
        <v>0</v>
      </c>
      <c r="Q102" s="43">
        <v>93</v>
      </c>
      <c r="R102" s="8">
        <v>0</v>
      </c>
      <c r="S102" s="8">
        <v>0</v>
      </c>
      <c r="T102" s="8">
        <v>0</v>
      </c>
      <c r="U102" s="8">
        <v>2</v>
      </c>
      <c r="V102" s="8">
        <v>1</v>
      </c>
      <c r="W102" s="8">
        <v>1</v>
      </c>
      <c r="X102" s="8">
        <v>7</v>
      </c>
      <c r="Y102" s="8">
        <v>4</v>
      </c>
      <c r="Z102" s="8">
        <v>3</v>
      </c>
      <c r="AA102" s="8">
        <v>3</v>
      </c>
      <c r="AB102" s="8">
        <v>2</v>
      </c>
      <c r="AC102" s="8">
        <v>1</v>
      </c>
      <c r="AD102" s="8">
        <v>7</v>
      </c>
      <c r="AE102" s="8">
        <v>2</v>
      </c>
      <c r="AF102" s="8">
        <v>5</v>
      </c>
      <c r="AG102" s="8">
        <v>0</v>
      </c>
      <c r="AH102" s="8">
        <v>0</v>
      </c>
      <c r="AI102" s="8">
        <v>0</v>
      </c>
    </row>
    <row r="103" spans="1:35" x14ac:dyDescent="0.2">
      <c r="A103" s="43">
        <v>94</v>
      </c>
      <c r="B103" s="8">
        <v>46</v>
      </c>
      <c r="C103" s="8">
        <v>32</v>
      </c>
      <c r="D103" s="8">
        <v>14</v>
      </c>
      <c r="E103" s="8">
        <v>1</v>
      </c>
      <c r="F103" s="8">
        <v>1</v>
      </c>
      <c r="G103" s="8">
        <v>0</v>
      </c>
      <c r="H103" s="8">
        <v>4</v>
      </c>
      <c r="I103" s="8">
        <v>3</v>
      </c>
      <c r="J103" s="8">
        <v>1</v>
      </c>
      <c r="K103" s="8">
        <v>2</v>
      </c>
      <c r="L103" s="8">
        <v>1</v>
      </c>
      <c r="M103" s="8">
        <v>1</v>
      </c>
      <c r="N103" s="8">
        <v>1</v>
      </c>
      <c r="O103" s="8">
        <v>0</v>
      </c>
      <c r="P103" s="8">
        <v>1</v>
      </c>
      <c r="Q103" s="43">
        <v>94</v>
      </c>
      <c r="R103" s="8">
        <v>0</v>
      </c>
      <c r="S103" s="8">
        <v>0</v>
      </c>
      <c r="T103" s="8">
        <v>0</v>
      </c>
      <c r="U103" s="8">
        <v>8</v>
      </c>
      <c r="V103" s="8">
        <v>7</v>
      </c>
      <c r="W103" s="8">
        <v>1</v>
      </c>
      <c r="X103" s="8">
        <v>21</v>
      </c>
      <c r="Y103" s="8">
        <v>17</v>
      </c>
      <c r="Z103" s="8">
        <v>4</v>
      </c>
      <c r="AA103" s="8">
        <v>2</v>
      </c>
      <c r="AB103" s="8">
        <v>1</v>
      </c>
      <c r="AC103" s="8">
        <v>1</v>
      </c>
      <c r="AD103" s="8">
        <v>6</v>
      </c>
      <c r="AE103" s="8">
        <v>2</v>
      </c>
      <c r="AF103" s="8">
        <v>4</v>
      </c>
      <c r="AG103" s="8">
        <v>1</v>
      </c>
      <c r="AH103" s="8">
        <v>0</v>
      </c>
      <c r="AI103" s="8">
        <v>1</v>
      </c>
    </row>
    <row r="104" spans="1:35" x14ac:dyDescent="0.2">
      <c r="A104" s="43">
        <v>95</v>
      </c>
      <c r="B104" s="8">
        <v>41</v>
      </c>
      <c r="C104" s="8">
        <v>23</v>
      </c>
      <c r="D104" s="8">
        <v>18</v>
      </c>
      <c r="E104" s="8">
        <v>2</v>
      </c>
      <c r="F104" s="8">
        <v>1</v>
      </c>
      <c r="G104" s="8">
        <v>1</v>
      </c>
      <c r="H104" s="8">
        <v>3</v>
      </c>
      <c r="I104" s="8">
        <v>2</v>
      </c>
      <c r="J104" s="8">
        <v>1</v>
      </c>
      <c r="K104" s="8">
        <v>3</v>
      </c>
      <c r="L104" s="8">
        <v>1</v>
      </c>
      <c r="M104" s="8">
        <v>2</v>
      </c>
      <c r="N104" s="8">
        <v>8</v>
      </c>
      <c r="O104" s="8">
        <v>4</v>
      </c>
      <c r="P104" s="8">
        <v>4</v>
      </c>
      <c r="Q104" s="43">
        <v>95</v>
      </c>
      <c r="R104" s="8">
        <v>0</v>
      </c>
      <c r="S104" s="8">
        <v>0</v>
      </c>
      <c r="T104" s="8">
        <v>0</v>
      </c>
      <c r="U104" s="8">
        <v>4</v>
      </c>
      <c r="V104" s="8">
        <v>1</v>
      </c>
      <c r="W104" s="8">
        <v>3</v>
      </c>
      <c r="X104" s="8">
        <v>10</v>
      </c>
      <c r="Y104" s="8">
        <v>8</v>
      </c>
      <c r="Z104" s="8">
        <v>2</v>
      </c>
      <c r="AA104" s="8">
        <v>4</v>
      </c>
      <c r="AB104" s="8">
        <v>2</v>
      </c>
      <c r="AC104" s="8">
        <v>2</v>
      </c>
      <c r="AD104" s="8">
        <v>6</v>
      </c>
      <c r="AE104" s="8">
        <v>3</v>
      </c>
      <c r="AF104" s="8">
        <v>3</v>
      </c>
      <c r="AG104" s="8">
        <v>1</v>
      </c>
      <c r="AH104" s="8">
        <v>1</v>
      </c>
      <c r="AI104" s="8">
        <v>0</v>
      </c>
    </row>
    <row r="105" spans="1:35" x14ac:dyDescent="0.2">
      <c r="A105" s="43">
        <v>96</v>
      </c>
      <c r="B105" s="8">
        <v>26</v>
      </c>
      <c r="C105" s="8">
        <v>18</v>
      </c>
      <c r="D105" s="8">
        <v>8</v>
      </c>
      <c r="E105" s="8">
        <v>1</v>
      </c>
      <c r="F105" s="8">
        <v>1</v>
      </c>
      <c r="G105" s="8">
        <v>0</v>
      </c>
      <c r="H105" s="8">
        <v>4</v>
      </c>
      <c r="I105" s="8">
        <v>4</v>
      </c>
      <c r="J105" s="8">
        <v>0</v>
      </c>
      <c r="K105" s="8">
        <v>2</v>
      </c>
      <c r="L105" s="8">
        <v>1</v>
      </c>
      <c r="M105" s="8">
        <v>1</v>
      </c>
      <c r="N105" s="8">
        <v>0</v>
      </c>
      <c r="O105" s="8">
        <v>0</v>
      </c>
      <c r="P105" s="8">
        <v>0</v>
      </c>
      <c r="Q105" s="43">
        <v>96</v>
      </c>
      <c r="R105" s="8">
        <v>1</v>
      </c>
      <c r="S105" s="8">
        <v>1</v>
      </c>
      <c r="T105" s="8">
        <v>0</v>
      </c>
      <c r="U105" s="8">
        <v>3</v>
      </c>
      <c r="V105" s="8">
        <v>2</v>
      </c>
      <c r="W105" s="8">
        <v>1</v>
      </c>
      <c r="X105" s="8">
        <v>10</v>
      </c>
      <c r="Y105" s="8">
        <v>5</v>
      </c>
      <c r="Z105" s="8">
        <v>5</v>
      </c>
      <c r="AA105" s="8">
        <v>1</v>
      </c>
      <c r="AB105" s="8">
        <v>1</v>
      </c>
      <c r="AC105" s="8">
        <v>0</v>
      </c>
      <c r="AD105" s="8">
        <v>3</v>
      </c>
      <c r="AE105" s="8">
        <v>2</v>
      </c>
      <c r="AF105" s="8">
        <v>1</v>
      </c>
      <c r="AG105" s="8">
        <v>1</v>
      </c>
      <c r="AH105" s="8">
        <v>1</v>
      </c>
      <c r="AI105" s="8">
        <v>0</v>
      </c>
    </row>
    <row r="106" spans="1:35" x14ac:dyDescent="0.2">
      <c r="A106" s="43">
        <v>97</v>
      </c>
      <c r="B106" s="8">
        <v>29</v>
      </c>
      <c r="C106" s="8">
        <v>18</v>
      </c>
      <c r="D106" s="8">
        <v>11</v>
      </c>
      <c r="E106" s="8">
        <v>1</v>
      </c>
      <c r="F106" s="8">
        <v>1</v>
      </c>
      <c r="G106" s="8">
        <v>0</v>
      </c>
      <c r="H106" s="8">
        <v>1</v>
      </c>
      <c r="I106" s="8">
        <v>1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43">
        <v>97</v>
      </c>
      <c r="R106" s="8">
        <v>0</v>
      </c>
      <c r="S106" s="8">
        <v>0</v>
      </c>
      <c r="T106" s="8">
        <v>0</v>
      </c>
      <c r="U106" s="8">
        <v>6</v>
      </c>
      <c r="V106" s="8">
        <v>4</v>
      </c>
      <c r="W106" s="8">
        <v>2</v>
      </c>
      <c r="X106" s="8">
        <v>10</v>
      </c>
      <c r="Y106" s="8">
        <v>6</v>
      </c>
      <c r="Z106" s="8">
        <v>4</v>
      </c>
      <c r="AA106" s="8">
        <v>1</v>
      </c>
      <c r="AB106" s="8">
        <v>1</v>
      </c>
      <c r="AC106" s="8">
        <v>0</v>
      </c>
      <c r="AD106" s="8">
        <v>10</v>
      </c>
      <c r="AE106" s="8">
        <v>5</v>
      </c>
      <c r="AF106" s="8">
        <v>5</v>
      </c>
      <c r="AG106" s="8">
        <v>0</v>
      </c>
      <c r="AH106" s="8">
        <v>0</v>
      </c>
      <c r="AI106" s="8">
        <v>0</v>
      </c>
    </row>
    <row r="107" spans="1:35" x14ac:dyDescent="0.2">
      <c r="A107" s="43">
        <v>98</v>
      </c>
      <c r="B107" s="8">
        <v>59</v>
      </c>
      <c r="C107" s="8">
        <v>47</v>
      </c>
      <c r="D107" s="8">
        <v>12</v>
      </c>
      <c r="E107" s="8">
        <v>1</v>
      </c>
      <c r="F107" s="8">
        <v>0</v>
      </c>
      <c r="G107" s="8">
        <v>1</v>
      </c>
      <c r="H107" s="8">
        <v>2</v>
      </c>
      <c r="I107" s="8">
        <v>0</v>
      </c>
      <c r="J107" s="8">
        <v>2</v>
      </c>
      <c r="K107" s="8">
        <v>1</v>
      </c>
      <c r="L107" s="8">
        <v>0</v>
      </c>
      <c r="M107" s="8">
        <v>1</v>
      </c>
      <c r="N107" s="8">
        <v>38</v>
      </c>
      <c r="O107" s="8">
        <v>38</v>
      </c>
      <c r="P107" s="8">
        <v>0</v>
      </c>
      <c r="Q107" s="43">
        <v>98</v>
      </c>
      <c r="R107" s="8">
        <v>0</v>
      </c>
      <c r="S107" s="8">
        <v>0</v>
      </c>
      <c r="T107" s="8">
        <v>0</v>
      </c>
      <c r="U107" s="8">
        <v>2</v>
      </c>
      <c r="V107" s="8">
        <v>2</v>
      </c>
      <c r="W107" s="8">
        <v>0</v>
      </c>
      <c r="X107" s="8">
        <v>7</v>
      </c>
      <c r="Y107" s="8">
        <v>3</v>
      </c>
      <c r="Z107" s="8">
        <v>4</v>
      </c>
      <c r="AA107" s="8">
        <v>2</v>
      </c>
      <c r="AB107" s="8">
        <v>1</v>
      </c>
      <c r="AC107" s="8">
        <v>1</v>
      </c>
      <c r="AD107" s="8">
        <v>4</v>
      </c>
      <c r="AE107" s="8">
        <v>1</v>
      </c>
      <c r="AF107" s="8">
        <v>3</v>
      </c>
      <c r="AG107" s="8">
        <v>2</v>
      </c>
      <c r="AH107" s="8">
        <v>2</v>
      </c>
      <c r="AI107" s="8">
        <v>0</v>
      </c>
    </row>
    <row r="108" spans="1:35" x14ac:dyDescent="0.2">
      <c r="A108" s="43">
        <v>99</v>
      </c>
      <c r="B108" s="8">
        <v>177</v>
      </c>
      <c r="C108" s="8">
        <v>122</v>
      </c>
      <c r="D108" s="8">
        <v>55</v>
      </c>
      <c r="E108" s="8">
        <v>5</v>
      </c>
      <c r="F108" s="8">
        <v>3</v>
      </c>
      <c r="G108" s="8">
        <v>2</v>
      </c>
      <c r="H108" s="8">
        <v>18</v>
      </c>
      <c r="I108" s="8">
        <v>11</v>
      </c>
      <c r="J108" s="8">
        <v>7</v>
      </c>
      <c r="K108" s="8">
        <v>8</v>
      </c>
      <c r="L108" s="8">
        <v>4</v>
      </c>
      <c r="M108" s="8">
        <v>4</v>
      </c>
      <c r="N108" s="8">
        <v>14</v>
      </c>
      <c r="O108" s="8">
        <v>11</v>
      </c>
      <c r="P108" s="8">
        <v>3</v>
      </c>
      <c r="Q108" s="43">
        <v>99</v>
      </c>
      <c r="R108" s="8">
        <v>1</v>
      </c>
      <c r="S108" s="8">
        <v>1</v>
      </c>
      <c r="T108" s="8">
        <v>0</v>
      </c>
      <c r="U108" s="8">
        <v>39</v>
      </c>
      <c r="V108" s="8">
        <v>29</v>
      </c>
      <c r="W108" s="8">
        <v>10</v>
      </c>
      <c r="X108" s="8">
        <v>49</v>
      </c>
      <c r="Y108" s="8">
        <v>34</v>
      </c>
      <c r="Z108" s="8">
        <v>15</v>
      </c>
      <c r="AA108" s="8">
        <v>16</v>
      </c>
      <c r="AB108" s="8">
        <v>10</v>
      </c>
      <c r="AC108" s="8">
        <v>6</v>
      </c>
      <c r="AD108" s="8">
        <v>20</v>
      </c>
      <c r="AE108" s="8">
        <v>13</v>
      </c>
      <c r="AF108" s="8">
        <v>7</v>
      </c>
      <c r="AG108" s="8">
        <v>7</v>
      </c>
      <c r="AH108" s="8">
        <v>6</v>
      </c>
      <c r="AI108" s="8">
        <v>1</v>
      </c>
    </row>
    <row r="109" spans="1:35" x14ac:dyDescent="0.2">
      <c r="A109" s="47" t="s">
        <v>388</v>
      </c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 t="s">
        <v>388</v>
      </c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</row>
  </sheetData>
  <mergeCells count="26">
    <mergeCell ref="X68:Z68"/>
    <mergeCell ref="AA68:AC68"/>
    <mergeCell ref="AD68:AF68"/>
    <mergeCell ref="AG68:AI68"/>
    <mergeCell ref="E68:G68"/>
    <mergeCell ref="H68:J68"/>
    <mergeCell ref="K68:M68"/>
    <mergeCell ref="N68:P68"/>
    <mergeCell ref="R68:T68"/>
    <mergeCell ref="U68:W68"/>
    <mergeCell ref="U2:W2"/>
    <mergeCell ref="X2:Z2"/>
    <mergeCell ref="AA2:AC2"/>
    <mergeCell ref="AD2:AF2"/>
    <mergeCell ref="AG2:AI2"/>
    <mergeCell ref="A109:P109"/>
    <mergeCell ref="Q109:AI109"/>
    <mergeCell ref="A66:P66"/>
    <mergeCell ref="Q66:AI66"/>
    <mergeCell ref="B68:D68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  <rowBreaks count="1" manualBreakCount="1">
    <brk id="6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29F0-FB21-47E6-88AF-1367F3995200}">
  <dimension ref="A1:L32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9.6640625" style="8" customWidth="1"/>
    <col min="2" max="12" width="6" style="1" customWidth="1"/>
    <col min="13" max="16384" width="13.21875" style="1"/>
  </cols>
  <sheetData>
    <row r="1" spans="1:12" x14ac:dyDescent="0.2">
      <c r="A1" s="8" t="s">
        <v>414</v>
      </c>
    </row>
    <row r="2" spans="1:12" x14ac:dyDescent="0.2">
      <c r="A2" s="37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8" t="s">
        <v>344</v>
      </c>
      <c r="B3" s="1">
        <v>210385</v>
      </c>
      <c r="C3" s="1">
        <v>10629</v>
      </c>
      <c r="D3" s="1">
        <v>33306</v>
      </c>
      <c r="E3" s="1">
        <v>11970</v>
      </c>
      <c r="F3" s="1">
        <v>10829</v>
      </c>
      <c r="G3" s="1">
        <v>1285</v>
      </c>
      <c r="H3" s="1">
        <v>38090</v>
      </c>
      <c r="I3" s="1">
        <v>58519</v>
      </c>
      <c r="J3" s="1">
        <v>15326</v>
      </c>
      <c r="K3" s="1">
        <v>9625</v>
      </c>
      <c r="L3" s="1">
        <v>20806</v>
      </c>
    </row>
    <row r="4" spans="1:12" x14ac:dyDescent="0.2">
      <c r="A4" s="8" t="s">
        <v>214</v>
      </c>
      <c r="B4" s="1">
        <v>15129</v>
      </c>
      <c r="C4" s="1">
        <v>607</v>
      </c>
      <c r="D4" s="1">
        <v>1881</v>
      </c>
      <c r="E4" s="1">
        <v>604</v>
      </c>
      <c r="F4" s="1">
        <v>671</v>
      </c>
      <c r="G4" s="1">
        <v>125</v>
      </c>
      <c r="H4" s="1">
        <v>2081</v>
      </c>
      <c r="I4" s="1">
        <v>3107</v>
      </c>
      <c r="J4" s="1">
        <v>910</v>
      </c>
      <c r="K4" s="1">
        <v>627</v>
      </c>
      <c r="L4" s="1">
        <v>4516</v>
      </c>
    </row>
    <row r="5" spans="1:12" x14ac:dyDescent="0.2">
      <c r="A5" s="8" t="s">
        <v>215</v>
      </c>
      <c r="B5" s="1">
        <v>26953</v>
      </c>
      <c r="C5" s="1">
        <v>1117</v>
      </c>
      <c r="D5" s="1">
        <v>5501</v>
      </c>
      <c r="E5" s="1">
        <v>1065</v>
      </c>
      <c r="F5" s="1">
        <v>420</v>
      </c>
      <c r="G5" s="1">
        <v>107</v>
      </c>
      <c r="H5" s="1">
        <v>5320</v>
      </c>
      <c r="I5" s="1">
        <v>3154</v>
      </c>
      <c r="J5" s="1">
        <v>947</v>
      </c>
      <c r="K5" s="1">
        <v>351</v>
      </c>
      <c r="L5" s="1">
        <v>8971</v>
      </c>
    </row>
    <row r="6" spans="1:12" x14ac:dyDescent="0.2">
      <c r="A6" s="8" t="s">
        <v>216</v>
      </c>
      <c r="B6" s="1">
        <v>1510</v>
      </c>
      <c r="C6" s="1">
        <v>27</v>
      </c>
      <c r="D6" s="1">
        <v>292</v>
      </c>
      <c r="E6" s="1">
        <v>77</v>
      </c>
      <c r="F6" s="1">
        <v>12</v>
      </c>
      <c r="G6" s="1">
        <v>5</v>
      </c>
      <c r="H6" s="1">
        <v>207</v>
      </c>
      <c r="I6" s="1">
        <v>228</v>
      </c>
      <c r="J6" s="1">
        <v>130</v>
      </c>
      <c r="K6" s="1">
        <v>10</v>
      </c>
      <c r="L6" s="1">
        <v>522</v>
      </c>
    </row>
    <row r="7" spans="1:12" x14ac:dyDescent="0.2">
      <c r="A7" s="8" t="s">
        <v>217</v>
      </c>
      <c r="B7" s="1">
        <v>11909</v>
      </c>
      <c r="C7" s="1">
        <v>681</v>
      </c>
      <c r="D7" s="1">
        <v>2597</v>
      </c>
      <c r="E7" s="1">
        <v>650</v>
      </c>
      <c r="F7" s="1">
        <v>924</v>
      </c>
      <c r="G7" s="1">
        <v>35</v>
      </c>
      <c r="H7" s="1">
        <v>2016</v>
      </c>
      <c r="I7" s="1">
        <v>2058</v>
      </c>
      <c r="J7" s="1">
        <v>624</v>
      </c>
      <c r="K7" s="1">
        <v>152</v>
      </c>
      <c r="L7" s="1">
        <v>2172</v>
      </c>
    </row>
    <row r="8" spans="1:12" x14ac:dyDescent="0.2">
      <c r="A8" s="8" t="s">
        <v>218</v>
      </c>
      <c r="B8" s="1">
        <v>5550</v>
      </c>
      <c r="C8" s="1">
        <v>413</v>
      </c>
      <c r="D8" s="1">
        <v>1039</v>
      </c>
      <c r="E8" s="1">
        <v>478</v>
      </c>
      <c r="F8" s="1">
        <v>178</v>
      </c>
      <c r="G8" s="1">
        <v>23</v>
      </c>
      <c r="H8" s="1">
        <v>1122</v>
      </c>
      <c r="I8" s="1">
        <v>875</v>
      </c>
      <c r="J8" s="1">
        <v>610</v>
      </c>
      <c r="K8" s="1">
        <v>297</v>
      </c>
      <c r="L8" s="1">
        <v>515</v>
      </c>
    </row>
    <row r="9" spans="1:12" x14ac:dyDescent="0.2">
      <c r="A9" s="8" t="s">
        <v>219</v>
      </c>
      <c r="B9" s="1">
        <v>35654</v>
      </c>
      <c r="C9" s="1">
        <v>733</v>
      </c>
      <c r="D9" s="1">
        <v>4639</v>
      </c>
      <c r="E9" s="1">
        <v>1055</v>
      </c>
      <c r="F9" s="1">
        <v>1490</v>
      </c>
      <c r="G9" s="1">
        <v>186</v>
      </c>
      <c r="H9" s="1">
        <v>6642</v>
      </c>
      <c r="I9" s="1">
        <v>9742</v>
      </c>
      <c r="J9" s="1">
        <v>4662</v>
      </c>
      <c r="K9" s="1">
        <v>4005</v>
      </c>
      <c r="L9" s="1">
        <v>2500</v>
      </c>
    </row>
    <row r="10" spans="1:12" x14ac:dyDescent="0.2">
      <c r="A10" s="8" t="s">
        <v>220</v>
      </c>
      <c r="B10" s="1">
        <v>25739</v>
      </c>
      <c r="C10" s="1">
        <v>971</v>
      </c>
      <c r="D10" s="1">
        <v>6760</v>
      </c>
      <c r="E10" s="1">
        <v>838</v>
      </c>
      <c r="F10" s="1">
        <v>2093</v>
      </c>
      <c r="G10" s="1">
        <v>144</v>
      </c>
      <c r="H10" s="1">
        <v>6055</v>
      </c>
      <c r="I10" s="1">
        <v>5574</v>
      </c>
      <c r="J10" s="1">
        <v>1070</v>
      </c>
      <c r="K10" s="1">
        <v>961</v>
      </c>
      <c r="L10" s="1">
        <v>1273</v>
      </c>
    </row>
    <row r="11" spans="1:12" x14ac:dyDescent="0.2">
      <c r="A11" s="8" t="s">
        <v>373</v>
      </c>
      <c r="B11" s="1">
        <v>87941</v>
      </c>
      <c r="C11" s="1">
        <v>6080</v>
      </c>
      <c r="D11" s="1">
        <v>10597</v>
      </c>
      <c r="E11" s="1">
        <v>7203</v>
      </c>
      <c r="F11" s="1">
        <v>5041</v>
      </c>
      <c r="G11" s="1">
        <v>660</v>
      </c>
      <c r="H11" s="1">
        <v>14647</v>
      </c>
      <c r="I11" s="1">
        <v>33781</v>
      </c>
      <c r="J11" s="1">
        <v>6373</v>
      </c>
      <c r="K11" s="1">
        <v>3222</v>
      </c>
      <c r="L11" s="1">
        <v>337</v>
      </c>
    </row>
    <row r="13" spans="1:12" x14ac:dyDescent="0.2">
      <c r="A13" s="8" t="s">
        <v>341</v>
      </c>
      <c r="B13" s="1">
        <v>107692</v>
      </c>
      <c r="C13" s="1">
        <v>5562</v>
      </c>
      <c r="D13" s="1">
        <v>18010</v>
      </c>
      <c r="E13" s="1">
        <v>6099</v>
      </c>
      <c r="F13" s="1">
        <v>5447</v>
      </c>
      <c r="G13" s="1">
        <v>674</v>
      </c>
      <c r="H13" s="1">
        <v>19612</v>
      </c>
      <c r="I13" s="1">
        <v>27911</v>
      </c>
      <c r="J13" s="1">
        <v>7907</v>
      </c>
      <c r="K13" s="1">
        <v>4350</v>
      </c>
      <c r="L13" s="1">
        <v>12120</v>
      </c>
    </row>
    <row r="14" spans="1:12" x14ac:dyDescent="0.2">
      <c r="A14" s="8" t="s">
        <v>214</v>
      </c>
      <c r="B14" s="1">
        <v>9727</v>
      </c>
      <c r="C14" s="1">
        <v>344</v>
      </c>
      <c r="D14" s="1">
        <v>1127</v>
      </c>
      <c r="E14" s="1">
        <v>376</v>
      </c>
      <c r="F14" s="1">
        <v>427</v>
      </c>
      <c r="G14" s="1">
        <v>95</v>
      </c>
      <c r="H14" s="1">
        <v>1337</v>
      </c>
      <c r="I14" s="1">
        <v>2120</v>
      </c>
      <c r="J14" s="1">
        <v>620</v>
      </c>
      <c r="K14" s="1">
        <v>430</v>
      </c>
      <c r="L14" s="1">
        <v>2851</v>
      </c>
    </row>
    <row r="15" spans="1:12" x14ac:dyDescent="0.2">
      <c r="A15" s="8" t="s">
        <v>215</v>
      </c>
      <c r="B15" s="1">
        <v>20462</v>
      </c>
      <c r="C15" s="1">
        <v>967</v>
      </c>
      <c r="D15" s="1">
        <v>4306</v>
      </c>
      <c r="E15" s="1">
        <v>959</v>
      </c>
      <c r="F15" s="1">
        <v>355</v>
      </c>
      <c r="G15" s="1">
        <v>88</v>
      </c>
      <c r="H15" s="1">
        <v>4023</v>
      </c>
      <c r="I15" s="1">
        <v>2513</v>
      </c>
      <c r="J15" s="1">
        <v>797</v>
      </c>
      <c r="K15" s="1">
        <v>275</v>
      </c>
      <c r="L15" s="1">
        <v>6179</v>
      </c>
    </row>
    <row r="16" spans="1:12" x14ac:dyDescent="0.2">
      <c r="A16" s="8" t="s">
        <v>216</v>
      </c>
      <c r="B16" s="1">
        <v>1184</v>
      </c>
      <c r="C16" s="1">
        <v>23</v>
      </c>
      <c r="D16" s="1">
        <v>233</v>
      </c>
      <c r="E16" s="1">
        <v>60</v>
      </c>
      <c r="F16" s="1">
        <v>12</v>
      </c>
      <c r="G16" s="1">
        <v>5</v>
      </c>
      <c r="H16" s="1">
        <v>165</v>
      </c>
      <c r="I16" s="1">
        <v>194</v>
      </c>
      <c r="J16" s="1">
        <v>106</v>
      </c>
      <c r="K16" s="1">
        <v>8</v>
      </c>
      <c r="L16" s="1">
        <v>378</v>
      </c>
    </row>
    <row r="17" spans="1:12" x14ac:dyDescent="0.2">
      <c r="A17" s="8" t="s">
        <v>217</v>
      </c>
      <c r="B17" s="1">
        <v>8777</v>
      </c>
      <c r="C17" s="1">
        <v>576</v>
      </c>
      <c r="D17" s="1">
        <v>1946</v>
      </c>
      <c r="E17" s="1">
        <v>451</v>
      </c>
      <c r="F17" s="1">
        <v>694</v>
      </c>
      <c r="G17" s="1">
        <v>22</v>
      </c>
      <c r="H17" s="1">
        <v>1448</v>
      </c>
      <c r="I17" s="1">
        <v>1474</v>
      </c>
      <c r="J17" s="1">
        <v>504</v>
      </c>
      <c r="K17" s="1">
        <v>127</v>
      </c>
      <c r="L17" s="1">
        <v>1535</v>
      </c>
    </row>
    <row r="18" spans="1:12" x14ac:dyDescent="0.2">
      <c r="A18" s="8" t="s">
        <v>218</v>
      </c>
      <c r="B18" s="1">
        <v>3684</v>
      </c>
      <c r="C18" s="1">
        <v>339</v>
      </c>
      <c r="D18" s="1">
        <v>747</v>
      </c>
      <c r="E18" s="1">
        <v>319</v>
      </c>
      <c r="F18" s="1">
        <v>131</v>
      </c>
      <c r="G18" s="1">
        <v>14</v>
      </c>
      <c r="H18" s="1">
        <v>691</v>
      </c>
      <c r="I18" s="1">
        <v>619</v>
      </c>
      <c r="J18" s="1">
        <v>412</v>
      </c>
      <c r="K18" s="1">
        <v>179</v>
      </c>
      <c r="L18" s="1">
        <v>233</v>
      </c>
    </row>
    <row r="19" spans="1:12" x14ac:dyDescent="0.2">
      <c r="A19" s="8" t="s">
        <v>219</v>
      </c>
      <c r="B19" s="1">
        <v>14182</v>
      </c>
      <c r="C19" s="1">
        <v>482</v>
      </c>
      <c r="D19" s="1">
        <v>1742</v>
      </c>
      <c r="E19" s="1">
        <v>593</v>
      </c>
      <c r="F19" s="1">
        <v>619</v>
      </c>
      <c r="G19" s="1">
        <v>25</v>
      </c>
      <c r="H19" s="1">
        <v>2673</v>
      </c>
      <c r="I19" s="1">
        <v>4178</v>
      </c>
      <c r="J19" s="1">
        <v>2190</v>
      </c>
      <c r="K19" s="1">
        <v>1209</v>
      </c>
      <c r="L19" s="1">
        <v>471</v>
      </c>
    </row>
    <row r="20" spans="1:12" x14ac:dyDescent="0.2">
      <c r="A20" s="8" t="s">
        <v>220</v>
      </c>
      <c r="B20" s="1">
        <v>14421</v>
      </c>
      <c r="C20" s="1">
        <v>672</v>
      </c>
      <c r="D20" s="1">
        <v>3584</v>
      </c>
      <c r="E20" s="1">
        <v>533</v>
      </c>
      <c r="F20" s="1">
        <v>1257</v>
      </c>
      <c r="G20" s="1">
        <v>40</v>
      </c>
      <c r="H20" s="1">
        <v>3339</v>
      </c>
      <c r="I20" s="1">
        <v>3374</v>
      </c>
      <c r="J20" s="1">
        <v>665</v>
      </c>
      <c r="K20" s="1">
        <v>591</v>
      </c>
      <c r="L20" s="1">
        <v>366</v>
      </c>
    </row>
    <row r="21" spans="1:12" x14ac:dyDescent="0.2">
      <c r="A21" s="8" t="s">
        <v>373</v>
      </c>
      <c r="B21" s="1">
        <v>35255</v>
      </c>
      <c r="C21" s="1">
        <v>2159</v>
      </c>
      <c r="D21" s="1">
        <v>4325</v>
      </c>
      <c r="E21" s="1">
        <v>2808</v>
      </c>
      <c r="F21" s="1">
        <v>1952</v>
      </c>
      <c r="G21" s="1">
        <v>385</v>
      </c>
      <c r="H21" s="1">
        <v>5936</v>
      </c>
      <c r="I21" s="1">
        <v>13439</v>
      </c>
      <c r="J21" s="1">
        <v>2613</v>
      </c>
      <c r="K21" s="1">
        <v>1531</v>
      </c>
      <c r="L21" s="1">
        <v>107</v>
      </c>
    </row>
    <row r="23" spans="1:12" x14ac:dyDescent="0.2">
      <c r="A23" s="8" t="s">
        <v>340</v>
      </c>
      <c r="B23" s="1">
        <v>102693</v>
      </c>
      <c r="C23" s="1">
        <v>5067</v>
      </c>
      <c r="D23" s="1">
        <v>15296</v>
      </c>
      <c r="E23" s="1">
        <v>5871</v>
      </c>
      <c r="F23" s="1">
        <v>5382</v>
      </c>
      <c r="G23" s="1">
        <v>611</v>
      </c>
      <c r="H23" s="1">
        <v>18478</v>
      </c>
      <c r="I23" s="1">
        <v>30608</v>
      </c>
      <c r="J23" s="1">
        <v>7419</v>
      </c>
      <c r="K23" s="1">
        <v>5275</v>
      </c>
      <c r="L23" s="1">
        <v>8686</v>
      </c>
    </row>
    <row r="24" spans="1:12" x14ac:dyDescent="0.2">
      <c r="A24" s="8" t="s">
        <v>214</v>
      </c>
      <c r="B24" s="1">
        <v>5402</v>
      </c>
      <c r="C24" s="1">
        <v>263</v>
      </c>
      <c r="D24" s="1">
        <v>754</v>
      </c>
      <c r="E24" s="1">
        <v>228</v>
      </c>
      <c r="F24" s="1">
        <v>244</v>
      </c>
      <c r="G24" s="1">
        <v>30</v>
      </c>
      <c r="H24" s="1">
        <v>744</v>
      </c>
      <c r="I24" s="1">
        <v>987</v>
      </c>
      <c r="J24" s="1">
        <v>290</v>
      </c>
      <c r="K24" s="1">
        <v>197</v>
      </c>
      <c r="L24" s="1">
        <v>1665</v>
      </c>
    </row>
    <row r="25" spans="1:12" x14ac:dyDescent="0.2">
      <c r="A25" s="8" t="s">
        <v>215</v>
      </c>
      <c r="B25" s="1">
        <v>6491</v>
      </c>
      <c r="C25" s="1">
        <v>150</v>
      </c>
      <c r="D25" s="1">
        <v>1195</v>
      </c>
      <c r="E25" s="1">
        <v>106</v>
      </c>
      <c r="F25" s="1">
        <v>65</v>
      </c>
      <c r="G25" s="1">
        <v>19</v>
      </c>
      <c r="H25" s="1">
        <v>1297</v>
      </c>
      <c r="I25" s="1">
        <v>641</v>
      </c>
      <c r="J25" s="1">
        <v>150</v>
      </c>
      <c r="K25" s="1">
        <v>76</v>
      </c>
      <c r="L25" s="1">
        <v>2792</v>
      </c>
    </row>
    <row r="26" spans="1:12" x14ac:dyDescent="0.2">
      <c r="A26" s="8" t="s">
        <v>216</v>
      </c>
      <c r="B26" s="1">
        <v>326</v>
      </c>
      <c r="C26" s="1">
        <v>4</v>
      </c>
      <c r="D26" s="1">
        <v>59</v>
      </c>
      <c r="E26" s="1">
        <v>17</v>
      </c>
      <c r="F26" s="1">
        <v>0</v>
      </c>
      <c r="G26" s="1">
        <v>0</v>
      </c>
      <c r="H26" s="1">
        <v>42</v>
      </c>
      <c r="I26" s="1">
        <v>34</v>
      </c>
      <c r="J26" s="1">
        <v>24</v>
      </c>
      <c r="K26" s="1">
        <v>2</v>
      </c>
      <c r="L26" s="1">
        <v>144</v>
      </c>
    </row>
    <row r="27" spans="1:12" x14ac:dyDescent="0.2">
      <c r="A27" s="8" t="s">
        <v>217</v>
      </c>
      <c r="B27" s="1">
        <v>3132</v>
      </c>
      <c r="C27" s="1">
        <v>105</v>
      </c>
      <c r="D27" s="1">
        <v>651</v>
      </c>
      <c r="E27" s="1">
        <v>199</v>
      </c>
      <c r="F27" s="1">
        <v>230</v>
      </c>
      <c r="G27" s="1">
        <v>13</v>
      </c>
      <c r="H27" s="1">
        <v>568</v>
      </c>
      <c r="I27" s="1">
        <v>584</v>
      </c>
      <c r="J27" s="1">
        <v>120</v>
      </c>
      <c r="K27" s="1">
        <v>25</v>
      </c>
      <c r="L27" s="1">
        <v>637</v>
      </c>
    </row>
    <row r="28" spans="1:12" x14ac:dyDescent="0.2">
      <c r="A28" s="8" t="s">
        <v>218</v>
      </c>
      <c r="B28" s="1">
        <v>1866</v>
      </c>
      <c r="C28" s="1">
        <v>74</v>
      </c>
      <c r="D28" s="1">
        <v>292</v>
      </c>
      <c r="E28" s="1">
        <v>159</v>
      </c>
      <c r="F28" s="1">
        <v>47</v>
      </c>
      <c r="G28" s="1">
        <v>9</v>
      </c>
      <c r="H28" s="1">
        <v>431</v>
      </c>
      <c r="I28" s="1">
        <v>256</v>
      </c>
      <c r="J28" s="1">
        <v>198</v>
      </c>
      <c r="K28" s="1">
        <v>118</v>
      </c>
      <c r="L28" s="1">
        <v>282</v>
      </c>
    </row>
    <row r="29" spans="1:12" x14ac:dyDescent="0.2">
      <c r="A29" s="8" t="s">
        <v>219</v>
      </c>
      <c r="B29" s="1">
        <v>21472</v>
      </c>
      <c r="C29" s="1">
        <v>251</v>
      </c>
      <c r="D29" s="1">
        <v>2897</v>
      </c>
      <c r="E29" s="1">
        <v>462</v>
      </c>
      <c r="F29" s="1">
        <v>871</v>
      </c>
      <c r="G29" s="1">
        <v>161</v>
      </c>
      <c r="H29" s="1">
        <v>3969</v>
      </c>
      <c r="I29" s="1">
        <v>5564</v>
      </c>
      <c r="J29" s="1">
        <v>2472</v>
      </c>
      <c r="K29" s="1">
        <v>2796</v>
      </c>
      <c r="L29" s="1">
        <v>2029</v>
      </c>
    </row>
    <row r="30" spans="1:12" x14ac:dyDescent="0.2">
      <c r="A30" s="8" t="s">
        <v>220</v>
      </c>
      <c r="B30" s="1">
        <v>11318</v>
      </c>
      <c r="C30" s="1">
        <v>299</v>
      </c>
      <c r="D30" s="1">
        <v>3176</v>
      </c>
      <c r="E30" s="1">
        <v>305</v>
      </c>
      <c r="F30" s="1">
        <v>836</v>
      </c>
      <c r="G30" s="1">
        <v>104</v>
      </c>
      <c r="H30" s="1">
        <v>2716</v>
      </c>
      <c r="I30" s="1">
        <v>2200</v>
      </c>
      <c r="J30" s="1">
        <v>405</v>
      </c>
      <c r="K30" s="1">
        <v>370</v>
      </c>
      <c r="L30" s="1">
        <v>907</v>
      </c>
    </row>
    <row r="31" spans="1:12" x14ac:dyDescent="0.2">
      <c r="A31" s="8" t="s">
        <v>373</v>
      </c>
      <c r="B31" s="1">
        <v>52686</v>
      </c>
      <c r="C31" s="1">
        <v>3921</v>
      </c>
      <c r="D31" s="1">
        <v>6272</v>
      </c>
      <c r="E31" s="1">
        <v>4395</v>
      </c>
      <c r="F31" s="1">
        <v>3089</v>
      </c>
      <c r="G31" s="1">
        <v>275</v>
      </c>
      <c r="H31" s="1">
        <v>8711</v>
      </c>
      <c r="I31" s="1">
        <v>20342</v>
      </c>
      <c r="J31" s="1">
        <v>3760</v>
      </c>
      <c r="K31" s="1">
        <v>1691</v>
      </c>
      <c r="L31" s="1">
        <v>230</v>
      </c>
    </row>
    <row r="32" spans="1:12" x14ac:dyDescent="0.2">
      <c r="A32" s="46" t="s">
        <v>388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</row>
  </sheetData>
  <mergeCells count="1">
    <mergeCell ref="A32:L3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8E23-F36E-41D6-BA2D-D782629D96D0}">
  <dimension ref="A1:L47"/>
  <sheetViews>
    <sheetView view="pageBreakPreview" zoomScale="125" zoomScaleNormal="100" zoomScaleSheetLayoutView="125" workbookViewId="0"/>
  </sheetViews>
  <sheetFormatPr defaultColWidth="13.21875" defaultRowHeight="9.6" x14ac:dyDescent="0.2"/>
  <cols>
    <col min="1" max="1" width="33.44140625" style="8" customWidth="1"/>
    <col min="2" max="12" width="5" style="8" customWidth="1"/>
    <col min="13" max="16384" width="13.21875" style="8"/>
  </cols>
  <sheetData>
    <row r="1" spans="1:12" x14ac:dyDescent="0.2">
      <c r="A1" s="8" t="s">
        <v>395</v>
      </c>
    </row>
    <row r="2" spans="1:12" x14ac:dyDescent="0.2">
      <c r="A2" s="9"/>
      <c r="B2" s="35" t="s">
        <v>0</v>
      </c>
      <c r="C2" s="35" t="s">
        <v>1</v>
      </c>
      <c r="D2" s="35" t="s">
        <v>2</v>
      </c>
      <c r="E2" s="35" t="s">
        <v>3</v>
      </c>
      <c r="F2" s="35" t="s">
        <v>4</v>
      </c>
      <c r="G2" s="35" t="s">
        <v>5</v>
      </c>
      <c r="H2" s="35" t="s">
        <v>6</v>
      </c>
      <c r="I2" s="35" t="s">
        <v>7</v>
      </c>
      <c r="J2" s="35" t="s">
        <v>8</v>
      </c>
      <c r="K2" s="35" t="s">
        <v>9</v>
      </c>
      <c r="L2" s="36" t="s">
        <v>10</v>
      </c>
    </row>
    <row r="3" spans="1:12" x14ac:dyDescent="0.2">
      <c r="A3" s="8" t="s">
        <v>348</v>
      </c>
      <c r="B3" s="8">
        <v>210385</v>
      </c>
      <c r="C3" s="8">
        <v>10629</v>
      </c>
      <c r="D3" s="8">
        <v>33306</v>
      </c>
      <c r="E3" s="8">
        <v>11970</v>
      </c>
      <c r="F3" s="8">
        <v>10829</v>
      </c>
      <c r="G3" s="8">
        <v>1285</v>
      </c>
      <c r="H3" s="8">
        <v>38090</v>
      </c>
      <c r="I3" s="8">
        <v>58519</v>
      </c>
      <c r="J3" s="8">
        <v>15326</v>
      </c>
      <c r="K3" s="8">
        <v>9625</v>
      </c>
      <c r="L3" s="8">
        <v>20806</v>
      </c>
    </row>
    <row r="4" spans="1:12" x14ac:dyDescent="0.2">
      <c r="A4" s="8" t="s">
        <v>221</v>
      </c>
      <c r="B4" s="8">
        <v>315</v>
      </c>
      <c r="C4" s="8">
        <v>6</v>
      </c>
      <c r="D4" s="8">
        <v>18</v>
      </c>
      <c r="E4" s="8">
        <v>9</v>
      </c>
      <c r="F4" s="8">
        <v>48</v>
      </c>
      <c r="G4" s="8">
        <v>0</v>
      </c>
      <c r="H4" s="8">
        <v>174</v>
      </c>
      <c r="I4" s="8">
        <v>34</v>
      </c>
      <c r="J4" s="8">
        <v>7</v>
      </c>
      <c r="K4" s="8">
        <v>4</v>
      </c>
      <c r="L4" s="8">
        <v>15</v>
      </c>
    </row>
    <row r="5" spans="1:12" x14ac:dyDescent="0.2">
      <c r="A5" s="8" t="s">
        <v>222</v>
      </c>
      <c r="B5" s="8">
        <v>9</v>
      </c>
      <c r="C5" s="8">
        <v>3</v>
      </c>
      <c r="D5" s="8">
        <v>3</v>
      </c>
      <c r="E5" s="8">
        <v>0</v>
      </c>
      <c r="F5" s="8">
        <v>0</v>
      </c>
      <c r="G5" s="8">
        <v>0</v>
      </c>
      <c r="H5" s="8">
        <v>2</v>
      </c>
      <c r="I5" s="8">
        <v>1</v>
      </c>
      <c r="J5" s="8">
        <v>0</v>
      </c>
      <c r="K5" s="8">
        <v>0</v>
      </c>
      <c r="L5" s="8">
        <v>0</v>
      </c>
    </row>
    <row r="6" spans="1:12" x14ac:dyDescent="0.2">
      <c r="A6" s="8" t="s">
        <v>223</v>
      </c>
      <c r="B6" s="8">
        <v>28</v>
      </c>
      <c r="C6" s="8">
        <v>0</v>
      </c>
      <c r="D6" s="8">
        <v>4</v>
      </c>
      <c r="E6" s="8">
        <v>3</v>
      </c>
      <c r="F6" s="8">
        <v>6</v>
      </c>
      <c r="G6" s="8">
        <v>0</v>
      </c>
      <c r="H6" s="8">
        <v>3</v>
      </c>
      <c r="I6" s="8">
        <v>8</v>
      </c>
      <c r="J6" s="8">
        <v>0</v>
      </c>
      <c r="K6" s="8">
        <v>2</v>
      </c>
      <c r="L6" s="8">
        <v>2</v>
      </c>
    </row>
    <row r="7" spans="1:12" x14ac:dyDescent="0.2">
      <c r="A7" s="8" t="s">
        <v>224</v>
      </c>
      <c r="B7" s="8">
        <v>988</v>
      </c>
      <c r="C7" s="8">
        <v>31</v>
      </c>
      <c r="D7" s="8">
        <v>102</v>
      </c>
      <c r="E7" s="8">
        <v>41</v>
      </c>
      <c r="F7" s="8">
        <v>17</v>
      </c>
      <c r="G7" s="8">
        <v>10</v>
      </c>
      <c r="H7" s="8">
        <v>111</v>
      </c>
      <c r="I7" s="8">
        <v>109</v>
      </c>
      <c r="J7" s="8">
        <v>31</v>
      </c>
      <c r="K7" s="8">
        <v>44</v>
      </c>
      <c r="L7" s="8">
        <v>492</v>
      </c>
    </row>
    <row r="8" spans="1:12" x14ac:dyDescent="0.2">
      <c r="A8" s="8" t="s">
        <v>225</v>
      </c>
      <c r="B8" s="8">
        <v>747</v>
      </c>
      <c r="C8" s="8">
        <v>27</v>
      </c>
      <c r="D8" s="8">
        <v>87</v>
      </c>
      <c r="E8" s="8">
        <v>35</v>
      </c>
      <c r="F8" s="8">
        <v>8</v>
      </c>
      <c r="G8" s="8">
        <v>2</v>
      </c>
      <c r="H8" s="8">
        <v>63</v>
      </c>
      <c r="I8" s="8">
        <v>67</v>
      </c>
      <c r="J8" s="8">
        <v>19</v>
      </c>
      <c r="K8" s="8">
        <v>16</v>
      </c>
      <c r="L8" s="8">
        <v>423</v>
      </c>
    </row>
    <row r="9" spans="1:12" x14ac:dyDescent="0.2">
      <c r="A9" s="8" t="s">
        <v>226</v>
      </c>
      <c r="B9" s="8">
        <v>229</v>
      </c>
      <c r="C9" s="8">
        <v>8</v>
      </c>
      <c r="D9" s="8">
        <v>62</v>
      </c>
      <c r="E9" s="8">
        <v>9</v>
      </c>
      <c r="F9" s="8">
        <v>2</v>
      </c>
      <c r="G9" s="8">
        <v>0</v>
      </c>
      <c r="H9" s="8">
        <v>19</v>
      </c>
      <c r="I9" s="8">
        <v>14</v>
      </c>
      <c r="J9" s="8">
        <v>14</v>
      </c>
      <c r="K9" s="8">
        <v>10</v>
      </c>
      <c r="L9" s="8">
        <v>91</v>
      </c>
    </row>
    <row r="10" spans="1:12" x14ac:dyDescent="0.2">
      <c r="A10" s="8" t="s">
        <v>227</v>
      </c>
      <c r="B10" s="8">
        <v>342</v>
      </c>
      <c r="C10" s="8">
        <v>12</v>
      </c>
      <c r="D10" s="8">
        <v>68</v>
      </c>
      <c r="E10" s="8">
        <v>8</v>
      </c>
      <c r="F10" s="8">
        <v>2</v>
      </c>
      <c r="G10" s="8">
        <v>1</v>
      </c>
      <c r="H10" s="8">
        <v>21</v>
      </c>
      <c r="I10" s="8">
        <v>63</v>
      </c>
      <c r="J10" s="8">
        <v>12</v>
      </c>
      <c r="K10" s="8">
        <v>12</v>
      </c>
      <c r="L10" s="8">
        <v>143</v>
      </c>
    </row>
    <row r="11" spans="1:12" x14ac:dyDescent="0.2">
      <c r="A11" s="8" t="s">
        <v>228</v>
      </c>
      <c r="B11" s="8">
        <v>583</v>
      </c>
      <c r="C11" s="8">
        <v>58</v>
      </c>
      <c r="D11" s="8">
        <v>68</v>
      </c>
      <c r="E11" s="8">
        <v>21</v>
      </c>
      <c r="F11" s="8">
        <v>6</v>
      </c>
      <c r="G11" s="8">
        <v>0</v>
      </c>
      <c r="H11" s="8">
        <v>76</v>
      </c>
      <c r="I11" s="8">
        <v>45</v>
      </c>
      <c r="J11" s="8">
        <v>26</v>
      </c>
      <c r="K11" s="8">
        <v>12</v>
      </c>
      <c r="L11" s="8">
        <v>271</v>
      </c>
    </row>
    <row r="12" spans="1:12" x14ac:dyDescent="0.2">
      <c r="A12" s="8" t="s">
        <v>229</v>
      </c>
      <c r="B12" s="8">
        <v>1525</v>
      </c>
      <c r="C12" s="8">
        <v>87</v>
      </c>
      <c r="D12" s="8">
        <v>233</v>
      </c>
      <c r="E12" s="8">
        <v>83</v>
      </c>
      <c r="F12" s="8">
        <v>62</v>
      </c>
      <c r="G12" s="8">
        <v>24</v>
      </c>
      <c r="H12" s="8">
        <v>161</v>
      </c>
      <c r="I12" s="8">
        <v>313</v>
      </c>
      <c r="J12" s="8">
        <v>66</v>
      </c>
      <c r="K12" s="8">
        <v>85</v>
      </c>
      <c r="L12" s="8">
        <v>411</v>
      </c>
    </row>
    <row r="13" spans="1:12" x14ac:dyDescent="0.2">
      <c r="A13" s="8" t="s">
        <v>230</v>
      </c>
      <c r="B13" s="8">
        <v>7776</v>
      </c>
      <c r="C13" s="8">
        <v>409</v>
      </c>
      <c r="D13" s="8">
        <v>1257</v>
      </c>
      <c r="E13" s="8">
        <v>386</v>
      </c>
      <c r="F13" s="8">
        <v>419</v>
      </c>
      <c r="G13" s="8">
        <v>104</v>
      </c>
      <c r="H13" s="8">
        <v>1222</v>
      </c>
      <c r="I13" s="8">
        <v>1985</v>
      </c>
      <c r="J13" s="8">
        <v>655</v>
      </c>
      <c r="K13" s="8">
        <v>334</v>
      </c>
      <c r="L13" s="8">
        <v>1005</v>
      </c>
    </row>
    <row r="14" spans="1:12" x14ac:dyDescent="0.2">
      <c r="A14" s="8" t="s">
        <v>231</v>
      </c>
      <c r="B14" s="8">
        <v>1744</v>
      </c>
      <c r="C14" s="8">
        <v>42</v>
      </c>
      <c r="D14" s="8">
        <v>182</v>
      </c>
      <c r="E14" s="8">
        <v>25</v>
      </c>
      <c r="F14" s="8">
        <v>19</v>
      </c>
      <c r="G14" s="8">
        <v>1</v>
      </c>
      <c r="H14" s="8">
        <v>240</v>
      </c>
      <c r="I14" s="8">
        <v>105</v>
      </c>
      <c r="J14" s="8">
        <v>42</v>
      </c>
      <c r="K14" s="8">
        <v>29</v>
      </c>
      <c r="L14" s="8">
        <v>1059</v>
      </c>
    </row>
    <row r="15" spans="1:12" x14ac:dyDescent="0.2">
      <c r="A15" s="8" t="s">
        <v>232</v>
      </c>
      <c r="B15" s="8">
        <v>53</v>
      </c>
      <c r="C15" s="8">
        <v>2</v>
      </c>
      <c r="D15" s="8">
        <v>10</v>
      </c>
      <c r="E15" s="8">
        <v>0</v>
      </c>
      <c r="F15" s="8">
        <v>1</v>
      </c>
      <c r="G15" s="8">
        <v>0</v>
      </c>
      <c r="H15" s="8">
        <v>7</v>
      </c>
      <c r="I15" s="8">
        <v>0</v>
      </c>
      <c r="J15" s="8">
        <v>0</v>
      </c>
      <c r="K15" s="8">
        <v>1</v>
      </c>
      <c r="L15" s="8">
        <v>32</v>
      </c>
    </row>
    <row r="16" spans="1:12" x14ac:dyDescent="0.2">
      <c r="A16" s="8" t="s">
        <v>233</v>
      </c>
      <c r="B16" s="8">
        <v>1608</v>
      </c>
      <c r="C16" s="8">
        <v>102</v>
      </c>
      <c r="D16" s="8">
        <v>264</v>
      </c>
      <c r="E16" s="8">
        <v>80</v>
      </c>
      <c r="F16" s="8">
        <v>73</v>
      </c>
      <c r="G16" s="8">
        <v>24</v>
      </c>
      <c r="H16" s="8">
        <v>221</v>
      </c>
      <c r="I16" s="8">
        <v>288</v>
      </c>
      <c r="J16" s="8">
        <v>67</v>
      </c>
      <c r="K16" s="8">
        <v>128</v>
      </c>
      <c r="L16" s="8">
        <v>361</v>
      </c>
    </row>
    <row r="17" spans="1:12" x14ac:dyDescent="0.2">
      <c r="A17" s="8" t="s">
        <v>234</v>
      </c>
      <c r="B17" s="8">
        <v>1001</v>
      </c>
      <c r="C17" s="8">
        <v>20</v>
      </c>
      <c r="D17" s="8">
        <v>295</v>
      </c>
      <c r="E17" s="8">
        <v>22</v>
      </c>
      <c r="F17" s="8">
        <v>29</v>
      </c>
      <c r="G17" s="8">
        <v>0</v>
      </c>
      <c r="H17" s="8">
        <v>172</v>
      </c>
      <c r="I17" s="8">
        <v>66</v>
      </c>
      <c r="J17" s="8">
        <v>11</v>
      </c>
      <c r="K17" s="8">
        <v>3</v>
      </c>
      <c r="L17" s="8">
        <v>383</v>
      </c>
    </row>
    <row r="18" spans="1:12" x14ac:dyDescent="0.2">
      <c r="A18" s="8" t="s">
        <v>235</v>
      </c>
      <c r="B18" s="8">
        <v>473</v>
      </c>
      <c r="C18" s="8">
        <v>19</v>
      </c>
      <c r="D18" s="8">
        <v>56</v>
      </c>
      <c r="E18" s="8">
        <v>14</v>
      </c>
      <c r="F18" s="8">
        <v>35</v>
      </c>
      <c r="G18" s="8">
        <v>3</v>
      </c>
      <c r="H18" s="8">
        <v>21</v>
      </c>
      <c r="I18" s="8">
        <v>77</v>
      </c>
      <c r="J18" s="8">
        <v>37</v>
      </c>
      <c r="K18" s="8">
        <v>6</v>
      </c>
      <c r="L18" s="8">
        <v>205</v>
      </c>
    </row>
    <row r="19" spans="1:12" x14ac:dyDescent="0.2">
      <c r="A19" s="8" t="s">
        <v>236</v>
      </c>
      <c r="B19" s="8">
        <v>1074</v>
      </c>
      <c r="C19" s="8">
        <v>32</v>
      </c>
      <c r="D19" s="8">
        <v>161</v>
      </c>
      <c r="E19" s="8">
        <v>31</v>
      </c>
      <c r="F19" s="8">
        <v>35</v>
      </c>
      <c r="G19" s="8">
        <v>21</v>
      </c>
      <c r="H19" s="8">
        <v>150</v>
      </c>
      <c r="I19" s="8">
        <v>113</v>
      </c>
      <c r="J19" s="8">
        <v>40</v>
      </c>
      <c r="K19" s="8">
        <v>10</v>
      </c>
      <c r="L19" s="8">
        <v>481</v>
      </c>
    </row>
    <row r="20" spans="1:12" x14ac:dyDescent="0.2">
      <c r="A20" s="8" t="s">
        <v>237</v>
      </c>
      <c r="B20" s="8">
        <v>773</v>
      </c>
      <c r="C20" s="8">
        <v>27</v>
      </c>
      <c r="D20" s="8">
        <v>91</v>
      </c>
      <c r="E20" s="8">
        <v>60</v>
      </c>
      <c r="F20" s="8">
        <v>33</v>
      </c>
      <c r="G20" s="8">
        <v>1</v>
      </c>
      <c r="H20" s="8">
        <v>80</v>
      </c>
      <c r="I20" s="8">
        <v>164</v>
      </c>
      <c r="J20" s="8">
        <v>49</v>
      </c>
      <c r="K20" s="8">
        <v>20</v>
      </c>
      <c r="L20" s="8">
        <v>248</v>
      </c>
    </row>
    <row r="21" spans="1:12" x14ac:dyDescent="0.2">
      <c r="A21" s="8" t="s">
        <v>238</v>
      </c>
      <c r="B21" s="8">
        <v>187</v>
      </c>
      <c r="C21" s="8">
        <v>4</v>
      </c>
      <c r="D21" s="8">
        <v>18</v>
      </c>
      <c r="E21" s="8">
        <v>4</v>
      </c>
      <c r="F21" s="8">
        <v>1</v>
      </c>
      <c r="G21" s="8">
        <v>3</v>
      </c>
      <c r="H21" s="8">
        <v>25</v>
      </c>
      <c r="I21" s="8">
        <v>18</v>
      </c>
      <c r="J21" s="8">
        <v>6</v>
      </c>
      <c r="K21" s="8">
        <v>2</v>
      </c>
      <c r="L21" s="8">
        <v>106</v>
      </c>
    </row>
    <row r="22" spans="1:12" x14ac:dyDescent="0.2">
      <c r="A22" s="8" t="s">
        <v>239</v>
      </c>
      <c r="B22" s="8">
        <v>543</v>
      </c>
      <c r="C22" s="8">
        <v>17</v>
      </c>
      <c r="D22" s="8">
        <v>49</v>
      </c>
      <c r="E22" s="8">
        <v>20</v>
      </c>
      <c r="F22" s="8">
        <v>4</v>
      </c>
      <c r="G22" s="8">
        <v>0</v>
      </c>
      <c r="H22" s="8">
        <v>71</v>
      </c>
      <c r="I22" s="8">
        <v>44</v>
      </c>
      <c r="J22" s="8">
        <v>13</v>
      </c>
      <c r="K22" s="8">
        <v>18</v>
      </c>
      <c r="L22" s="8">
        <v>307</v>
      </c>
    </row>
    <row r="23" spans="1:12" x14ac:dyDescent="0.2">
      <c r="A23" s="8" t="s">
        <v>240</v>
      </c>
      <c r="B23" s="8">
        <v>687</v>
      </c>
      <c r="C23" s="8">
        <v>4</v>
      </c>
      <c r="D23" s="8">
        <v>95</v>
      </c>
      <c r="E23" s="8">
        <v>32</v>
      </c>
      <c r="F23" s="8">
        <v>8</v>
      </c>
      <c r="G23" s="8">
        <v>1</v>
      </c>
      <c r="H23" s="8">
        <v>67</v>
      </c>
      <c r="I23" s="8">
        <v>111</v>
      </c>
      <c r="J23" s="8">
        <v>30</v>
      </c>
      <c r="K23" s="8">
        <v>11</v>
      </c>
      <c r="L23" s="8">
        <v>328</v>
      </c>
    </row>
    <row r="24" spans="1:12" x14ac:dyDescent="0.2">
      <c r="A24" s="8" t="s">
        <v>241</v>
      </c>
      <c r="B24" s="8">
        <v>1367</v>
      </c>
      <c r="C24" s="8">
        <v>81</v>
      </c>
      <c r="D24" s="8">
        <v>223</v>
      </c>
      <c r="E24" s="8">
        <v>64</v>
      </c>
      <c r="F24" s="8">
        <v>35</v>
      </c>
      <c r="G24" s="8">
        <v>5</v>
      </c>
      <c r="H24" s="8">
        <v>285</v>
      </c>
      <c r="I24" s="8">
        <v>346</v>
      </c>
      <c r="J24" s="8">
        <v>65</v>
      </c>
      <c r="K24" s="8">
        <v>41</v>
      </c>
      <c r="L24" s="8">
        <v>222</v>
      </c>
    </row>
    <row r="25" spans="1:12" x14ac:dyDescent="0.2">
      <c r="A25" s="8" t="s">
        <v>242</v>
      </c>
      <c r="B25" s="8">
        <v>181</v>
      </c>
      <c r="C25" s="8">
        <v>3</v>
      </c>
      <c r="D25" s="8">
        <v>11</v>
      </c>
      <c r="E25" s="8">
        <v>5</v>
      </c>
      <c r="F25" s="8">
        <v>13</v>
      </c>
      <c r="G25" s="8">
        <v>2</v>
      </c>
      <c r="H25" s="8">
        <v>6</v>
      </c>
      <c r="I25" s="8">
        <v>18</v>
      </c>
      <c r="J25" s="8">
        <v>11</v>
      </c>
      <c r="K25" s="8">
        <v>0</v>
      </c>
      <c r="L25" s="8">
        <v>112</v>
      </c>
    </row>
    <row r="26" spans="1:12" x14ac:dyDescent="0.2">
      <c r="A26" s="8" t="s">
        <v>243</v>
      </c>
      <c r="B26" s="8">
        <v>7731</v>
      </c>
      <c r="C26" s="8">
        <v>126</v>
      </c>
      <c r="D26" s="8">
        <v>1454</v>
      </c>
      <c r="E26" s="8">
        <v>205</v>
      </c>
      <c r="F26" s="8">
        <v>83</v>
      </c>
      <c r="G26" s="8">
        <v>76</v>
      </c>
      <c r="H26" s="8">
        <v>1287</v>
      </c>
      <c r="I26" s="8">
        <v>1172</v>
      </c>
      <c r="J26" s="8">
        <v>433</v>
      </c>
      <c r="K26" s="8">
        <v>1324</v>
      </c>
      <c r="L26" s="8">
        <v>1571</v>
      </c>
    </row>
    <row r="27" spans="1:12" x14ac:dyDescent="0.2">
      <c r="A27" s="8" t="s">
        <v>244</v>
      </c>
      <c r="B27" s="8">
        <v>5229</v>
      </c>
      <c r="C27" s="8">
        <v>151</v>
      </c>
      <c r="D27" s="8">
        <v>696</v>
      </c>
      <c r="E27" s="8">
        <v>155</v>
      </c>
      <c r="F27" s="8">
        <v>81</v>
      </c>
      <c r="G27" s="8">
        <v>19</v>
      </c>
      <c r="H27" s="8">
        <v>711</v>
      </c>
      <c r="I27" s="8">
        <v>835</v>
      </c>
      <c r="J27" s="8">
        <v>202</v>
      </c>
      <c r="K27" s="8">
        <v>120</v>
      </c>
      <c r="L27" s="8">
        <v>2259</v>
      </c>
    </row>
    <row r="28" spans="1:12" x14ac:dyDescent="0.2">
      <c r="A28" s="8" t="s">
        <v>245</v>
      </c>
      <c r="B28" s="8">
        <v>65</v>
      </c>
      <c r="C28" s="8">
        <v>1</v>
      </c>
      <c r="D28" s="8">
        <v>15</v>
      </c>
      <c r="E28" s="8">
        <v>3</v>
      </c>
      <c r="F28" s="8">
        <v>0</v>
      </c>
      <c r="G28" s="8">
        <v>0</v>
      </c>
      <c r="H28" s="8">
        <v>8</v>
      </c>
      <c r="I28" s="8">
        <v>7</v>
      </c>
      <c r="J28" s="8">
        <v>4</v>
      </c>
      <c r="K28" s="8">
        <v>1</v>
      </c>
      <c r="L28" s="8">
        <v>26</v>
      </c>
    </row>
    <row r="29" spans="1:12" x14ac:dyDescent="0.2">
      <c r="A29" s="8" t="s">
        <v>246</v>
      </c>
      <c r="B29" s="8">
        <v>3709</v>
      </c>
      <c r="C29" s="8">
        <v>92</v>
      </c>
      <c r="D29" s="8">
        <v>417</v>
      </c>
      <c r="E29" s="8">
        <v>57</v>
      </c>
      <c r="F29" s="8">
        <v>87</v>
      </c>
      <c r="G29" s="8">
        <v>9</v>
      </c>
      <c r="H29" s="8">
        <v>784</v>
      </c>
      <c r="I29" s="8">
        <v>358</v>
      </c>
      <c r="J29" s="8">
        <v>74</v>
      </c>
      <c r="K29" s="8">
        <v>45</v>
      </c>
      <c r="L29" s="8">
        <v>1786</v>
      </c>
    </row>
    <row r="30" spans="1:12" x14ac:dyDescent="0.2">
      <c r="A30" s="8" t="s">
        <v>247</v>
      </c>
      <c r="B30" s="8">
        <v>17634</v>
      </c>
      <c r="C30" s="8">
        <v>531</v>
      </c>
      <c r="D30" s="8">
        <v>4679</v>
      </c>
      <c r="E30" s="8">
        <v>520</v>
      </c>
      <c r="F30" s="8">
        <v>1310</v>
      </c>
      <c r="G30" s="8">
        <v>8</v>
      </c>
      <c r="H30" s="8">
        <v>5272</v>
      </c>
      <c r="I30" s="8">
        <v>3507</v>
      </c>
      <c r="J30" s="8">
        <v>1024</v>
      </c>
      <c r="K30" s="8">
        <v>450</v>
      </c>
      <c r="L30" s="8">
        <v>333</v>
      </c>
    </row>
    <row r="31" spans="1:12" x14ac:dyDescent="0.2">
      <c r="A31" s="8" t="s">
        <v>248</v>
      </c>
      <c r="B31" s="8">
        <v>8661</v>
      </c>
      <c r="C31" s="8">
        <v>655</v>
      </c>
      <c r="D31" s="8">
        <v>2455</v>
      </c>
      <c r="E31" s="8">
        <v>934</v>
      </c>
      <c r="F31" s="8">
        <v>872</v>
      </c>
      <c r="G31" s="8">
        <v>29</v>
      </c>
      <c r="H31" s="8">
        <v>585</v>
      </c>
      <c r="I31" s="8">
        <v>2194</v>
      </c>
      <c r="J31" s="8">
        <v>426</v>
      </c>
      <c r="K31" s="8">
        <v>325</v>
      </c>
      <c r="L31" s="8">
        <v>186</v>
      </c>
    </row>
    <row r="32" spans="1:12" x14ac:dyDescent="0.2">
      <c r="A32" s="8" t="s">
        <v>249</v>
      </c>
      <c r="B32" s="8">
        <v>109682</v>
      </c>
      <c r="C32" s="8">
        <v>6442</v>
      </c>
      <c r="D32" s="8">
        <v>13412</v>
      </c>
      <c r="E32" s="8">
        <v>7454</v>
      </c>
      <c r="F32" s="8">
        <v>6970</v>
      </c>
      <c r="G32" s="8">
        <v>665</v>
      </c>
      <c r="H32" s="8">
        <v>19855</v>
      </c>
      <c r="I32" s="8">
        <v>39870</v>
      </c>
      <c r="J32" s="8">
        <v>9721</v>
      </c>
      <c r="K32" s="8">
        <v>4032</v>
      </c>
      <c r="L32" s="8">
        <v>1261</v>
      </c>
    </row>
    <row r="33" spans="1:12" x14ac:dyDescent="0.2">
      <c r="A33" s="8" t="s">
        <v>250</v>
      </c>
      <c r="B33" s="8">
        <v>8825</v>
      </c>
      <c r="C33" s="8">
        <v>635</v>
      </c>
      <c r="D33" s="8">
        <v>1659</v>
      </c>
      <c r="E33" s="8">
        <v>644</v>
      </c>
      <c r="F33" s="8">
        <v>161</v>
      </c>
      <c r="G33" s="8">
        <v>44</v>
      </c>
      <c r="H33" s="8">
        <v>1243</v>
      </c>
      <c r="I33" s="8">
        <v>1857</v>
      </c>
      <c r="J33" s="8">
        <v>836</v>
      </c>
      <c r="K33" s="8">
        <v>153</v>
      </c>
      <c r="L33" s="8">
        <v>1593</v>
      </c>
    </row>
    <row r="34" spans="1:12" x14ac:dyDescent="0.2">
      <c r="A34" s="8" t="s">
        <v>251</v>
      </c>
      <c r="B34" s="8">
        <v>1878</v>
      </c>
      <c r="C34" s="8">
        <v>91</v>
      </c>
      <c r="D34" s="8">
        <v>317</v>
      </c>
      <c r="E34" s="8">
        <v>114</v>
      </c>
      <c r="F34" s="8">
        <v>55</v>
      </c>
      <c r="G34" s="8">
        <v>3</v>
      </c>
      <c r="H34" s="8">
        <v>308</v>
      </c>
      <c r="I34" s="8">
        <v>231</v>
      </c>
      <c r="J34" s="8">
        <v>121</v>
      </c>
      <c r="K34" s="8">
        <v>15</v>
      </c>
      <c r="L34" s="8">
        <v>623</v>
      </c>
    </row>
    <row r="35" spans="1:12" x14ac:dyDescent="0.2">
      <c r="A35" s="8" t="s">
        <v>252</v>
      </c>
      <c r="B35" s="8">
        <v>2129</v>
      </c>
      <c r="C35" s="8">
        <v>50</v>
      </c>
      <c r="D35" s="8">
        <v>756</v>
      </c>
      <c r="E35" s="8">
        <v>57</v>
      </c>
      <c r="F35" s="8">
        <v>14</v>
      </c>
      <c r="G35" s="8">
        <v>109</v>
      </c>
      <c r="H35" s="8">
        <v>44</v>
      </c>
      <c r="I35" s="8">
        <v>766</v>
      </c>
      <c r="J35" s="8">
        <v>26</v>
      </c>
      <c r="K35" s="8">
        <v>76</v>
      </c>
      <c r="L35" s="8">
        <v>231</v>
      </c>
    </row>
    <row r="36" spans="1:12" x14ac:dyDescent="0.2">
      <c r="A36" s="8" t="s">
        <v>253</v>
      </c>
      <c r="B36" s="8">
        <v>301</v>
      </c>
      <c r="C36" s="8">
        <v>3</v>
      </c>
      <c r="D36" s="8">
        <v>45</v>
      </c>
      <c r="E36" s="8">
        <v>4</v>
      </c>
      <c r="F36" s="8">
        <v>5</v>
      </c>
      <c r="G36" s="8">
        <v>0</v>
      </c>
      <c r="H36" s="8">
        <v>44</v>
      </c>
      <c r="I36" s="8">
        <v>18</v>
      </c>
      <c r="J36" s="8">
        <v>1</v>
      </c>
      <c r="K36" s="8">
        <v>5</v>
      </c>
      <c r="L36" s="8">
        <v>176</v>
      </c>
    </row>
    <row r="37" spans="1:12" x14ac:dyDescent="0.2">
      <c r="A37" s="8" t="s">
        <v>254</v>
      </c>
      <c r="B37" s="8">
        <v>2286</v>
      </c>
      <c r="C37" s="8">
        <v>118</v>
      </c>
      <c r="D37" s="8">
        <v>842</v>
      </c>
      <c r="E37" s="8">
        <v>125</v>
      </c>
      <c r="F37" s="8">
        <v>33</v>
      </c>
      <c r="G37" s="8">
        <v>2</v>
      </c>
      <c r="H37" s="8">
        <v>262</v>
      </c>
      <c r="I37" s="8">
        <v>395</v>
      </c>
      <c r="J37" s="8">
        <v>100</v>
      </c>
      <c r="K37" s="8">
        <v>30</v>
      </c>
      <c r="L37" s="8">
        <v>379</v>
      </c>
    </row>
    <row r="38" spans="1:12" x14ac:dyDescent="0.2">
      <c r="A38" s="8" t="s">
        <v>255</v>
      </c>
      <c r="B38" s="8">
        <v>1841</v>
      </c>
      <c r="C38" s="8">
        <v>291</v>
      </c>
      <c r="D38" s="8">
        <v>451</v>
      </c>
      <c r="E38" s="8">
        <v>190</v>
      </c>
      <c r="F38" s="8">
        <v>10</v>
      </c>
      <c r="G38" s="8">
        <v>2</v>
      </c>
      <c r="H38" s="8">
        <v>424</v>
      </c>
      <c r="I38" s="8">
        <v>261</v>
      </c>
      <c r="J38" s="8">
        <v>92</v>
      </c>
      <c r="K38" s="8">
        <v>21</v>
      </c>
      <c r="L38" s="8">
        <v>99</v>
      </c>
    </row>
    <row r="39" spans="1:12" x14ac:dyDescent="0.2">
      <c r="A39" s="8" t="s">
        <v>256</v>
      </c>
      <c r="B39" s="8">
        <v>83</v>
      </c>
      <c r="C39" s="8">
        <v>13</v>
      </c>
      <c r="D39" s="8">
        <v>3</v>
      </c>
      <c r="E39" s="8">
        <v>0</v>
      </c>
      <c r="F39" s="8">
        <v>0</v>
      </c>
      <c r="G39" s="8">
        <v>0</v>
      </c>
      <c r="H39" s="8">
        <v>20</v>
      </c>
      <c r="I39" s="8">
        <v>13</v>
      </c>
      <c r="J39" s="8">
        <v>4</v>
      </c>
      <c r="K39" s="8">
        <v>0</v>
      </c>
      <c r="L39" s="8">
        <v>30</v>
      </c>
    </row>
    <row r="40" spans="1:12" x14ac:dyDescent="0.2">
      <c r="A40" s="8" t="s">
        <v>257</v>
      </c>
      <c r="B40" s="8">
        <v>3283</v>
      </c>
      <c r="C40" s="8">
        <v>169</v>
      </c>
      <c r="D40" s="8">
        <v>510</v>
      </c>
      <c r="E40" s="8">
        <v>169</v>
      </c>
      <c r="F40" s="8">
        <v>49</v>
      </c>
      <c r="G40" s="8">
        <v>7</v>
      </c>
      <c r="H40" s="8">
        <v>714</v>
      </c>
      <c r="I40" s="8">
        <v>466</v>
      </c>
      <c r="J40" s="8">
        <v>145</v>
      </c>
      <c r="K40" s="8">
        <v>36</v>
      </c>
      <c r="L40" s="8">
        <v>1018</v>
      </c>
    </row>
    <row r="41" spans="1:12" x14ac:dyDescent="0.2">
      <c r="A41" s="8" t="s">
        <v>258</v>
      </c>
      <c r="B41" s="8">
        <v>10733</v>
      </c>
      <c r="C41" s="8">
        <v>145</v>
      </c>
      <c r="D41" s="8">
        <v>1409</v>
      </c>
      <c r="E41" s="8">
        <v>220</v>
      </c>
      <c r="F41" s="8">
        <v>154</v>
      </c>
      <c r="G41" s="8">
        <v>108</v>
      </c>
      <c r="H41" s="8">
        <v>1446</v>
      </c>
      <c r="I41" s="8">
        <v>2122</v>
      </c>
      <c r="J41" s="8">
        <v>725</v>
      </c>
      <c r="K41" s="8">
        <v>2189</v>
      </c>
      <c r="L41" s="8">
        <v>2215</v>
      </c>
    </row>
    <row r="42" spans="1:12" x14ac:dyDescent="0.2">
      <c r="A42" s="8" t="s">
        <v>259</v>
      </c>
      <c r="B42" s="8">
        <v>2283</v>
      </c>
      <c r="C42" s="8">
        <v>87</v>
      </c>
      <c r="D42" s="8">
        <v>605</v>
      </c>
      <c r="E42" s="8">
        <v>138</v>
      </c>
      <c r="F42" s="8">
        <v>75</v>
      </c>
      <c r="G42" s="8">
        <v>0</v>
      </c>
      <c r="H42" s="8">
        <v>950</v>
      </c>
      <c r="I42" s="8">
        <v>228</v>
      </c>
      <c r="J42" s="8">
        <v>121</v>
      </c>
      <c r="K42" s="8">
        <v>7</v>
      </c>
      <c r="L42" s="8">
        <v>72</v>
      </c>
    </row>
    <row r="43" spans="1:12" x14ac:dyDescent="0.2">
      <c r="A43" s="8" t="s">
        <v>260</v>
      </c>
      <c r="B43" s="8">
        <v>900</v>
      </c>
      <c r="C43" s="8">
        <v>12</v>
      </c>
      <c r="D43" s="8">
        <v>135</v>
      </c>
      <c r="E43" s="8">
        <v>7</v>
      </c>
      <c r="F43" s="8">
        <v>2</v>
      </c>
      <c r="G43" s="8">
        <v>1</v>
      </c>
      <c r="H43" s="8">
        <v>581</v>
      </c>
      <c r="I43" s="8">
        <v>60</v>
      </c>
      <c r="J43" s="8">
        <v>18</v>
      </c>
      <c r="K43" s="8">
        <v>2</v>
      </c>
      <c r="L43" s="8">
        <v>82</v>
      </c>
    </row>
    <row r="44" spans="1:12" x14ac:dyDescent="0.2">
      <c r="A44" s="8" t="s">
        <v>261</v>
      </c>
      <c r="B44" s="8">
        <v>70</v>
      </c>
      <c r="C44" s="8">
        <v>0</v>
      </c>
      <c r="D44" s="8">
        <v>7</v>
      </c>
      <c r="E44" s="8">
        <v>13</v>
      </c>
      <c r="F44" s="8">
        <v>0</v>
      </c>
      <c r="G44" s="8">
        <v>0</v>
      </c>
      <c r="H44" s="8">
        <v>3</v>
      </c>
      <c r="I44" s="8">
        <v>9</v>
      </c>
      <c r="J44" s="8">
        <v>11</v>
      </c>
      <c r="K44" s="8">
        <v>0</v>
      </c>
      <c r="L44" s="8">
        <v>27</v>
      </c>
    </row>
    <row r="45" spans="1:12" x14ac:dyDescent="0.2">
      <c r="A45" s="8" t="s">
        <v>262</v>
      </c>
      <c r="B45" s="8">
        <v>20</v>
      </c>
      <c r="C45" s="8">
        <v>0</v>
      </c>
      <c r="D45" s="8">
        <v>2</v>
      </c>
      <c r="E45" s="8">
        <v>0</v>
      </c>
      <c r="F45" s="8">
        <v>0</v>
      </c>
      <c r="G45" s="8">
        <v>0</v>
      </c>
      <c r="H45" s="8">
        <v>1</v>
      </c>
      <c r="I45" s="8">
        <v>0</v>
      </c>
      <c r="J45" s="8">
        <v>0</v>
      </c>
      <c r="K45" s="8">
        <v>0</v>
      </c>
      <c r="L45" s="8">
        <v>17</v>
      </c>
    </row>
    <row r="46" spans="1:12" x14ac:dyDescent="0.2">
      <c r="A46" s="8" t="s">
        <v>263</v>
      </c>
      <c r="B46" s="8">
        <v>809</v>
      </c>
      <c r="C46" s="8">
        <v>23</v>
      </c>
      <c r="D46" s="8">
        <v>80</v>
      </c>
      <c r="E46" s="8">
        <v>9</v>
      </c>
      <c r="F46" s="8">
        <v>12</v>
      </c>
      <c r="G46" s="8">
        <v>1</v>
      </c>
      <c r="H46" s="8">
        <v>351</v>
      </c>
      <c r="I46" s="8">
        <v>161</v>
      </c>
      <c r="J46" s="8">
        <v>41</v>
      </c>
      <c r="K46" s="8">
        <v>6</v>
      </c>
      <c r="L46" s="8">
        <v>125</v>
      </c>
    </row>
    <row r="47" spans="1:12" s="1" customFormat="1" ht="10.199999999999999" x14ac:dyDescent="0.2">
      <c r="A47" s="46" t="s">
        <v>388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</row>
  </sheetData>
  <mergeCells count="1">
    <mergeCell ref="A47:L47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67209-3252-468D-86FC-6BA3E58C9016}">
  <dimension ref="A1:L71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7.8" x14ac:dyDescent="0.15"/>
  <cols>
    <col min="1" max="1" width="34.33203125" style="31" customWidth="1"/>
    <col min="2" max="12" width="4.33203125" style="31" customWidth="1"/>
    <col min="13" max="16384" width="13.21875" style="31"/>
  </cols>
  <sheetData>
    <row r="1" spans="1:12" x14ac:dyDescent="0.15">
      <c r="A1" s="31" t="s">
        <v>415</v>
      </c>
    </row>
    <row r="2" spans="1:12" x14ac:dyDescent="0.15">
      <c r="A2" s="32"/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8</v>
      </c>
      <c r="K2" s="33" t="s">
        <v>9</v>
      </c>
      <c r="L2" s="34" t="s">
        <v>10</v>
      </c>
    </row>
    <row r="3" spans="1:12" x14ac:dyDescent="0.15">
      <c r="A3" s="31" t="s">
        <v>342</v>
      </c>
      <c r="B3" s="31">
        <v>210385</v>
      </c>
      <c r="C3" s="31">
        <v>10629</v>
      </c>
      <c r="D3" s="31">
        <v>33306</v>
      </c>
      <c r="E3" s="31">
        <v>11970</v>
      </c>
      <c r="F3" s="31">
        <v>10829</v>
      </c>
      <c r="G3" s="31">
        <v>1285</v>
      </c>
      <c r="H3" s="31">
        <v>38090</v>
      </c>
      <c r="I3" s="31">
        <v>58519</v>
      </c>
      <c r="J3" s="31">
        <v>15326</v>
      </c>
      <c r="K3" s="31">
        <v>9625</v>
      </c>
      <c r="L3" s="31">
        <v>20806</v>
      </c>
    </row>
    <row r="4" spans="1:12" x14ac:dyDescent="0.15">
      <c r="A4" s="31" t="s">
        <v>264</v>
      </c>
      <c r="B4" s="31">
        <v>141551</v>
      </c>
      <c r="C4" s="31">
        <v>8123</v>
      </c>
      <c r="D4" s="31">
        <v>22333</v>
      </c>
      <c r="E4" s="31">
        <v>9526</v>
      </c>
      <c r="F4" s="31">
        <v>9273</v>
      </c>
      <c r="G4" s="31">
        <v>711</v>
      </c>
      <c r="H4" s="31">
        <v>27298</v>
      </c>
      <c r="I4" s="31">
        <v>45983</v>
      </c>
      <c r="J4" s="31">
        <v>11515</v>
      </c>
      <c r="K4" s="31">
        <v>4801</v>
      </c>
      <c r="L4" s="31">
        <v>1988</v>
      </c>
    </row>
    <row r="5" spans="1:12" x14ac:dyDescent="0.15">
      <c r="A5" s="31" t="s">
        <v>265</v>
      </c>
      <c r="B5" s="31">
        <v>649</v>
      </c>
      <c r="C5" s="31">
        <v>1</v>
      </c>
      <c r="D5" s="31">
        <v>10</v>
      </c>
      <c r="E5" s="31">
        <v>11</v>
      </c>
      <c r="F5" s="31">
        <v>4</v>
      </c>
      <c r="G5" s="31">
        <v>0</v>
      </c>
      <c r="H5" s="31">
        <v>560</v>
      </c>
      <c r="I5" s="31">
        <v>7</v>
      </c>
      <c r="J5" s="31">
        <v>4</v>
      </c>
      <c r="K5" s="31">
        <v>1</v>
      </c>
      <c r="L5" s="31">
        <v>51</v>
      </c>
    </row>
    <row r="6" spans="1:12" x14ac:dyDescent="0.15">
      <c r="A6" s="31" t="s">
        <v>266</v>
      </c>
      <c r="B6" s="31">
        <v>6414</v>
      </c>
      <c r="C6" s="31">
        <v>354</v>
      </c>
      <c r="D6" s="31">
        <v>1579</v>
      </c>
      <c r="E6" s="31">
        <v>266</v>
      </c>
      <c r="F6" s="31">
        <v>146</v>
      </c>
      <c r="G6" s="31">
        <v>2</v>
      </c>
      <c r="H6" s="31">
        <v>1024</v>
      </c>
      <c r="I6" s="31">
        <v>1512</v>
      </c>
      <c r="J6" s="31">
        <v>303</v>
      </c>
      <c r="K6" s="31">
        <v>81</v>
      </c>
      <c r="L6" s="31">
        <v>1147</v>
      </c>
    </row>
    <row r="7" spans="1:12" x14ac:dyDescent="0.15">
      <c r="A7" s="31" t="s">
        <v>267</v>
      </c>
      <c r="B7" s="31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</row>
    <row r="8" spans="1:12" x14ac:dyDescent="0.15">
      <c r="A8" s="31" t="s">
        <v>268</v>
      </c>
      <c r="B8" s="31">
        <v>474</v>
      </c>
      <c r="C8" s="31">
        <v>4</v>
      </c>
      <c r="D8" s="31">
        <v>73</v>
      </c>
      <c r="E8" s="31">
        <v>5</v>
      </c>
      <c r="F8" s="31">
        <v>16</v>
      </c>
      <c r="G8" s="31">
        <v>0</v>
      </c>
      <c r="H8" s="31">
        <v>81</v>
      </c>
      <c r="I8" s="31">
        <v>28</v>
      </c>
      <c r="J8" s="31">
        <v>4</v>
      </c>
      <c r="K8" s="31">
        <v>7</v>
      </c>
      <c r="L8" s="31">
        <v>256</v>
      </c>
    </row>
    <row r="9" spans="1:12" x14ac:dyDescent="0.15">
      <c r="A9" s="31" t="s">
        <v>269</v>
      </c>
      <c r="B9" s="31">
        <v>8640</v>
      </c>
      <c r="C9" s="31">
        <v>620</v>
      </c>
      <c r="D9" s="31">
        <v>1584</v>
      </c>
      <c r="E9" s="31">
        <v>638</v>
      </c>
      <c r="F9" s="31">
        <v>150</v>
      </c>
      <c r="G9" s="31">
        <v>42</v>
      </c>
      <c r="H9" s="31">
        <v>1196</v>
      </c>
      <c r="I9" s="31">
        <v>1822</v>
      </c>
      <c r="J9" s="31">
        <v>816</v>
      </c>
      <c r="K9" s="31">
        <v>140</v>
      </c>
      <c r="L9" s="31">
        <v>1632</v>
      </c>
    </row>
    <row r="10" spans="1:12" x14ac:dyDescent="0.15">
      <c r="A10" s="31" t="s">
        <v>270</v>
      </c>
      <c r="B10" s="31">
        <v>8917</v>
      </c>
      <c r="C10" s="31">
        <v>302</v>
      </c>
      <c r="D10" s="31">
        <v>1540</v>
      </c>
      <c r="E10" s="31">
        <v>217</v>
      </c>
      <c r="F10" s="31">
        <v>101</v>
      </c>
      <c r="G10" s="31">
        <v>130</v>
      </c>
      <c r="H10" s="31">
        <v>1230</v>
      </c>
      <c r="I10" s="31">
        <v>1457</v>
      </c>
      <c r="J10" s="31">
        <v>238</v>
      </c>
      <c r="K10" s="31">
        <v>227</v>
      </c>
      <c r="L10" s="31">
        <v>3475</v>
      </c>
    </row>
    <row r="11" spans="1:12" x14ac:dyDescent="0.15">
      <c r="A11" s="31" t="s">
        <v>271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</row>
    <row r="12" spans="1:12" x14ac:dyDescent="0.15">
      <c r="A12" s="31" t="s">
        <v>272</v>
      </c>
      <c r="B12" s="31">
        <v>1474</v>
      </c>
      <c r="C12" s="31">
        <v>30</v>
      </c>
      <c r="D12" s="31">
        <v>305</v>
      </c>
      <c r="E12" s="31">
        <v>126</v>
      </c>
      <c r="F12" s="31">
        <v>45</v>
      </c>
      <c r="G12" s="31">
        <v>3</v>
      </c>
      <c r="H12" s="31">
        <v>192</v>
      </c>
      <c r="I12" s="31">
        <v>138</v>
      </c>
      <c r="J12" s="31">
        <v>30</v>
      </c>
      <c r="K12" s="31">
        <v>10</v>
      </c>
      <c r="L12" s="31">
        <v>595</v>
      </c>
    </row>
    <row r="13" spans="1:12" x14ac:dyDescent="0.15">
      <c r="A13" s="31" t="s">
        <v>273</v>
      </c>
      <c r="B13" s="31">
        <v>807</v>
      </c>
      <c r="C13" s="31">
        <v>16</v>
      </c>
      <c r="D13" s="31">
        <v>94</v>
      </c>
      <c r="E13" s="31">
        <v>19</v>
      </c>
      <c r="F13" s="31">
        <v>26</v>
      </c>
      <c r="G13" s="31">
        <v>6</v>
      </c>
      <c r="H13" s="31">
        <v>85</v>
      </c>
      <c r="I13" s="31">
        <v>94</v>
      </c>
      <c r="J13" s="31">
        <v>25</v>
      </c>
      <c r="K13" s="31">
        <v>15</v>
      </c>
      <c r="L13" s="31">
        <v>427</v>
      </c>
    </row>
    <row r="14" spans="1:12" x14ac:dyDescent="0.15">
      <c r="A14" s="31" t="s">
        <v>274</v>
      </c>
      <c r="B14" s="31">
        <v>497</v>
      </c>
      <c r="C14" s="31">
        <v>4</v>
      </c>
      <c r="D14" s="31">
        <v>31</v>
      </c>
      <c r="E14" s="31">
        <v>6</v>
      </c>
      <c r="F14" s="31">
        <v>4</v>
      </c>
      <c r="G14" s="31">
        <v>0</v>
      </c>
      <c r="H14" s="31">
        <v>41</v>
      </c>
      <c r="I14" s="31">
        <v>38</v>
      </c>
      <c r="J14" s="31">
        <v>4</v>
      </c>
      <c r="K14" s="31">
        <v>4</v>
      </c>
      <c r="L14" s="31">
        <v>365</v>
      </c>
    </row>
    <row r="15" spans="1:12" x14ac:dyDescent="0.15">
      <c r="A15" s="31" t="s">
        <v>275</v>
      </c>
      <c r="B15" s="31">
        <v>16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2</v>
      </c>
      <c r="I15" s="31">
        <v>0</v>
      </c>
      <c r="J15" s="31">
        <v>0</v>
      </c>
      <c r="K15" s="31">
        <v>1</v>
      </c>
      <c r="L15" s="31">
        <v>13</v>
      </c>
    </row>
    <row r="16" spans="1:12" x14ac:dyDescent="0.15">
      <c r="A16" s="31" t="s">
        <v>276</v>
      </c>
      <c r="B16" s="31">
        <v>491</v>
      </c>
      <c r="C16" s="31">
        <v>12</v>
      </c>
      <c r="D16" s="31">
        <v>43</v>
      </c>
      <c r="E16" s="31">
        <v>13</v>
      </c>
      <c r="F16" s="31">
        <v>17</v>
      </c>
      <c r="G16" s="31">
        <v>0</v>
      </c>
      <c r="H16" s="31">
        <v>49</v>
      </c>
      <c r="I16" s="31">
        <v>57</v>
      </c>
      <c r="J16" s="31">
        <v>15</v>
      </c>
      <c r="K16" s="31">
        <v>7</v>
      </c>
      <c r="L16" s="31">
        <v>278</v>
      </c>
    </row>
    <row r="17" spans="1:12" x14ac:dyDescent="0.15">
      <c r="A17" s="31" t="s">
        <v>277</v>
      </c>
      <c r="B17" s="31">
        <v>2249</v>
      </c>
      <c r="C17" s="31">
        <v>29</v>
      </c>
      <c r="D17" s="31">
        <v>210</v>
      </c>
      <c r="E17" s="31">
        <v>25</v>
      </c>
      <c r="F17" s="31">
        <v>65</v>
      </c>
      <c r="G17" s="31">
        <v>2</v>
      </c>
      <c r="H17" s="31">
        <v>572</v>
      </c>
      <c r="I17" s="31">
        <v>177</v>
      </c>
      <c r="J17" s="31">
        <v>42</v>
      </c>
      <c r="K17" s="31">
        <v>12</v>
      </c>
      <c r="L17" s="31">
        <v>1115</v>
      </c>
    </row>
    <row r="18" spans="1:12" x14ac:dyDescent="0.15">
      <c r="A18" s="31" t="s">
        <v>278</v>
      </c>
      <c r="B18" s="31">
        <v>6940</v>
      </c>
      <c r="C18" s="31">
        <v>193</v>
      </c>
      <c r="D18" s="31">
        <v>639</v>
      </c>
      <c r="E18" s="31">
        <v>193</v>
      </c>
      <c r="F18" s="31">
        <v>150</v>
      </c>
      <c r="G18" s="31">
        <v>57</v>
      </c>
      <c r="H18" s="31">
        <v>1111</v>
      </c>
      <c r="I18" s="31">
        <v>1029</v>
      </c>
      <c r="J18" s="31">
        <v>218</v>
      </c>
      <c r="K18" s="31">
        <v>246</v>
      </c>
      <c r="L18" s="31">
        <v>3104</v>
      </c>
    </row>
    <row r="19" spans="1:12" x14ac:dyDescent="0.15">
      <c r="A19" s="31" t="s">
        <v>279</v>
      </c>
      <c r="B19" s="31">
        <v>7709</v>
      </c>
      <c r="C19" s="31">
        <v>404</v>
      </c>
      <c r="D19" s="31">
        <v>1253</v>
      </c>
      <c r="E19" s="31">
        <v>368</v>
      </c>
      <c r="F19" s="31">
        <v>412</v>
      </c>
      <c r="G19" s="31">
        <v>91</v>
      </c>
      <c r="H19" s="31">
        <v>1215</v>
      </c>
      <c r="I19" s="31">
        <v>1902</v>
      </c>
      <c r="J19" s="31">
        <v>662</v>
      </c>
      <c r="K19" s="31">
        <v>312</v>
      </c>
      <c r="L19" s="31">
        <v>1090</v>
      </c>
    </row>
    <row r="20" spans="1:12" x14ac:dyDescent="0.15">
      <c r="A20" s="31" t="s">
        <v>280</v>
      </c>
      <c r="B20" s="31">
        <v>1947</v>
      </c>
      <c r="C20" s="31">
        <v>107</v>
      </c>
      <c r="D20" s="31">
        <v>307</v>
      </c>
      <c r="E20" s="31">
        <v>102</v>
      </c>
      <c r="F20" s="31">
        <v>94</v>
      </c>
      <c r="G20" s="31">
        <v>11</v>
      </c>
      <c r="H20" s="31">
        <v>186</v>
      </c>
      <c r="I20" s="31">
        <v>401</v>
      </c>
      <c r="J20" s="31">
        <v>93</v>
      </c>
      <c r="K20" s="31">
        <v>84</v>
      </c>
      <c r="L20" s="31">
        <v>562</v>
      </c>
    </row>
    <row r="21" spans="1:12" x14ac:dyDescent="0.15">
      <c r="A21" s="31" t="s">
        <v>281</v>
      </c>
      <c r="B21" s="31">
        <v>529</v>
      </c>
      <c r="C21" s="31">
        <v>4</v>
      </c>
      <c r="D21" s="31">
        <v>65</v>
      </c>
      <c r="E21" s="31">
        <v>5</v>
      </c>
      <c r="F21" s="31">
        <v>14</v>
      </c>
      <c r="G21" s="31">
        <v>0</v>
      </c>
      <c r="H21" s="31">
        <v>61</v>
      </c>
      <c r="I21" s="31">
        <v>35</v>
      </c>
      <c r="J21" s="31">
        <v>23</v>
      </c>
      <c r="K21" s="31">
        <v>7</v>
      </c>
      <c r="L21" s="31">
        <v>315</v>
      </c>
    </row>
    <row r="22" spans="1:12" x14ac:dyDescent="0.15">
      <c r="A22" s="31" t="s">
        <v>282</v>
      </c>
      <c r="B22" s="31">
        <v>2753</v>
      </c>
      <c r="C22" s="31">
        <v>143</v>
      </c>
      <c r="D22" s="31">
        <v>403</v>
      </c>
      <c r="E22" s="31">
        <v>110</v>
      </c>
      <c r="F22" s="31">
        <v>117</v>
      </c>
      <c r="G22" s="31">
        <v>45</v>
      </c>
      <c r="H22" s="31">
        <v>462</v>
      </c>
      <c r="I22" s="31">
        <v>527</v>
      </c>
      <c r="J22" s="31">
        <v>130</v>
      </c>
      <c r="K22" s="31">
        <v>159</v>
      </c>
      <c r="L22" s="31">
        <v>657</v>
      </c>
    </row>
    <row r="23" spans="1:12" x14ac:dyDescent="0.15">
      <c r="A23" s="31" t="s">
        <v>283</v>
      </c>
      <c r="B23" s="31">
        <v>17447</v>
      </c>
      <c r="C23" s="31">
        <v>257</v>
      </c>
      <c r="D23" s="31">
        <v>2762</v>
      </c>
      <c r="E23" s="31">
        <v>327</v>
      </c>
      <c r="F23" s="31">
        <v>190</v>
      </c>
      <c r="G23" s="31">
        <v>185</v>
      </c>
      <c r="H23" s="31">
        <v>2544</v>
      </c>
      <c r="I23" s="31">
        <v>3246</v>
      </c>
      <c r="J23" s="31">
        <v>1182</v>
      </c>
      <c r="K23" s="31">
        <v>3504</v>
      </c>
      <c r="L23" s="31">
        <v>3250</v>
      </c>
    </row>
    <row r="24" spans="1:12" x14ac:dyDescent="0.15">
      <c r="A24" s="31" t="s">
        <v>284</v>
      </c>
      <c r="B24" s="31">
        <v>881</v>
      </c>
      <c r="C24" s="31">
        <v>26</v>
      </c>
      <c r="D24" s="31">
        <v>75</v>
      </c>
      <c r="E24" s="31">
        <v>13</v>
      </c>
      <c r="F24" s="31">
        <v>5</v>
      </c>
      <c r="G24" s="31">
        <v>0</v>
      </c>
      <c r="H24" s="31">
        <v>181</v>
      </c>
      <c r="I24" s="31">
        <v>66</v>
      </c>
      <c r="J24" s="31">
        <v>22</v>
      </c>
      <c r="K24" s="31">
        <v>7</v>
      </c>
      <c r="L24" s="31">
        <v>486</v>
      </c>
    </row>
    <row r="26" spans="1:12" x14ac:dyDescent="0.15">
      <c r="A26" s="31" t="s">
        <v>341</v>
      </c>
      <c r="B26" s="31">
        <v>107692</v>
      </c>
      <c r="C26" s="31">
        <v>5562</v>
      </c>
      <c r="D26" s="31">
        <v>18010</v>
      </c>
      <c r="E26" s="31">
        <v>6099</v>
      </c>
      <c r="F26" s="31">
        <v>5447</v>
      </c>
      <c r="G26" s="31">
        <v>674</v>
      </c>
      <c r="H26" s="31">
        <v>19612</v>
      </c>
      <c r="I26" s="31">
        <v>27911</v>
      </c>
      <c r="J26" s="31">
        <v>7907</v>
      </c>
      <c r="K26" s="31">
        <v>4350</v>
      </c>
      <c r="L26" s="31">
        <v>12120</v>
      </c>
    </row>
    <row r="27" spans="1:12" x14ac:dyDescent="0.15">
      <c r="A27" s="31" t="s">
        <v>264</v>
      </c>
      <c r="B27" s="31">
        <v>69441</v>
      </c>
      <c r="C27" s="31">
        <v>3790</v>
      </c>
      <c r="D27" s="31">
        <v>12100</v>
      </c>
      <c r="E27" s="31">
        <v>4526</v>
      </c>
      <c r="F27" s="31">
        <v>4417</v>
      </c>
      <c r="G27" s="31">
        <v>445</v>
      </c>
      <c r="H27" s="31">
        <v>13168</v>
      </c>
      <c r="I27" s="31">
        <v>20915</v>
      </c>
      <c r="J27" s="31">
        <v>5716</v>
      </c>
      <c r="K27" s="31">
        <v>3256</v>
      </c>
      <c r="L27" s="31">
        <v>1108</v>
      </c>
    </row>
    <row r="28" spans="1:12" x14ac:dyDescent="0.15">
      <c r="A28" s="31" t="s">
        <v>265</v>
      </c>
      <c r="B28" s="31">
        <v>419</v>
      </c>
      <c r="C28" s="31">
        <v>1</v>
      </c>
      <c r="D28" s="31">
        <v>7</v>
      </c>
      <c r="E28" s="31">
        <v>11</v>
      </c>
      <c r="F28" s="31">
        <v>4</v>
      </c>
      <c r="G28" s="31">
        <v>0</v>
      </c>
      <c r="H28" s="31">
        <v>345</v>
      </c>
      <c r="I28" s="31">
        <v>4</v>
      </c>
      <c r="J28" s="31">
        <v>4</v>
      </c>
      <c r="K28" s="31">
        <v>0</v>
      </c>
      <c r="L28" s="31">
        <v>43</v>
      </c>
    </row>
    <row r="29" spans="1:12" x14ac:dyDescent="0.15">
      <c r="A29" s="31" t="s">
        <v>266</v>
      </c>
      <c r="B29" s="31">
        <v>4240</v>
      </c>
      <c r="C29" s="31">
        <v>322</v>
      </c>
      <c r="D29" s="31">
        <v>829</v>
      </c>
      <c r="E29" s="31">
        <v>201</v>
      </c>
      <c r="F29" s="31">
        <v>119</v>
      </c>
      <c r="G29" s="31">
        <v>1</v>
      </c>
      <c r="H29" s="31">
        <v>813</v>
      </c>
      <c r="I29" s="31">
        <v>790</v>
      </c>
      <c r="J29" s="31">
        <v>271</v>
      </c>
      <c r="K29" s="31">
        <v>61</v>
      </c>
      <c r="L29" s="31">
        <v>833</v>
      </c>
    </row>
    <row r="30" spans="1:12" x14ac:dyDescent="0.15">
      <c r="A30" s="31" t="s">
        <v>267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</row>
    <row r="31" spans="1:12" x14ac:dyDescent="0.15">
      <c r="A31" s="31" t="s">
        <v>268</v>
      </c>
      <c r="B31" s="31">
        <v>420</v>
      </c>
      <c r="C31" s="31">
        <v>3</v>
      </c>
      <c r="D31" s="31">
        <v>67</v>
      </c>
      <c r="E31" s="31">
        <v>5</v>
      </c>
      <c r="F31" s="31">
        <v>15</v>
      </c>
      <c r="G31" s="31">
        <v>0</v>
      </c>
      <c r="H31" s="31">
        <v>76</v>
      </c>
      <c r="I31" s="31">
        <v>25</v>
      </c>
      <c r="J31" s="31">
        <v>4</v>
      </c>
      <c r="K31" s="31">
        <v>7</v>
      </c>
      <c r="L31" s="31">
        <v>218</v>
      </c>
    </row>
    <row r="32" spans="1:12" x14ac:dyDescent="0.15">
      <c r="A32" s="31" t="s">
        <v>269</v>
      </c>
      <c r="B32" s="31">
        <v>8468</v>
      </c>
      <c r="C32" s="31">
        <v>618</v>
      </c>
      <c r="D32" s="31">
        <v>1556</v>
      </c>
      <c r="E32" s="31">
        <v>626</v>
      </c>
      <c r="F32" s="31">
        <v>150</v>
      </c>
      <c r="G32" s="31">
        <v>42</v>
      </c>
      <c r="H32" s="31">
        <v>1172</v>
      </c>
      <c r="I32" s="31">
        <v>1795</v>
      </c>
      <c r="J32" s="31">
        <v>785</v>
      </c>
      <c r="K32" s="31">
        <v>137</v>
      </c>
      <c r="L32" s="31">
        <v>1587</v>
      </c>
    </row>
    <row r="33" spans="1:12" x14ac:dyDescent="0.15">
      <c r="A33" s="31" t="s">
        <v>270</v>
      </c>
      <c r="B33" s="31">
        <v>5098</v>
      </c>
      <c r="C33" s="31">
        <v>177</v>
      </c>
      <c r="D33" s="31">
        <v>830</v>
      </c>
      <c r="E33" s="31">
        <v>114</v>
      </c>
      <c r="F33" s="31">
        <v>70</v>
      </c>
      <c r="G33" s="31">
        <v>17</v>
      </c>
      <c r="H33" s="31">
        <v>804</v>
      </c>
      <c r="I33" s="31">
        <v>810</v>
      </c>
      <c r="J33" s="31">
        <v>151</v>
      </c>
      <c r="K33" s="31">
        <v>154</v>
      </c>
      <c r="L33" s="31">
        <v>1971</v>
      </c>
    </row>
    <row r="34" spans="1:12" x14ac:dyDescent="0.15">
      <c r="A34" s="31" t="s">
        <v>271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</row>
    <row r="35" spans="1:12" x14ac:dyDescent="0.15">
      <c r="A35" s="31" t="s">
        <v>272</v>
      </c>
      <c r="B35" s="31">
        <v>578</v>
      </c>
      <c r="C35" s="31">
        <v>15</v>
      </c>
      <c r="D35" s="31">
        <v>142</v>
      </c>
      <c r="E35" s="31">
        <v>9</v>
      </c>
      <c r="F35" s="31">
        <v>33</v>
      </c>
      <c r="G35" s="31">
        <v>3</v>
      </c>
      <c r="H35" s="31">
        <v>74</v>
      </c>
      <c r="I35" s="31">
        <v>65</v>
      </c>
      <c r="J35" s="31">
        <v>7</v>
      </c>
      <c r="K35" s="31">
        <v>6</v>
      </c>
      <c r="L35" s="31">
        <v>224</v>
      </c>
    </row>
    <row r="36" spans="1:12" x14ac:dyDescent="0.15">
      <c r="A36" s="31" t="s">
        <v>273</v>
      </c>
      <c r="B36" s="31">
        <v>600</v>
      </c>
      <c r="C36" s="31">
        <v>12</v>
      </c>
      <c r="D36" s="31">
        <v>73</v>
      </c>
      <c r="E36" s="31">
        <v>15</v>
      </c>
      <c r="F36" s="31">
        <v>22</v>
      </c>
      <c r="G36" s="31">
        <v>6</v>
      </c>
      <c r="H36" s="31">
        <v>54</v>
      </c>
      <c r="I36" s="31">
        <v>70</v>
      </c>
      <c r="J36" s="31">
        <v>19</v>
      </c>
      <c r="K36" s="31">
        <v>12</v>
      </c>
      <c r="L36" s="31">
        <v>317</v>
      </c>
    </row>
    <row r="37" spans="1:12" x14ac:dyDescent="0.15">
      <c r="A37" s="31" t="s">
        <v>274</v>
      </c>
      <c r="B37" s="31">
        <v>250</v>
      </c>
      <c r="C37" s="31">
        <v>3</v>
      </c>
      <c r="D37" s="31">
        <v>18</v>
      </c>
      <c r="E37" s="31">
        <v>5</v>
      </c>
      <c r="F37" s="31">
        <v>3</v>
      </c>
      <c r="G37" s="31">
        <v>0</v>
      </c>
      <c r="H37" s="31">
        <v>19</v>
      </c>
      <c r="I37" s="31">
        <v>11</v>
      </c>
      <c r="J37" s="31">
        <v>2</v>
      </c>
      <c r="K37" s="31">
        <v>1</v>
      </c>
      <c r="L37" s="31">
        <v>188</v>
      </c>
    </row>
    <row r="38" spans="1:12" x14ac:dyDescent="0.15">
      <c r="A38" s="31" t="s">
        <v>275</v>
      </c>
      <c r="B38" s="31">
        <v>13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  <c r="H38" s="31">
        <v>2</v>
      </c>
      <c r="I38" s="31">
        <v>0</v>
      </c>
      <c r="J38" s="31">
        <v>0</v>
      </c>
      <c r="K38" s="31">
        <v>0</v>
      </c>
      <c r="L38" s="31">
        <v>11</v>
      </c>
    </row>
    <row r="39" spans="1:12" x14ac:dyDescent="0.15">
      <c r="A39" s="31" t="s">
        <v>276</v>
      </c>
      <c r="B39" s="31">
        <v>335</v>
      </c>
      <c r="C39" s="31">
        <v>9</v>
      </c>
      <c r="D39" s="31">
        <v>34</v>
      </c>
      <c r="E39" s="31">
        <v>8</v>
      </c>
      <c r="F39" s="31">
        <v>8</v>
      </c>
      <c r="G39" s="31">
        <v>0</v>
      </c>
      <c r="H39" s="31">
        <v>31</v>
      </c>
      <c r="I39" s="31">
        <v>42</v>
      </c>
      <c r="J39" s="31">
        <v>11</v>
      </c>
      <c r="K39" s="31">
        <v>3</v>
      </c>
      <c r="L39" s="31">
        <v>189</v>
      </c>
    </row>
    <row r="40" spans="1:12" x14ac:dyDescent="0.15">
      <c r="A40" s="31" t="s">
        <v>277</v>
      </c>
      <c r="B40" s="31">
        <v>2121</v>
      </c>
      <c r="C40" s="31">
        <v>28</v>
      </c>
      <c r="D40" s="31">
        <v>205</v>
      </c>
      <c r="E40" s="31">
        <v>25</v>
      </c>
      <c r="F40" s="31">
        <v>63</v>
      </c>
      <c r="G40" s="31">
        <v>2</v>
      </c>
      <c r="H40" s="31">
        <v>558</v>
      </c>
      <c r="I40" s="31">
        <v>168</v>
      </c>
      <c r="J40" s="31">
        <v>39</v>
      </c>
      <c r="K40" s="31">
        <v>12</v>
      </c>
      <c r="L40" s="31">
        <v>1021</v>
      </c>
    </row>
    <row r="41" spans="1:12" x14ac:dyDescent="0.15">
      <c r="A41" s="31" t="s">
        <v>278</v>
      </c>
      <c r="B41" s="31">
        <v>5205</v>
      </c>
      <c r="C41" s="31">
        <v>146</v>
      </c>
      <c r="D41" s="31">
        <v>482</v>
      </c>
      <c r="E41" s="31">
        <v>136</v>
      </c>
      <c r="F41" s="31">
        <v>105</v>
      </c>
      <c r="G41" s="31">
        <v>43</v>
      </c>
      <c r="H41" s="31">
        <v>782</v>
      </c>
      <c r="I41" s="31">
        <v>876</v>
      </c>
      <c r="J41" s="31">
        <v>174</v>
      </c>
      <c r="K41" s="31">
        <v>188</v>
      </c>
      <c r="L41" s="31">
        <v>2273</v>
      </c>
    </row>
    <row r="42" spans="1:12" x14ac:dyDescent="0.15">
      <c r="A42" s="31" t="s">
        <v>279</v>
      </c>
      <c r="B42" s="31">
        <v>4306</v>
      </c>
      <c r="C42" s="31">
        <v>194</v>
      </c>
      <c r="D42" s="31">
        <v>634</v>
      </c>
      <c r="E42" s="31">
        <v>212</v>
      </c>
      <c r="F42" s="31">
        <v>263</v>
      </c>
      <c r="G42" s="31">
        <v>61</v>
      </c>
      <c r="H42" s="31">
        <v>700</v>
      </c>
      <c r="I42" s="31">
        <v>1174</v>
      </c>
      <c r="J42" s="31">
        <v>387</v>
      </c>
      <c r="K42" s="31">
        <v>197</v>
      </c>
      <c r="L42" s="31">
        <v>484</v>
      </c>
    </row>
    <row r="43" spans="1:12" x14ac:dyDescent="0.15">
      <c r="A43" s="31" t="s">
        <v>280</v>
      </c>
      <c r="B43" s="31">
        <v>917</v>
      </c>
      <c r="C43" s="31">
        <v>38</v>
      </c>
      <c r="D43" s="31">
        <v>135</v>
      </c>
      <c r="E43" s="31">
        <v>57</v>
      </c>
      <c r="F43" s="31">
        <v>35</v>
      </c>
      <c r="G43" s="31">
        <v>6</v>
      </c>
      <c r="H43" s="31">
        <v>73</v>
      </c>
      <c r="I43" s="31">
        <v>186</v>
      </c>
      <c r="J43" s="31">
        <v>58</v>
      </c>
      <c r="K43" s="31">
        <v>53</v>
      </c>
      <c r="L43" s="31">
        <v>276</v>
      </c>
    </row>
    <row r="44" spans="1:12" x14ac:dyDescent="0.15">
      <c r="A44" s="31" t="s">
        <v>281</v>
      </c>
      <c r="B44" s="31">
        <v>317</v>
      </c>
      <c r="C44" s="31">
        <v>4</v>
      </c>
      <c r="D44" s="31">
        <v>42</v>
      </c>
      <c r="E44" s="31">
        <v>2</v>
      </c>
      <c r="F44" s="31">
        <v>8</v>
      </c>
      <c r="G44" s="31">
        <v>0</v>
      </c>
      <c r="H44" s="31">
        <v>43</v>
      </c>
      <c r="I44" s="31">
        <v>21</v>
      </c>
      <c r="J44" s="31">
        <v>7</v>
      </c>
      <c r="K44" s="31">
        <v>2</v>
      </c>
      <c r="L44" s="31">
        <v>188</v>
      </c>
    </row>
    <row r="45" spans="1:12" x14ac:dyDescent="0.15">
      <c r="A45" s="31" t="s">
        <v>282</v>
      </c>
      <c r="B45" s="31">
        <v>2212</v>
      </c>
      <c r="C45" s="31">
        <v>120</v>
      </c>
      <c r="D45" s="31">
        <v>341</v>
      </c>
      <c r="E45" s="31">
        <v>99</v>
      </c>
      <c r="F45" s="31">
        <v>115</v>
      </c>
      <c r="G45" s="31">
        <v>42</v>
      </c>
      <c r="H45" s="31">
        <v>363</v>
      </c>
      <c r="I45" s="31">
        <v>448</v>
      </c>
      <c r="J45" s="31">
        <v>106</v>
      </c>
      <c r="K45" s="31">
        <v>139</v>
      </c>
      <c r="L45" s="31">
        <v>439</v>
      </c>
    </row>
    <row r="46" spans="1:12" x14ac:dyDescent="0.15">
      <c r="A46" s="31" t="s">
        <v>283</v>
      </c>
      <c r="B46" s="31">
        <v>2163</v>
      </c>
      <c r="C46" s="31">
        <v>58</v>
      </c>
      <c r="D46" s="31">
        <v>461</v>
      </c>
      <c r="E46" s="31">
        <v>41</v>
      </c>
      <c r="F46" s="31">
        <v>13</v>
      </c>
      <c r="G46" s="31">
        <v>6</v>
      </c>
      <c r="H46" s="31">
        <v>396</v>
      </c>
      <c r="I46" s="31">
        <v>468</v>
      </c>
      <c r="J46" s="31">
        <v>155</v>
      </c>
      <c r="K46" s="31">
        <v>117</v>
      </c>
      <c r="L46" s="31">
        <v>448</v>
      </c>
    </row>
    <row r="47" spans="1:12" x14ac:dyDescent="0.15">
      <c r="A47" s="31" t="s">
        <v>284</v>
      </c>
      <c r="B47" s="31">
        <v>589</v>
      </c>
      <c r="C47" s="31">
        <v>24</v>
      </c>
      <c r="D47" s="31">
        <v>54</v>
      </c>
      <c r="E47" s="31">
        <v>7</v>
      </c>
      <c r="F47" s="31">
        <v>4</v>
      </c>
      <c r="G47" s="31">
        <v>0</v>
      </c>
      <c r="H47" s="31">
        <v>139</v>
      </c>
      <c r="I47" s="31">
        <v>43</v>
      </c>
      <c r="J47" s="31">
        <v>11</v>
      </c>
      <c r="K47" s="31">
        <v>5</v>
      </c>
      <c r="L47" s="31">
        <v>302</v>
      </c>
    </row>
    <row r="49" spans="1:12" x14ac:dyDescent="0.15">
      <c r="A49" s="31" t="s">
        <v>366</v>
      </c>
      <c r="B49" s="31">
        <v>102693</v>
      </c>
      <c r="C49" s="31">
        <v>5067</v>
      </c>
      <c r="D49" s="31">
        <v>15296</v>
      </c>
      <c r="E49" s="31">
        <v>5871</v>
      </c>
      <c r="F49" s="31">
        <v>5382</v>
      </c>
      <c r="G49" s="31">
        <v>611</v>
      </c>
      <c r="H49" s="31">
        <v>18478</v>
      </c>
      <c r="I49" s="31">
        <v>30608</v>
      </c>
      <c r="J49" s="31">
        <v>7419</v>
      </c>
      <c r="K49" s="31">
        <v>5275</v>
      </c>
      <c r="L49" s="31">
        <v>8686</v>
      </c>
    </row>
    <row r="50" spans="1:12" x14ac:dyDescent="0.15">
      <c r="A50" s="31" t="s">
        <v>264</v>
      </c>
      <c r="B50" s="31">
        <v>72110</v>
      </c>
      <c r="C50" s="31">
        <v>4333</v>
      </c>
      <c r="D50" s="31">
        <v>10233</v>
      </c>
      <c r="E50" s="31">
        <v>5000</v>
      </c>
      <c r="F50" s="31">
        <v>4856</v>
      </c>
      <c r="G50" s="31">
        <v>266</v>
      </c>
      <c r="H50" s="31">
        <v>14130</v>
      </c>
      <c r="I50" s="31">
        <v>25068</v>
      </c>
      <c r="J50" s="31">
        <v>5799</v>
      </c>
      <c r="K50" s="31">
        <v>1545</v>
      </c>
      <c r="L50" s="31">
        <v>880</v>
      </c>
    </row>
    <row r="51" spans="1:12" x14ac:dyDescent="0.15">
      <c r="A51" s="31" t="s">
        <v>265</v>
      </c>
      <c r="B51" s="31">
        <v>230</v>
      </c>
      <c r="C51" s="31">
        <v>0</v>
      </c>
      <c r="D51" s="31">
        <v>3</v>
      </c>
      <c r="E51" s="31">
        <v>0</v>
      </c>
      <c r="F51" s="31">
        <v>0</v>
      </c>
      <c r="G51" s="31">
        <v>0</v>
      </c>
      <c r="H51" s="31">
        <v>215</v>
      </c>
      <c r="I51" s="31">
        <v>3</v>
      </c>
      <c r="J51" s="31">
        <v>0</v>
      </c>
      <c r="K51" s="31">
        <v>1</v>
      </c>
      <c r="L51" s="31">
        <v>8</v>
      </c>
    </row>
    <row r="52" spans="1:12" x14ac:dyDescent="0.15">
      <c r="A52" s="31" t="s">
        <v>266</v>
      </c>
      <c r="B52" s="31">
        <v>2174</v>
      </c>
      <c r="C52" s="31">
        <v>32</v>
      </c>
      <c r="D52" s="31">
        <v>750</v>
      </c>
      <c r="E52" s="31">
        <v>65</v>
      </c>
      <c r="F52" s="31">
        <v>27</v>
      </c>
      <c r="G52" s="31">
        <v>1</v>
      </c>
      <c r="H52" s="31">
        <v>211</v>
      </c>
      <c r="I52" s="31">
        <v>722</v>
      </c>
      <c r="J52" s="31">
        <v>32</v>
      </c>
      <c r="K52" s="31">
        <v>20</v>
      </c>
      <c r="L52" s="31">
        <v>314</v>
      </c>
    </row>
    <row r="53" spans="1:12" x14ac:dyDescent="0.15">
      <c r="A53" s="31" t="s">
        <v>267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</row>
    <row r="54" spans="1:12" x14ac:dyDescent="0.15">
      <c r="A54" s="31" t="s">
        <v>268</v>
      </c>
      <c r="B54" s="31">
        <v>54</v>
      </c>
      <c r="C54" s="31">
        <v>1</v>
      </c>
      <c r="D54" s="31">
        <v>6</v>
      </c>
      <c r="E54" s="31">
        <v>0</v>
      </c>
      <c r="F54" s="31">
        <v>1</v>
      </c>
      <c r="G54" s="31">
        <v>0</v>
      </c>
      <c r="H54" s="31">
        <v>5</v>
      </c>
      <c r="I54" s="31">
        <v>3</v>
      </c>
      <c r="J54" s="31">
        <v>0</v>
      </c>
      <c r="K54" s="31">
        <v>0</v>
      </c>
      <c r="L54" s="31">
        <v>38</v>
      </c>
    </row>
    <row r="55" spans="1:12" x14ac:dyDescent="0.15">
      <c r="A55" s="31" t="s">
        <v>269</v>
      </c>
      <c r="B55" s="31">
        <v>172</v>
      </c>
      <c r="C55" s="31">
        <v>2</v>
      </c>
      <c r="D55" s="31">
        <v>28</v>
      </c>
      <c r="E55" s="31">
        <v>12</v>
      </c>
      <c r="F55" s="31">
        <v>0</v>
      </c>
      <c r="G55" s="31">
        <v>0</v>
      </c>
      <c r="H55" s="31">
        <v>24</v>
      </c>
      <c r="I55" s="31">
        <v>27</v>
      </c>
      <c r="J55" s="31">
        <v>31</v>
      </c>
      <c r="K55" s="31">
        <v>3</v>
      </c>
      <c r="L55" s="31">
        <v>45</v>
      </c>
    </row>
    <row r="56" spans="1:12" x14ac:dyDescent="0.15">
      <c r="A56" s="31" t="s">
        <v>270</v>
      </c>
      <c r="B56" s="31">
        <v>3819</v>
      </c>
      <c r="C56" s="31">
        <v>125</v>
      </c>
      <c r="D56" s="31">
        <v>710</v>
      </c>
      <c r="E56" s="31">
        <v>103</v>
      </c>
      <c r="F56" s="31">
        <v>31</v>
      </c>
      <c r="G56" s="31">
        <v>113</v>
      </c>
      <c r="H56" s="31">
        <v>426</v>
      </c>
      <c r="I56" s="31">
        <v>647</v>
      </c>
      <c r="J56" s="31">
        <v>87</v>
      </c>
      <c r="K56" s="31">
        <v>73</v>
      </c>
      <c r="L56" s="31">
        <v>1504</v>
      </c>
    </row>
    <row r="57" spans="1:12" x14ac:dyDescent="0.15">
      <c r="A57" s="31" t="s">
        <v>271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</row>
    <row r="58" spans="1:12" x14ac:dyDescent="0.15">
      <c r="A58" s="31" t="s">
        <v>272</v>
      </c>
      <c r="B58" s="31">
        <v>896</v>
      </c>
      <c r="C58" s="31">
        <v>15</v>
      </c>
      <c r="D58" s="31">
        <v>163</v>
      </c>
      <c r="E58" s="31">
        <v>117</v>
      </c>
      <c r="F58" s="31">
        <v>12</v>
      </c>
      <c r="G58" s="31">
        <v>0</v>
      </c>
      <c r="H58" s="31">
        <v>118</v>
      </c>
      <c r="I58" s="31">
        <v>73</v>
      </c>
      <c r="J58" s="31">
        <v>23</v>
      </c>
      <c r="K58" s="31">
        <v>4</v>
      </c>
      <c r="L58" s="31">
        <v>371</v>
      </c>
    </row>
    <row r="59" spans="1:12" x14ac:dyDescent="0.15">
      <c r="A59" s="31" t="s">
        <v>273</v>
      </c>
      <c r="B59" s="31">
        <v>207</v>
      </c>
      <c r="C59" s="31">
        <v>4</v>
      </c>
      <c r="D59" s="31">
        <v>21</v>
      </c>
      <c r="E59" s="31">
        <v>4</v>
      </c>
      <c r="F59" s="31">
        <v>4</v>
      </c>
      <c r="G59" s="31">
        <v>0</v>
      </c>
      <c r="H59" s="31">
        <v>31</v>
      </c>
      <c r="I59" s="31">
        <v>24</v>
      </c>
      <c r="J59" s="31">
        <v>6</v>
      </c>
      <c r="K59" s="31">
        <v>3</v>
      </c>
      <c r="L59" s="31">
        <v>110</v>
      </c>
    </row>
    <row r="60" spans="1:12" x14ac:dyDescent="0.15">
      <c r="A60" s="31" t="s">
        <v>274</v>
      </c>
      <c r="B60" s="31">
        <v>247</v>
      </c>
      <c r="C60" s="31">
        <v>1</v>
      </c>
      <c r="D60" s="31">
        <v>13</v>
      </c>
      <c r="E60" s="31">
        <v>1</v>
      </c>
      <c r="F60" s="31">
        <v>1</v>
      </c>
      <c r="G60" s="31">
        <v>0</v>
      </c>
      <c r="H60" s="31">
        <v>22</v>
      </c>
      <c r="I60" s="31">
        <v>27</v>
      </c>
      <c r="J60" s="31">
        <v>2</v>
      </c>
      <c r="K60" s="31">
        <v>3</v>
      </c>
      <c r="L60" s="31">
        <v>177</v>
      </c>
    </row>
    <row r="61" spans="1:12" x14ac:dyDescent="0.15">
      <c r="A61" s="31" t="s">
        <v>275</v>
      </c>
      <c r="B61" s="31">
        <v>3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1</v>
      </c>
      <c r="L61" s="31">
        <v>2</v>
      </c>
    </row>
    <row r="62" spans="1:12" x14ac:dyDescent="0.15">
      <c r="A62" s="31" t="s">
        <v>276</v>
      </c>
      <c r="B62" s="31">
        <v>156</v>
      </c>
      <c r="C62" s="31">
        <v>3</v>
      </c>
      <c r="D62" s="31">
        <v>9</v>
      </c>
      <c r="E62" s="31">
        <v>5</v>
      </c>
      <c r="F62" s="31">
        <v>9</v>
      </c>
      <c r="G62" s="31">
        <v>0</v>
      </c>
      <c r="H62" s="31">
        <v>18</v>
      </c>
      <c r="I62" s="31">
        <v>15</v>
      </c>
      <c r="J62" s="31">
        <v>4</v>
      </c>
      <c r="K62" s="31">
        <v>4</v>
      </c>
      <c r="L62" s="31">
        <v>89</v>
      </c>
    </row>
    <row r="63" spans="1:12" x14ac:dyDescent="0.15">
      <c r="A63" s="31" t="s">
        <v>277</v>
      </c>
      <c r="B63" s="31">
        <v>128</v>
      </c>
      <c r="C63" s="31">
        <v>1</v>
      </c>
      <c r="D63" s="31">
        <v>5</v>
      </c>
      <c r="E63" s="31">
        <v>0</v>
      </c>
      <c r="F63" s="31">
        <v>2</v>
      </c>
      <c r="G63" s="31">
        <v>0</v>
      </c>
      <c r="H63" s="31">
        <v>14</v>
      </c>
      <c r="I63" s="31">
        <v>9</v>
      </c>
      <c r="J63" s="31">
        <v>3</v>
      </c>
      <c r="K63" s="31">
        <v>0</v>
      </c>
      <c r="L63" s="31">
        <v>94</v>
      </c>
    </row>
    <row r="64" spans="1:12" x14ac:dyDescent="0.15">
      <c r="A64" s="31" t="s">
        <v>278</v>
      </c>
      <c r="B64" s="31">
        <v>1735</v>
      </c>
      <c r="C64" s="31">
        <v>47</v>
      </c>
      <c r="D64" s="31">
        <v>157</v>
      </c>
      <c r="E64" s="31">
        <v>57</v>
      </c>
      <c r="F64" s="31">
        <v>45</v>
      </c>
      <c r="G64" s="31">
        <v>14</v>
      </c>
      <c r="H64" s="31">
        <v>329</v>
      </c>
      <c r="I64" s="31">
        <v>153</v>
      </c>
      <c r="J64" s="31">
        <v>44</v>
      </c>
      <c r="K64" s="31">
        <v>58</v>
      </c>
      <c r="L64" s="31">
        <v>831</v>
      </c>
    </row>
    <row r="65" spans="1:12" x14ac:dyDescent="0.15">
      <c r="A65" s="31" t="s">
        <v>279</v>
      </c>
      <c r="B65" s="31">
        <v>3403</v>
      </c>
      <c r="C65" s="31">
        <v>210</v>
      </c>
      <c r="D65" s="31">
        <v>619</v>
      </c>
      <c r="E65" s="31">
        <v>156</v>
      </c>
      <c r="F65" s="31">
        <v>149</v>
      </c>
      <c r="G65" s="31">
        <v>30</v>
      </c>
      <c r="H65" s="31">
        <v>515</v>
      </c>
      <c r="I65" s="31">
        <v>728</v>
      </c>
      <c r="J65" s="31">
        <v>275</v>
      </c>
      <c r="K65" s="31">
        <v>115</v>
      </c>
      <c r="L65" s="31">
        <v>606</v>
      </c>
    </row>
    <row r="66" spans="1:12" x14ac:dyDescent="0.15">
      <c r="A66" s="31" t="s">
        <v>280</v>
      </c>
      <c r="B66" s="31">
        <v>1030</v>
      </c>
      <c r="C66" s="31">
        <v>69</v>
      </c>
      <c r="D66" s="31">
        <v>172</v>
      </c>
      <c r="E66" s="31">
        <v>45</v>
      </c>
      <c r="F66" s="31">
        <v>59</v>
      </c>
      <c r="G66" s="31">
        <v>5</v>
      </c>
      <c r="H66" s="31">
        <v>113</v>
      </c>
      <c r="I66" s="31">
        <v>215</v>
      </c>
      <c r="J66" s="31">
        <v>35</v>
      </c>
      <c r="K66" s="31">
        <v>31</v>
      </c>
      <c r="L66" s="31">
        <v>286</v>
      </c>
    </row>
    <row r="67" spans="1:12" x14ac:dyDescent="0.15">
      <c r="A67" s="31" t="s">
        <v>281</v>
      </c>
      <c r="B67" s="31">
        <v>212</v>
      </c>
      <c r="C67" s="31">
        <v>0</v>
      </c>
      <c r="D67" s="31">
        <v>23</v>
      </c>
      <c r="E67" s="31">
        <v>3</v>
      </c>
      <c r="F67" s="31">
        <v>6</v>
      </c>
      <c r="G67" s="31">
        <v>0</v>
      </c>
      <c r="H67" s="31">
        <v>18</v>
      </c>
      <c r="I67" s="31">
        <v>14</v>
      </c>
      <c r="J67" s="31">
        <v>16</v>
      </c>
      <c r="K67" s="31">
        <v>5</v>
      </c>
      <c r="L67" s="31">
        <v>127</v>
      </c>
    </row>
    <row r="68" spans="1:12" x14ac:dyDescent="0.15">
      <c r="A68" s="31" t="s">
        <v>282</v>
      </c>
      <c r="B68" s="31">
        <v>541</v>
      </c>
      <c r="C68" s="31">
        <v>23</v>
      </c>
      <c r="D68" s="31">
        <v>62</v>
      </c>
      <c r="E68" s="31">
        <v>11</v>
      </c>
      <c r="F68" s="31">
        <v>2</v>
      </c>
      <c r="G68" s="31">
        <v>3</v>
      </c>
      <c r="H68" s="31">
        <v>99</v>
      </c>
      <c r="I68" s="31">
        <v>79</v>
      </c>
      <c r="J68" s="31">
        <v>24</v>
      </c>
      <c r="K68" s="31">
        <v>20</v>
      </c>
      <c r="L68" s="31">
        <v>218</v>
      </c>
    </row>
    <row r="69" spans="1:12" x14ac:dyDescent="0.15">
      <c r="A69" s="31" t="s">
        <v>283</v>
      </c>
      <c r="B69" s="31">
        <v>15284</v>
      </c>
      <c r="C69" s="31">
        <v>199</v>
      </c>
      <c r="D69" s="31">
        <v>2301</v>
      </c>
      <c r="E69" s="31">
        <v>286</v>
      </c>
      <c r="F69" s="31">
        <v>177</v>
      </c>
      <c r="G69" s="31">
        <v>179</v>
      </c>
      <c r="H69" s="31">
        <v>2148</v>
      </c>
      <c r="I69" s="31">
        <v>2778</v>
      </c>
      <c r="J69" s="31">
        <v>1027</v>
      </c>
      <c r="K69" s="31">
        <v>3387</v>
      </c>
      <c r="L69" s="31">
        <v>2802</v>
      </c>
    </row>
    <row r="70" spans="1:12" x14ac:dyDescent="0.15">
      <c r="A70" s="31" t="s">
        <v>284</v>
      </c>
      <c r="B70" s="31">
        <v>292</v>
      </c>
      <c r="C70" s="31">
        <v>2</v>
      </c>
      <c r="D70" s="31">
        <v>21</v>
      </c>
      <c r="E70" s="31">
        <v>6</v>
      </c>
      <c r="F70" s="31">
        <v>1</v>
      </c>
      <c r="G70" s="31">
        <v>0</v>
      </c>
      <c r="H70" s="31">
        <v>42</v>
      </c>
      <c r="I70" s="31">
        <v>23</v>
      </c>
      <c r="J70" s="31">
        <v>11</v>
      </c>
      <c r="K70" s="31">
        <v>2</v>
      </c>
      <c r="L70" s="31">
        <v>184</v>
      </c>
    </row>
    <row r="71" spans="1:12" s="1" customFormat="1" ht="10.199999999999999" x14ac:dyDescent="0.2">
      <c r="A71" s="46" t="s">
        <v>388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</row>
  </sheetData>
  <mergeCells count="1">
    <mergeCell ref="A71:L71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8150B-1036-4FBE-8E6F-D286C5780761}">
  <dimension ref="A1:L62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416</v>
      </c>
    </row>
    <row r="2" spans="1:12" x14ac:dyDescent="0.2">
      <c r="A2" s="18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369</v>
      </c>
    </row>
    <row r="5" spans="1:12" x14ac:dyDescent="0.2">
      <c r="A5" s="1" t="s">
        <v>348</v>
      </c>
      <c r="B5" s="1">
        <v>132039</v>
      </c>
      <c r="C5" s="1">
        <v>6515</v>
      </c>
      <c r="D5" s="1">
        <v>18095</v>
      </c>
      <c r="E5" s="1">
        <v>5548</v>
      </c>
      <c r="F5" s="1">
        <v>6325</v>
      </c>
      <c r="G5" s="1">
        <v>781</v>
      </c>
      <c r="H5" s="1">
        <v>23043</v>
      </c>
      <c r="I5" s="1">
        <v>29924</v>
      </c>
      <c r="J5" s="1">
        <v>10331</v>
      </c>
      <c r="K5" s="1">
        <v>4635</v>
      </c>
      <c r="L5" s="1">
        <v>26842</v>
      </c>
    </row>
    <row r="6" spans="1:12" x14ac:dyDescent="0.2">
      <c r="A6" s="1" t="s">
        <v>285</v>
      </c>
      <c r="B6" s="1">
        <v>4884</v>
      </c>
      <c r="C6" s="1">
        <v>152</v>
      </c>
      <c r="D6" s="1">
        <v>505</v>
      </c>
      <c r="E6" s="1">
        <v>203</v>
      </c>
      <c r="F6" s="1">
        <v>108</v>
      </c>
      <c r="G6" s="1">
        <v>13</v>
      </c>
      <c r="H6" s="1">
        <v>696</v>
      </c>
      <c r="I6" s="1">
        <v>545</v>
      </c>
      <c r="J6" s="1">
        <v>444</v>
      </c>
      <c r="K6" s="1">
        <v>62</v>
      </c>
      <c r="L6" s="1">
        <v>2156</v>
      </c>
    </row>
    <row r="7" spans="1:12" x14ac:dyDescent="0.2">
      <c r="A7" s="1" t="s">
        <v>372</v>
      </c>
      <c r="B7" s="3">
        <f>B6*100/B5</f>
        <v>3.6989071410719561</v>
      </c>
      <c r="C7" s="3">
        <f t="shared" ref="C7:L7" si="0">C6*100/C5</f>
        <v>2.333077513430545</v>
      </c>
      <c r="D7" s="3">
        <f t="shared" si="0"/>
        <v>2.7908261950815141</v>
      </c>
      <c r="E7" s="3">
        <f t="shared" si="0"/>
        <v>3.6589762076423935</v>
      </c>
      <c r="F7" s="3">
        <f t="shared" si="0"/>
        <v>1.7075098814229248</v>
      </c>
      <c r="G7" s="3">
        <f t="shared" si="0"/>
        <v>1.6645326504481435</v>
      </c>
      <c r="H7" s="3">
        <f t="shared" si="0"/>
        <v>3.0204400468688974</v>
      </c>
      <c r="I7" s="3">
        <f t="shared" si="0"/>
        <v>1.8212805774629059</v>
      </c>
      <c r="J7" s="3">
        <f t="shared" si="0"/>
        <v>4.2977446520181974</v>
      </c>
      <c r="K7" s="3">
        <f t="shared" si="0"/>
        <v>1.3376483279395901</v>
      </c>
      <c r="L7" s="3">
        <f t="shared" si="0"/>
        <v>8.0321883615229872</v>
      </c>
    </row>
    <row r="9" spans="1:12" x14ac:dyDescent="0.2">
      <c r="A9" s="1" t="s">
        <v>341</v>
      </c>
      <c r="B9" s="1">
        <v>66339</v>
      </c>
      <c r="C9" s="1">
        <v>3119</v>
      </c>
      <c r="D9" s="1">
        <v>8726</v>
      </c>
      <c r="E9" s="1">
        <v>2748</v>
      </c>
      <c r="F9" s="1">
        <v>3155</v>
      </c>
      <c r="G9" s="1">
        <v>379</v>
      </c>
      <c r="H9" s="1">
        <v>11736</v>
      </c>
      <c r="I9" s="1">
        <v>15796</v>
      </c>
      <c r="J9" s="1">
        <v>5134</v>
      </c>
      <c r="K9" s="1">
        <v>2390</v>
      </c>
      <c r="L9" s="1">
        <v>13156</v>
      </c>
    </row>
    <row r="10" spans="1:12" x14ac:dyDescent="0.2">
      <c r="A10" s="1" t="s">
        <v>285</v>
      </c>
      <c r="B10" s="1">
        <v>2786</v>
      </c>
      <c r="C10" s="1">
        <v>92</v>
      </c>
      <c r="D10" s="1">
        <v>327</v>
      </c>
      <c r="E10" s="1">
        <v>92</v>
      </c>
      <c r="F10" s="1">
        <v>55</v>
      </c>
      <c r="G10" s="1">
        <v>7</v>
      </c>
      <c r="H10" s="1">
        <v>425</v>
      </c>
      <c r="I10" s="1">
        <v>338</v>
      </c>
      <c r="J10" s="1">
        <v>212</v>
      </c>
      <c r="K10" s="1">
        <v>40</v>
      </c>
      <c r="L10" s="1">
        <v>1198</v>
      </c>
    </row>
    <row r="11" spans="1:12" x14ac:dyDescent="0.2">
      <c r="A11" s="1" t="s">
        <v>372</v>
      </c>
      <c r="B11" s="3">
        <f>B10*100/B9</f>
        <v>4.199641236678274</v>
      </c>
      <c r="C11" s="3">
        <f t="shared" ref="C11" si="1">C10*100/C9</f>
        <v>2.9496633536389867</v>
      </c>
      <c r="D11" s="3">
        <f t="shared" ref="D11" si="2">D10*100/D9</f>
        <v>3.7474214989685994</v>
      </c>
      <c r="E11" s="3">
        <f t="shared" ref="E11" si="3">E10*100/E9</f>
        <v>3.3478893740902476</v>
      </c>
      <c r="F11" s="3">
        <f t="shared" ref="F11" si="4">F10*100/F9</f>
        <v>1.7432646592709984</v>
      </c>
      <c r="G11" s="3">
        <f t="shared" ref="G11" si="5">G10*100/G9</f>
        <v>1.8469656992084433</v>
      </c>
      <c r="H11" s="3">
        <f t="shared" ref="H11" si="6">H10*100/H9</f>
        <v>3.6213360599863669</v>
      </c>
      <c r="I11" s="3">
        <f t="shared" ref="I11" si="7">I10*100/I9</f>
        <v>2.1397822233476829</v>
      </c>
      <c r="J11" s="3">
        <f t="shared" ref="J11" si="8">J10*100/J9</f>
        <v>4.129333852746397</v>
      </c>
      <c r="K11" s="3">
        <f t="shared" ref="K11" si="9">K10*100/K9</f>
        <v>1.6736401673640167</v>
      </c>
      <c r="L11" s="3">
        <f t="shared" ref="L11" si="10">L10*100/L9</f>
        <v>9.106111280024324</v>
      </c>
    </row>
    <row r="13" spans="1:12" x14ac:dyDescent="0.2">
      <c r="A13" s="1" t="s">
        <v>340</v>
      </c>
      <c r="B13" s="1">
        <v>65700</v>
      </c>
      <c r="C13" s="1">
        <v>3396</v>
      </c>
      <c r="D13" s="1">
        <v>9369</v>
      </c>
      <c r="E13" s="1">
        <v>2800</v>
      </c>
      <c r="F13" s="1">
        <v>3170</v>
      </c>
      <c r="G13" s="1">
        <v>402</v>
      </c>
      <c r="H13" s="1">
        <v>11307</v>
      </c>
      <c r="I13" s="1">
        <v>14128</v>
      </c>
      <c r="J13" s="1">
        <v>5197</v>
      </c>
      <c r="K13" s="1">
        <v>2245</v>
      </c>
      <c r="L13" s="1">
        <v>13686</v>
      </c>
    </row>
    <row r="14" spans="1:12" x14ac:dyDescent="0.2">
      <c r="A14" s="1" t="s">
        <v>285</v>
      </c>
      <c r="B14" s="1">
        <v>2098</v>
      </c>
      <c r="C14" s="1">
        <v>60</v>
      </c>
      <c r="D14" s="1">
        <v>178</v>
      </c>
      <c r="E14" s="1">
        <v>111</v>
      </c>
      <c r="F14" s="1">
        <v>53</v>
      </c>
      <c r="G14" s="1">
        <v>6</v>
      </c>
      <c r="H14" s="1">
        <v>271</v>
      </c>
      <c r="I14" s="1">
        <v>207</v>
      </c>
      <c r="J14" s="1">
        <v>232</v>
      </c>
      <c r="K14" s="1">
        <v>22</v>
      </c>
      <c r="L14" s="1">
        <v>958</v>
      </c>
    </row>
    <row r="15" spans="1:12" x14ac:dyDescent="0.2">
      <c r="A15" s="1" t="s">
        <v>372</v>
      </c>
      <c r="B15" s="3">
        <f>B14*100/B13</f>
        <v>3.1933028919330289</v>
      </c>
      <c r="C15" s="3">
        <f t="shared" ref="C15" si="11">C14*100/C13</f>
        <v>1.7667844522968197</v>
      </c>
      <c r="D15" s="3">
        <f t="shared" ref="D15" si="12">D14*100/D13</f>
        <v>1.8998825915252429</v>
      </c>
      <c r="E15" s="3">
        <f t="shared" ref="E15" si="13">E14*100/E13</f>
        <v>3.9642857142857144</v>
      </c>
      <c r="F15" s="3">
        <f t="shared" ref="F15" si="14">F14*100/F13</f>
        <v>1.6719242902208202</v>
      </c>
      <c r="G15" s="3">
        <f t="shared" ref="G15" si="15">G14*100/G13</f>
        <v>1.4925373134328359</v>
      </c>
      <c r="H15" s="3">
        <f t="shared" ref="H15" si="16">H14*100/H13</f>
        <v>2.3967453789687805</v>
      </c>
      <c r="I15" s="3">
        <f t="shared" ref="I15" si="17">I14*100/I13</f>
        <v>1.4651755379388449</v>
      </c>
      <c r="J15" s="3">
        <f t="shared" ref="J15" si="18">J14*100/J13</f>
        <v>4.4641139118722339</v>
      </c>
      <c r="K15" s="3">
        <f t="shared" ref="K15" si="19">K14*100/K13</f>
        <v>0.97995545657015593</v>
      </c>
      <c r="L15" s="3">
        <f t="shared" ref="L15" si="20">L14*100/L13</f>
        <v>6.9998538652637734</v>
      </c>
    </row>
    <row r="17" spans="1:12" x14ac:dyDescent="0.2">
      <c r="A17" s="1" t="s">
        <v>370</v>
      </c>
    </row>
    <row r="19" spans="1:12" x14ac:dyDescent="0.2">
      <c r="A19" s="1" t="s">
        <v>357</v>
      </c>
      <c r="B19" s="1">
        <v>127155</v>
      </c>
      <c r="C19" s="1">
        <v>6363</v>
      </c>
      <c r="D19" s="1">
        <v>17590</v>
      </c>
      <c r="E19" s="1">
        <v>5345</v>
      </c>
      <c r="F19" s="1">
        <v>6217</v>
      </c>
      <c r="G19" s="1">
        <v>768</v>
      </c>
      <c r="H19" s="1">
        <v>22347</v>
      </c>
      <c r="I19" s="1">
        <v>29379</v>
      </c>
      <c r="J19" s="1">
        <v>9887</v>
      </c>
      <c r="K19" s="1">
        <v>4573</v>
      </c>
      <c r="L19" s="1">
        <v>24686</v>
      </c>
    </row>
    <row r="20" spans="1:12" x14ac:dyDescent="0.2">
      <c r="A20" s="1" t="s">
        <v>286</v>
      </c>
      <c r="B20" s="1">
        <v>11197</v>
      </c>
      <c r="C20" s="1">
        <v>864</v>
      </c>
      <c r="D20" s="1">
        <v>1748</v>
      </c>
      <c r="E20" s="1">
        <v>271</v>
      </c>
      <c r="F20" s="1">
        <v>716</v>
      </c>
      <c r="G20" s="1">
        <v>61</v>
      </c>
      <c r="H20" s="1">
        <v>2002</v>
      </c>
      <c r="I20" s="1">
        <v>1277</v>
      </c>
      <c r="J20" s="1">
        <v>801</v>
      </c>
      <c r="K20" s="1">
        <v>93</v>
      </c>
      <c r="L20" s="1">
        <v>3364</v>
      </c>
    </row>
    <row r="21" spans="1:12" x14ac:dyDescent="0.2">
      <c r="A21" s="1" t="s">
        <v>287</v>
      </c>
      <c r="B21" s="1">
        <v>75229</v>
      </c>
      <c r="C21" s="1">
        <v>3643</v>
      </c>
      <c r="D21" s="1">
        <v>10697</v>
      </c>
      <c r="E21" s="1">
        <v>3121</v>
      </c>
      <c r="F21" s="1">
        <v>3667</v>
      </c>
      <c r="G21" s="1">
        <v>518</v>
      </c>
      <c r="H21" s="1">
        <v>13595</v>
      </c>
      <c r="I21" s="1">
        <v>19677</v>
      </c>
      <c r="J21" s="1">
        <v>5111</v>
      </c>
      <c r="K21" s="1">
        <v>3116</v>
      </c>
      <c r="L21" s="1">
        <v>12084</v>
      </c>
    </row>
    <row r="22" spans="1:12" x14ac:dyDescent="0.2">
      <c r="A22" s="1" t="s">
        <v>288</v>
      </c>
      <c r="B22" s="1">
        <v>8660</v>
      </c>
      <c r="C22" s="1">
        <v>467</v>
      </c>
      <c r="D22" s="1">
        <v>1131</v>
      </c>
      <c r="E22" s="1">
        <v>484</v>
      </c>
      <c r="F22" s="1">
        <v>670</v>
      </c>
      <c r="G22" s="1">
        <v>74</v>
      </c>
      <c r="H22" s="1">
        <v>1352</v>
      </c>
      <c r="I22" s="1">
        <v>2083</v>
      </c>
      <c r="J22" s="1">
        <v>702</v>
      </c>
      <c r="K22" s="1">
        <v>504</v>
      </c>
      <c r="L22" s="1">
        <v>1193</v>
      </c>
    </row>
    <row r="23" spans="1:12" x14ac:dyDescent="0.2">
      <c r="A23" s="1" t="s">
        <v>289</v>
      </c>
      <c r="B23" s="1">
        <v>2048</v>
      </c>
      <c r="C23" s="1">
        <v>153</v>
      </c>
      <c r="D23" s="1">
        <v>383</v>
      </c>
      <c r="E23" s="1">
        <v>87</v>
      </c>
      <c r="F23" s="1">
        <v>84</v>
      </c>
      <c r="G23" s="1">
        <v>32</v>
      </c>
      <c r="H23" s="1">
        <v>309</v>
      </c>
      <c r="I23" s="1">
        <v>619</v>
      </c>
      <c r="J23" s="1">
        <v>155</v>
      </c>
      <c r="K23" s="1">
        <v>128</v>
      </c>
      <c r="L23" s="1">
        <v>98</v>
      </c>
    </row>
    <row r="24" spans="1:12" x14ac:dyDescent="0.2">
      <c r="A24" s="1" t="s">
        <v>290</v>
      </c>
      <c r="B24" s="1">
        <v>4633</v>
      </c>
      <c r="C24" s="1">
        <v>311</v>
      </c>
      <c r="D24" s="1">
        <v>869</v>
      </c>
      <c r="E24" s="1">
        <v>241</v>
      </c>
      <c r="F24" s="1">
        <v>225</v>
      </c>
      <c r="G24" s="1">
        <v>9</v>
      </c>
      <c r="H24" s="1">
        <v>775</v>
      </c>
      <c r="I24" s="1">
        <v>467</v>
      </c>
      <c r="J24" s="1">
        <v>465</v>
      </c>
      <c r="K24" s="1">
        <v>83</v>
      </c>
      <c r="L24" s="1">
        <v>1188</v>
      </c>
    </row>
    <row r="25" spans="1:12" x14ac:dyDescent="0.2">
      <c r="A25" s="1" t="s">
        <v>291</v>
      </c>
      <c r="B25" s="1">
        <v>1880</v>
      </c>
      <c r="C25" s="1">
        <v>90</v>
      </c>
      <c r="D25" s="1">
        <v>307</v>
      </c>
      <c r="E25" s="1">
        <v>49</v>
      </c>
      <c r="F25" s="1">
        <v>89</v>
      </c>
      <c r="G25" s="1">
        <v>2</v>
      </c>
      <c r="H25" s="1">
        <v>264</v>
      </c>
      <c r="I25" s="1">
        <v>299</v>
      </c>
      <c r="J25" s="1">
        <v>112</v>
      </c>
      <c r="K25" s="1">
        <v>12</v>
      </c>
      <c r="L25" s="1">
        <v>656</v>
      </c>
    </row>
    <row r="26" spans="1:12" x14ac:dyDescent="0.2">
      <c r="A26" s="1" t="s">
        <v>292</v>
      </c>
      <c r="B26" s="1">
        <v>157</v>
      </c>
      <c r="C26" s="1">
        <v>6</v>
      </c>
      <c r="D26" s="1">
        <v>19</v>
      </c>
      <c r="E26" s="1">
        <v>8</v>
      </c>
      <c r="F26" s="1">
        <v>3</v>
      </c>
      <c r="G26" s="1">
        <v>2</v>
      </c>
      <c r="H26" s="1">
        <v>28</v>
      </c>
      <c r="I26" s="1">
        <v>51</v>
      </c>
      <c r="J26" s="1">
        <v>26</v>
      </c>
      <c r="K26" s="1">
        <v>6</v>
      </c>
      <c r="L26" s="1">
        <v>8</v>
      </c>
    </row>
    <row r="27" spans="1:12" x14ac:dyDescent="0.2">
      <c r="A27" s="1" t="s">
        <v>46</v>
      </c>
      <c r="B27" s="1">
        <v>23351</v>
      </c>
      <c r="C27" s="1">
        <v>829</v>
      </c>
      <c r="D27" s="1">
        <v>2436</v>
      </c>
      <c r="E27" s="1">
        <v>1084</v>
      </c>
      <c r="F27" s="1">
        <v>763</v>
      </c>
      <c r="G27" s="1">
        <v>70</v>
      </c>
      <c r="H27" s="1">
        <v>4022</v>
      </c>
      <c r="I27" s="1">
        <v>4906</v>
      </c>
      <c r="J27" s="1">
        <v>2515</v>
      </c>
      <c r="K27" s="1">
        <v>631</v>
      </c>
      <c r="L27" s="1">
        <v>6095</v>
      </c>
    </row>
    <row r="29" spans="1:12" x14ac:dyDescent="0.2">
      <c r="A29" s="1" t="s">
        <v>349</v>
      </c>
      <c r="B29" s="1">
        <v>63553</v>
      </c>
      <c r="C29" s="1">
        <v>3027</v>
      </c>
      <c r="D29" s="1">
        <v>8399</v>
      </c>
      <c r="E29" s="1">
        <v>2656</v>
      </c>
      <c r="F29" s="1">
        <v>3100</v>
      </c>
      <c r="G29" s="1">
        <v>372</v>
      </c>
      <c r="H29" s="1">
        <v>11311</v>
      </c>
      <c r="I29" s="1">
        <v>15458</v>
      </c>
      <c r="J29" s="1">
        <v>4922</v>
      </c>
      <c r="K29" s="1">
        <v>2350</v>
      </c>
      <c r="L29" s="1">
        <v>11958</v>
      </c>
    </row>
    <row r="30" spans="1:12" x14ac:dyDescent="0.2">
      <c r="A30" s="1" t="s">
        <v>286</v>
      </c>
      <c r="B30" s="1">
        <v>1839</v>
      </c>
      <c r="C30" s="1">
        <v>156</v>
      </c>
      <c r="D30" s="1">
        <v>217</v>
      </c>
      <c r="E30" s="1">
        <v>57</v>
      </c>
      <c r="F30" s="1">
        <v>120</v>
      </c>
      <c r="G30" s="1">
        <v>3</v>
      </c>
      <c r="H30" s="1">
        <v>416</v>
      </c>
      <c r="I30" s="1">
        <v>358</v>
      </c>
      <c r="J30" s="1">
        <v>148</v>
      </c>
      <c r="K30" s="1">
        <v>19</v>
      </c>
      <c r="L30" s="1">
        <v>345</v>
      </c>
    </row>
    <row r="31" spans="1:12" x14ac:dyDescent="0.2">
      <c r="A31" s="1" t="s">
        <v>287</v>
      </c>
      <c r="B31" s="1">
        <v>41043</v>
      </c>
      <c r="C31" s="1">
        <v>1866</v>
      </c>
      <c r="D31" s="1">
        <v>5478</v>
      </c>
      <c r="E31" s="1">
        <v>1650</v>
      </c>
      <c r="F31" s="1">
        <v>2045</v>
      </c>
      <c r="G31" s="1">
        <v>271</v>
      </c>
      <c r="H31" s="1">
        <v>7426</v>
      </c>
      <c r="I31" s="1">
        <v>11023</v>
      </c>
      <c r="J31" s="1">
        <v>2828</v>
      </c>
      <c r="K31" s="1">
        <v>1699</v>
      </c>
      <c r="L31" s="1">
        <v>6757</v>
      </c>
    </row>
    <row r="32" spans="1:12" x14ac:dyDescent="0.2">
      <c r="A32" s="1" t="s">
        <v>288</v>
      </c>
      <c r="B32" s="1">
        <v>3994</v>
      </c>
      <c r="C32" s="1">
        <v>189</v>
      </c>
      <c r="D32" s="1">
        <v>500</v>
      </c>
      <c r="E32" s="1">
        <v>189</v>
      </c>
      <c r="F32" s="1">
        <v>316</v>
      </c>
      <c r="G32" s="1">
        <v>34</v>
      </c>
      <c r="H32" s="1">
        <v>627</v>
      </c>
      <c r="I32" s="1">
        <v>950</v>
      </c>
      <c r="J32" s="1">
        <v>345</v>
      </c>
      <c r="K32" s="1">
        <v>232</v>
      </c>
      <c r="L32" s="1">
        <v>612</v>
      </c>
    </row>
    <row r="33" spans="1:12" x14ac:dyDescent="0.2">
      <c r="A33" s="1" t="s">
        <v>289</v>
      </c>
      <c r="B33" s="1">
        <v>1150</v>
      </c>
      <c r="C33" s="1">
        <v>85</v>
      </c>
      <c r="D33" s="1">
        <v>197</v>
      </c>
      <c r="E33" s="1">
        <v>50</v>
      </c>
      <c r="F33" s="1">
        <v>59</v>
      </c>
      <c r="G33" s="1">
        <v>24</v>
      </c>
      <c r="H33" s="1">
        <v>192</v>
      </c>
      <c r="I33" s="1">
        <v>337</v>
      </c>
      <c r="J33" s="1">
        <v>76</v>
      </c>
      <c r="K33" s="1">
        <v>73</v>
      </c>
      <c r="L33" s="1">
        <v>57</v>
      </c>
    </row>
    <row r="34" spans="1:12" x14ac:dyDescent="0.2">
      <c r="A34" s="1" t="s">
        <v>290</v>
      </c>
      <c r="B34" s="1">
        <v>2943</v>
      </c>
      <c r="C34" s="1">
        <v>230</v>
      </c>
      <c r="D34" s="1">
        <v>589</v>
      </c>
      <c r="E34" s="1">
        <v>138</v>
      </c>
      <c r="F34" s="1">
        <v>152</v>
      </c>
      <c r="G34" s="1">
        <v>8</v>
      </c>
      <c r="H34" s="1">
        <v>474</v>
      </c>
      <c r="I34" s="1">
        <v>342</v>
      </c>
      <c r="J34" s="1">
        <v>309</v>
      </c>
      <c r="K34" s="1">
        <v>50</v>
      </c>
      <c r="L34" s="1">
        <v>651</v>
      </c>
    </row>
    <row r="35" spans="1:12" x14ac:dyDescent="0.2">
      <c r="A35" s="1" t="s">
        <v>291</v>
      </c>
      <c r="B35" s="1">
        <v>1216</v>
      </c>
      <c r="C35" s="1">
        <v>67</v>
      </c>
      <c r="D35" s="1">
        <v>220</v>
      </c>
      <c r="E35" s="1">
        <v>21</v>
      </c>
      <c r="F35" s="1">
        <v>59</v>
      </c>
      <c r="G35" s="1">
        <v>2</v>
      </c>
      <c r="H35" s="1">
        <v>164</v>
      </c>
      <c r="I35" s="1">
        <v>213</v>
      </c>
      <c r="J35" s="1">
        <v>55</v>
      </c>
      <c r="K35" s="1">
        <v>12</v>
      </c>
      <c r="L35" s="1">
        <v>403</v>
      </c>
    </row>
    <row r="36" spans="1:12" x14ac:dyDescent="0.2">
      <c r="A36" s="1" t="s">
        <v>292</v>
      </c>
      <c r="B36" s="1">
        <v>79</v>
      </c>
      <c r="C36" s="1">
        <v>4</v>
      </c>
      <c r="D36" s="1">
        <v>12</v>
      </c>
      <c r="E36" s="1">
        <v>7</v>
      </c>
      <c r="F36" s="1">
        <v>2</v>
      </c>
      <c r="G36" s="1">
        <v>0</v>
      </c>
      <c r="H36" s="1">
        <v>11</v>
      </c>
      <c r="I36" s="1">
        <v>24</v>
      </c>
      <c r="J36" s="1">
        <v>12</v>
      </c>
      <c r="K36" s="1">
        <v>3</v>
      </c>
      <c r="L36" s="1">
        <v>4</v>
      </c>
    </row>
    <row r="37" spans="1:12" x14ac:dyDescent="0.2">
      <c r="A37" s="1" t="s">
        <v>46</v>
      </c>
      <c r="B37" s="1">
        <v>11289</v>
      </c>
      <c r="C37" s="1">
        <v>430</v>
      </c>
      <c r="D37" s="1">
        <v>1186</v>
      </c>
      <c r="E37" s="1">
        <v>544</v>
      </c>
      <c r="F37" s="1">
        <v>347</v>
      </c>
      <c r="G37" s="1">
        <v>30</v>
      </c>
      <c r="H37" s="1">
        <v>2001</v>
      </c>
      <c r="I37" s="1">
        <v>2211</v>
      </c>
      <c r="J37" s="1">
        <v>1149</v>
      </c>
      <c r="K37" s="1">
        <v>262</v>
      </c>
      <c r="L37" s="1">
        <v>3129</v>
      </c>
    </row>
    <row r="39" spans="1:12" x14ac:dyDescent="0.2">
      <c r="A39" s="1" t="s">
        <v>340</v>
      </c>
      <c r="B39" s="1">
        <v>63602</v>
      </c>
      <c r="C39" s="1">
        <v>3336</v>
      </c>
      <c r="D39" s="1">
        <v>9191</v>
      </c>
      <c r="E39" s="1">
        <v>2689</v>
      </c>
      <c r="F39" s="1">
        <v>3117</v>
      </c>
      <c r="G39" s="1">
        <v>396</v>
      </c>
      <c r="H39" s="1">
        <v>11036</v>
      </c>
      <c r="I39" s="1">
        <v>13921</v>
      </c>
      <c r="J39" s="1">
        <v>4965</v>
      </c>
      <c r="K39" s="1">
        <v>2223</v>
      </c>
      <c r="L39" s="1">
        <v>12728</v>
      </c>
    </row>
    <row r="40" spans="1:12" x14ac:dyDescent="0.2">
      <c r="A40" s="1" t="s">
        <v>286</v>
      </c>
      <c r="B40" s="1">
        <v>9358</v>
      </c>
      <c r="C40" s="1">
        <v>708</v>
      </c>
      <c r="D40" s="1">
        <v>1531</v>
      </c>
      <c r="E40" s="1">
        <v>214</v>
      </c>
      <c r="F40" s="1">
        <v>596</v>
      </c>
      <c r="G40" s="1">
        <v>58</v>
      </c>
      <c r="H40" s="1">
        <v>1586</v>
      </c>
      <c r="I40" s="1">
        <v>919</v>
      </c>
      <c r="J40" s="1">
        <v>653</v>
      </c>
      <c r="K40" s="1">
        <v>74</v>
      </c>
      <c r="L40" s="1">
        <v>3019</v>
      </c>
    </row>
    <row r="41" spans="1:12" x14ac:dyDescent="0.2">
      <c r="A41" s="1" t="s">
        <v>287</v>
      </c>
      <c r="B41" s="1">
        <v>34186</v>
      </c>
      <c r="C41" s="1">
        <v>1777</v>
      </c>
      <c r="D41" s="1">
        <v>5219</v>
      </c>
      <c r="E41" s="1">
        <v>1471</v>
      </c>
      <c r="F41" s="1">
        <v>1622</v>
      </c>
      <c r="G41" s="1">
        <v>247</v>
      </c>
      <c r="H41" s="1">
        <v>6169</v>
      </c>
      <c r="I41" s="1">
        <v>8654</v>
      </c>
      <c r="J41" s="1">
        <v>2283</v>
      </c>
      <c r="K41" s="1">
        <v>1417</v>
      </c>
      <c r="L41" s="1">
        <v>5327</v>
      </c>
    </row>
    <row r="42" spans="1:12" x14ac:dyDescent="0.2">
      <c r="A42" s="1" t="s">
        <v>288</v>
      </c>
      <c r="B42" s="1">
        <v>4666</v>
      </c>
      <c r="C42" s="1">
        <v>278</v>
      </c>
      <c r="D42" s="1">
        <v>631</v>
      </c>
      <c r="E42" s="1">
        <v>295</v>
      </c>
      <c r="F42" s="1">
        <v>354</v>
      </c>
      <c r="G42" s="1">
        <v>40</v>
      </c>
      <c r="H42" s="1">
        <v>725</v>
      </c>
      <c r="I42" s="1">
        <v>1133</v>
      </c>
      <c r="J42" s="1">
        <v>357</v>
      </c>
      <c r="K42" s="1">
        <v>272</v>
      </c>
      <c r="L42" s="1">
        <v>581</v>
      </c>
    </row>
    <row r="43" spans="1:12" x14ac:dyDescent="0.2">
      <c r="A43" s="1" t="s">
        <v>289</v>
      </c>
      <c r="B43" s="1">
        <v>898</v>
      </c>
      <c r="C43" s="1">
        <v>68</v>
      </c>
      <c r="D43" s="1">
        <v>186</v>
      </c>
      <c r="E43" s="1">
        <v>37</v>
      </c>
      <c r="F43" s="1">
        <v>25</v>
      </c>
      <c r="G43" s="1">
        <v>8</v>
      </c>
      <c r="H43" s="1">
        <v>117</v>
      </c>
      <c r="I43" s="1">
        <v>282</v>
      </c>
      <c r="J43" s="1">
        <v>79</v>
      </c>
      <c r="K43" s="1">
        <v>55</v>
      </c>
      <c r="L43" s="1">
        <v>41</v>
      </c>
    </row>
    <row r="44" spans="1:12" x14ac:dyDescent="0.2">
      <c r="A44" s="1" t="s">
        <v>290</v>
      </c>
      <c r="B44" s="1">
        <v>1690</v>
      </c>
      <c r="C44" s="1">
        <v>81</v>
      </c>
      <c r="D44" s="1">
        <v>280</v>
      </c>
      <c r="E44" s="1">
        <v>103</v>
      </c>
      <c r="F44" s="1">
        <v>73</v>
      </c>
      <c r="G44" s="1">
        <v>1</v>
      </c>
      <c r="H44" s="1">
        <v>301</v>
      </c>
      <c r="I44" s="1">
        <v>125</v>
      </c>
      <c r="J44" s="1">
        <v>156</v>
      </c>
      <c r="K44" s="1">
        <v>33</v>
      </c>
      <c r="L44" s="1">
        <v>537</v>
      </c>
    </row>
    <row r="45" spans="1:12" x14ac:dyDescent="0.2">
      <c r="A45" s="1" t="s">
        <v>291</v>
      </c>
      <c r="B45" s="1">
        <v>664</v>
      </c>
      <c r="C45" s="1">
        <v>23</v>
      </c>
      <c r="D45" s="1">
        <v>87</v>
      </c>
      <c r="E45" s="1">
        <v>28</v>
      </c>
      <c r="F45" s="1">
        <v>30</v>
      </c>
      <c r="G45" s="1">
        <v>0</v>
      </c>
      <c r="H45" s="1">
        <v>100</v>
      </c>
      <c r="I45" s="1">
        <v>86</v>
      </c>
      <c r="J45" s="1">
        <v>57</v>
      </c>
      <c r="K45" s="1">
        <v>0</v>
      </c>
      <c r="L45" s="1">
        <v>253</v>
      </c>
    </row>
    <row r="46" spans="1:12" x14ac:dyDescent="0.2">
      <c r="A46" s="1" t="s">
        <v>292</v>
      </c>
      <c r="B46" s="1">
        <v>78</v>
      </c>
      <c r="C46" s="1">
        <v>2</v>
      </c>
      <c r="D46" s="1">
        <v>7</v>
      </c>
      <c r="E46" s="1">
        <v>1</v>
      </c>
      <c r="F46" s="1">
        <v>1</v>
      </c>
      <c r="G46" s="1">
        <v>2</v>
      </c>
      <c r="H46" s="1">
        <v>17</v>
      </c>
      <c r="I46" s="1">
        <v>27</v>
      </c>
      <c r="J46" s="1">
        <v>14</v>
      </c>
      <c r="K46" s="1">
        <v>3</v>
      </c>
      <c r="L46" s="1">
        <v>4</v>
      </c>
    </row>
    <row r="47" spans="1:12" x14ac:dyDescent="0.2">
      <c r="A47" s="1" t="s">
        <v>46</v>
      </c>
      <c r="B47" s="1">
        <v>12062</v>
      </c>
      <c r="C47" s="1">
        <v>399</v>
      </c>
      <c r="D47" s="1">
        <v>1250</v>
      </c>
      <c r="E47" s="1">
        <v>540</v>
      </c>
      <c r="F47" s="1">
        <v>416</v>
      </c>
      <c r="G47" s="1">
        <v>40</v>
      </c>
      <c r="H47" s="1">
        <v>2021</v>
      </c>
      <c r="I47" s="1">
        <v>2695</v>
      </c>
      <c r="J47" s="1">
        <v>1366</v>
      </c>
      <c r="K47" s="1">
        <v>369</v>
      </c>
      <c r="L47" s="1">
        <v>2966</v>
      </c>
    </row>
    <row r="49" spans="1:12" x14ac:dyDescent="0.2">
      <c r="A49" s="1" t="s">
        <v>371</v>
      </c>
    </row>
    <row r="51" spans="1:12" x14ac:dyDescent="0.2">
      <c r="A51" s="1" t="s">
        <v>344</v>
      </c>
      <c r="B51" s="1">
        <v>132039</v>
      </c>
      <c r="C51" s="1">
        <v>6515</v>
      </c>
      <c r="D51" s="1">
        <v>18095</v>
      </c>
      <c r="E51" s="1">
        <v>5548</v>
      </c>
      <c r="F51" s="1">
        <v>6325</v>
      </c>
      <c r="G51" s="1">
        <v>781</v>
      </c>
      <c r="H51" s="1">
        <v>23043</v>
      </c>
      <c r="I51" s="1">
        <v>29924</v>
      </c>
      <c r="J51" s="1">
        <v>10331</v>
      </c>
      <c r="K51" s="1">
        <v>4635</v>
      </c>
      <c r="L51" s="1">
        <v>26842</v>
      </c>
    </row>
    <row r="52" spans="1:12" x14ac:dyDescent="0.2">
      <c r="A52" s="1" t="s">
        <v>293</v>
      </c>
      <c r="B52" s="1">
        <v>4331</v>
      </c>
      <c r="C52" s="1">
        <v>136</v>
      </c>
      <c r="D52" s="1">
        <v>456</v>
      </c>
      <c r="E52" s="1">
        <v>184</v>
      </c>
      <c r="F52" s="1">
        <v>101</v>
      </c>
      <c r="G52" s="1">
        <v>13</v>
      </c>
      <c r="H52" s="1">
        <v>594</v>
      </c>
      <c r="I52" s="1">
        <v>493</v>
      </c>
      <c r="J52" s="1">
        <v>397</v>
      </c>
      <c r="K52" s="1">
        <v>51</v>
      </c>
      <c r="L52" s="1">
        <v>1906</v>
      </c>
    </row>
    <row r="53" spans="1:12" x14ac:dyDescent="0.2">
      <c r="A53" s="1" t="s">
        <v>372</v>
      </c>
      <c r="B53" s="3">
        <f>B52*100/B51</f>
        <v>3.280091488120934</v>
      </c>
      <c r="C53" s="3">
        <f t="shared" ref="C53" si="21">C52*100/C51</f>
        <v>2.0874904067536453</v>
      </c>
      <c r="D53" s="3">
        <f t="shared" ref="D53" si="22">D52*100/D51</f>
        <v>2.5200331583310307</v>
      </c>
      <c r="E53" s="3">
        <f t="shared" ref="E53" si="23">E52*100/E51</f>
        <v>3.3165104542177359</v>
      </c>
      <c r="F53" s="3">
        <f t="shared" ref="F53" si="24">F52*100/F51</f>
        <v>1.5968379446640317</v>
      </c>
      <c r="G53" s="3">
        <f t="shared" ref="G53" si="25">G52*100/G51</f>
        <v>1.6645326504481435</v>
      </c>
      <c r="H53" s="3">
        <f t="shared" ref="H53" si="26">H52*100/H51</f>
        <v>2.5777893503450073</v>
      </c>
      <c r="I53" s="3">
        <f t="shared" ref="I53" si="27">I52*100/I51</f>
        <v>1.6475070177783719</v>
      </c>
      <c r="J53" s="3">
        <f t="shared" ref="J53" si="28">J52*100/J51</f>
        <v>3.8428032136288839</v>
      </c>
      <c r="K53" s="3">
        <f t="shared" ref="K53" si="29">K52*100/K51</f>
        <v>1.1003236245954693</v>
      </c>
      <c r="L53" s="3">
        <f t="shared" ref="L53" si="30">L52*100/L51</f>
        <v>7.1008121600476866</v>
      </c>
    </row>
    <row r="55" spans="1:12" x14ac:dyDescent="0.2">
      <c r="A55" s="1" t="s">
        <v>341</v>
      </c>
      <c r="B55" s="1">
        <v>66339</v>
      </c>
      <c r="C55" s="1">
        <v>3119</v>
      </c>
      <c r="D55" s="1">
        <v>8726</v>
      </c>
      <c r="E55" s="1">
        <v>2748</v>
      </c>
      <c r="F55" s="1">
        <v>3155</v>
      </c>
      <c r="G55" s="1">
        <v>379</v>
      </c>
      <c r="H55" s="1">
        <v>11736</v>
      </c>
      <c r="I55" s="1">
        <v>15796</v>
      </c>
      <c r="J55" s="1">
        <v>5134</v>
      </c>
      <c r="K55" s="1">
        <v>2390</v>
      </c>
      <c r="L55" s="1">
        <v>13156</v>
      </c>
    </row>
    <row r="56" spans="1:12" x14ac:dyDescent="0.2">
      <c r="A56" s="1" t="s">
        <v>293</v>
      </c>
      <c r="B56" s="1">
        <v>2490</v>
      </c>
      <c r="C56" s="1">
        <v>83</v>
      </c>
      <c r="D56" s="1">
        <v>300</v>
      </c>
      <c r="E56" s="1">
        <v>82</v>
      </c>
      <c r="F56" s="1">
        <v>52</v>
      </c>
      <c r="G56" s="1">
        <v>7</v>
      </c>
      <c r="H56" s="1">
        <v>366</v>
      </c>
      <c r="I56" s="1">
        <v>308</v>
      </c>
      <c r="J56" s="1">
        <v>192</v>
      </c>
      <c r="K56" s="1">
        <v>33</v>
      </c>
      <c r="L56" s="1">
        <v>1067</v>
      </c>
    </row>
    <row r="57" spans="1:12" x14ac:dyDescent="0.2">
      <c r="A57" s="1" t="s">
        <v>372</v>
      </c>
      <c r="B57" s="3">
        <f>B56*100/B55</f>
        <v>3.7534481978926424</v>
      </c>
      <c r="C57" s="3">
        <f t="shared" ref="C57" si="31">C56*100/C55</f>
        <v>2.6611093299134336</v>
      </c>
      <c r="D57" s="3">
        <f t="shared" ref="D57" si="32">D56*100/D55</f>
        <v>3.43800137520055</v>
      </c>
      <c r="E57" s="3">
        <f t="shared" ref="E57" si="33">E56*100/E55</f>
        <v>2.9839883551673947</v>
      </c>
      <c r="F57" s="3">
        <f t="shared" ref="F57" si="34">F56*100/F55</f>
        <v>1.6481774960380349</v>
      </c>
      <c r="G57" s="3">
        <f t="shared" ref="G57" si="35">G56*100/G55</f>
        <v>1.8469656992084433</v>
      </c>
      <c r="H57" s="3">
        <f t="shared" ref="H57" si="36">H56*100/H55</f>
        <v>3.1186094069529653</v>
      </c>
      <c r="I57" s="3">
        <f t="shared" ref="I57" si="37">I56*100/I55</f>
        <v>1.9498607242339834</v>
      </c>
      <c r="J57" s="3">
        <f t="shared" ref="J57" si="38">J56*100/J55</f>
        <v>3.7397740553174912</v>
      </c>
      <c r="K57" s="3">
        <f t="shared" ref="K57" si="39">K56*100/K55</f>
        <v>1.3807531380753137</v>
      </c>
      <c r="L57" s="3">
        <f t="shared" ref="L57" si="40">L56*100/L55</f>
        <v>8.1103678929765888</v>
      </c>
    </row>
    <row r="59" spans="1:12" x14ac:dyDescent="0.2">
      <c r="A59" s="1" t="s">
        <v>350</v>
      </c>
      <c r="B59" s="1">
        <v>65700</v>
      </c>
      <c r="C59" s="1">
        <v>3396</v>
      </c>
      <c r="D59" s="1">
        <v>9369</v>
      </c>
      <c r="E59" s="1">
        <v>2800</v>
      </c>
      <c r="F59" s="1">
        <v>3170</v>
      </c>
      <c r="G59" s="1">
        <v>402</v>
      </c>
      <c r="H59" s="1">
        <v>11307</v>
      </c>
      <c r="I59" s="1">
        <v>14128</v>
      </c>
      <c r="J59" s="1">
        <v>5197</v>
      </c>
      <c r="K59" s="1">
        <v>2245</v>
      </c>
      <c r="L59" s="1">
        <v>13686</v>
      </c>
    </row>
    <row r="60" spans="1:12" x14ac:dyDescent="0.2">
      <c r="A60" s="1" t="s">
        <v>293</v>
      </c>
      <c r="B60" s="1">
        <v>1841</v>
      </c>
      <c r="C60" s="1">
        <v>53</v>
      </c>
      <c r="D60" s="1">
        <v>156</v>
      </c>
      <c r="E60" s="1">
        <v>102</v>
      </c>
      <c r="F60" s="1">
        <v>49</v>
      </c>
      <c r="G60" s="1">
        <v>6</v>
      </c>
      <c r="H60" s="1">
        <v>228</v>
      </c>
      <c r="I60" s="1">
        <v>185</v>
      </c>
      <c r="J60" s="1">
        <v>205</v>
      </c>
      <c r="K60" s="1">
        <v>18</v>
      </c>
      <c r="L60" s="1">
        <v>839</v>
      </c>
    </row>
    <row r="61" spans="1:12" x14ac:dyDescent="0.2">
      <c r="A61" s="1" t="s">
        <v>372</v>
      </c>
      <c r="B61" s="3">
        <f>B60*100/B59</f>
        <v>2.8021308980213089</v>
      </c>
      <c r="C61" s="3">
        <f t="shared" ref="C61" si="41">C60*100/C59</f>
        <v>1.5606595995288575</v>
      </c>
      <c r="D61" s="3">
        <f t="shared" ref="D61" si="42">D60*100/D59</f>
        <v>1.6650656420108869</v>
      </c>
      <c r="E61" s="3">
        <f t="shared" ref="E61" si="43">E60*100/E59</f>
        <v>3.6428571428571428</v>
      </c>
      <c r="F61" s="3">
        <f t="shared" ref="F61" si="44">F60*100/F59</f>
        <v>1.5457413249211356</v>
      </c>
      <c r="G61" s="3">
        <f t="shared" ref="G61" si="45">G60*100/G59</f>
        <v>1.4925373134328359</v>
      </c>
      <c r="H61" s="3">
        <f t="shared" ref="H61" si="46">H60*100/H59</f>
        <v>2.0164499867338819</v>
      </c>
      <c r="I61" s="3">
        <f t="shared" ref="I61" si="47">I60*100/I59</f>
        <v>1.3094563986409966</v>
      </c>
      <c r="J61" s="3">
        <f t="shared" ref="J61" si="48">J60*100/J59</f>
        <v>3.9445834135077931</v>
      </c>
      <c r="K61" s="3">
        <f t="shared" ref="K61" si="49">K60*100/K59</f>
        <v>0.80178173719376389</v>
      </c>
      <c r="L61" s="3">
        <f t="shared" ref="L61" si="50">L60*100/L59</f>
        <v>6.1303521847143063</v>
      </c>
    </row>
    <row r="62" spans="1:12" x14ac:dyDescent="0.2">
      <c r="A62" s="46" t="s">
        <v>388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</row>
  </sheetData>
  <mergeCells count="1">
    <mergeCell ref="A62:L62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C6A8-2B07-41C4-BFF9-33FF84B1685D}">
  <dimension ref="A1:T117"/>
  <sheetViews>
    <sheetView view="pageBreakPreview" zoomScale="125" zoomScaleNormal="100" zoomScaleSheetLayoutView="125" workbookViewId="0">
      <selection activeCell="J117" sqref="J117:T117"/>
    </sheetView>
  </sheetViews>
  <sheetFormatPr defaultColWidth="13.21875" defaultRowHeight="9.6" x14ac:dyDescent="0.2"/>
  <cols>
    <col min="1" max="10" width="9.44140625" style="8" customWidth="1"/>
    <col min="11" max="12" width="7.44140625" style="26" customWidth="1"/>
    <col min="13" max="13" width="7.44140625" style="27" customWidth="1"/>
    <col min="14" max="15" width="7.44140625" style="26" customWidth="1"/>
    <col min="16" max="16" width="7.44140625" style="27" customWidth="1"/>
    <col min="17" max="18" width="7.44140625" style="26" customWidth="1"/>
    <col min="19" max="19" width="7.44140625" style="27" customWidth="1"/>
    <col min="20" max="20" width="7.44140625" style="8" customWidth="1"/>
    <col min="21" max="16384" width="13.21875" style="8"/>
  </cols>
  <sheetData>
    <row r="1" spans="1:20" x14ac:dyDescent="0.2">
      <c r="A1" s="8" t="s">
        <v>417</v>
      </c>
      <c r="J1" s="8" t="s">
        <v>417</v>
      </c>
    </row>
    <row r="2" spans="1:20" x14ac:dyDescent="0.2">
      <c r="A2" s="9"/>
      <c r="B2" s="35" t="s">
        <v>328</v>
      </c>
      <c r="C2" s="35" t="s">
        <v>294</v>
      </c>
      <c r="D2" s="35" t="s">
        <v>295</v>
      </c>
      <c r="E2" s="35" t="s">
        <v>296</v>
      </c>
      <c r="F2" s="35" t="s">
        <v>297</v>
      </c>
      <c r="G2" s="35" t="s">
        <v>298</v>
      </c>
      <c r="H2" s="35" t="s">
        <v>299</v>
      </c>
      <c r="I2" s="35" t="s">
        <v>329</v>
      </c>
      <c r="J2" s="9"/>
      <c r="K2" s="48" t="s">
        <v>330</v>
      </c>
      <c r="L2" s="48" t="s">
        <v>331</v>
      </c>
      <c r="M2" s="49" t="s">
        <v>332</v>
      </c>
      <c r="N2" s="48" t="s">
        <v>333</v>
      </c>
      <c r="O2" s="48" t="s">
        <v>334</v>
      </c>
      <c r="P2" s="49" t="s">
        <v>335</v>
      </c>
      <c r="Q2" s="48" t="s">
        <v>336</v>
      </c>
      <c r="R2" s="48" t="s">
        <v>337</v>
      </c>
      <c r="S2" s="49" t="s">
        <v>338</v>
      </c>
      <c r="T2" s="36" t="s">
        <v>339</v>
      </c>
    </row>
    <row r="3" spans="1:20" x14ac:dyDescent="0.2">
      <c r="A3" s="8" t="s">
        <v>357</v>
      </c>
      <c r="B3" s="8">
        <v>125941</v>
      </c>
      <c r="C3" s="8">
        <v>287239</v>
      </c>
      <c r="D3" s="8">
        <v>277013</v>
      </c>
      <c r="E3" s="8">
        <v>149582</v>
      </c>
      <c r="F3" s="8">
        <v>143976</v>
      </c>
      <c r="G3" s="8">
        <v>137657</v>
      </c>
      <c r="H3" s="8">
        <v>133037</v>
      </c>
      <c r="I3" s="8">
        <v>16551</v>
      </c>
      <c r="J3" s="8" t="s">
        <v>357</v>
      </c>
      <c r="K3" s="26">
        <f>C3/B3</f>
        <v>2.2807425699335404</v>
      </c>
      <c r="L3" s="26">
        <f>D3/B3</f>
        <v>2.1995458190740109</v>
      </c>
      <c r="M3" s="27">
        <f>D3*100/C3</f>
        <v>96.439898481752124</v>
      </c>
      <c r="N3" s="26">
        <f>E3/B3</f>
        <v>1.1877148823655521</v>
      </c>
      <c r="O3" s="26">
        <f>F3/B3</f>
        <v>1.1432019755282234</v>
      </c>
      <c r="P3" s="27">
        <f>F3*100/E3</f>
        <v>96.252222861039428</v>
      </c>
      <c r="Q3" s="26">
        <f>G3/B3</f>
        <v>1.0930276875679883</v>
      </c>
      <c r="R3" s="26">
        <f>H3/B3</f>
        <v>1.0563438435457873</v>
      </c>
      <c r="S3" s="27">
        <f>H3*100/G3</f>
        <v>96.643832133491216</v>
      </c>
      <c r="T3" s="8">
        <f>I3/B3*1000</f>
        <v>131.4186801756378</v>
      </c>
    </row>
    <row r="4" spans="1:20" x14ac:dyDescent="0.2">
      <c r="A4" s="8" t="s">
        <v>85</v>
      </c>
      <c r="B4" s="8">
        <v>25023</v>
      </c>
      <c r="C4" s="8">
        <v>2543</v>
      </c>
      <c r="D4" s="8">
        <v>2479</v>
      </c>
      <c r="E4" s="8">
        <v>1307</v>
      </c>
      <c r="F4" s="8">
        <v>1273</v>
      </c>
      <c r="G4" s="8">
        <v>1236</v>
      </c>
      <c r="H4" s="8">
        <v>1206</v>
      </c>
      <c r="I4" s="8">
        <v>1089</v>
      </c>
      <c r="J4" s="8" t="s">
        <v>85</v>
      </c>
      <c r="K4" s="26">
        <f t="shared" ref="K4:K10" si="0">C4/B4</f>
        <v>0.10162650361667266</v>
      </c>
      <c r="L4" s="26">
        <f t="shared" ref="L4:L10" si="1">D4/B4</f>
        <v>9.9068856651880269E-2</v>
      </c>
      <c r="M4" s="27">
        <f t="shared" ref="M4:M10" si="2">D4*100/C4</f>
        <v>97.483287455760916</v>
      </c>
      <c r="N4" s="26">
        <f t="shared" ref="N4:N10" si="3">E4/B4</f>
        <v>5.223194660911961E-2</v>
      </c>
      <c r="O4" s="26">
        <f t="shared" ref="O4:O10" si="4">F4/B4</f>
        <v>5.0873196659073652E-2</v>
      </c>
      <c r="P4" s="27">
        <f t="shared" ref="P4:P10" si="5">F4*100/E4</f>
        <v>97.398622800306043</v>
      </c>
      <c r="Q4" s="26">
        <f t="shared" ref="Q4:Q10" si="6">G4/B4</f>
        <v>4.9394557007553054E-2</v>
      </c>
      <c r="R4" s="26">
        <f t="shared" ref="R4:R10" si="7">H4/B4</f>
        <v>4.8195659992806617E-2</v>
      </c>
      <c r="S4" s="27">
        <f t="shared" ref="S4:S10" si="8">H4*100/G4</f>
        <v>97.572815533980588</v>
      </c>
      <c r="T4" s="8">
        <f t="shared" ref="T4:T10" si="9">I4/B4*1000</f>
        <v>43.51996163529553</v>
      </c>
    </row>
    <row r="5" spans="1:20" x14ac:dyDescent="0.2">
      <c r="A5" s="8" t="s">
        <v>86</v>
      </c>
      <c r="B5" s="8">
        <v>23020</v>
      </c>
      <c r="C5" s="8">
        <v>19364</v>
      </c>
      <c r="D5" s="8">
        <v>18891</v>
      </c>
      <c r="E5" s="8">
        <v>10165</v>
      </c>
      <c r="F5" s="8">
        <v>9896</v>
      </c>
      <c r="G5" s="8">
        <v>9199</v>
      </c>
      <c r="H5" s="8">
        <v>8995</v>
      </c>
      <c r="I5" s="8">
        <v>4304</v>
      </c>
      <c r="J5" s="8" t="s">
        <v>86</v>
      </c>
      <c r="K5" s="26">
        <f t="shared" si="0"/>
        <v>0.84118158123370979</v>
      </c>
      <c r="L5" s="26">
        <f t="shared" si="1"/>
        <v>0.8206342311033884</v>
      </c>
      <c r="M5" s="27">
        <f t="shared" si="2"/>
        <v>97.557322867176197</v>
      </c>
      <c r="N5" s="26">
        <f t="shared" si="3"/>
        <v>0.44157254561251086</v>
      </c>
      <c r="O5" s="26">
        <f t="shared" si="4"/>
        <v>0.42988705473501304</v>
      </c>
      <c r="P5" s="27">
        <f t="shared" si="5"/>
        <v>97.353664535169699</v>
      </c>
      <c r="Q5" s="26">
        <f t="shared" si="6"/>
        <v>0.39960903562119898</v>
      </c>
      <c r="R5" s="26">
        <f t="shared" si="7"/>
        <v>0.3907471763683753</v>
      </c>
      <c r="S5" s="27">
        <f t="shared" si="8"/>
        <v>97.78236764865747</v>
      </c>
      <c r="T5" s="8">
        <f t="shared" si="9"/>
        <v>186.96785403996523</v>
      </c>
    </row>
    <row r="6" spans="1:20" x14ac:dyDescent="0.2">
      <c r="A6" s="8" t="s">
        <v>87</v>
      </c>
      <c r="B6" s="8">
        <v>21880</v>
      </c>
      <c r="C6" s="8">
        <v>40822</v>
      </c>
      <c r="D6" s="8">
        <v>39624</v>
      </c>
      <c r="E6" s="8">
        <v>21271</v>
      </c>
      <c r="F6" s="8">
        <v>20599</v>
      </c>
      <c r="G6" s="8">
        <v>19551</v>
      </c>
      <c r="H6" s="8">
        <v>19025</v>
      </c>
      <c r="I6" s="8">
        <v>4751</v>
      </c>
      <c r="J6" s="8" t="s">
        <v>87</v>
      </c>
      <c r="K6" s="26">
        <f t="shared" si="0"/>
        <v>1.8657221206581354</v>
      </c>
      <c r="L6" s="26">
        <f t="shared" si="1"/>
        <v>1.8109689213893967</v>
      </c>
      <c r="M6" s="27">
        <f t="shared" si="2"/>
        <v>97.065307922198812</v>
      </c>
      <c r="N6" s="26">
        <f t="shared" si="3"/>
        <v>0.97216636197440587</v>
      </c>
      <c r="O6" s="26">
        <f t="shared" si="4"/>
        <v>0.94145338208409501</v>
      </c>
      <c r="P6" s="27">
        <f t="shared" si="5"/>
        <v>96.840769122279156</v>
      </c>
      <c r="Q6" s="26">
        <f t="shared" si="6"/>
        <v>0.89355575868372938</v>
      </c>
      <c r="R6" s="26">
        <f t="shared" si="7"/>
        <v>0.86951553930530168</v>
      </c>
      <c r="S6" s="27">
        <f t="shared" si="8"/>
        <v>97.309600531942095</v>
      </c>
      <c r="T6" s="8">
        <f t="shared" si="9"/>
        <v>217.13893967093236</v>
      </c>
    </row>
    <row r="7" spans="1:20" x14ac:dyDescent="0.2">
      <c r="A7" s="8" t="s">
        <v>88</v>
      </c>
      <c r="B7" s="8">
        <v>18785</v>
      </c>
      <c r="C7" s="8">
        <v>57768</v>
      </c>
      <c r="D7" s="8">
        <v>55969</v>
      </c>
      <c r="E7" s="8">
        <v>29918</v>
      </c>
      <c r="F7" s="8">
        <v>28952</v>
      </c>
      <c r="G7" s="8">
        <v>27850</v>
      </c>
      <c r="H7" s="8">
        <v>27017</v>
      </c>
      <c r="I7" s="8">
        <v>3518</v>
      </c>
      <c r="J7" s="8" t="s">
        <v>88</v>
      </c>
      <c r="K7" s="26">
        <f t="shared" si="0"/>
        <v>3.0752195900984827</v>
      </c>
      <c r="L7" s="26">
        <f t="shared" si="1"/>
        <v>2.9794516901783337</v>
      </c>
      <c r="M7" s="27">
        <f t="shared" si="2"/>
        <v>96.885819138623461</v>
      </c>
      <c r="N7" s="26">
        <f t="shared" si="3"/>
        <v>1.592653713068938</v>
      </c>
      <c r="O7" s="26">
        <f t="shared" si="4"/>
        <v>1.5412297045515038</v>
      </c>
      <c r="P7" s="27">
        <f t="shared" si="5"/>
        <v>96.77117454375292</v>
      </c>
      <c r="Q7" s="26">
        <f t="shared" si="6"/>
        <v>1.4825658770295449</v>
      </c>
      <c r="R7" s="26">
        <f t="shared" si="7"/>
        <v>1.4382219856268299</v>
      </c>
      <c r="S7" s="27">
        <f t="shared" si="8"/>
        <v>97.008976660682222</v>
      </c>
      <c r="T7" s="8">
        <f t="shared" si="9"/>
        <v>187.27708277881288</v>
      </c>
    </row>
    <row r="8" spans="1:20" x14ac:dyDescent="0.2">
      <c r="A8" s="8" t="s">
        <v>89</v>
      </c>
      <c r="B8" s="8">
        <v>16141</v>
      </c>
      <c r="C8" s="8">
        <v>63901</v>
      </c>
      <c r="D8" s="8">
        <v>61725</v>
      </c>
      <c r="E8" s="8">
        <v>33396</v>
      </c>
      <c r="F8" s="8">
        <v>32195</v>
      </c>
      <c r="G8" s="8">
        <v>30505</v>
      </c>
      <c r="H8" s="8">
        <v>29530</v>
      </c>
      <c r="I8" s="8">
        <v>2048</v>
      </c>
      <c r="J8" s="8" t="s">
        <v>89</v>
      </c>
      <c r="K8" s="26">
        <f t="shared" si="0"/>
        <v>3.9589244780372965</v>
      </c>
      <c r="L8" s="26">
        <f t="shared" si="1"/>
        <v>3.8241125085186791</v>
      </c>
      <c r="M8" s="27">
        <f t="shared" si="2"/>
        <v>96.594732476800047</v>
      </c>
      <c r="N8" s="26">
        <f t="shared" si="3"/>
        <v>2.0690167895421596</v>
      </c>
      <c r="O8" s="26">
        <f t="shared" si="4"/>
        <v>1.9946099993804598</v>
      </c>
      <c r="P8" s="27">
        <f t="shared" si="5"/>
        <v>96.403760929452631</v>
      </c>
      <c r="Q8" s="26">
        <f t="shared" si="6"/>
        <v>1.8899076884951367</v>
      </c>
      <c r="R8" s="26">
        <f t="shared" si="7"/>
        <v>1.8295025091382195</v>
      </c>
      <c r="S8" s="27">
        <f t="shared" si="8"/>
        <v>96.803802655302405</v>
      </c>
      <c r="T8" s="8">
        <f t="shared" si="9"/>
        <v>126.88185366458087</v>
      </c>
    </row>
    <row r="9" spans="1:20" x14ac:dyDescent="0.2">
      <c r="A9" s="8" t="s">
        <v>90</v>
      </c>
      <c r="B9" s="8">
        <v>11568</v>
      </c>
      <c r="C9" s="8">
        <v>54097</v>
      </c>
      <c r="D9" s="8">
        <v>51874</v>
      </c>
      <c r="E9" s="8">
        <v>28141</v>
      </c>
      <c r="F9" s="8">
        <v>26946</v>
      </c>
      <c r="G9" s="8">
        <v>25956</v>
      </c>
      <c r="H9" s="8">
        <v>24928</v>
      </c>
      <c r="I9" s="8">
        <v>651</v>
      </c>
      <c r="J9" s="8" t="s">
        <v>90</v>
      </c>
      <c r="K9" s="26">
        <f t="shared" si="0"/>
        <v>4.6764349930843707</v>
      </c>
      <c r="L9" s="26">
        <f t="shared" si="1"/>
        <v>4.4842669432918392</v>
      </c>
      <c r="M9" s="27">
        <f t="shared" si="2"/>
        <v>95.8907148270699</v>
      </c>
      <c r="N9" s="26">
        <f t="shared" si="3"/>
        <v>2.4326590594744122</v>
      </c>
      <c r="O9" s="26">
        <f t="shared" si="4"/>
        <v>2.3293568464730292</v>
      </c>
      <c r="P9" s="27">
        <f t="shared" si="5"/>
        <v>95.753526882484636</v>
      </c>
      <c r="Q9" s="26">
        <f t="shared" si="6"/>
        <v>2.2437759336099585</v>
      </c>
      <c r="R9" s="26">
        <f t="shared" si="7"/>
        <v>2.1549100968188104</v>
      </c>
      <c r="S9" s="27">
        <f t="shared" si="8"/>
        <v>96.039451379257201</v>
      </c>
      <c r="T9" s="8">
        <f t="shared" si="9"/>
        <v>56.275933609958507</v>
      </c>
    </row>
    <row r="10" spans="1:20" x14ac:dyDescent="0.2">
      <c r="A10" s="8" t="s">
        <v>91</v>
      </c>
      <c r="B10" s="8">
        <v>9524</v>
      </c>
      <c r="C10" s="8">
        <v>48744</v>
      </c>
      <c r="D10" s="8">
        <v>46451</v>
      </c>
      <c r="E10" s="8">
        <v>25384</v>
      </c>
      <c r="F10" s="8">
        <v>24115</v>
      </c>
      <c r="G10" s="8">
        <v>23360</v>
      </c>
      <c r="H10" s="8">
        <v>22336</v>
      </c>
      <c r="I10" s="8">
        <v>190</v>
      </c>
      <c r="J10" s="8" t="s">
        <v>91</v>
      </c>
      <c r="K10" s="26">
        <f t="shared" si="0"/>
        <v>5.1180176396472072</v>
      </c>
      <c r="L10" s="26">
        <f t="shared" si="1"/>
        <v>4.8772574548509029</v>
      </c>
      <c r="M10" s="27">
        <f t="shared" si="2"/>
        <v>95.295831281798783</v>
      </c>
      <c r="N10" s="26">
        <f t="shared" si="3"/>
        <v>2.6652666946661068</v>
      </c>
      <c r="O10" s="26">
        <f t="shared" si="4"/>
        <v>2.5320243595128096</v>
      </c>
      <c r="P10" s="27">
        <f t="shared" si="5"/>
        <v>95.000787897888429</v>
      </c>
      <c r="Q10" s="26">
        <f t="shared" si="6"/>
        <v>2.4527509449811005</v>
      </c>
      <c r="R10" s="26">
        <f t="shared" si="7"/>
        <v>2.3452330953380933</v>
      </c>
      <c r="S10" s="27">
        <f t="shared" si="8"/>
        <v>95.61643835616438</v>
      </c>
      <c r="T10" s="8">
        <f t="shared" si="9"/>
        <v>19.94960100797984</v>
      </c>
    </row>
    <row r="11" spans="1:20" x14ac:dyDescent="0.2">
      <c r="T11" s="8">
        <f>SUM(T4:T10)*5</f>
        <v>4190.0561320376264</v>
      </c>
    </row>
    <row r="12" spans="1:20" x14ac:dyDescent="0.2">
      <c r="A12" s="8" t="s">
        <v>93</v>
      </c>
      <c r="J12" s="8" t="s">
        <v>93</v>
      </c>
      <c r="K12" s="29" t="s">
        <v>330</v>
      </c>
      <c r="L12" s="29" t="s">
        <v>331</v>
      </c>
      <c r="M12" s="30" t="s">
        <v>332</v>
      </c>
      <c r="N12" s="29" t="s">
        <v>333</v>
      </c>
      <c r="O12" s="29" t="s">
        <v>334</v>
      </c>
      <c r="P12" s="30" t="s">
        <v>335</v>
      </c>
      <c r="Q12" s="29" t="s">
        <v>336</v>
      </c>
      <c r="R12" s="29" t="s">
        <v>337</v>
      </c>
      <c r="S12" s="30" t="s">
        <v>338</v>
      </c>
      <c r="T12" s="28" t="s">
        <v>339</v>
      </c>
    </row>
    <row r="13" spans="1:20" x14ac:dyDescent="0.2">
      <c r="A13" s="8" t="s">
        <v>0</v>
      </c>
      <c r="B13" s="8">
        <v>6096</v>
      </c>
      <c r="C13" s="8">
        <v>15056</v>
      </c>
      <c r="D13" s="8">
        <v>14522</v>
      </c>
      <c r="E13" s="8">
        <v>7857</v>
      </c>
      <c r="F13" s="8">
        <v>7558</v>
      </c>
      <c r="G13" s="8">
        <v>7199</v>
      </c>
      <c r="H13" s="8">
        <v>6964</v>
      </c>
      <c r="I13" s="8">
        <v>870</v>
      </c>
      <c r="J13" s="8" t="s">
        <v>0</v>
      </c>
      <c r="K13" s="26">
        <f>C13/B13</f>
        <v>2.4698162729658795</v>
      </c>
      <c r="L13" s="26">
        <f>D13/B13</f>
        <v>2.382217847769029</v>
      </c>
      <c r="M13" s="27">
        <f>D13*100/C13</f>
        <v>96.453241232731131</v>
      </c>
      <c r="N13" s="26">
        <f>E13/B13</f>
        <v>1.2888779527559056</v>
      </c>
      <c r="O13" s="26">
        <f>F13/B13</f>
        <v>1.2398293963254594</v>
      </c>
      <c r="P13" s="27">
        <f>F13*100/E13</f>
        <v>96.194476263204791</v>
      </c>
      <c r="Q13" s="26">
        <f>G13/B13</f>
        <v>1.1809383202099737</v>
      </c>
      <c r="R13" s="26">
        <f>H13/B13</f>
        <v>1.1423884514435696</v>
      </c>
      <c r="S13" s="27">
        <f>H13*100/G13</f>
        <v>96.735657730240305</v>
      </c>
      <c r="T13" s="8">
        <f>I13/B13*1000</f>
        <v>142.71653543307087</v>
      </c>
    </row>
    <row r="14" spans="1:20" x14ac:dyDescent="0.2">
      <c r="A14" s="8" t="s">
        <v>85</v>
      </c>
      <c r="B14" s="8">
        <v>1260</v>
      </c>
      <c r="C14" s="8">
        <v>168</v>
      </c>
      <c r="D14" s="8">
        <v>161</v>
      </c>
      <c r="E14" s="8">
        <v>91</v>
      </c>
      <c r="F14" s="8">
        <v>89</v>
      </c>
      <c r="G14" s="8">
        <v>77</v>
      </c>
      <c r="H14" s="8">
        <v>72</v>
      </c>
      <c r="I14" s="8">
        <v>75</v>
      </c>
      <c r="J14" s="8" t="s">
        <v>85</v>
      </c>
      <c r="K14" s="26">
        <f t="shared" ref="K14:K20" si="10">C14/B14</f>
        <v>0.13333333333333333</v>
      </c>
      <c r="L14" s="26">
        <f t="shared" ref="L14:L20" si="11">D14/B14</f>
        <v>0.12777777777777777</v>
      </c>
      <c r="M14" s="27">
        <f t="shared" ref="M14:M20" si="12">D14*100/C14</f>
        <v>95.833333333333329</v>
      </c>
      <c r="N14" s="26">
        <f t="shared" ref="N14:N20" si="13">E14/B14</f>
        <v>7.2222222222222215E-2</v>
      </c>
      <c r="O14" s="26">
        <f t="shared" ref="O14:O20" si="14">F14/B14</f>
        <v>7.0634920634920634E-2</v>
      </c>
      <c r="P14" s="27">
        <f t="shared" ref="P14:P20" si="15">F14*100/E14</f>
        <v>97.802197802197796</v>
      </c>
      <c r="Q14" s="26">
        <f t="shared" ref="Q14:Q20" si="16">G14/B14</f>
        <v>6.1111111111111109E-2</v>
      </c>
      <c r="R14" s="26">
        <f t="shared" ref="R14:R20" si="17">H14/B14</f>
        <v>5.7142857142857141E-2</v>
      </c>
      <c r="S14" s="27">
        <f t="shared" ref="S14:S20" si="18">H14*100/G14</f>
        <v>93.506493506493513</v>
      </c>
      <c r="T14" s="8">
        <f t="shared" ref="T14:T20" si="19">I14/B14*1000</f>
        <v>59.523809523809518</v>
      </c>
    </row>
    <row r="15" spans="1:20" x14ac:dyDescent="0.2">
      <c r="A15" s="8" t="s">
        <v>86</v>
      </c>
      <c r="B15" s="8">
        <v>989</v>
      </c>
      <c r="C15" s="8">
        <v>1003</v>
      </c>
      <c r="D15" s="8">
        <v>973</v>
      </c>
      <c r="E15" s="8">
        <v>534</v>
      </c>
      <c r="F15" s="8">
        <v>511</v>
      </c>
      <c r="G15" s="8">
        <v>469</v>
      </c>
      <c r="H15" s="8">
        <v>462</v>
      </c>
      <c r="I15" s="8">
        <v>241</v>
      </c>
      <c r="J15" s="8" t="s">
        <v>86</v>
      </c>
      <c r="K15" s="26">
        <f t="shared" si="10"/>
        <v>1.0141557128412537</v>
      </c>
      <c r="L15" s="26">
        <f t="shared" si="11"/>
        <v>0.98382204246713856</v>
      </c>
      <c r="M15" s="27">
        <f t="shared" si="12"/>
        <v>97.008973080757727</v>
      </c>
      <c r="N15" s="26">
        <f t="shared" si="13"/>
        <v>0.53993933265925176</v>
      </c>
      <c r="O15" s="26">
        <f t="shared" si="14"/>
        <v>0.51668351870576334</v>
      </c>
      <c r="P15" s="27">
        <f t="shared" si="15"/>
        <v>95.692883895131089</v>
      </c>
      <c r="Q15" s="26">
        <f t="shared" si="16"/>
        <v>0.47421638018200202</v>
      </c>
      <c r="R15" s="26">
        <f t="shared" si="17"/>
        <v>0.4671385237613751</v>
      </c>
      <c r="S15" s="27">
        <f t="shared" si="18"/>
        <v>98.507462686567166</v>
      </c>
      <c r="T15" s="8">
        <f t="shared" si="19"/>
        <v>243.68048533872599</v>
      </c>
    </row>
    <row r="16" spans="1:20" x14ac:dyDescent="0.2">
      <c r="A16" s="8" t="s">
        <v>87</v>
      </c>
      <c r="B16" s="8">
        <v>950</v>
      </c>
      <c r="C16" s="8">
        <v>2077</v>
      </c>
      <c r="D16" s="8">
        <v>2003</v>
      </c>
      <c r="E16" s="8">
        <v>1116</v>
      </c>
      <c r="F16" s="8">
        <v>1077</v>
      </c>
      <c r="G16" s="8">
        <v>961</v>
      </c>
      <c r="H16" s="8">
        <v>926</v>
      </c>
      <c r="I16" s="8">
        <v>226</v>
      </c>
      <c r="J16" s="8" t="s">
        <v>87</v>
      </c>
      <c r="K16" s="26">
        <f t="shared" si="10"/>
        <v>2.1863157894736842</v>
      </c>
      <c r="L16" s="26">
        <f t="shared" si="11"/>
        <v>2.108421052631579</v>
      </c>
      <c r="M16" s="27">
        <f t="shared" si="12"/>
        <v>96.437168993740968</v>
      </c>
      <c r="N16" s="26">
        <f t="shared" si="13"/>
        <v>1.1747368421052631</v>
      </c>
      <c r="O16" s="26">
        <f t="shared" si="14"/>
        <v>1.1336842105263158</v>
      </c>
      <c r="P16" s="27">
        <f t="shared" si="15"/>
        <v>96.505376344086017</v>
      </c>
      <c r="Q16" s="26">
        <f t="shared" si="16"/>
        <v>1.0115789473684211</v>
      </c>
      <c r="R16" s="26">
        <f t="shared" si="17"/>
        <v>0.97473684210526312</v>
      </c>
      <c r="S16" s="27">
        <f t="shared" si="18"/>
        <v>96.357960457856393</v>
      </c>
      <c r="T16" s="8">
        <f t="shared" si="19"/>
        <v>237.89473684210526</v>
      </c>
    </row>
    <row r="17" spans="1:20" x14ac:dyDescent="0.2">
      <c r="A17" s="8" t="s">
        <v>88</v>
      </c>
      <c r="B17" s="8">
        <v>901</v>
      </c>
      <c r="C17" s="8">
        <v>2936</v>
      </c>
      <c r="D17" s="8">
        <v>2842</v>
      </c>
      <c r="E17" s="8">
        <v>1514</v>
      </c>
      <c r="F17" s="8">
        <v>1464</v>
      </c>
      <c r="G17" s="8">
        <v>1422</v>
      </c>
      <c r="H17" s="8">
        <v>1378</v>
      </c>
      <c r="I17" s="8">
        <v>192</v>
      </c>
      <c r="J17" s="8" t="s">
        <v>88</v>
      </c>
      <c r="K17" s="26">
        <f t="shared" si="10"/>
        <v>3.2586015538290787</v>
      </c>
      <c r="L17" s="26">
        <f t="shared" si="11"/>
        <v>3.1542730299667037</v>
      </c>
      <c r="M17" s="27">
        <f t="shared" si="12"/>
        <v>96.798365122615806</v>
      </c>
      <c r="N17" s="26">
        <f t="shared" si="13"/>
        <v>1.6803551609322975</v>
      </c>
      <c r="O17" s="26">
        <f t="shared" si="14"/>
        <v>1.6248612652608214</v>
      </c>
      <c r="P17" s="27">
        <f t="shared" si="15"/>
        <v>96.697490092470275</v>
      </c>
      <c r="Q17" s="26">
        <f t="shared" si="16"/>
        <v>1.5782463928967814</v>
      </c>
      <c r="R17" s="26">
        <f t="shared" si="17"/>
        <v>1.5294117647058822</v>
      </c>
      <c r="S17" s="27">
        <f t="shared" si="18"/>
        <v>96.90576652601969</v>
      </c>
      <c r="T17" s="8">
        <f t="shared" si="19"/>
        <v>213.09655937846836</v>
      </c>
    </row>
    <row r="18" spans="1:20" x14ac:dyDescent="0.2">
      <c r="A18" s="8" t="s">
        <v>89</v>
      </c>
      <c r="B18" s="8">
        <v>864</v>
      </c>
      <c r="C18" s="8">
        <v>3375</v>
      </c>
      <c r="D18" s="8">
        <v>3265</v>
      </c>
      <c r="E18" s="8">
        <v>1727</v>
      </c>
      <c r="F18" s="8">
        <v>1671</v>
      </c>
      <c r="G18" s="8">
        <v>1648</v>
      </c>
      <c r="H18" s="8">
        <v>1594</v>
      </c>
      <c r="I18" s="8">
        <v>97</v>
      </c>
      <c r="J18" s="8" t="s">
        <v>89</v>
      </c>
      <c r="K18" s="26">
        <f t="shared" si="10"/>
        <v>3.90625</v>
      </c>
      <c r="L18" s="26">
        <f t="shared" si="11"/>
        <v>3.7789351851851851</v>
      </c>
      <c r="M18" s="27">
        <f t="shared" si="12"/>
        <v>96.740740740740748</v>
      </c>
      <c r="N18" s="26">
        <f t="shared" si="13"/>
        <v>1.9988425925925926</v>
      </c>
      <c r="O18" s="26">
        <f t="shared" si="14"/>
        <v>1.9340277777777777</v>
      </c>
      <c r="P18" s="27">
        <f t="shared" si="15"/>
        <v>96.757382744643891</v>
      </c>
      <c r="Q18" s="26">
        <f t="shared" si="16"/>
        <v>1.9074074074074074</v>
      </c>
      <c r="R18" s="26">
        <f t="shared" si="17"/>
        <v>1.8449074074074074</v>
      </c>
      <c r="S18" s="27">
        <f t="shared" si="18"/>
        <v>96.72330097087378</v>
      </c>
      <c r="T18" s="8">
        <f t="shared" si="19"/>
        <v>112.26851851851852</v>
      </c>
    </row>
    <row r="19" spans="1:20" x14ac:dyDescent="0.2">
      <c r="A19" s="8" t="s">
        <v>90</v>
      </c>
      <c r="B19" s="8">
        <v>634</v>
      </c>
      <c r="C19" s="8">
        <v>2927</v>
      </c>
      <c r="D19" s="8">
        <v>2824</v>
      </c>
      <c r="E19" s="8">
        <v>1508</v>
      </c>
      <c r="F19" s="8">
        <v>1453</v>
      </c>
      <c r="G19" s="8">
        <v>1419</v>
      </c>
      <c r="H19" s="8">
        <v>1371</v>
      </c>
      <c r="I19" s="8">
        <v>34</v>
      </c>
      <c r="J19" s="8" t="s">
        <v>90</v>
      </c>
      <c r="K19" s="26">
        <f t="shared" si="10"/>
        <v>4.6167192429022084</v>
      </c>
      <c r="L19" s="26">
        <f t="shared" si="11"/>
        <v>4.4542586750788642</v>
      </c>
      <c r="M19" s="27">
        <f t="shared" si="12"/>
        <v>96.481038606081313</v>
      </c>
      <c r="N19" s="26">
        <f t="shared" si="13"/>
        <v>2.3785488958990535</v>
      </c>
      <c r="O19" s="26">
        <f t="shared" si="14"/>
        <v>2.2917981072555205</v>
      </c>
      <c r="P19" s="27">
        <f t="shared" si="15"/>
        <v>96.352785145888589</v>
      </c>
      <c r="Q19" s="26">
        <f t="shared" si="16"/>
        <v>2.2381703470031544</v>
      </c>
      <c r="R19" s="26">
        <f t="shared" si="17"/>
        <v>2.1624605678233437</v>
      </c>
      <c r="S19" s="27">
        <f t="shared" si="18"/>
        <v>96.617336152219877</v>
      </c>
      <c r="T19" s="8">
        <f t="shared" si="19"/>
        <v>53.627760252365931</v>
      </c>
    </row>
    <row r="20" spans="1:20" x14ac:dyDescent="0.2">
      <c r="A20" s="8" t="s">
        <v>91</v>
      </c>
      <c r="B20" s="8">
        <v>498</v>
      </c>
      <c r="C20" s="8">
        <v>2570</v>
      </c>
      <c r="D20" s="8">
        <v>2454</v>
      </c>
      <c r="E20" s="8">
        <v>1367</v>
      </c>
      <c r="F20" s="8">
        <v>1293</v>
      </c>
      <c r="G20" s="8">
        <v>1203</v>
      </c>
      <c r="H20" s="8">
        <v>1161</v>
      </c>
      <c r="I20" s="8">
        <v>5</v>
      </c>
      <c r="J20" s="8" t="s">
        <v>91</v>
      </c>
      <c r="K20" s="26">
        <f t="shared" si="10"/>
        <v>5.1606425702811247</v>
      </c>
      <c r="L20" s="26">
        <f t="shared" si="11"/>
        <v>4.927710843373494</v>
      </c>
      <c r="M20" s="27">
        <f t="shared" si="12"/>
        <v>95.4863813229572</v>
      </c>
      <c r="N20" s="26">
        <f t="shared" si="13"/>
        <v>2.7449799196787148</v>
      </c>
      <c r="O20" s="26">
        <f t="shared" si="14"/>
        <v>2.5963855421686746</v>
      </c>
      <c r="P20" s="27">
        <f t="shared" si="15"/>
        <v>94.586686174103875</v>
      </c>
      <c r="Q20" s="26">
        <f t="shared" si="16"/>
        <v>2.4156626506024095</v>
      </c>
      <c r="R20" s="26">
        <f t="shared" si="17"/>
        <v>2.3313253012048194</v>
      </c>
      <c r="S20" s="27">
        <f t="shared" si="18"/>
        <v>96.508728179551127</v>
      </c>
      <c r="T20" s="8">
        <f t="shared" si="19"/>
        <v>10.040160642570282</v>
      </c>
    </row>
    <row r="21" spans="1:20" x14ac:dyDescent="0.2">
      <c r="T21" s="8">
        <f>SUM(T14:T20)*5</f>
        <v>4650.6601524828193</v>
      </c>
    </row>
    <row r="22" spans="1:20" x14ac:dyDescent="0.2">
      <c r="A22" s="8" t="s">
        <v>94</v>
      </c>
      <c r="J22" s="8" t="s">
        <v>94</v>
      </c>
      <c r="K22" s="29" t="s">
        <v>330</v>
      </c>
      <c r="L22" s="29" t="s">
        <v>331</v>
      </c>
      <c r="M22" s="30" t="s">
        <v>332</v>
      </c>
      <c r="N22" s="29" t="s">
        <v>333</v>
      </c>
      <c r="O22" s="29" t="s">
        <v>334</v>
      </c>
      <c r="P22" s="30" t="s">
        <v>335</v>
      </c>
      <c r="Q22" s="29" t="s">
        <v>336</v>
      </c>
      <c r="R22" s="29" t="s">
        <v>337</v>
      </c>
      <c r="S22" s="30" t="s">
        <v>338</v>
      </c>
      <c r="T22" s="28" t="s">
        <v>339</v>
      </c>
    </row>
    <row r="23" spans="1:20" x14ac:dyDescent="0.2">
      <c r="A23" s="8" t="s">
        <v>0</v>
      </c>
      <c r="B23" s="8">
        <v>18133</v>
      </c>
      <c r="C23" s="8">
        <v>42045</v>
      </c>
      <c r="D23" s="8">
        <v>40786</v>
      </c>
      <c r="E23" s="8">
        <v>21866</v>
      </c>
      <c r="F23" s="8">
        <v>21180</v>
      </c>
      <c r="G23" s="8">
        <v>20179</v>
      </c>
      <c r="H23" s="8">
        <v>19606</v>
      </c>
      <c r="I23" s="8">
        <v>2499</v>
      </c>
      <c r="J23" s="8" t="s">
        <v>0</v>
      </c>
      <c r="K23" s="26">
        <f>C23/B23</f>
        <v>2.3187007114101363</v>
      </c>
      <c r="L23" s="26">
        <f>D23/B23</f>
        <v>2.2492692880383829</v>
      </c>
      <c r="M23" s="27">
        <f>D23*100/C23</f>
        <v>97.005589249613507</v>
      </c>
      <c r="N23" s="26">
        <f>E23/B23</f>
        <v>1.2058677549219654</v>
      </c>
      <c r="O23" s="26">
        <f>F23/B23</f>
        <v>1.1680361771356091</v>
      </c>
      <c r="P23" s="27">
        <f>F23*100/E23</f>
        <v>96.862709228939906</v>
      </c>
      <c r="Q23" s="26">
        <f>G23/B23</f>
        <v>1.1128329564881707</v>
      </c>
      <c r="R23" s="26">
        <f>H23/B23</f>
        <v>1.081233110902774</v>
      </c>
      <c r="S23" s="27">
        <f>H23*100/G23</f>
        <v>97.160414292085832</v>
      </c>
      <c r="T23" s="8">
        <f>I23/B23*1000</f>
        <v>137.81503336458388</v>
      </c>
    </row>
    <row r="24" spans="1:20" x14ac:dyDescent="0.2">
      <c r="A24" s="8" t="s">
        <v>85</v>
      </c>
      <c r="B24" s="8">
        <v>3806</v>
      </c>
      <c r="C24" s="8">
        <v>427</v>
      </c>
      <c r="D24" s="8">
        <v>412</v>
      </c>
      <c r="E24" s="8">
        <v>230</v>
      </c>
      <c r="F24" s="8">
        <v>220</v>
      </c>
      <c r="G24" s="8">
        <v>197</v>
      </c>
      <c r="H24" s="8">
        <v>192</v>
      </c>
      <c r="I24" s="8">
        <v>208</v>
      </c>
      <c r="J24" s="8" t="s">
        <v>85</v>
      </c>
      <c r="K24" s="26">
        <f t="shared" ref="K24:K30" si="20">C24/B24</f>
        <v>0.11219127693116132</v>
      </c>
      <c r="L24" s="26">
        <f t="shared" ref="L24:L30" si="21">D24/B24</f>
        <v>0.10825013137151865</v>
      </c>
      <c r="M24" s="27">
        <f t="shared" ref="M24:M30" si="22">D24*100/C24</f>
        <v>96.487119437939114</v>
      </c>
      <c r="N24" s="26">
        <f t="shared" ref="N24:N30" si="23">E24/B24</f>
        <v>6.0430898581187602E-2</v>
      </c>
      <c r="O24" s="26">
        <f t="shared" ref="O24:O30" si="24">F24/B24</f>
        <v>5.7803468208092484E-2</v>
      </c>
      <c r="P24" s="27">
        <f t="shared" ref="P24:P30" si="25">F24*100/E24</f>
        <v>95.652173913043484</v>
      </c>
      <c r="Q24" s="26">
        <f t="shared" ref="Q24:Q30" si="26">G24/B24</f>
        <v>5.1760378349973726E-2</v>
      </c>
      <c r="R24" s="26">
        <f t="shared" ref="R24:R30" si="27">H24/B24</f>
        <v>5.0446663163426171E-2</v>
      </c>
      <c r="S24" s="27">
        <f t="shared" ref="S24:S30" si="28">H24*100/G24</f>
        <v>97.461928934010146</v>
      </c>
      <c r="T24" s="8">
        <f t="shared" ref="T24:T30" si="29">I24/B24*1000</f>
        <v>54.650551760378349</v>
      </c>
    </row>
    <row r="25" spans="1:20" x14ac:dyDescent="0.2">
      <c r="A25" s="8" t="s">
        <v>86</v>
      </c>
      <c r="B25" s="8">
        <v>3049</v>
      </c>
      <c r="C25" s="8">
        <v>2864</v>
      </c>
      <c r="D25" s="8">
        <v>2792</v>
      </c>
      <c r="E25" s="8">
        <v>1496</v>
      </c>
      <c r="F25" s="8">
        <v>1460</v>
      </c>
      <c r="G25" s="8">
        <v>1368</v>
      </c>
      <c r="H25" s="8">
        <v>1332</v>
      </c>
      <c r="I25" s="8">
        <v>672</v>
      </c>
      <c r="J25" s="8" t="s">
        <v>86</v>
      </c>
      <c r="K25" s="26">
        <f t="shared" si="20"/>
        <v>0.93932436864545754</v>
      </c>
      <c r="L25" s="26">
        <f t="shared" si="21"/>
        <v>0.91571006887504103</v>
      </c>
      <c r="M25" s="27">
        <f t="shared" si="22"/>
        <v>97.486033519553075</v>
      </c>
      <c r="N25" s="26">
        <f t="shared" si="23"/>
        <v>0.49065267300754345</v>
      </c>
      <c r="O25" s="26">
        <f t="shared" si="24"/>
        <v>0.47884552312233519</v>
      </c>
      <c r="P25" s="27">
        <f t="shared" si="25"/>
        <v>97.593582887700535</v>
      </c>
      <c r="Q25" s="26">
        <f t="shared" si="26"/>
        <v>0.44867169563791409</v>
      </c>
      <c r="R25" s="26">
        <f t="shared" si="27"/>
        <v>0.43686454575270578</v>
      </c>
      <c r="S25" s="27">
        <f t="shared" si="28"/>
        <v>97.368421052631575</v>
      </c>
      <c r="T25" s="8">
        <f t="shared" si="29"/>
        <v>220.4001311905543</v>
      </c>
    </row>
    <row r="26" spans="1:20" x14ac:dyDescent="0.2">
      <c r="A26" s="8" t="s">
        <v>87</v>
      </c>
      <c r="B26" s="8">
        <v>2885</v>
      </c>
      <c r="C26" s="8">
        <v>5550</v>
      </c>
      <c r="D26" s="8">
        <v>5406</v>
      </c>
      <c r="E26" s="8">
        <v>2913</v>
      </c>
      <c r="F26" s="8">
        <v>2835</v>
      </c>
      <c r="G26" s="8">
        <v>2637</v>
      </c>
      <c r="H26" s="8">
        <v>2571</v>
      </c>
      <c r="I26" s="8">
        <v>675</v>
      </c>
      <c r="J26" s="8" t="s">
        <v>87</v>
      </c>
      <c r="K26" s="26">
        <f t="shared" si="20"/>
        <v>1.9237435008665511</v>
      </c>
      <c r="L26" s="26">
        <f t="shared" si="21"/>
        <v>1.8738301559792028</v>
      </c>
      <c r="M26" s="27">
        <f t="shared" si="22"/>
        <v>97.405405405405403</v>
      </c>
      <c r="N26" s="26">
        <f t="shared" si="23"/>
        <v>1.0097053726169845</v>
      </c>
      <c r="O26" s="26">
        <f t="shared" si="24"/>
        <v>0.98266897746967075</v>
      </c>
      <c r="P26" s="27">
        <f t="shared" si="25"/>
        <v>97.322348094747682</v>
      </c>
      <c r="Q26" s="26">
        <f t="shared" si="26"/>
        <v>0.91403812824956676</v>
      </c>
      <c r="R26" s="26">
        <f t="shared" si="27"/>
        <v>0.89116117850953203</v>
      </c>
      <c r="S26" s="27">
        <f t="shared" si="28"/>
        <v>97.497155858930597</v>
      </c>
      <c r="T26" s="8">
        <f t="shared" si="29"/>
        <v>233.9688041594454</v>
      </c>
    </row>
    <row r="27" spans="1:20" x14ac:dyDescent="0.2">
      <c r="A27" s="8" t="s">
        <v>88</v>
      </c>
      <c r="B27" s="8">
        <v>2562</v>
      </c>
      <c r="C27" s="8">
        <v>7866</v>
      </c>
      <c r="D27" s="8">
        <v>7644</v>
      </c>
      <c r="E27" s="8">
        <v>3993</v>
      </c>
      <c r="F27" s="8">
        <v>3878</v>
      </c>
      <c r="G27" s="8">
        <v>3873</v>
      </c>
      <c r="H27" s="8">
        <v>3766</v>
      </c>
      <c r="I27" s="8">
        <v>493</v>
      </c>
      <c r="J27" s="8" t="s">
        <v>88</v>
      </c>
      <c r="K27" s="26">
        <f t="shared" si="20"/>
        <v>3.0702576112412179</v>
      </c>
      <c r="L27" s="26">
        <f t="shared" si="21"/>
        <v>2.9836065573770494</v>
      </c>
      <c r="M27" s="27">
        <f t="shared" si="22"/>
        <v>97.177726926010678</v>
      </c>
      <c r="N27" s="26">
        <f t="shared" si="23"/>
        <v>1.5585480093676816</v>
      </c>
      <c r="O27" s="26">
        <f t="shared" si="24"/>
        <v>1.5136612021857923</v>
      </c>
      <c r="P27" s="27">
        <f t="shared" si="25"/>
        <v>97.119959929877282</v>
      </c>
      <c r="Q27" s="26">
        <f t="shared" si="26"/>
        <v>1.5117096018735363</v>
      </c>
      <c r="R27" s="26">
        <f t="shared" si="27"/>
        <v>1.4699453551912569</v>
      </c>
      <c r="S27" s="27">
        <f t="shared" si="28"/>
        <v>97.23728375935967</v>
      </c>
      <c r="T27" s="8">
        <f t="shared" si="29"/>
        <v>192.42779078844652</v>
      </c>
    </row>
    <row r="28" spans="1:20" x14ac:dyDescent="0.2">
      <c r="A28" s="8" t="s">
        <v>89</v>
      </c>
      <c r="B28" s="8">
        <v>2421</v>
      </c>
      <c r="C28" s="8">
        <v>9344</v>
      </c>
      <c r="D28" s="8">
        <v>9087</v>
      </c>
      <c r="E28" s="8">
        <v>4873</v>
      </c>
      <c r="F28" s="8">
        <v>4727</v>
      </c>
      <c r="G28" s="8">
        <v>4471</v>
      </c>
      <c r="H28" s="8">
        <v>4360</v>
      </c>
      <c r="I28" s="8">
        <v>327</v>
      </c>
      <c r="J28" s="8" t="s">
        <v>89</v>
      </c>
      <c r="K28" s="26">
        <f t="shared" si="20"/>
        <v>3.8595621643948781</v>
      </c>
      <c r="L28" s="26">
        <f t="shared" si="21"/>
        <v>3.7534076827757126</v>
      </c>
      <c r="M28" s="27">
        <f t="shared" si="22"/>
        <v>97.249571917808225</v>
      </c>
      <c r="N28" s="26">
        <f t="shared" si="23"/>
        <v>2.0128046261875259</v>
      </c>
      <c r="O28" s="26">
        <f t="shared" si="24"/>
        <v>1.9524989673688558</v>
      </c>
      <c r="P28" s="27">
        <f t="shared" si="25"/>
        <v>97.003899035501746</v>
      </c>
      <c r="Q28" s="26">
        <f t="shared" si="26"/>
        <v>1.8467575382073522</v>
      </c>
      <c r="R28" s="26">
        <f t="shared" si="27"/>
        <v>1.8009087154068566</v>
      </c>
      <c r="S28" s="27">
        <f t="shared" si="28"/>
        <v>97.51733392976962</v>
      </c>
      <c r="T28" s="8">
        <f t="shared" si="29"/>
        <v>135.06815365551424</v>
      </c>
    </row>
    <row r="29" spans="1:20" x14ac:dyDescent="0.2">
      <c r="A29" s="8" t="s">
        <v>90</v>
      </c>
      <c r="B29" s="8">
        <v>1933</v>
      </c>
      <c r="C29" s="8">
        <v>8711</v>
      </c>
      <c r="D29" s="8">
        <v>8407</v>
      </c>
      <c r="E29" s="8">
        <v>4528</v>
      </c>
      <c r="F29" s="8">
        <v>4367</v>
      </c>
      <c r="G29" s="8">
        <v>4183</v>
      </c>
      <c r="H29" s="8">
        <v>4040</v>
      </c>
      <c r="I29" s="8">
        <v>106</v>
      </c>
      <c r="J29" s="8" t="s">
        <v>90</v>
      </c>
      <c r="K29" s="26">
        <f t="shared" si="20"/>
        <v>4.5064666321779621</v>
      </c>
      <c r="L29" s="26">
        <f t="shared" si="21"/>
        <v>4.3491981376099327</v>
      </c>
      <c r="M29" s="27">
        <f t="shared" si="22"/>
        <v>96.510159568361843</v>
      </c>
      <c r="N29" s="26">
        <f t="shared" si="23"/>
        <v>2.3424728401448527</v>
      </c>
      <c r="O29" s="26">
        <f t="shared" si="24"/>
        <v>2.2591826176927055</v>
      </c>
      <c r="P29" s="27">
        <f t="shared" si="25"/>
        <v>96.444346289752644</v>
      </c>
      <c r="Q29" s="26">
        <f t="shared" si="26"/>
        <v>2.1639937920331094</v>
      </c>
      <c r="R29" s="26">
        <f t="shared" si="27"/>
        <v>2.0900155199172272</v>
      </c>
      <c r="S29" s="27">
        <f t="shared" si="28"/>
        <v>96.581400908438923</v>
      </c>
      <c r="T29" s="8">
        <f t="shared" si="29"/>
        <v>54.83704086911537</v>
      </c>
    </row>
    <row r="30" spans="1:20" x14ac:dyDescent="0.2">
      <c r="A30" s="8" t="s">
        <v>91</v>
      </c>
      <c r="B30" s="8">
        <v>1477</v>
      </c>
      <c r="C30" s="8">
        <v>7283</v>
      </c>
      <c r="D30" s="8">
        <v>7038</v>
      </c>
      <c r="E30" s="8">
        <v>3833</v>
      </c>
      <c r="F30" s="8">
        <v>3693</v>
      </c>
      <c r="G30" s="8">
        <v>3450</v>
      </c>
      <c r="H30" s="8">
        <v>3345</v>
      </c>
      <c r="I30" s="8">
        <v>18</v>
      </c>
      <c r="J30" s="8" t="s">
        <v>91</v>
      </c>
      <c r="K30" s="26">
        <f t="shared" si="20"/>
        <v>4.9309410968178744</v>
      </c>
      <c r="L30" s="26">
        <f t="shared" si="21"/>
        <v>4.7650643195666893</v>
      </c>
      <c r="M30" s="27">
        <f t="shared" si="22"/>
        <v>96.636001647672657</v>
      </c>
      <c r="N30" s="26">
        <f t="shared" si="23"/>
        <v>2.5951252538930265</v>
      </c>
      <c r="O30" s="26">
        <f t="shared" si="24"/>
        <v>2.5003385240352065</v>
      </c>
      <c r="P30" s="27">
        <f t="shared" si="25"/>
        <v>96.347508478998179</v>
      </c>
      <c r="Q30" s="26">
        <f t="shared" si="26"/>
        <v>2.3358158429248475</v>
      </c>
      <c r="R30" s="26">
        <f t="shared" si="27"/>
        <v>2.2647257955314828</v>
      </c>
      <c r="S30" s="27">
        <f t="shared" si="28"/>
        <v>96.956521739130437</v>
      </c>
      <c r="T30" s="8">
        <f t="shared" si="29"/>
        <v>12.186865267433989</v>
      </c>
    </row>
    <row r="31" spans="1:20" x14ac:dyDescent="0.2">
      <c r="T31" s="8">
        <f>SUM(T24:T30)*5</f>
        <v>4517.6966884544408</v>
      </c>
    </row>
    <row r="32" spans="1:20" x14ac:dyDescent="0.2">
      <c r="A32" s="8" t="s">
        <v>95</v>
      </c>
      <c r="J32" s="8" t="s">
        <v>95</v>
      </c>
      <c r="K32" s="29" t="s">
        <v>330</v>
      </c>
      <c r="L32" s="29" t="s">
        <v>331</v>
      </c>
      <c r="M32" s="30" t="s">
        <v>332</v>
      </c>
      <c r="N32" s="29" t="s">
        <v>333</v>
      </c>
      <c r="O32" s="29" t="s">
        <v>334</v>
      </c>
      <c r="P32" s="30" t="s">
        <v>335</v>
      </c>
      <c r="Q32" s="29" t="s">
        <v>336</v>
      </c>
      <c r="R32" s="29" t="s">
        <v>337</v>
      </c>
      <c r="S32" s="30" t="s">
        <v>338</v>
      </c>
      <c r="T32" s="28" t="s">
        <v>339</v>
      </c>
    </row>
    <row r="33" spans="1:20" x14ac:dyDescent="0.2">
      <c r="A33" s="8" t="s">
        <v>0</v>
      </c>
      <c r="B33" s="8">
        <v>6186</v>
      </c>
      <c r="C33" s="8">
        <v>15118</v>
      </c>
      <c r="D33" s="8">
        <v>14569</v>
      </c>
      <c r="E33" s="8">
        <v>7857</v>
      </c>
      <c r="F33" s="8">
        <v>7531</v>
      </c>
      <c r="G33" s="8">
        <v>7261</v>
      </c>
      <c r="H33" s="8">
        <v>7038</v>
      </c>
      <c r="I33" s="8">
        <v>742</v>
      </c>
      <c r="J33" s="8" t="s">
        <v>0</v>
      </c>
      <c r="K33" s="26">
        <f>C33/B33</f>
        <v>2.4439055932751375</v>
      </c>
      <c r="L33" s="26">
        <f>D33/B33</f>
        <v>2.3551568056902683</v>
      </c>
      <c r="M33" s="27">
        <f>D33*100/C33</f>
        <v>96.368567270803013</v>
      </c>
      <c r="N33" s="26">
        <f>E33/B33</f>
        <v>1.2701260911736179</v>
      </c>
      <c r="O33" s="26">
        <f>F33/B33</f>
        <v>1.2174264468153897</v>
      </c>
      <c r="P33" s="27">
        <f>F33*100/E33</f>
        <v>95.850833651520944</v>
      </c>
      <c r="Q33" s="26">
        <f>G33/B33</f>
        <v>1.1737795021015196</v>
      </c>
      <c r="R33" s="26">
        <f>H33/B33</f>
        <v>1.1377303588748788</v>
      </c>
      <c r="S33" s="27">
        <f>H33*100/G33</f>
        <v>96.928797686269107</v>
      </c>
      <c r="T33" s="8">
        <f>I33/B33*1000</f>
        <v>119.94827028774652</v>
      </c>
    </row>
    <row r="34" spans="1:20" x14ac:dyDescent="0.2">
      <c r="A34" s="8" t="s">
        <v>85</v>
      </c>
      <c r="B34" s="8">
        <v>1159</v>
      </c>
      <c r="C34" s="8">
        <v>122</v>
      </c>
      <c r="D34" s="8">
        <v>120</v>
      </c>
      <c r="E34" s="8">
        <v>68</v>
      </c>
      <c r="F34" s="8">
        <v>67</v>
      </c>
      <c r="G34" s="8">
        <v>54</v>
      </c>
      <c r="H34" s="8">
        <v>53</v>
      </c>
      <c r="I34" s="8">
        <v>53</v>
      </c>
      <c r="J34" s="8" t="s">
        <v>85</v>
      </c>
      <c r="K34" s="26">
        <f t="shared" ref="K34:K40" si="30">C34/B34</f>
        <v>0.10526315789473684</v>
      </c>
      <c r="L34" s="26">
        <f t="shared" ref="L34:L40" si="31">D34/B34</f>
        <v>0.10353753235547886</v>
      </c>
      <c r="M34" s="27">
        <f t="shared" ref="M34:M40" si="32">D34*100/C34</f>
        <v>98.360655737704917</v>
      </c>
      <c r="N34" s="26">
        <f t="shared" ref="N34:N40" si="33">E34/B34</f>
        <v>5.8671268334771355E-2</v>
      </c>
      <c r="O34" s="26">
        <f t="shared" ref="O34:O40" si="34">F34/B34</f>
        <v>5.7808455565142365E-2</v>
      </c>
      <c r="P34" s="27">
        <f t="shared" ref="P34:P40" si="35">F34*100/E34</f>
        <v>98.529411764705884</v>
      </c>
      <c r="Q34" s="26">
        <f t="shared" ref="Q34:Q40" si="36">G34/B34</f>
        <v>4.6591889559965488E-2</v>
      </c>
      <c r="R34" s="26">
        <f t="shared" ref="R34:R40" si="37">H34/B34</f>
        <v>4.5729076790336498E-2</v>
      </c>
      <c r="S34" s="27">
        <f t="shared" ref="S34:S40" si="38">H34*100/G34</f>
        <v>98.148148148148152</v>
      </c>
      <c r="T34" s="8">
        <f t="shared" ref="T34:T40" si="39">I34/B34*1000</f>
        <v>45.729076790336499</v>
      </c>
    </row>
    <row r="35" spans="1:20" x14ac:dyDescent="0.2">
      <c r="A35" s="8" t="s">
        <v>86</v>
      </c>
      <c r="B35" s="8">
        <v>1075</v>
      </c>
      <c r="C35" s="8">
        <v>1024</v>
      </c>
      <c r="D35" s="8">
        <v>1010</v>
      </c>
      <c r="E35" s="8">
        <v>539</v>
      </c>
      <c r="F35" s="8">
        <v>530</v>
      </c>
      <c r="G35" s="8">
        <v>485</v>
      </c>
      <c r="H35" s="8">
        <v>480</v>
      </c>
      <c r="I35" s="8">
        <v>199</v>
      </c>
      <c r="J35" s="8" t="s">
        <v>86</v>
      </c>
      <c r="K35" s="26">
        <f t="shared" si="30"/>
        <v>0.95255813953488377</v>
      </c>
      <c r="L35" s="26">
        <f t="shared" si="31"/>
        <v>0.93953488372093019</v>
      </c>
      <c r="M35" s="27">
        <f t="shared" si="32"/>
        <v>98.6328125</v>
      </c>
      <c r="N35" s="26">
        <f t="shared" si="33"/>
        <v>0.50139534883720926</v>
      </c>
      <c r="O35" s="26">
        <f t="shared" si="34"/>
        <v>0.49302325581395351</v>
      </c>
      <c r="P35" s="27">
        <f t="shared" si="35"/>
        <v>98.330241187384047</v>
      </c>
      <c r="Q35" s="26">
        <f t="shared" si="36"/>
        <v>0.4511627906976744</v>
      </c>
      <c r="R35" s="26">
        <f t="shared" si="37"/>
        <v>0.44651162790697674</v>
      </c>
      <c r="S35" s="27">
        <f t="shared" si="38"/>
        <v>98.969072164948457</v>
      </c>
      <c r="T35" s="8">
        <f t="shared" si="39"/>
        <v>185.11627906976744</v>
      </c>
    </row>
    <row r="36" spans="1:20" x14ac:dyDescent="0.2">
      <c r="A36" s="8" t="s">
        <v>87</v>
      </c>
      <c r="B36" s="8">
        <v>1048</v>
      </c>
      <c r="C36" s="8">
        <v>2008</v>
      </c>
      <c r="D36" s="8">
        <v>1950</v>
      </c>
      <c r="E36" s="8">
        <v>1036</v>
      </c>
      <c r="F36" s="8">
        <v>1007</v>
      </c>
      <c r="G36" s="8">
        <v>972</v>
      </c>
      <c r="H36" s="8">
        <v>943</v>
      </c>
      <c r="I36" s="8">
        <v>200</v>
      </c>
      <c r="J36" s="8" t="s">
        <v>87</v>
      </c>
      <c r="K36" s="26">
        <f t="shared" si="30"/>
        <v>1.916030534351145</v>
      </c>
      <c r="L36" s="26">
        <f t="shared" si="31"/>
        <v>1.8606870229007633</v>
      </c>
      <c r="M36" s="27">
        <f t="shared" si="32"/>
        <v>97.111553784860561</v>
      </c>
      <c r="N36" s="26">
        <f t="shared" si="33"/>
        <v>0.98854961832061072</v>
      </c>
      <c r="O36" s="26">
        <f t="shared" si="34"/>
        <v>0.96087786259541985</v>
      </c>
      <c r="P36" s="27">
        <f t="shared" si="35"/>
        <v>97.200772200772207</v>
      </c>
      <c r="Q36" s="26">
        <f t="shared" si="36"/>
        <v>0.9274809160305344</v>
      </c>
      <c r="R36" s="26">
        <f t="shared" si="37"/>
        <v>0.89980916030534353</v>
      </c>
      <c r="S36" s="27">
        <f t="shared" si="38"/>
        <v>97.016460905349788</v>
      </c>
      <c r="T36" s="8">
        <f t="shared" si="39"/>
        <v>190.83969465648858</v>
      </c>
    </row>
    <row r="37" spans="1:20" x14ac:dyDescent="0.2">
      <c r="A37" s="8" t="s">
        <v>88</v>
      </c>
      <c r="B37" s="8">
        <v>973</v>
      </c>
      <c r="C37" s="8">
        <v>2952</v>
      </c>
      <c r="D37" s="8">
        <v>2871</v>
      </c>
      <c r="E37" s="8">
        <v>1532</v>
      </c>
      <c r="F37" s="8">
        <v>1485</v>
      </c>
      <c r="G37" s="8">
        <v>1420</v>
      </c>
      <c r="H37" s="8">
        <v>1386</v>
      </c>
      <c r="I37" s="8">
        <v>161</v>
      </c>
      <c r="J37" s="8" t="s">
        <v>88</v>
      </c>
      <c r="K37" s="26">
        <f t="shared" si="30"/>
        <v>3.0339157245632067</v>
      </c>
      <c r="L37" s="26">
        <f t="shared" si="31"/>
        <v>2.9506680369989722</v>
      </c>
      <c r="M37" s="27">
        <f t="shared" si="32"/>
        <v>97.256097560975604</v>
      </c>
      <c r="N37" s="26">
        <f t="shared" si="33"/>
        <v>1.5745118191161356</v>
      </c>
      <c r="O37" s="26">
        <f t="shared" si="34"/>
        <v>1.5262076053442959</v>
      </c>
      <c r="P37" s="27">
        <f t="shared" si="35"/>
        <v>96.932114882506525</v>
      </c>
      <c r="Q37" s="26">
        <f t="shared" si="36"/>
        <v>1.4594039054470709</v>
      </c>
      <c r="R37" s="26">
        <f t="shared" si="37"/>
        <v>1.4244604316546763</v>
      </c>
      <c r="S37" s="27">
        <f t="shared" si="38"/>
        <v>97.605633802816897</v>
      </c>
      <c r="T37" s="8">
        <f t="shared" si="39"/>
        <v>165.46762589928056</v>
      </c>
    </row>
    <row r="38" spans="1:20" x14ac:dyDescent="0.2">
      <c r="A38" s="8" t="s">
        <v>89</v>
      </c>
      <c r="B38" s="8">
        <v>834</v>
      </c>
      <c r="C38" s="8">
        <v>3272</v>
      </c>
      <c r="D38" s="8">
        <v>3165</v>
      </c>
      <c r="E38" s="8">
        <v>1649</v>
      </c>
      <c r="F38" s="8">
        <v>1587</v>
      </c>
      <c r="G38" s="8">
        <v>1623</v>
      </c>
      <c r="H38" s="8">
        <v>1578</v>
      </c>
      <c r="I38" s="8">
        <v>94</v>
      </c>
      <c r="J38" s="8" t="s">
        <v>89</v>
      </c>
      <c r="K38" s="26">
        <f t="shared" si="30"/>
        <v>3.9232613908872902</v>
      </c>
      <c r="L38" s="26">
        <f t="shared" si="31"/>
        <v>3.7949640287769784</v>
      </c>
      <c r="M38" s="27">
        <f t="shared" si="32"/>
        <v>96.729828850855739</v>
      </c>
      <c r="N38" s="26">
        <f t="shared" si="33"/>
        <v>1.9772182254196642</v>
      </c>
      <c r="O38" s="26">
        <f t="shared" si="34"/>
        <v>1.9028776978417266</v>
      </c>
      <c r="P38" s="27">
        <f t="shared" si="35"/>
        <v>96.240145542753183</v>
      </c>
      <c r="Q38" s="26">
        <f t="shared" si="36"/>
        <v>1.9460431654676258</v>
      </c>
      <c r="R38" s="26">
        <f t="shared" si="37"/>
        <v>1.8920863309352518</v>
      </c>
      <c r="S38" s="27">
        <f t="shared" si="38"/>
        <v>97.227356746765253</v>
      </c>
      <c r="T38" s="8">
        <f t="shared" si="39"/>
        <v>112.70983213429255</v>
      </c>
    </row>
    <row r="39" spans="1:20" x14ac:dyDescent="0.2">
      <c r="A39" s="8" t="s">
        <v>90</v>
      </c>
      <c r="B39" s="8">
        <v>568</v>
      </c>
      <c r="C39" s="8">
        <v>2784</v>
      </c>
      <c r="D39" s="8">
        <v>2668</v>
      </c>
      <c r="E39" s="8">
        <v>1479</v>
      </c>
      <c r="F39" s="8">
        <v>1408</v>
      </c>
      <c r="G39" s="8">
        <v>1305</v>
      </c>
      <c r="H39" s="8">
        <v>1260</v>
      </c>
      <c r="I39" s="8">
        <v>29</v>
      </c>
      <c r="J39" s="8" t="s">
        <v>90</v>
      </c>
      <c r="K39" s="26">
        <f t="shared" si="30"/>
        <v>4.901408450704225</v>
      </c>
      <c r="L39" s="26">
        <f t="shared" si="31"/>
        <v>4.697183098591549</v>
      </c>
      <c r="M39" s="27">
        <f t="shared" si="32"/>
        <v>95.833333333333329</v>
      </c>
      <c r="N39" s="26">
        <f t="shared" si="33"/>
        <v>2.6038732394366195</v>
      </c>
      <c r="O39" s="26">
        <f t="shared" si="34"/>
        <v>2.4788732394366195</v>
      </c>
      <c r="P39" s="27">
        <f t="shared" si="35"/>
        <v>95.199459093982426</v>
      </c>
      <c r="Q39" s="26">
        <f t="shared" si="36"/>
        <v>2.2975352112676055</v>
      </c>
      <c r="R39" s="26">
        <f t="shared" si="37"/>
        <v>2.2183098591549295</v>
      </c>
      <c r="S39" s="27">
        <f t="shared" si="38"/>
        <v>96.551724137931032</v>
      </c>
      <c r="T39" s="8">
        <f t="shared" si="39"/>
        <v>51.056338028169016</v>
      </c>
    </row>
    <row r="40" spans="1:20" x14ac:dyDescent="0.2">
      <c r="A40" s="8" t="s">
        <v>91</v>
      </c>
      <c r="B40" s="8">
        <v>529</v>
      </c>
      <c r="C40" s="8">
        <v>2956</v>
      </c>
      <c r="D40" s="8">
        <v>2785</v>
      </c>
      <c r="E40" s="8">
        <v>1554</v>
      </c>
      <c r="F40" s="8">
        <v>1447</v>
      </c>
      <c r="G40" s="8">
        <v>1402</v>
      </c>
      <c r="H40" s="8">
        <v>1338</v>
      </c>
      <c r="I40" s="8">
        <v>6</v>
      </c>
      <c r="J40" s="8" t="s">
        <v>91</v>
      </c>
      <c r="K40" s="26">
        <f t="shared" si="30"/>
        <v>5.5879017013232515</v>
      </c>
      <c r="L40" s="26">
        <f t="shared" si="31"/>
        <v>5.2646502835538751</v>
      </c>
      <c r="M40" s="27">
        <f t="shared" si="32"/>
        <v>94.215155615696887</v>
      </c>
      <c r="N40" s="26">
        <f t="shared" si="33"/>
        <v>2.9376181474480152</v>
      </c>
      <c r="O40" s="26">
        <f t="shared" si="34"/>
        <v>2.7353497164461249</v>
      </c>
      <c r="P40" s="27">
        <f t="shared" si="35"/>
        <v>93.11454311454311</v>
      </c>
      <c r="Q40" s="26">
        <f t="shared" si="36"/>
        <v>2.6502835538752363</v>
      </c>
      <c r="R40" s="26">
        <f t="shared" si="37"/>
        <v>2.5293005671077506</v>
      </c>
      <c r="S40" s="27">
        <f t="shared" si="38"/>
        <v>95.435092724679023</v>
      </c>
      <c r="T40" s="8">
        <f t="shared" si="39"/>
        <v>11.342155009451796</v>
      </c>
    </row>
    <row r="41" spans="1:20" x14ac:dyDescent="0.2">
      <c r="T41" s="8">
        <f>SUM(T34:T40)*5</f>
        <v>3811.3050079389318</v>
      </c>
    </row>
    <row r="42" spans="1:20" x14ac:dyDescent="0.2">
      <c r="A42" s="8" t="s">
        <v>96</v>
      </c>
      <c r="J42" s="8" t="s">
        <v>96</v>
      </c>
      <c r="K42" s="29" t="s">
        <v>330</v>
      </c>
      <c r="L42" s="29" t="s">
        <v>331</v>
      </c>
      <c r="M42" s="30" t="s">
        <v>332</v>
      </c>
      <c r="N42" s="29" t="s">
        <v>333</v>
      </c>
      <c r="O42" s="29" t="s">
        <v>334</v>
      </c>
      <c r="P42" s="30" t="s">
        <v>335</v>
      </c>
      <c r="Q42" s="29" t="s">
        <v>336</v>
      </c>
      <c r="R42" s="29" t="s">
        <v>337</v>
      </c>
      <c r="S42" s="30" t="s">
        <v>338</v>
      </c>
      <c r="T42" s="28" t="s">
        <v>339</v>
      </c>
    </row>
    <row r="43" spans="1:20" x14ac:dyDescent="0.2">
      <c r="A43" s="8" t="s">
        <v>0</v>
      </c>
      <c r="B43" s="8">
        <v>6311</v>
      </c>
      <c r="C43" s="8">
        <v>15228</v>
      </c>
      <c r="D43" s="8">
        <v>14553</v>
      </c>
      <c r="E43" s="8">
        <v>7916</v>
      </c>
      <c r="F43" s="8">
        <v>7542</v>
      </c>
      <c r="G43" s="8">
        <v>7312</v>
      </c>
      <c r="H43" s="8">
        <v>7011</v>
      </c>
      <c r="I43" s="8">
        <v>810</v>
      </c>
      <c r="J43" s="8" t="s">
        <v>0</v>
      </c>
      <c r="K43" s="26">
        <f>C43/B43</f>
        <v>2.4129298051022023</v>
      </c>
      <c r="L43" s="26">
        <f>D43/B43</f>
        <v>2.3059736967200126</v>
      </c>
      <c r="M43" s="27">
        <f>D43*100/C43</f>
        <v>95.567375886524829</v>
      </c>
      <c r="N43" s="26">
        <f>E43/B43</f>
        <v>1.2543178577087626</v>
      </c>
      <c r="O43" s="26">
        <f>F43/B43</f>
        <v>1.1950562509903344</v>
      </c>
      <c r="P43" s="27">
        <f>F43*100/E43</f>
        <v>95.275391611925215</v>
      </c>
      <c r="Q43" s="26">
        <f>G43/B43</f>
        <v>1.15861194739344</v>
      </c>
      <c r="R43" s="26">
        <f>H43/B43</f>
        <v>1.1109174457296784</v>
      </c>
      <c r="S43" s="27">
        <f>H43*100/G43</f>
        <v>95.883479212253832</v>
      </c>
      <c r="T43" s="8">
        <f>I43/B43*1000</f>
        <v>128.34733005862782</v>
      </c>
    </row>
    <row r="44" spans="1:20" x14ac:dyDescent="0.2">
      <c r="A44" s="8" t="s">
        <v>85</v>
      </c>
      <c r="B44" s="8">
        <v>1147</v>
      </c>
      <c r="C44" s="8">
        <v>113</v>
      </c>
      <c r="D44" s="8">
        <v>110</v>
      </c>
      <c r="E44" s="8">
        <v>58</v>
      </c>
      <c r="F44" s="8">
        <v>55</v>
      </c>
      <c r="G44" s="8">
        <v>55</v>
      </c>
      <c r="H44" s="8">
        <v>55</v>
      </c>
      <c r="I44" s="8">
        <v>31</v>
      </c>
      <c r="J44" s="8" t="s">
        <v>85</v>
      </c>
      <c r="K44" s="26">
        <f t="shared" ref="K44:K50" si="40">C44/B44</f>
        <v>9.8517872711421095E-2</v>
      </c>
      <c r="L44" s="26">
        <f t="shared" ref="L44:L50" si="41">D44/B44</f>
        <v>9.5902353966870094E-2</v>
      </c>
      <c r="M44" s="27">
        <f t="shared" ref="M44:M50" si="42">D44*100/C44</f>
        <v>97.345132743362825</v>
      </c>
      <c r="N44" s="26">
        <f t="shared" ref="N44:N50" si="43">E44/B44</f>
        <v>5.0566695727986048E-2</v>
      </c>
      <c r="O44" s="26">
        <f t="shared" ref="O44:O50" si="44">F44/B44</f>
        <v>4.7951176983435047E-2</v>
      </c>
      <c r="P44" s="27">
        <f t="shared" ref="P44:P50" si="45">F44*100/E44</f>
        <v>94.827586206896555</v>
      </c>
      <c r="Q44" s="26">
        <f t="shared" ref="Q44:Q50" si="46">G44/B44</f>
        <v>4.7951176983435047E-2</v>
      </c>
      <c r="R44" s="26">
        <f t="shared" ref="R44:R50" si="47">H44/B44</f>
        <v>4.7951176983435047E-2</v>
      </c>
      <c r="S44" s="27">
        <f t="shared" ref="S44:S50" si="48">H44*100/G44</f>
        <v>100</v>
      </c>
      <c r="T44" s="8">
        <f t="shared" ref="T44:T50" si="49">I44/B44*1000</f>
        <v>27.027027027027028</v>
      </c>
    </row>
    <row r="45" spans="1:20" x14ac:dyDescent="0.2">
      <c r="A45" s="8" t="s">
        <v>86</v>
      </c>
      <c r="B45" s="8">
        <v>974</v>
      </c>
      <c r="C45" s="8">
        <v>811</v>
      </c>
      <c r="D45" s="8">
        <v>783</v>
      </c>
      <c r="E45" s="8">
        <v>397</v>
      </c>
      <c r="F45" s="8">
        <v>379</v>
      </c>
      <c r="G45" s="8">
        <v>414</v>
      </c>
      <c r="H45" s="8">
        <v>404</v>
      </c>
      <c r="I45" s="8">
        <v>176</v>
      </c>
      <c r="J45" s="8" t="s">
        <v>86</v>
      </c>
      <c r="K45" s="26">
        <f t="shared" si="40"/>
        <v>0.83264887063655035</v>
      </c>
      <c r="L45" s="26">
        <f t="shared" si="41"/>
        <v>0.8039014373716632</v>
      </c>
      <c r="M45" s="27">
        <f t="shared" si="42"/>
        <v>96.547472256473483</v>
      </c>
      <c r="N45" s="26">
        <f t="shared" si="43"/>
        <v>0.4075975359342916</v>
      </c>
      <c r="O45" s="26">
        <f t="shared" si="44"/>
        <v>0.38911704312114992</v>
      </c>
      <c r="P45" s="27">
        <f t="shared" si="45"/>
        <v>95.465994962216627</v>
      </c>
      <c r="Q45" s="26">
        <f t="shared" si="46"/>
        <v>0.42505133470225875</v>
      </c>
      <c r="R45" s="26">
        <f t="shared" si="47"/>
        <v>0.41478439425051333</v>
      </c>
      <c r="S45" s="27">
        <f t="shared" si="48"/>
        <v>97.584541062801932</v>
      </c>
      <c r="T45" s="8">
        <f t="shared" si="49"/>
        <v>180.69815195071871</v>
      </c>
    </row>
    <row r="46" spans="1:20" x14ac:dyDescent="0.2">
      <c r="A46" s="8" t="s">
        <v>87</v>
      </c>
      <c r="B46" s="8">
        <v>1143</v>
      </c>
      <c r="C46" s="8">
        <v>2138</v>
      </c>
      <c r="D46" s="8">
        <v>2077</v>
      </c>
      <c r="E46" s="8">
        <v>1147</v>
      </c>
      <c r="F46" s="8">
        <v>1111</v>
      </c>
      <c r="G46" s="8">
        <v>991</v>
      </c>
      <c r="H46" s="8">
        <v>966</v>
      </c>
      <c r="I46" s="8">
        <v>279</v>
      </c>
      <c r="J46" s="8" t="s">
        <v>87</v>
      </c>
      <c r="K46" s="26">
        <f t="shared" si="40"/>
        <v>1.8705161854768153</v>
      </c>
      <c r="L46" s="26">
        <f t="shared" si="41"/>
        <v>1.8171478565179353</v>
      </c>
      <c r="M46" s="27">
        <f t="shared" si="42"/>
        <v>97.146866230121603</v>
      </c>
      <c r="N46" s="26">
        <f t="shared" si="43"/>
        <v>1.0034995625546808</v>
      </c>
      <c r="O46" s="26">
        <f t="shared" si="44"/>
        <v>0.97200349956255472</v>
      </c>
      <c r="P46" s="27">
        <f t="shared" si="45"/>
        <v>96.861377506538801</v>
      </c>
      <c r="Q46" s="26">
        <f t="shared" si="46"/>
        <v>0.86701662292213477</v>
      </c>
      <c r="R46" s="26">
        <f t="shared" si="47"/>
        <v>0.84514435695538059</v>
      </c>
      <c r="S46" s="27">
        <f t="shared" si="48"/>
        <v>97.477295660948542</v>
      </c>
      <c r="T46" s="8">
        <f t="shared" si="49"/>
        <v>244.09448818897638</v>
      </c>
    </row>
    <row r="47" spans="1:20" x14ac:dyDescent="0.2">
      <c r="A47" s="8" t="s">
        <v>88</v>
      </c>
      <c r="B47" s="8">
        <v>1027</v>
      </c>
      <c r="C47" s="8">
        <v>3245</v>
      </c>
      <c r="D47" s="8">
        <v>3131</v>
      </c>
      <c r="E47" s="8">
        <v>1725</v>
      </c>
      <c r="F47" s="8">
        <v>1669</v>
      </c>
      <c r="G47" s="8">
        <v>1520</v>
      </c>
      <c r="H47" s="8">
        <v>1462</v>
      </c>
      <c r="I47" s="8">
        <v>179</v>
      </c>
      <c r="J47" s="8" t="s">
        <v>88</v>
      </c>
      <c r="K47" s="26">
        <f t="shared" si="40"/>
        <v>3.1596884128529696</v>
      </c>
      <c r="L47" s="26">
        <f t="shared" si="41"/>
        <v>3.0486854917234663</v>
      </c>
      <c r="M47" s="27">
        <f t="shared" si="42"/>
        <v>96.4869029275809</v>
      </c>
      <c r="N47" s="26">
        <f t="shared" si="43"/>
        <v>1.679649464459591</v>
      </c>
      <c r="O47" s="26">
        <f t="shared" si="44"/>
        <v>1.6251217137293086</v>
      </c>
      <c r="P47" s="27">
        <f t="shared" si="45"/>
        <v>96.753623188405797</v>
      </c>
      <c r="Q47" s="26">
        <f t="shared" si="46"/>
        <v>1.4800389483933787</v>
      </c>
      <c r="R47" s="26">
        <f t="shared" si="47"/>
        <v>1.4235637779941577</v>
      </c>
      <c r="S47" s="27">
        <f t="shared" si="48"/>
        <v>96.184210526315795</v>
      </c>
      <c r="T47" s="8">
        <f t="shared" si="49"/>
        <v>174.29406037000976</v>
      </c>
    </row>
    <row r="48" spans="1:20" x14ac:dyDescent="0.2">
      <c r="A48" s="8" t="s">
        <v>89</v>
      </c>
      <c r="B48" s="8">
        <v>896</v>
      </c>
      <c r="C48" s="8">
        <v>3552</v>
      </c>
      <c r="D48" s="8">
        <v>3379</v>
      </c>
      <c r="E48" s="8">
        <v>1861</v>
      </c>
      <c r="F48" s="8">
        <v>1771</v>
      </c>
      <c r="G48" s="8">
        <v>1691</v>
      </c>
      <c r="H48" s="8">
        <v>1608</v>
      </c>
      <c r="I48" s="8">
        <v>108</v>
      </c>
      <c r="J48" s="8" t="s">
        <v>89</v>
      </c>
      <c r="K48" s="26">
        <f t="shared" si="40"/>
        <v>3.9642857142857144</v>
      </c>
      <c r="L48" s="26">
        <f t="shared" si="41"/>
        <v>3.7712053571428572</v>
      </c>
      <c r="M48" s="27">
        <f t="shared" si="42"/>
        <v>95.12950450450451</v>
      </c>
      <c r="N48" s="26">
        <f t="shared" si="43"/>
        <v>2.0770089285714284</v>
      </c>
      <c r="O48" s="26">
        <f t="shared" si="44"/>
        <v>1.9765625</v>
      </c>
      <c r="P48" s="27">
        <f t="shared" si="45"/>
        <v>95.163890381515316</v>
      </c>
      <c r="Q48" s="26">
        <f t="shared" si="46"/>
        <v>1.8872767857142858</v>
      </c>
      <c r="R48" s="26">
        <f t="shared" si="47"/>
        <v>1.7946428571428572</v>
      </c>
      <c r="S48" s="27">
        <f t="shared" si="48"/>
        <v>95.09166173861621</v>
      </c>
      <c r="T48" s="8">
        <f t="shared" si="49"/>
        <v>120.53571428571429</v>
      </c>
    </row>
    <row r="49" spans="1:20" x14ac:dyDescent="0.2">
      <c r="A49" s="8" t="s">
        <v>90</v>
      </c>
      <c r="B49" s="8">
        <v>605</v>
      </c>
      <c r="C49" s="8">
        <v>2847</v>
      </c>
      <c r="D49" s="8">
        <v>2700</v>
      </c>
      <c r="E49" s="8">
        <v>1429</v>
      </c>
      <c r="F49" s="8">
        <v>1357</v>
      </c>
      <c r="G49" s="8">
        <v>1418</v>
      </c>
      <c r="H49" s="8">
        <v>1343</v>
      </c>
      <c r="I49" s="8">
        <v>30</v>
      </c>
      <c r="J49" s="8" t="s">
        <v>90</v>
      </c>
      <c r="K49" s="26">
        <f t="shared" si="40"/>
        <v>4.7057851239669422</v>
      </c>
      <c r="L49" s="26">
        <f t="shared" si="41"/>
        <v>4.4628099173553721</v>
      </c>
      <c r="M49" s="27">
        <f t="shared" si="42"/>
        <v>94.836670179135936</v>
      </c>
      <c r="N49" s="26">
        <f t="shared" si="43"/>
        <v>2.3619834710743803</v>
      </c>
      <c r="O49" s="26">
        <f t="shared" si="44"/>
        <v>2.2429752066115705</v>
      </c>
      <c r="P49" s="27">
        <f t="shared" si="45"/>
        <v>94.961511546536045</v>
      </c>
      <c r="Q49" s="26">
        <f t="shared" si="46"/>
        <v>2.3438016528925618</v>
      </c>
      <c r="R49" s="26">
        <f t="shared" si="47"/>
        <v>2.2198347107438017</v>
      </c>
      <c r="S49" s="27">
        <f t="shared" si="48"/>
        <v>94.710860366713675</v>
      </c>
      <c r="T49" s="8">
        <f t="shared" si="49"/>
        <v>49.586776859504134</v>
      </c>
    </row>
    <row r="50" spans="1:20" x14ac:dyDescent="0.2">
      <c r="A50" s="8" t="s">
        <v>91</v>
      </c>
      <c r="B50" s="8">
        <v>519</v>
      </c>
      <c r="C50" s="8">
        <v>2522</v>
      </c>
      <c r="D50" s="8">
        <v>2373</v>
      </c>
      <c r="E50" s="8">
        <v>1299</v>
      </c>
      <c r="F50" s="8">
        <v>1200</v>
      </c>
      <c r="G50" s="8">
        <v>1223</v>
      </c>
      <c r="H50" s="8">
        <v>1173</v>
      </c>
      <c r="I50" s="8">
        <v>7</v>
      </c>
      <c r="J50" s="8" t="s">
        <v>91</v>
      </c>
      <c r="K50" s="26">
        <f t="shared" si="40"/>
        <v>4.8593448940269752</v>
      </c>
      <c r="L50" s="26">
        <f t="shared" si="41"/>
        <v>4.5722543352601157</v>
      </c>
      <c r="M50" s="27">
        <f t="shared" si="42"/>
        <v>94.091990483743061</v>
      </c>
      <c r="N50" s="26">
        <f t="shared" si="43"/>
        <v>2.5028901734104045</v>
      </c>
      <c r="O50" s="26">
        <f t="shared" si="44"/>
        <v>2.3121387283236996</v>
      </c>
      <c r="P50" s="27">
        <f t="shared" si="45"/>
        <v>92.378752886836025</v>
      </c>
      <c r="Q50" s="26">
        <f t="shared" si="46"/>
        <v>2.3564547206165702</v>
      </c>
      <c r="R50" s="26">
        <f t="shared" si="47"/>
        <v>2.2601156069364161</v>
      </c>
      <c r="S50" s="27">
        <f t="shared" si="48"/>
        <v>95.911692559280453</v>
      </c>
      <c r="T50" s="8">
        <f t="shared" si="49"/>
        <v>13.48747591522158</v>
      </c>
    </row>
    <row r="51" spans="1:20" x14ac:dyDescent="0.2">
      <c r="T51" s="8">
        <f>SUM(T44:T50)*5</f>
        <v>4048.6184729858592</v>
      </c>
    </row>
    <row r="52" spans="1:20" x14ac:dyDescent="0.2">
      <c r="A52" s="8" t="s">
        <v>97</v>
      </c>
      <c r="J52" s="8" t="s">
        <v>97</v>
      </c>
      <c r="K52" s="29" t="s">
        <v>330</v>
      </c>
      <c r="L52" s="29" t="s">
        <v>331</v>
      </c>
      <c r="M52" s="30" t="s">
        <v>332</v>
      </c>
      <c r="N52" s="29" t="s">
        <v>333</v>
      </c>
      <c r="O52" s="29" t="s">
        <v>334</v>
      </c>
      <c r="P52" s="30" t="s">
        <v>335</v>
      </c>
      <c r="Q52" s="29" t="s">
        <v>336</v>
      </c>
      <c r="R52" s="29" t="s">
        <v>337</v>
      </c>
      <c r="S52" s="30" t="s">
        <v>338</v>
      </c>
      <c r="T52" s="28" t="s">
        <v>339</v>
      </c>
    </row>
    <row r="53" spans="1:20" x14ac:dyDescent="0.2">
      <c r="A53" s="8" t="s">
        <v>0</v>
      </c>
      <c r="B53" s="8">
        <v>615</v>
      </c>
      <c r="C53" s="8">
        <v>1478</v>
      </c>
      <c r="D53" s="8">
        <v>1415</v>
      </c>
      <c r="E53" s="8">
        <v>725</v>
      </c>
      <c r="F53" s="8">
        <v>691</v>
      </c>
      <c r="G53" s="8">
        <v>753</v>
      </c>
      <c r="H53" s="8">
        <v>724</v>
      </c>
      <c r="I53" s="8">
        <v>89</v>
      </c>
      <c r="J53" s="8" t="s">
        <v>0</v>
      </c>
      <c r="K53" s="26">
        <f>C53/B53</f>
        <v>2.4032520325203253</v>
      </c>
      <c r="L53" s="26">
        <f>D53/B53</f>
        <v>2.3008130081300813</v>
      </c>
      <c r="M53" s="27">
        <f>D53*100/C53</f>
        <v>95.737483085250332</v>
      </c>
      <c r="N53" s="26">
        <f>E53/B53</f>
        <v>1.1788617886178863</v>
      </c>
      <c r="O53" s="26">
        <f>F53/B53</f>
        <v>1.1235772357723577</v>
      </c>
      <c r="P53" s="27">
        <f>F53*100/E53</f>
        <v>95.310344827586206</v>
      </c>
      <c r="Q53" s="26">
        <f>G53/B53</f>
        <v>1.224390243902439</v>
      </c>
      <c r="R53" s="26">
        <f>H53/B53</f>
        <v>1.1772357723577236</v>
      </c>
      <c r="S53" s="27">
        <f>H53*100/G53</f>
        <v>96.148738379814077</v>
      </c>
      <c r="T53" s="8">
        <f>I53/B53*1000</f>
        <v>144.71544715447155</v>
      </c>
    </row>
    <row r="54" spans="1:20" x14ac:dyDescent="0.2">
      <c r="A54" s="8" t="s">
        <v>85</v>
      </c>
      <c r="B54" s="8">
        <v>119</v>
      </c>
      <c r="C54" s="8">
        <v>7</v>
      </c>
      <c r="D54" s="8">
        <v>7</v>
      </c>
      <c r="E54" s="8">
        <v>5</v>
      </c>
      <c r="F54" s="8">
        <v>5</v>
      </c>
      <c r="G54" s="8">
        <v>2</v>
      </c>
      <c r="H54" s="8">
        <v>2</v>
      </c>
      <c r="I54" s="8">
        <v>7</v>
      </c>
      <c r="J54" s="8" t="s">
        <v>85</v>
      </c>
      <c r="K54" s="26">
        <f t="shared" ref="K54:K60" si="50">C54/B54</f>
        <v>5.8823529411764705E-2</v>
      </c>
      <c r="L54" s="26">
        <f t="shared" ref="L54:L60" si="51">D54/B54</f>
        <v>5.8823529411764705E-2</v>
      </c>
      <c r="M54" s="27">
        <f t="shared" ref="M54:M60" si="52">D54*100/C54</f>
        <v>100</v>
      </c>
      <c r="N54" s="26">
        <f t="shared" ref="N54:N60" si="53">E54/B54</f>
        <v>4.2016806722689079E-2</v>
      </c>
      <c r="O54" s="26">
        <f t="shared" ref="O54:O60" si="54">F54/B54</f>
        <v>4.2016806722689079E-2</v>
      </c>
      <c r="P54" s="27">
        <f t="shared" ref="P54:P60" si="55">F54*100/E54</f>
        <v>100</v>
      </c>
      <c r="Q54" s="26">
        <f t="shared" ref="Q54:Q60" si="56">G54/B54</f>
        <v>1.680672268907563E-2</v>
      </c>
      <c r="R54" s="26">
        <f t="shared" ref="R54:R60" si="57">H54/B54</f>
        <v>1.680672268907563E-2</v>
      </c>
      <c r="S54" s="27">
        <f t="shared" ref="S54:S60" si="58">H54*100/G54</f>
        <v>100</v>
      </c>
      <c r="T54" s="8">
        <f t="shared" ref="T54:T60" si="59">I54/B54*1000</f>
        <v>58.823529411764703</v>
      </c>
    </row>
    <row r="55" spans="1:20" x14ac:dyDescent="0.2">
      <c r="A55" s="8" t="s">
        <v>86</v>
      </c>
      <c r="B55" s="8">
        <v>110</v>
      </c>
      <c r="C55" s="8">
        <v>70</v>
      </c>
      <c r="D55" s="8">
        <v>69</v>
      </c>
      <c r="E55" s="8">
        <v>30</v>
      </c>
      <c r="F55" s="8">
        <v>29</v>
      </c>
      <c r="G55" s="8">
        <v>40</v>
      </c>
      <c r="H55" s="8">
        <v>40</v>
      </c>
      <c r="I55" s="8">
        <v>19</v>
      </c>
      <c r="J55" s="8" t="s">
        <v>86</v>
      </c>
      <c r="K55" s="26">
        <f t="shared" si="50"/>
        <v>0.63636363636363635</v>
      </c>
      <c r="L55" s="26">
        <f t="shared" si="51"/>
        <v>0.62727272727272732</v>
      </c>
      <c r="M55" s="27">
        <f t="shared" si="52"/>
        <v>98.571428571428569</v>
      </c>
      <c r="N55" s="26">
        <f t="shared" si="53"/>
        <v>0.27272727272727271</v>
      </c>
      <c r="O55" s="26">
        <f t="shared" si="54"/>
        <v>0.26363636363636361</v>
      </c>
      <c r="P55" s="27">
        <f t="shared" si="55"/>
        <v>96.666666666666671</v>
      </c>
      <c r="Q55" s="26">
        <f t="shared" si="56"/>
        <v>0.36363636363636365</v>
      </c>
      <c r="R55" s="26">
        <f t="shared" si="57"/>
        <v>0.36363636363636365</v>
      </c>
      <c r="S55" s="27">
        <f t="shared" si="58"/>
        <v>100</v>
      </c>
      <c r="T55" s="8">
        <f t="shared" si="59"/>
        <v>172.72727272727272</v>
      </c>
    </row>
    <row r="56" spans="1:20" x14ac:dyDescent="0.2">
      <c r="A56" s="8" t="s">
        <v>87</v>
      </c>
      <c r="B56" s="8">
        <v>69</v>
      </c>
      <c r="C56" s="8">
        <v>183</v>
      </c>
      <c r="D56" s="8">
        <v>177</v>
      </c>
      <c r="E56" s="8">
        <v>92</v>
      </c>
      <c r="F56" s="8">
        <v>88</v>
      </c>
      <c r="G56" s="8">
        <v>91</v>
      </c>
      <c r="H56" s="8">
        <v>89</v>
      </c>
      <c r="I56" s="8">
        <v>22</v>
      </c>
      <c r="J56" s="8" t="s">
        <v>87</v>
      </c>
      <c r="K56" s="26">
        <f t="shared" si="50"/>
        <v>2.652173913043478</v>
      </c>
      <c r="L56" s="26">
        <f t="shared" si="51"/>
        <v>2.5652173913043477</v>
      </c>
      <c r="M56" s="27">
        <f t="shared" si="52"/>
        <v>96.721311475409834</v>
      </c>
      <c r="N56" s="26">
        <f t="shared" si="53"/>
        <v>1.3333333333333333</v>
      </c>
      <c r="O56" s="26">
        <f t="shared" si="54"/>
        <v>1.2753623188405796</v>
      </c>
      <c r="P56" s="27">
        <f t="shared" si="55"/>
        <v>95.652173913043484</v>
      </c>
      <c r="Q56" s="26">
        <f t="shared" si="56"/>
        <v>1.318840579710145</v>
      </c>
      <c r="R56" s="26">
        <f t="shared" si="57"/>
        <v>1.2898550724637681</v>
      </c>
      <c r="S56" s="27">
        <f t="shared" si="58"/>
        <v>97.802197802197796</v>
      </c>
      <c r="T56" s="8">
        <f t="shared" si="59"/>
        <v>318.84057971014488</v>
      </c>
    </row>
    <row r="57" spans="1:20" x14ac:dyDescent="0.2">
      <c r="A57" s="8" t="s">
        <v>88</v>
      </c>
      <c r="B57" s="8">
        <v>101</v>
      </c>
      <c r="C57" s="8">
        <v>371</v>
      </c>
      <c r="D57" s="8">
        <v>364</v>
      </c>
      <c r="E57" s="8">
        <v>192</v>
      </c>
      <c r="F57" s="8">
        <v>188</v>
      </c>
      <c r="G57" s="8">
        <v>179</v>
      </c>
      <c r="H57" s="8">
        <v>176</v>
      </c>
      <c r="I57" s="8">
        <v>22</v>
      </c>
      <c r="J57" s="8" t="s">
        <v>88</v>
      </c>
      <c r="K57" s="26">
        <f t="shared" si="50"/>
        <v>3.6732673267326734</v>
      </c>
      <c r="L57" s="26">
        <f t="shared" si="51"/>
        <v>3.6039603960396041</v>
      </c>
      <c r="M57" s="27">
        <f t="shared" si="52"/>
        <v>98.113207547169807</v>
      </c>
      <c r="N57" s="26">
        <f t="shared" si="53"/>
        <v>1.9009900990099009</v>
      </c>
      <c r="O57" s="26">
        <f t="shared" si="54"/>
        <v>1.8613861386138615</v>
      </c>
      <c r="P57" s="27">
        <f t="shared" si="55"/>
        <v>97.916666666666671</v>
      </c>
      <c r="Q57" s="26">
        <f t="shared" si="56"/>
        <v>1.7722772277227723</v>
      </c>
      <c r="R57" s="26">
        <f t="shared" si="57"/>
        <v>1.7425742574257426</v>
      </c>
      <c r="S57" s="27">
        <f t="shared" si="58"/>
        <v>98.324022346368722</v>
      </c>
      <c r="T57" s="8">
        <f t="shared" si="59"/>
        <v>217.82178217821783</v>
      </c>
    </row>
    <row r="58" spans="1:20" x14ac:dyDescent="0.2">
      <c r="A58" s="8" t="s">
        <v>89</v>
      </c>
      <c r="B58" s="8">
        <v>85</v>
      </c>
      <c r="C58" s="8">
        <v>290</v>
      </c>
      <c r="D58" s="8">
        <v>277</v>
      </c>
      <c r="E58" s="8">
        <v>153</v>
      </c>
      <c r="F58" s="8">
        <v>143</v>
      </c>
      <c r="G58" s="8">
        <v>137</v>
      </c>
      <c r="H58" s="8">
        <v>134</v>
      </c>
      <c r="I58" s="8">
        <v>15</v>
      </c>
      <c r="J58" s="8" t="s">
        <v>89</v>
      </c>
      <c r="K58" s="26">
        <f t="shared" si="50"/>
        <v>3.4117647058823528</v>
      </c>
      <c r="L58" s="26">
        <f t="shared" si="51"/>
        <v>3.2588235294117647</v>
      </c>
      <c r="M58" s="27">
        <f t="shared" si="52"/>
        <v>95.517241379310349</v>
      </c>
      <c r="N58" s="26">
        <f t="shared" si="53"/>
        <v>1.8</v>
      </c>
      <c r="O58" s="26">
        <f t="shared" si="54"/>
        <v>1.6823529411764706</v>
      </c>
      <c r="P58" s="27">
        <f t="shared" si="55"/>
        <v>93.464052287581694</v>
      </c>
      <c r="Q58" s="26">
        <f t="shared" si="56"/>
        <v>1.611764705882353</v>
      </c>
      <c r="R58" s="26">
        <f t="shared" si="57"/>
        <v>1.5764705882352941</v>
      </c>
      <c r="S58" s="27">
        <f t="shared" si="58"/>
        <v>97.810218978102185</v>
      </c>
      <c r="T58" s="8">
        <f t="shared" si="59"/>
        <v>176.47058823529412</v>
      </c>
    </row>
    <row r="59" spans="1:20" x14ac:dyDescent="0.2">
      <c r="A59" s="8" t="s">
        <v>90</v>
      </c>
      <c r="B59" s="8">
        <v>59</v>
      </c>
      <c r="C59" s="8">
        <v>260</v>
      </c>
      <c r="D59" s="8">
        <v>247</v>
      </c>
      <c r="E59" s="8">
        <v>122</v>
      </c>
      <c r="F59" s="8">
        <v>115</v>
      </c>
      <c r="G59" s="8">
        <v>138</v>
      </c>
      <c r="H59" s="8">
        <v>132</v>
      </c>
      <c r="I59" s="8">
        <v>4</v>
      </c>
      <c r="J59" s="8" t="s">
        <v>90</v>
      </c>
      <c r="K59" s="26">
        <f t="shared" si="50"/>
        <v>4.406779661016949</v>
      </c>
      <c r="L59" s="26">
        <f t="shared" si="51"/>
        <v>4.1864406779661021</v>
      </c>
      <c r="M59" s="27">
        <f t="shared" si="52"/>
        <v>95</v>
      </c>
      <c r="N59" s="26">
        <f t="shared" si="53"/>
        <v>2.0677966101694913</v>
      </c>
      <c r="O59" s="26">
        <f t="shared" si="54"/>
        <v>1.9491525423728813</v>
      </c>
      <c r="P59" s="27">
        <f t="shared" si="55"/>
        <v>94.26229508196721</v>
      </c>
      <c r="Q59" s="26">
        <f t="shared" si="56"/>
        <v>2.3389830508474576</v>
      </c>
      <c r="R59" s="26">
        <f t="shared" si="57"/>
        <v>2.2372881355932202</v>
      </c>
      <c r="S59" s="27">
        <f t="shared" si="58"/>
        <v>95.652173913043484</v>
      </c>
      <c r="T59" s="8">
        <f t="shared" si="59"/>
        <v>67.79661016949153</v>
      </c>
    </row>
    <row r="60" spans="1:20" x14ac:dyDescent="0.2">
      <c r="A60" s="8" t="s">
        <v>91</v>
      </c>
      <c r="B60" s="8">
        <v>72</v>
      </c>
      <c r="C60" s="8">
        <v>297</v>
      </c>
      <c r="D60" s="8">
        <v>274</v>
      </c>
      <c r="E60" s="8">
        <v>131</v>
      </c>
      <c r="F60" s="8">
        <v>123</v>
      </c>
      <c r="G60" s="8">
        <v>166</v>
      </c>
      <c r="H60" s="8">
        <v>151</v>
      </c>
      <c r="I60" s="8">
        <v>0</v>
      </c>
      <c r="J60" s="8" t="s">
        <v>91</v>
      </c>
      <c r="K60" s="26">
        <f t="shared" si="50"/>
        <v>4.125</v>
      </c>
      <c r="L60" s="26">
        <f t="shared" si="51"/>
        <v>3.8055555555555554</v>
      </c>
      <c r="M60" s="27">
        <f t="shared" si="52"/>
        <v>92.255892255892249</v>
      </c>
      <c r="N60" s="26">
        <f t="shared" si="53"/>
        <v>1.8194444444444444</v>
      </c>
      <c r="O60" s="26">
        <f t="shared" si="54"/>
        <v>1.7083333333333333</v>
      </c>
      <c r="P60" s="27">
        <f t="shared" si="55"/>
        <v>93.89312977099236</v>
      </c>
      <c r="Q60" s="26">
        <f t="shared" si="56"/>
        <v>2.3055555555555554</v>
      </c>
      <c r="R60" s="26">
        <f t="shared" si="57"/>
        <v>2.0972222222222223</v>
      </c>
      <c r="S60" s="27">
        <f t="shared" si="58"/>
        <v>90.963855421686745</v>
      </c>
      <c r="T60" s="8">
        <f t="shared" si="59"/>
        <v>0</v>
      </c>
    </row>
    <row r="61" spans="1:20" x14ac:dyDescent="0.2">
      <c r="T61" s="8">
        <f>SUM(T54:T60)*5</f>
        <v>5062.4018121609288</v>
      </c>
    </row>
    <row r="62" spans="1:20" x14ac:dyDescent="0.2">
      <c r="A62" s="8" t="s">
        <v>98</v>
      </c>
      <c r="J62" s="8" t="s">
        <v>98</v>
      </c>
      <c r="K62" s="29" t="s">
        <v>330</v>
      </c>
      <c r="L62" s="29" t="s">
        <v>331</v>
      </c>
      <c r="M62" s="30" t="s">
        <v>332</v>
      </c>
      <c r="N62" s="29" t="s">
        <v>333</v>
      </c>
      <c r="O62" s="29" t="s">
        <v>334</v>
      </c>
      <c r="P62" s="30" t="s">
        <v>335</v>
      </c>
      <c r="Q62" s="29" t="s">
        <v>336</v>
      </c>
      <c r="R62" s="29" t="s">
        <v>337</v>
      </c>
      <c r="S62" s="30" t="s">
        <v>338</v>
      </c>
      <c r="T62" s="28" t="s">
        <v>339</v>
      </c>
    </row>
    <row r="63" spans="1:20" x14ac:dyDescent="0.2">
      <c r="A63" s="8" t="s">
        <v>0</v>
      </c>
      <c r="B63" s="8">
        <v>22922</v>
      </c>
      <c r="C63" s="8">
        <v>54181</v>
      </c>
      <c r="D63" s="8">
        <v>52138</v>
      </c>
      <c r="E63" s="8">
        <v>28383</v>
      </c>
      <c r="F63" s="8">
        <v>27254</v>
      </c>
      <c r="G63" s="8">
        <v>25798</v>
      </c>
      <c r="H63" s="8">
        <v>24884</v>
      </c>
      <c r="I63" s="8">
        <v>3319</v>
      </c>
      <c r="J63" s="8" t="s">
        <v>0</v>
      </c>
      <c r="K63" s="26">
        <f>C63/B63</f>
        <v>2.3637117180001743</v>
      </c>
      <c r="L63" s="26">
        <f>D63/B63</f>
        <v>2.2745833696885089</v>
      </c>
      <c r="M63" s="27">
        <f>D63*100/C63</f>
        <v>96.229305476089408</v>
      </c>
      <c r="N63" s="26">
        <f>E63/B63</f>
        <v>1.2382427362359305</v>
      </c>
      <c r="O63" s="26">
        <f>F63/B63</f>
        <v>1.1889887444376581</v>
      </c>
      <c r="P63" s="27">
        <f>F63*100/E63</f>
        <v>96.022266849874924</v>
      </c>
      <c r="Q63" s="26">
        <f>G63/B63</f>
        <v>1.125468981764244</v>
      </c>
      <c r="R63" s="26">
        <f>H63/B63</f>
        <v>1.0855946252508508</v>
      </c>
      <c r="S63" s="27">
        <f>H63*100/G63</f>
        <v>96.457089696875727</v>
      </c>
      <c r="T63" s="8">
        <f>I63/B63*1000</f>
        <v>144.79539307215774</v>
      </c>
    </row>
    <row r="64" spans="1:20" x14ac:dyDescent="0.2">
      <c r="A64" s="8" t="s">
        <v>85</v>
      </c>
      <c r="B64" s="8">
        <v>4555</v>
      </c>
      <c r="C64" s="8">
        <v>592</v>
      </c>
      <c r="D64" s="8">
        <v>582</v>
      </c>
      <c r="E64" s="8">
        <v>293</v>
      </c>
      <c r="F64" s="8">
        <v>287</v>
      </c>
      <c r="G64" s="8">
        <v>299</v>
      </c>
      <c r="H64" s="8">
        <v>295</v>
      </c>
      <c r="I64" s="8">
        <v>232</v>
      </c>
      <c r="J64" s="8" t="s">
        <v>85</v>
      </c>
      <c r="K64" s="26">
        <f t="shared" ref="K64:K70" si="60">C64/B64</f>
        <v>0.12996706915477496</v>
      </c>
      <c r="L64" s="26">
        <f t="shared" ref="L64:L70" si="61">D64/B64</f>
        <v>0.12777167947310647</v>
      </c>
      <c r="M64" s="27">
        <f t="shared" ref="M64:M70" si="62">D64*100/C64</f>
        <v>98.310810810810807</v>
      </c>
      <c r="N64" s="26">
        <f t="shared" ref="N64:N70" si="63">E64/B64</f>
        <v>6.4324917672886936E-2</v>
      </c>
      <c r="O64" s="26">
        <f t="shared" ref="O64:O70" si="64">F64/B64</f>
        <v>6.3007683863885847E-2</v>
      </c>
      <c r="P64" s="27">
        <f t="shared" ref="P64:P70" si="65">F64*100/E64</f>
        <v>97.952218430034137</v>
      </c>
      <c r="Q64" s="26">
        <f t="shared" ref="Q64:Q70" si="66">G64/B64</f>
        <v>6.5642151481888039E-2</v>
      </c>
      <c r="R64" s="26">
        <f t="shared" ref="R64:R70" si="67">H64/B64</f>
        <v>6.4763995609220637E-2</v>
      </c>
      <c r="S64" s="27">
        <f t="shared" ref="S64:S70" si="68">H64*100/G64</f>
        <v>98.662207357859529</v>
      </c>
      <c r="T64" s="8">
        <f t="shared" ref="T64:T70" si="69">I64/B64*1000</f>
        <v>50.933040614709107</v>
      </c>
    </row>
    <row r="65" spans="1:20" x14ac:dyDescent="0.2">
      <c r="A65" s="8" t="s">
        <v>86</v>
      </c>
      <c r="B65" s="8">
        <v>4317</v>
      </c>
      <c r="C65" s="8">
        <v>3968</v>
      </c>
      <c r="D65" s="8">
        <v>3876</v>
      </c>
      <c r="E65" s="8">
        <v>2097</v>
      </c>
      <c r="F65" s="8">
        <v>2045</v>
      </c>
      <c r="G65" s="8">
        <v>1871</v>
      </c>
      <c r="H65" s="8">
        <v>1831</v>
      </c>
      <c r="I65" s="8">
        <v>917</v>
      </c>
      <c r="J65" s="8" t="s">
        <v>86</v>
      </c>
      <c r="K65" s="26">
        <f t="shared" si="60"/>
        <v>0.91915682186703729</v>
      </c>
      <c r="L65" s="26">
        <f t="shared" si="61"/>
        <v>0.89784572619874914</v>
      </c>
      <c r="M65" s="27">
        <f t="shared" si="62"/>
        <v>97.681451612903231</v>
      </c>
      <c r="N65" s="26">
        <f t="shared" si="63"/>
        <v>0.48575399583043782</v>
      </c>
      <c r="O65" s="26">
        <f t="shared" si="64"/>
        <v>0.47370859393097059</v>
      </c>
      <c r="P65" s="27">
        <f t="shared" si="65"/>
        <v>97.520267048164044</v>
      </c>
      <c r="Q65" s="26">
        <f t="shared" si="66"/>
        <v>0.43340282603659946</v>
      </c>
      <c r="R65" s="26">
        <f t="shared" si="67"/>
        <v>0.42413713226777855</v>
      </c>
      <c r="S65" s="27">
        <f t="shared" si="68"/>
        <v>97.862105825761631</v>
      </c>
      <c r="T65" s="8">
        <f t="shared" si="69"/>
        <v>212.41602965022005</v>
      </c>
    </row>
    <row r="66" spans="1:20" x14ac:dyDescent="0.2">
      <c r="A66" s="8" t="s">
        <v>87</v>
      </c>
      <c r="B66" s="8">
        <v>4056</v>
      </c>
      <c r="C66" s="8">
        <v>7988</v>
      </c>
      <c r="D66" s="8">
        <v>7758</v>
      </c>
      <c r="E66" s="8">
        <v>4177</v>
      </c>
      <c r="F66" s="8">
        <v>4033</v>
      </c>
      <c r="G66" s="8">
        <v>3811</v>
      </c>
      <c r="H66" s="8">
        <v>3725</v>
      </c>
      <c r="I66" s="8">
        <v>889</v>
      </c>
      <c r="J66" s="8" t="s">
        <v>87</v>
      </c>
      <c r="K66" s="26">
        <f t="shared" si="60"/>
        <v>1.9694280078895463</v>
      </c>
      <c r="L66" s="26">
        <f t="shared" si="61"/>
        <v>1.9127218934911243</v>
      </c>
      <c r="M66" s="27">
        <f t="shared" si="62"/>
        <v>97.120681021532292</v>
      </c>
      <c r="N66" s="26">
        <f t="shared" si="63"/>
        <v>1.0298323471400395</v>
      </c>
      <c r="O66" s="26">
        <f t="shared" si="64"/>
        <v>0.99432938856015785</v>
      </c>
      <c r="P66" s="27">
        <f t="shared" si="65"/>
        <v>96.552549676801533</v>
      </c>
      <c r="Q66" s="26">
        <f t="shared" si="66"/>
        <v>0.93959566074950696</v>
      </c>
      <c r="R66" s="26">
        <f t="shared" si="67"/>
        <v>0.91839250493096647</v>
      </c>
      <c r="S66" s="27">
        <f t="shared" si="68"/>
        <v>97.743374442403564</v>
      </c>
      <c r="T66" s="8">
        <f t="shared" si="69"/>
        <v>219.18145956607495</v>
      </c>
    </row>
    <row r="67" spans="1:20" x14ac:dyDescent="0.2">
      <c r="A67" s="8" t="s">
        <v>88</v>
      </c>
      <c r="B67" s="8">
        <v>3473</v>
      </c>
      <c r="C67" s="8">
        <v>11145</v>
      </c>
      <c r="D67" s="8">
        <v>10777</v>
      </c>
      <c r="E67" s="8">
        <v>5720</v>
      </c>
      <c r="F67" s="8">
        <v>5517</v>
      </c>
      <c r="G67" s="8">
        <v>5425</v>
      </c>
      <c r="H67" s="8">
        <v>5260</v>
      </c>
      <c r="I67" s="8">
        <v>690</v>
      </c>
      <c r="J67" s="8" t="s">
        <v>88</v>
      </c>
      <c r="K67" s="26">
        <f t="shared" si="60"/>
        <v>3.2090411747768499</v>
      </c>
      <c r="L67" s="26">
        <f t="shared" si="61"/>
        <v>3.1030809098761876</v>
      </c>
      <c r="M67" s="27">
        <f t="shared" si="62"/>
        <v>96.698070883804391</v>
      </c>
      <c r="N67" s="26">
        <f t="shared" si="63"/>
        <v>1.6469910739994242</v>
      </c>
      <c r="O67" s="26">
        <f t="shared" si="64"/>
        <v>1.5885401670025914</v>
      </c>
      <c r="P67" s="27">
        <f t="shared" si="65"/>
        <v>96.451048951048946</v>
      </c>
      <c r="Q67" s="26">
        <f t="shared" si="66"/>
        <v>1.5620501007774259</v>
      </c>
      <c r="R67" s="26">
        <f t="shared" si="67"/>
        <v>1.5145407428735964</v>
      </c>
      <c r="S67" s="27">
        <f t="shared" si="68"/>
        <v>96.958525345622121</v>
      </c>
      <c r="T67" s="8">
        <f t="shared" si="69"/>
        <v>198.6754966887417</v>
      </c>
    </row>
    <row r="68" spans="1:20" x14ac:dyDescent="0.2">
      <c r="A68" s="8" t="s">
        <v>89</v>
      </c>
      <c r="B68" s="8">
        <v>2917</v>
      </c>
      <c r="C68" s="8">
        <v>12335</v>
      </c>
      <c r="D68" s="8">
        <v>11879</v>
      </c>
      <c r="E68" s="8">
        <v>6598</v>
      </c>
      <c r="F68" s="8">
        <v>6347</v>
      </c>
      <c r="G68" s="8">
        <v>5737</v>
      </c>
      <c r="H68" s="8">
        <v>5532</v>
      </c>
      <c r="I68" s="8">
        <v>405</v>
      </c>
      <c r="J68" s="8" t="s">
        <v>89</v>
      </c>
      <c r="K68" s="26">
        <f t="shared" si="60"/>
        <v>4.2286595817620842</v>
      </c>
      <c r="L68" s="26">
        <f t="shared" si="61"/>
        <v>4.0723345903325336</v>
      </c>
      <c r="M68" s="27">
        <f t="shared" si="62"/>
        <v>96.303202269963521</v>
      </c>
      <c r="N68" s="26">
        <f t="shared" si="63"/>
        <v>2.26191292423723</v>
      </c>
      <c r="O68" s="26">
        <f t="shared" si="64"/>
        <v>2.1758656153582447</v>
      </c>
      <c r="P68" s="27">
        <f t="shared" si="65"/>
        <v>96.195816914216422</v>
      </c>
      <c r="Q68" s="26">
        <f t="shared" si="66"/>
        <v>1.9667466575248542</v>
      </c>
      <c r="R68" s="26">
        <f t="shared" si="67"/>
        <v>1.8964689749742887</v>
      </c>
      <c r="S68" s="27">
        <f t="shared" si="68"/>
        <v>96.426703852187558</v>
      </c>
      <c r="T68" s="8">
        <f t="shared" si="69"/>
        <v>138.84127528282482</v>
      </c>
    </row>
    <row r="69" spans="1:20" x14ac:dyDescent="0.2">
      <c r="A69" s="8" t="s">
        <v>90</v>
      </c>
      <c r="B69" s="8">
        <v>1997</v>
      </c>
      <c r="C69" s="8">
        <v>9601</v>
      </c>
      <c r="D69" s="8">
        <v>9196</v>
      </c>
      <c r="E69" s="8">
        <v>5015</v>
      </c>
      <c r="F69" s="8">
        <v>4798</v>
      </c>
      <c r="G69" s="8">
        <v>4586</v>
      </c>
      <c r="H69" s="8">
        <v>4398</v>
      </c>
      <c r="I69" s="8">
        <v>148</v>
      </c>
      <c r="J69" s="8" t="s">
        <v>90</v>
      </c>
      <c r="K69" s="26">
        <f t="shared" si="60"/>
        <v>4.8077115673510269</v>
      </c>
      <c r="L69" s="26">
        <f t="shared" si="61"/>
        <v>4.6049073610415627</v>
      </c>
      <c r="M69" s="27">
        <f t="shared" si="62"/>
        <v>95.781689407353397</v>
      </c>
      <c r="N69" s="26">
        <f t="shared" si="63"/>
        <v>2.5112669003505257</v>
      </c>
      <c r="O69" s="26">
        <f t="shared" si="64"/>
        <v>2.402603905858788</v>
      </c>
      <c r="P69" s="27">
        <f t="shared" si="65"/>
        <v>95.672981056829514</v>
      </c>
      <c r="Q69" s="26">
        <f t="shared" si="66"/>
        <v>2.2964446670005008</v>
      </c>
      <c r="R69" s="26">
        <f t="shared" si="67"/>
        <v>2.2023034551827743</v>
      </c>
      <c r="S69" s="27">
        <f t="shared" si="68"/>
        <v>95.900566942869602</v>
      </c>
      <c r="T69" s="8">
        <f t="shared" si="69"/>
        <v>74.111166750125193</v>
      </c>
    </row>
    <row r="70" spans="1:20" x14ac:dyDescent="0.2">
      <c r="A70" s="8" t="s">
        <v>91</v>
      </c>
      <c r="B70" s="8">
        <v>1607</v>
      </c>
      <c r="C70" s="8">
        <v>8552</v>
      </c>
      <c r="D70" s="8">
        <v>8070</v>
      </c>
      <c r="E70" s="8">
        <v>4483</v>
      </c>
      <c r="F70" s="8">
        <v>4227</v>
      </c>
      <c r="G70" s="8">
        <v>4069</v>
      </c>
      <c r="H70" s="8">
        <v>3843</v>
      </c>
      <c r="I70" s="8">
        <v>38</v>
      </c>
      <c r="J70" s="8" t="s">
        <v>91</v>
      </c>
      <c r="K70" s="26">
        <f t="shared" si="60"/>
        <v>5.3217174859987555</v>
      </c>
      <c r="L70" s="26">
        <f t="shared" si="61"/>
        <v>5.0217797137523332</v>
      </c>
      <c r="M70" s="27">
        <f t="shared" si="62"/>
        <v>94.363891487371376</v>
      </c>
      <c r="N70" s="26">
        <f t="shared" si="63"/>
        <v>2.7896701929060361</v>
      </c>
      <c r="O70" s="26">
        <f t="shared" si="64"/>
        <v>2.6303671437461107</v>
      </c>
      <c r="P70" s="27">
        <f t="shared" si="65"/>
        <v>94.289538255632394</v>
      </c>
      <c r="Q70" s="26">
        <f t="shared" si="66"/>
        <v>2.5320472930927194</v>
      </c>
      <c r="R70" s="26">
        <f t="shared" si="67"/>
        <v>2.391412570006223</v>
      </c>
      <c r="S70" s="27">
        <f t="shared" si="68"/>
        <v>94.445809781273041</v>
      </c>
      <c r="T70" s="8">
        <f t="shared" si="69"/>
        <v>23.646546359676414</v>
      </c>
    </row>
    <row r="71" spans="1:20" x14ac:dyDescent="0.2">
      <c r="T71" s="8">
        <f>SUM(T64:T70)*5</f>
        <v>4589.0250745618614</v>
      </c>
    </row>
    <row r="72" spans="1:20" x14ac:dyDescent="0.2">
      <c r="A72" s="47" t="s">
        <v>388</v>
      </c>
      <c r="B72" s="47"/>
      <c r="C72" s="47"/>
      <c r="D72" s="47"/>
      <c r="E72" s="47"/>
      <c r="F72" s="47"/>
      <c r="G72" s="47"/>
      <c r="H72" s="47"/>
      <c r="I72" s="47"/>
      <c r="J72" s="47" t="s">
        <v>388</v>
      </c>
      <c r="K72" s="47"/>
      <c r="L72" s="47"/>
      <c r="M72" s="47"/>
      <c r="N72" s="47"/>
      <c r="O72" s="47"/>
      <c r="P72" s="47"/>
      <c r="Q72" s="47"/>
      <c r="R72" s="47"/>
      <c r="S72" s="47"/>
      <c r="T72" s="47"/>
    </row>
    <row r="74" spans="1:20" x14ac:dyDescent="0.2">
      <c r="A74" s="8" t="s">
        <v>417</v>
      </c>
      <c r="J74" s="8" t="s">
        <v>417</v>
      </c>
    </row>
    <row r="75" spans="1:20" x14ac:dyDescent="0.2">
      <c r="A75" s="9"/>
      <c r="B75" s="35" t="s">
        <v>328</v>
      </c>
      <c r="C75" s="35" t="s">
        <v>294</v>
      </c>
      <c r="D75" s="35" t="s">
        <v>295</v>
      </c>
      <c r="E75" s="35" t="s">
        <v>296</v>
      </c>
      <c r="F75" s="35" t="s">
        <v>297</v>
      </c>
      <c r="G75" s="35" t="s">
        <v>298</v>
      </c>
      <c r="H75" s="35" t="s">
        <v>299</v>
      </c>
      <c r="I75" s="35" t="s">
        <v>329</v>
      </c>
      <c r="J75" s="9"/>
      <c r="K75" s="48" t="s">
        <v>330</v>
      </c>
      <c r="L75" s="48" t="s">
        <v>331</v>
      </c>
      <c r="M75" s="49" t="s">
        <v>332</v>
      </c>
      <c r="N75" s="48" t="s">
        <v>333</v>
      </c>
      <c r="O75" s="48" t="s">
        <v>334</v>
      </c>
      <c r="P75" s="49" t="s">
        <v>335</v>
      </c>
      <c r="Q75" s="48" t="s">
        <v>336</v>
      </c>
      <c r="R75" s="48" t="s">
        <v>337</v>
      </c>
      <c r="S75" s="49" t="s">
        <v>338</v>
      </c>
      <c r="T75" s="36" t="s">
        <v>339</v>
      </c>
    </row>
    <row r="77" spans="1:20" x14ac:dyDescent="0.2">
      <c r="A77" s="8" t="s">
        <v>99</v>
      </c>
      <c r="J77" s="8" t="s">
        <v>99</v>
      </c>
      <c r="K77" s="29" t="s">
        <v>330</v>
      </c>
      <c r="L77" s="29" t="s">
        <v>331</v>
      </c>
      <c r="M77" s="30" t="s">
        <v>332</v>
      </c>
      <c r="N77" s="29" t="s">
        <v>333</v>
      </c>
      <c r="O77" s="29" t="s">
        <v>334</v>
      </c>
      <c r="P77" s="30" t="s">
        <v>335</v>
      </c>
      <c r="Q77" s="29" t="s">
        <v>336</v>
      </c>
      <c r="R77" s="29" t="s">
        <v>337</v>
      </c>
      <c r="S77" s="30" t="s">
        <v>338</v>
      </c>
      <c r="T77" s="28" t="s">
        <v>339</v>
      </c>
    </row>
    <row r="78" spans="1:20" x14ac:dyDescent="0.2">
      <c r="A78" s="8" t="s">
        <v>0</v>
      </c>
      <c r="B78" s="8">
        <v>32324</v>
      </c>
      <c r="C78" s="8">
        <v>79003</v>
      </c>
      <c r="D78" s="8">
        <v>75859</v>
      </c>
      <c r="E78" s="8">
        <v>41069</v>
      </c>
      <c r="F78" s="8">
        <v>39367</v>
      </c>
      <c r="G78" s="8">
        <v>37934</v>
      </c>
      <c r="H78" s="8">
        <v>36492</v>
      </c>
      <c r="I78" s="8">
        <v>4234</v>
      </c>
      <c r="J78" s="8" t="s">
        <v>0</v>
      </c>
      <c r="K78" s="26">
        <f>C78/B78</f>
        <v>2.4440972651899515</v>
      </c>
      <c r="L78" s="26">
        <f>D78/B78</f>
        <v>2.346832075238213</v>
      </c>
      <c r="M78" s="27">
        <f>D78*100/C78</f>
        <v>96.020404288444738</v>
      </c>
      <c r="N78" s="26">
        <f>E78/B78</f>
        <v>1.270542012127212</v>
      </c>
      <c r="O78" s="26">
        <f>F78/B78</f>
        <v>1.2178876376686054</v>
      </c>
      <c r="P78" s="27">
        <f>F78*100/E78</f>
        <v>95.855754948988292</v>
      </c>
      <c r="Q78" s="26">
        <f>G78/B78</f>
        <v>1.1735552530627398</v>
      </c>
      <c r="R78" s="26">
        <f>H78/B78</f>
        <v>1.1289444375696078</v>
      </c>
      <c r="S78" s="27">
        <f>H78*100/G78</f>
        <v>96.198660831971324</v>
      </c>
      <c r="T78" s="8">
        <f>I78/B78*1000</f>
        <v>130.9862640762282</v>
      </c>
    </row>
    <row r="79" spans="1:20" x14ac:dyDescent="0.2">
      <c r="A79" s="8" t="s">
        <v>85</v>
      </c>
      <c r="B79" s="8">
        <v>6776</v>
      </c>
      <c r="C79" s="8">
        <v>603</v>
      </c>
      <c r="D79" s="8">
        <v>589</v>
      </c>
      <c r="E79" s="8">
        <v>319</v>
      </c>
      <c r="F79" s="8">
        <v>315</v>
      </c>
      <c r="G79" s="8">
        <v>284</v>
      </c>
      <c r="H79" s="8">
        <v>274</v>
      </c>
      <c r="I79" s="8">
        <v>240</v>
      </c>
      <c r="J79" s="8" t="s">
        <v>85</v>
      </c>
      <c r="K79" s="26">
        <f t="shared" ref="K79:K85" si="70">C79/B79</f>
        <v>8.8990554899645816E-2</v>
      </c>
      <c r="L79" s="26">
        <f t="shared" ref="L79:L85" si="71">D79/B79</f>
        <v>8.692443919716647E-2</v>
      </c>
      <c r="M79" s="27">
        <f t="shared" ref="M79:M85" si="72">D79*100/C79</f>
        <v>97.678275290215595</v>
      </c>
      <c r="N79" s="26">
        <f t="shared" ref="N79:N85" si="73">E79/B79</f>
        <v>4.707792207792208E-2</v>
      </c>
      <c r="O79" s="26">
        <f t="shared" ref="O79:O85" si="74">F79/B79</f>
        <v>4.6487603305785122E-2</v>
      </c>
      <c r="P79" s="27">
        <f t="shared" ref="P79:P85" si="75">F79*100/E79</f>
        <v>98.74608150470219</v>
      </c>
      <c r="Q79" s="26">
        <f t="shared" ref="Q79:Q85" si="76">G79/B79</f>
        <v>4.1912632821723729E-2</v>
      </c>
      <c r="R79" s="26">
        <f t="shared" ref="R79:R85" si="77">H79/B79</f>
        <v>4.0436835891381348E-2</v>
      </c>
      <c r="S79" s="27">
        <f t="shared" ref="S79:S85" si="78">H79*100/G79</f>
        <v>96.478873239436624</v>
      </c>
      <c r="T79" s="8">
        <f t="shared" ref="T79:T85" si="79">I79/B79*1000</f>
        <v>35.419126328217239</v>
      </c>
    </row>
    <row r="80" spans="1:20" x14ac:dyDescent="0.2">
      <c r="A80" s="8" t="s">
        <v>86</v>
      </c>
      <c r="B80" s="8">
        <v>5872</v>
      </c>
      <c r="C80" s="8">
        <v>5474</v>
      </c>
      <c r="D80" s="8">
        <v>5324</v>
      </c>
      <c r="E80" s="8">
        <v>2849</v>
      </c>
      <c r="F80" s="8">
        <v>2769</v>
      </c>
      <c r="G80" s="8">
        <v>2625</v>
      </c>
      <c r="H80" s="8">
        <v>2555</v>
      </c>
      <c r="I80" s="8">
        <v>1116</v>
      </c>
      <c r="J80" s="8" t="s">
        <v>86</v>
      </c>
      <c r="K80" s="26">
        <f t="shared" si="70"/>
        <v>0.93222070844686644</v>
      </c>
      <c r="L80" s="26">
        <f t="shared" si="71"/>
        <v>0.90667574931880113</v>
      </c>
      <c r="M80" s="27">
        <f t="shared" si="72"/>
        <v>97.259773474607229</v>
      </c>
      <c r="N80" s="26">
        <f t="shared" si="73"/>
        <v>0.48518392370572205</v>
      </c>
      <c r="O80" s="26">
        <f t="shared" si="74"/>
        <v>0.4715599455040872</v>
      </c>
      <c r="P80" s="27">
        <f t="shared" si="75"/>
        <v>97.191997191997189</v>
      </c>
      <c r="Q80" s="26">
        <f t="shared" si="76"/>
        <v>0.44703678474114439</v>
      </c>
      <c r="R80" s="26">
        <f t="shared" si="77"/>
        <v>0.43511580381471388</v>
      </c>
      <c r="S80" s="27">
        <f t="shared" si="78"/>
        <v>97.333333333333329</v>
      </c>
      <c r="T80" s="8">
        <f t="shared" si="79"/>
        <v>190.05449591280654</v>
      </c>
    </row>
    <row r="81" spans="1:20" x14ac:dyDescent="0.2">
      <c r="A81" s="8" t="s">
        <v>87</v>
      </c>
      <c r="B81" s="8">
        <v>5515</v>
      </c>
      <c r="C81" s="8">
        <v>11306</v>
      </c>
      <c r="D81" s="8">
        <v>10946</v>
      </c>
      <c r="E81" s="8">
        <v>5842</v>
      </c>
      <c r="F81" s="8">
        <v>5654</v>
      </c>
      <c r="G81" s="8">
        <v>5464</v>
      </c>
      <c r="H81" s="8">
        <v>5292</v>
      </c>
      <c r="I81" s="8">
        <v>1240</v>
      </c>
      <c r="J81" s="8" t="s">
        <v>87</v>
      </c>
      <c r="K81" s="26">
        <f t="shared" si="70"/>
        <v>2.0500453309156845</v>
      </c>
      <c r="L81" s="26">
        <f t="shared" si="71"/>
        <v>1.9847688123300091</v>
      </c>
      <c r="M81" s="27">
        <f t="shared" si="72"/>
        <v>96.815849991155133</v>
      </c>
      <c r="N81" s="26">
        <f t="shared" si="73"/>
        <v>1.0592928377153219</v>
      </c>
      <c r="O81" s="26">
        <f t="shared" si="74"/>
        <v>1.0252039891205802</v>
      </c>
      <c r="P81" s="27">
        <f t="shared" si="75"/>
        <v>96.781923998630603</v>
      </c>
      <c r="Q81" s="26">
        <f t="shared" si="76"/>
        <v>0.99075249320036263</v>
      </c>
      <c r="R81" s="26">
        <f t="shared" si="77"/>
        <v>0.95956482320942882</v>
      </c>
      <c r="S81" s="27">
        <f t="shared" si="78"/>
        <v>96.852122986822835</v>
      </c>
      <c r="T81" s="8">
        <f t="shared" si="79"/>
        <v>224.84134179510426</v>
      </c>
    </row>
    <row r="82" spans="1:20" x14ac:dyDescent="0.2">
      <c r="A82" s="8" t="s">
        <v>88</v>
      </c>
      <c r="B82" s="8">
        <v>4778</v>
      </c>
      <c r="C82" s="8">
        <v>16082</v>
      </c>
      <c r="D82" s="8">
        <v>15513</v>
      </c>
      <c r="E82" s="8">
        <v>8368</v>
      </c>
      <c r="F82" s="8">
        <v>8060</v>
      </c>
      <c r="G82" s="8">
        <v>7714</v>
      </c>
      <c r="H82" s="8">
        <v>7453</v>
      </c>
      <c r="I82" s="8">
        <v>901</v>
      </c>
      <c r="J82" s="8" t="s">
        <v>88</v>
      </c>
      <c r="K82" s="26">
        <f t="shared" si="70"/>
        <v>3.3658434491419005</v>
      </c>
      <c r="L82" s="26">
        <f t="shared" si="71"/>
        <v>3.2467559648388447</v>
      </c>
      <c r="M82" s="27">
        <f t="shared" si="72"/>
        <v>96.461882850391746</v>
      </c>
      <c r="N82" s="26">
        <f t="shared" si="73"/>
        <v>1.7513604018417748</v>
      </c>
      <c r="O82" s="26">
        <f t="shared" si="74"/>
        <v>1.6868982838007534</v>
      </c>
      <c r="P82" s="27">
        <f t="shared" si="75"/>
        <v>96.319311663479922</v>
      </c>
      <c r="Q82" s="26">
        <f t="shared" si="76"/>
        <v>1.6144830473001255</v>
      </c>
      <c r="R82" s="26">
        <f t="shared" si="77"/>
        <v>1.5598576810380913</v>
      </c>
      <c r="S82" s="27">
        <f t="shared" si="78"/>
        <v>96.616541353383454</v>
      </c>
      <c r="T82" s="8">
        <f t="shared" si="79"/>
        <v>188.57262452909168</v>
      </c>
    </row>
    <row r="83" spans="1:20" x14ac:dyDescent="0.2">
      <c r="A83" s="8" t="s">
        <v>89</v>
      </c>
      <c r="B83" s="8">
        <v>3914</v>
      </c>
      <c r="C83" s="8">
        <v>16745</v>
      </c>
      <c r="D83" s="8">
        <v>16113</v>
      </c>
      <c r="E83" s="8">
        <v>8703</v>
      </c>
      <c r="F83" s="8">
        <v>8359</v>
      </c>
      <c r="G83" s="8">
        <v>8042</v>
      </c>
      <c r="H83" s="8">
        <v>7754</v>
      </c>
      <c r="I83" s="8">
        <v>520</v>
      </c>
      <c r="J83" s="8" t="s">
        <v>89</v>
      </c>
      <c r="K83" s="26">
        <f t="shared" si="70"/>
        <v>4.2782319877363308</v>
      </c>
      <c r="L83" s="26">
        <f t="shared" si="71"/>
        <v>4.1167603474706187</v>
      </c>
      <c r="M83" s="27">
        <f t="shared" si="72"/>
        <v>96.225739026575098</v>
      </c>
      <c r="N83" s="26">
        <f t="shared" si="73"/>
        <v>2.2235564639754726</v>
      </c>
      <c r="O83" s="26">
        <f t="shared" si="74"/>
        <v>2.1356668369954011</v>
      </c>
      <c r="P83" s="27">
        <f t="shared" si="75"/>
        <v>96.04733999770194</v>
      </c>
      <c r="Q83" s="26">
        <f t="shared" si="76"/>
        <v>2.0546755237608583</v>
      </c>
      <c r="R83" s="26">
        <f t="shared" si="77"/>
        <v>1.9810935104752172</v>
      </c>
      <c r="S83" s="27">
        <f t="shared" si="78"/>
        <v>96.418801293210649</v>
      </c>
      <c r="T83" s="8">
        <f t="shared" si="79"/>
        <v>132.85641287685232</v>
      </c>
    </row>
    <row r="84" spans="1:20" x14ac:dyDescent="0.2">
      <c r="A84" s="8" t="s">
        <v>90</v>
      </c>
      <c r="B84" s="8">
        <v>2956</v>
      </c>
      <c r="C84" s="8">
        <v>15083</v>
      </c>
      <c r="D84" s="8">
        <v>14354</v>
      </c>
      <c r="E84" s="8">
        <v>7851</v>
      </c>
      <c r="F84" s="8">
        <v>7454</v>
      </c>
      <c r="G84" s="8">
        <v>7232</v>
      </c>
      <c r="H84" s="8">
        <v>6900</v>
      </c>
      <c r="I84" s="8">
        <v>150</v>
      </c>
      <c r="J84" s="8" t="s">
        <v>90</v>
      </c>
      <c r="K84" s="26">
        <f t="shared" si="70"/>
        <v>5.1025033829499327</v>
      </c>
      <c r="L84" s="26">
        <f t="shared" si="71"/>
        <v>4.8558863328822737</v>
      </c>
      <c r="M84" s="27">
        <f t="shared" si="72"/>
        <v>95.166744016442351</v>
      </c>
      <c r="N84" s="26">
        <f t="shared" si="73"/>
        <v>2.6559539918809203</v>
      </c>
      <c r="O84" s="26">
        <f t="shared" si="74"/>
        <v>2.5216508795669825</v>
      </c>
      <c r="P84" s="27">
        <f t="shared" si="75"/>
        <v>94.94331932237931</v>
      </c>
      <c r="Q84" s="26">
        <f t="shared" si="76"/>
        <v>2.4465493910690124</v>
      </c>
      <c r="R84" s="26">
        <f t="shared" si="77"/>
        <v>2.3342354533152911</v>
      </c>
      <c r="S84" s="27">
        <f t="shared" si="78"/>
        <v>95.409292035398224</v>
      </c>
      <c r="T84" s="8">
        <f t="shared" si="79"/>
        <v>50.744248985115021</v>
      </c>
    </row>
    <row r="85" spans="1:20" x14ac:dyDescent="0.2">
      <c r="A85" s="8" t="s">
        <v>91</v>
      </c>
      <c r="B85" s="8">
        <v>2513</v>
      </c>
      <c r="C85" s="8">
        <v>13710</v>
      </c>
      <c r="D85" s="8">
        <v>13020</v>
      </c>
      <c r="E85" s="8">
        <v>7137</v>
      </c>
      <c r="F85" s="8">
        <v>6756</v>
      </c>
      <c r="G85" s="8">
        <v>6573</v>
      </c>
      <c r="H85" s="8">
        <v>6264</v>
      </c>
      <c r="I85" s="8">
        <v>67</v>
      </c>
      <c r="J85" s="8" t="s">
        <v>91</v>
      </c>
      <c r="K85" s="26">
        <f t="shared" si="70"/>
        <v>5.4556307202546757</v>
      </c>
      <c r="L85" s="26">
        <f t="shared" si="71"/>
        <v>5.181058495821727</v>
      </c>
      <c r="M85" s="27">
        <f t="shared" si="72"/>
        <v>94.967177242888397</v>
      </c>
      <c r="N85" s="26">
        <f t="shared" si="73"/>
        <v>2.8400318344608038</v>
      </c>
      <c r="O85" s="26">
        <f t="shared" si="74"/>
        <v>2.6884202148826106</v>
      </c>
      <c r="P85" s="27">
        <f t="shared" si="75"/>
        <v>94.661622530474986</v>
      </c>
      <c r="Q85" s="26">
        <f t="shared" si="76"/>
        <v>2.6155988857938719</v>
      </c>
      <c r="R85" s="26">
        <f t="shared" si="77"/>
        <v>2.4926382809391168</v>
      </c>
      <c r="S85" s="27">
        <f t="shared" si="78"/>
        <v>95.298950251026923</v>
      </c>
      <c r="T85" s="8">
        <f t="shared" si="79"/>
        <v>26.661360923199364</v>
      </c>
    </row>
    <row r="86" spans="1:20" x14ac:dyDescent="0.2">
      <c r="T86" s="8">
        <f>SUM(T79:T85)*5</f>
        <v>4245.7480567519324</v>
      </c>
    </row>
    <row r="87" spans="1:20" x14ac:dyDescent="0.2">
      <c r="A87" s="8" t="s">
        <v>100</v>
      </c>
      <c r="J87" s="8" t="s">
        <v>100</v>
      </c>
      <c r="K87" s="29" t="s">
        <v>330</v>
      </c>
      <c r="L87" s="29" t="s">
        <v>331</v>
      </c>
      <c r="M87" s="30" t="s">
        <v>332</v>
      </c>
      <c r="N87" s="29" t="s">
        <v>333</v>
      </c>
      <c r="O87" s="29" t="s">
        <v>334</v>
      </c>
      <c r="P87" s="30" t="s">
        <v>335</v>
      </c>
      <c r="Q87" s="29" t="s">
        <v>336</v>
      </c>
      <c r="R87" s="29" t="s">
        <v>337</v>
      </c>
      <c r="S87" s="30" t="s">
        <v>338</v>
      </c>
      <c r="T87" s="28" t="s">
        <v>339</v>
      </c>
    </row>
    <row r="88" spans="1:20" x14ac:dyDescent="0.2">
      <c r="A88" s="8" t="s">
        <v>0</v>
      </c>
      <c r="B88" s="8">
        <v>9462</v>
      </c>
      <c r="C88" s="8">
        <v>23654</v>
      </c>
      <c r="D88" s="8">
        <v>22821</v>
      </c>
      <c r="E88" s="8">
        <v>12301</v>
      </c>
      <c r="F88" s="8">
        <v>11858</v>
      </c>
      <c r="G88" s="8">
        <v>11353</v>
      </c>
      <c r="H88" s="8">
        <v>10963</v>
      </c>
      <c r="I88" s="8">
        <v>1480</v>
      </c>
      <c r="J88" s="8" t="s">
        <v>0</v>
      </c>
      <c r="K88" s="26">
        <f>C88/B88</f>
        <v>2.499894314098499</v>
      </c>
      <c r="L88" s="26">
        <f>D88/B88</f>
        <v>2.4118579581483832</v>
      </c>
      <c r="M88" s="27">
        <f>D88*100/C88</f>
        <v>96.478396888475515</v>
      </c>
      <c r="N88" s="26">
        <f>E88/B88</f>
        <v>1.3000422743606004</v>
      </c>
      <c r="O88" s="26">
        <f>F88/B88</f>
        <v>1.2532234199957726</v>
      </c>
      <c r="P88" s="27">
        <f>F88*100/E88</f>
        <v>96.398666775058942</v>
      </c>
      <c r="Q88" s="26">
        <f>G88/B88</f>
        <v>1.1998520397378989</v>
      </c>
      <c r="R88" s="26">
        <f>H88/B88</f>
        <v>1.1586345381526104</v>
      </c>
      <c r="S88" s="27">
        <f>H88*100/G88</f>
        <v>96.564784638421557</v>
      </c>
      <c r="T88" s="8">
        <f>I88/B88*1000</f>
        <v>156.41513422109492</v>
      </c>
    </row>
    <row r="89" spans="1:20" x14ac:dyDescent="0.2">
      <c r="A89" s="8" t="s">
        <v>85</v>
      </c>
      <c r="B89" s="8">
        <v>1693</v>
      </c>
      <c r="C89" s="8">
        <v>264</v>
      </c>
      <c r="D89" s="8">
        <v>261</v>
      </c>
      <c r="E89" s="8">
        <v>126</v>
      </c>
      <c r="F89" s="8">
        <v>123</v>
      </c>
      <c r="G89" s="8">
        <v>138</v>
      </c>
      <c r="H89" s="8">
        <v>138</v>
      </c>
      <c r="I89" s="8">
        <v>114</v>
      </c>
      <c r="J89" s="8" t="s">
        <v>85</v>
      </c>
      <c r="K89" s="26">
        <f t="shared" ref="K89:K95" si="80">C89/B89</f>
        <v>0.15593620791494389</v>
      </c>
      <c r="L89" s="26">
        <f t="shared" ref="L89:L95" si="81">D89/B89</f>
        <v>0.15416420555227406</v>
      </c>
      <c r="M89" s="27">
        <f t="shared" ref="M89:M95" si="82">D89*100/C89</f>
        <v>98.86363636363636</v>
      </c>
      <c r="N89" s="26">
        <f t="shared" ref="N89:N95" si="83">E89/B89</f>
        <v>7.4424099232132307E-2</v>
      </c>
      <c r="O89" s="26">
        <f t="shared" ref="O89:O95" si="84">F89/B89</f>
        <v>7.2652096869462487E-2</v>
      </c>
      <c r="P89" s="27">
        <f t="shared" ref="P89:P95" si="85">F89*100/E89</f>
        <v>97.61904761904762</v>
      </c>
      <c r="Q89" s="26">
        <f t="shared" ref="Q89:Q95" si="86">G89/B89</f>
        <v>8.1512108682811571E-2</v>
      </c>
      <c r="R89" s="26">
        <f t="shared" ref="R89:R95" si="87">H89/B89</f>
        <v>8.1512108682811571E-2</v>
      </c>
      <c r="S89" s="27">
        <f t="shared" ref="S89:S95" si="88">H89*100/G89</f>
        <v>100</v>
      </c>
      <c r="T89" s="8">
        <f t="shared" ref="T89:T95" si="89">I89/B89*1000</f>
        <v>67.33608978145304</v>
      </c>
    </row>
    <row r="90" spans="1:20" x14ac:dyDescent="0.2">
      <c r="A90" s="8" t="s">
        <v>86</v>
      </c>
      <c r="B90" s="8">
        <v>1741</v>
      </c>
      <c r="C90" s="8">
        <v>1796</v>
      </c>
      <c r="D90" s="8">
        <v>1757</v>
      </c>
      <c r="E90" s="8">
        <v>951</v>
      </c>
      <c r="F90" s="8">
        <v>928</v>
      </c>
      <c r="G90" s="8">
        <v>845</v>
      </c>
      <c r="H90" s="8">
        <v>829</v>
      </c>
      <c r="I90" s="8">
        <v>382</v>
      </c>
      <c r="J90" s="8" t="s">
        <v>86</v>
      </c>
      <c r="K90" s="26">
        <f t="shared" si="80"/>
        <v>1.0315910396323951</v>
      </c>
      <c r="L90" s="26">
        <f t="shared" si="81"/>
        <v>1.0091901206203331</v>
      </c>
      <c r="M90" s="27">
        <f t="shared" si="82"/>
        <v>97.828507795100222</v>
      </c>
      <c r="N90" s="26">
        <f t="shared" si="83"/>
        <v>0.54623779437105113</v>
      </c>
      <c r="O90" s="26">
        <f t="shared" si="84"/>
        <v>0.53302699597932224</v>
      </c>
      <c r="P90" s="27">
        <f t="shared" si="85"/>
        <v>97.581493165089384</v>
      </c>
      <c r="Q90" s="26">
        <f t="shared" si="86"/>
        <v>0.48535324526134405</v>
      </c>
      <c r="R90" s="26">
        <f t="shared" si="87"/>
        <v>0.4761631246410109</v>
      </c>
      <c r="S90" s="27">
        <f t="shared" si="88"/>
        <v>98.10650887573965</v>
      </c>
      <c r="T90" s="8">
        <f t="shared" si="89"/>
        <v>219.41412981045377</v>
      </c>
    </row>
    <row r="91" spans="1:20" x14ac:dyDescent="0.2">
      <c r="A91" s="8" t="s">
        <v>87</v>
      </c>
      <c r="B91" s="8">
        <v>1756</v>
      </c>
      <c r="C91" s="8">
        <v>3644</v>
      </c>
      <c r="D91" s="8">
        <v>3525</v>
      </c>
      <c r="E91" s="8">
        <v>1850</v>
      </c>
      <c r="F91" s="8">
        <v>1777</v>
      </c>
      <c r="G91" s="8">
        <v>1794</v>
      </c>
      <c r="H91" s="8">
        <v>1748</v>
      </c>
      <c r="I91" s="8">
        <v>418</v>
      </c>
      <c r="J91" s="8" t="s">
        <v>87</v>
      </c>
      <c r="K91" s="26">
        <f t="shared" si="80"/>
        <v>2.0751708428246012</v>
      </c>
      <c r="L91" s="26">
        <f t="shared" si="81"/>
        <v>2.0074031890660593</v>
      </c>
      <c r="M91" s="27">
        <f t="shared" si="82"/>
        <v>96.734357848518115</v>
      </c>
      <c r="N91" s="26">
        <f t="shared" si="83"/>
        <v>1.0535307517084282</v>
      </c>
      <c r="O91" s="26">
        <f t="shared" si="84"/>
        <v>1.0119589977220957</v>
      </c>
      <c r="P91" s="27">
        <f t="shared" si="85"/>
        <v>96.054054054054049</v>
      </c>
      <c r="Q91" s="26">
        <f t="shared" si="86"/>
        <v>1.0216400911161732</v>
      </c>
      <c r="R91" s="26">
        <f t="shared" si="87"/>
        <v>0.99544419134396356</v>
      </c>
      <c r="S91" s="27">
        <f t="shared" si="88"/>
        <v>97.435897435897431</v>
      </c>
      <c r="T91" s="8">
        <f t="shared" si="89"/>
        <v>238.04100227790434</v>
      </c>
    </row>
    <row r="92" spans="1:20" x14ac:dyDescent="0.2">
      <c r="A92" s="8" t="s">
        <v>88</v>
      </c>
      <c r="B92" s="8">
        <v>1492</v>
      </c>
      <c r="C92" s="8">
        <v>4812</v>
      </c>
      <c r="D92" s="8">
        <v>4678</v>
      </c>
      <c r="E92" s="8">
        <v>2499</v>
      </c>
      <c r="F92" s="8">
        <v>2433</v>
      </c>
      <c r="G92" s="8">
        <v>2313</v>
      </c>
      <c r="H92" s="8">
        <v>2245</v>
      </c>
      <c r="I92" s="8">
        <v>315</v>
      </c>
      <c r="J92" s="8" t="s">
        <v>88</v>
      </c>
      <c r="K92" s="26">
        <f t="shared" si="80"/>
        <v>3.2252010723860591</v>
      </c>
      <c r="L92" s="26">
        <f t="shared" si="81"/>
        <v>3.1353887399463809</v>
      </c>
      <c r="M92" s="27">
        <f t="shared" si="82"/>
        <v>97.215295095594342</v>
      </c>
      <c r="N92" s="26">
        <f t="shared" si="83"/>
        <v>1.6749329758713136</v>
      </c>
      <c r="O92" s="26">
        <f t="shared" si="84"/>
        <v>1.6306970509383378</v>
      </c>
      <c r="P92" s="27">
        <f t="shared" si="85"/>
        <v>97.358943577430978</v>
      </c>
      <c r="Q92" s="26">
        <f t="shared" si="86"/>
        <v>1.5502680965147453</v>
      </c>
      <c r="R92" s="26">
        <f t="shared" si="87"/>
        <v>1.5046916890080428</v>
      </c>
      <c r="S92" s="27">
        <f t="shared" si="88"/>
        <v>97.060095114569819</v>
      </c>
      <c r="T92" s="8">
        <f t="shared" si="89"/>
        <v>211.12600536193031</v>
      </c>
    </row>
    <row r="93" spans="1:20" x14ac:dyDescent="0.2">
      <c r="A93" s="8" t="s">
        <v>89</v>
      </c>
      <c r="B93" s="8">
        <v>1263</v>
      </c>
      <c r="C93" s="8">
        <v>5276</v>
      </c>
      <c r="D93" s="8">
        <v>5086</v>
      </c>
      <c r="E93" s="8">
        <v>2774</v>
      </c>
      <c r="F93" s="8">
        <v>2668</v>
      </c>
      <c r="G93" s="8">
        <v>2502</v>
      </c>
      <c r="H93" s="8">
        <v>2418</v>
      </c>
      <c r="I93" s="8">
        <v>179</v>
      </c>
      <c r="J93" s="8" t="s">
        <v>89</v>
      </c>
      <c r="K93" s="26">
        <f t="shared" si="80"/>
        <v>4.1773555027711797</v>
      </c>
      <c r="L93" s="26">
        <f t="shared" si="81"/>
        <v>4.0269200316706257</v>
      </c>
      <c r="M93" s="27">
        <f t="shared" si="82"/>
        <v>96.39878695981804</v>
      </c>
      <c r="N93" s="26">
        <f t="shared" si="83"/>
        <v>2.1963578780680919</v>
      </c>
      <c r="O93" s="26">
        <f t="shared" si="84"/>
        <v>2.1124307205067301</v>
      </c>
      <c r="P93" s="27">
        <f t="shared" si="85"/>
        <v>96.178803172314346</v>
      </c>
      <c r="Q93" s="26">
        <f t="shared" si="86"/>
        <v>1.9809976247030878</v>
      </c>
      <c r="R93" s="26">
        <f t="shared" si="87"/>
        <v>1.9144893111638954</v>
      </c>
      <c r="S93" s="27">
        <f t="shared" si="88"/>
        <v>96.642685851318944</v>
      </c>
      <c r="T93" s="8">
        <f t="shared" si="89"/>
        <v>141.72604908946951</v>
      </c>
    </row>
    <row r="94" spans="1:20" x14ac:dyDescent="0.2">
      <c r="A94" s="8" t="s">
        <v>90</v>
      </c>
      <c r="B94" s="8">
        <v>818</v>
      </c>
      <c r="C94" s="8">
        <v>4027</v>
      </c>
      <c r="D94" s="8">
        <v>3863</v>
      </c>
      <c r="E94" s="8">
        <v>2122</v>
      </c>
      <c r="F94" s="8">
        <v>2032</v>
      </c>
      <c r="G94" s="8">
        <v>1905</v>
      </c>
      <c r="H94" s="8">
        <v>1831</v>
      </c>
      <c r="I94" s="8">
        <v>54</v>
      </c>
      <c r="J94" s="8" t="s">
        <v>90</v>
      </c>
      <c r="K94" s="26">
        <f t="shared" si="80"/>
        <v>4.9229828850855748</v>
      </c>
      <c r="L94" s="26">
        <f t="shared" si="81"/>
        <v>4.722493887530562</v>
      </c>
      <c r="M94" s="27">
        <f t="shared" si="82"/>
        <v>95.9274894462379</v>
      </c>
      <c r="N94" s="26">
        <f t="shared" si="83"/>
        <v>2.5941320293398533</v>
      </c>
      <c r="O94" s="26">
        <f t="shared" si="84"/>
        <v>2.4841075794621026</v>
      </c>
      <c r="P94" s="27">
        <f t="shared" si="85"/>
        <v>95.758718190386432</v>
      </c>
      <c r="Q94" s="26">
        <f t="shared" si="86"/>
        <v>2.3288508557457215</v>
      </c>
      <c r="R94" s="26">
        <f t="shared" si="87"/>
        <v>2.2383863080684598</v>
      </c>
      <c r="S94" s="27">
        <f t="shared" si="88"/>
        <v>96.115485564304464</v>
      </c>
      <c r="T94" s="8">
        <f t="shared" si="89"/>
        <v>66.01466992665037</v>
      </c>
    </row>
    <row r="95" spans="1:20" x14ac:dyDescent="0.2">
      <c r="A95" s="8" t="s">
        <v>91</v>
      </c>
      <c r="B95" s="8">
        <v>699</v>
      </c>
      <c r="C95" s="8">
        <v>3835</v>
      </c>
      <c r="D95" s="8">
        <v>3651</v>
      </c>
      <c r="E95" s="8">
        <v>1979</v>
      </c>
      <c r="F95" s="8">
        <v>1897</v>
      </c>
      <c r="G95" s="8">
        <v>1856</v>
      </c>
      <c r="H95" s="8">
        <v>1754</v>
      </c>
      <c r="I95" s="8">
        <v>18</v>
      </c>
      <c r="J95" s="8" t="s">
        <v>91</v>
      </c>
      <c r="K95" s="26">
        <f t="shared" si="80"/>
        <v>5.4864091559370527</v>
      </c>
      <c r="L95" s="26">
        <f t="shared" si="81"/>
        <v>5.2231759656652361</v>
      </c>
      <c r="M95" s="27">
        <f t="shared" si="82"/>
        <v>95.202086049543681</v>
      </c>
      <c r="N95" s="26">
        <f t="shared" si="83"/>
        <v>2.8311874105865522</v>
      </c>
      <c r="O95" s="26">
        <f t="shared" si="84"/>
        <v>2.7138769670958514</v>
      </c>
      <c r="P95" s="27">
        <f t="shared" si="85"/>
        <v>95.856493178372915</v>
      </c>
      <c r="Q95" s="26">
        <f t="shared" si="86"/>
        <v>2.6552217453505009</v>
      </c>
      <c r="R95" s="26">
        <f t="shared" si="87"/>
        <v>2.5092989985693848</v>
      </c>
      <c r="S95" s="27">
        <f t="shared" si="88"/>
        <v>94.504310344827587</v>
      </c>
      <c r="T95" s="8">
        <f t="shared" si="89"/>
        <v>25.751072961373392</v>
      </c>
    </row>
    <row r="96" spans="1:20" x14ac:dyDescent="0.2">
      <c r="T96" s="8">
        <f>SUM(T89:T95)*5</f>
        <v>4847.045096046174</v>
      </c>
    </row>
    <row r="97" spans="1:20" x14ac:dyDescent="0.2">
      <c r="A97" s="8" t="s">
        <v>101</v>
      </c>
      <c r="J97" s="8" t="s">
        <v>101</v>
      </c>
      <c r="K97" s="29" t="s">
        <v>330</v>
      </c>
      <c r="L97" s="29" t="s">
        <v>331</v>
      </c>
      <c r="M97" s="30" t="s">
        <v>332</v>
      </c>
      <c r="N97" s="29" t="s">
        <v>333</v>
      </c>
      <c r="O97" s="29" t="s">
        <v>334</v>
      </c>
      <c r="P97" s="30" t="s">
        <v>335</v>
      </c>
      <c r="Q97" s="29" t="s">
        <v>336</v>
      </c>
      <c r="R97" s="29" t="s">
        <v>337</v>
      </c>
      <c r="S97" s="30" t="s">
        <v>338</v>
      </c>
      <c r="T97" s="28" t="s">
        <v>339</v>
      </c>
    </row>
    <row r="98" spans="1:20" x14ac:dyDescent="0.2">
      <c r="A98" s="8" t="s">
        <v>0</v>
      </c>
      <c r="B98" s="8">
        <v>5299</v>
      </c>
      <c r="C98" s="8">
        <v>11637</v>
      </c>
      <c r="D98" s="8">
        <v>11239</v>
      </c>
      <c r="E98" s="8">
        <v>6086</v>
      </c>
      <c r="F98" s="8">
        <v>5867</v>
      </c>
      <c r="G98" s="8">
        <v>5551</v>
      </c>
      <c r="H98" s="8">
        <v>5372</v>
      </c>
      <c r="I98" s="8">
        <v>624</v>
      </c>
      <c r="J98" s="8" t="s">
        <v>0</v>
      </c>
      <c r="K98" s="26">
        <f>C98/B98</f>
        <v>2.1960747310813362</v>
      </c>
      <c r="L98" s="26">
        <f>D98/B98</f>
        <v>2.1209662200415171</v>
      </c>
      <c r="M98" s="27">
        <f>D98*100/C98</f>
        <v>96.579874538111198</v>
      </c>
      <c r="N98" s="26">
        <f>E98/B98</f>
        <v>1.1485185884129081</v>
      </c>
      <c r="O98" s="26">
        <f>F98/B98</f>
        <v>1.1071900358558218</v>
      </c>
      <c r="P98" s="27">
        <f>F98*100/E98</f>
        <v>96.401577390732825</v>
      </c>
      <c r="Q98" s="26">
        <f>G98/B98</f>
        <v>1.0475561426684281</v>
      </c>
      <c r="R98" s="26">
        <f>H98/B98</f>
        <v>1.0137761841856954</v>
      </c>
      <c r="S98" s="27">
        <f>H98*100/G98</f>
        <v>96.775355791749234</v>
      </c>
      <c r="T98" s="8">
        <f>I98/B98*1000</f>
        <v>117.75806755991697</v>
      </c>
    </row>
    <row r="99" spans="1:20" x14ac:dyDescent="0.2">
      <c r="A99" s="8" t="s">
        <v>85</v>
      </c>
      <c r="B99" s="8">
        <v>1035</v>
      </c>
      <c r="C99" s="8">
        <v>70</v>
      </c>
      <c r="D99" s="8">
        <v>65</v>
      </c>
      <c r="E99" s="8">
        <v>32</v>
      </c>
      <c r="F99" s="8">
        <v>30</v>
      </c>
      <c r="G99" s="8">
        <v>38</v>
      </c>
      <c r="H99" s="8">
        <v>35</v>
      </c>
      <c r="I99" s="8">
        <v>31</v>
      </c>
      <c r="J99" s="8" t="s">
        <v>85</v>
      </c>
      <c r="K99" s="26">
        <f t="shared" ref="K99:K105" si="90">C99/B99</f>
        <v>6.7632850241545889E-2</v>
      </c>
      <c r="L99" s="26">
        <f t="shared" ref="L99:L105" si="91">D99/B99</f>
        <v>6.280193236714976E-2</v>
      </c>
      <c r="M99" s="27">
        <f t="shared" ref="M99:M105" si="92">D99*100/C99</f>
        <v>92.857142857142861</v>
      </c>
      <c r="N99" s="26">
        <f t="shared" ref="N99:N105" si="93">E99/B99</f>
        <v>3.0917874396135265E-2</v>
      </c>
      <c r="O99" s="26">
        <f t="shared" ref="O99:O105" si="94">F99/B99</f>
        <v>2.8985507246376812E-2</v>
      </c>
      <c r="P99" s="27">
        <f t="shared" ref="P99:P105" si="95">F99*100/E99</f>
        <v>93.75</v>
      </c>
      <c r="Q99" s="26">
        <f t="shared" ref="Q99:Q105" si="96">G99/B99</f>
        <v>3.6714975845410627E-2</v>
      </c>
      <c r="R99" s="26">
        <f t="shared" ref="R99:R105" si="97">H99/B99</f>
        <v>3.3816425120772944E-2</v>
      </c>
      <c r="S99" s="27">
        <f t="shared" ref="S99:S105" si="98">H99*100/G99</f>
        <v>92.10526315789474</v>
      </c>
      <c r="T99" s="8">
        <f t="shared" ref="T99:T105" si="99">I99/B99*1000</f>
        <v>29.951690821256037</v>
      </c>
    </row>
    <row r="100" spans="1:20" x14ac:dyDescent="0.2">
      <c r="A100" s="8" t="s">
        <v>86</v>
      </c>
      <c r="B100" s="8">
        <v>834</v>
      </c>
      <c r="C100" s="8">
        <v>605</v>
      </c>
      <c r="D100" s="8">
        <v>591</v>
      </c>
      <c r="E100" s="8">
        <v>329</v>
      </c>
      <c r="F100" s="8">
        <v>323</v>
      </c>
      <c r="G100" s="8">
        <v>276</v>
      </c>
      <c r="H100" s="8">
        <v>268</v>
      </c>
      <c r="I100" s="8">
        <v>150</v>
      </c>
      <c r="J100" s="8" t="s">
        <v>86</v>
      </c>
      <c r="K100" s="26">
        <f t="shared" si="90"/>
        <v>0.72541966426858517</v>
      </c>
      <c r="L100" s="26">
        <f t="shared" si="91"/>
        <v>0.70863309352517989</v>
      </c>
      <c r="M100" s="27">
        <f t="shared" si="92"/>
        <v>97.685950413223139</v>
      </c>
      <c r="N100" s="26">
        <f t="shared" si="93"/>
        <v>0.39448441247002397</v>
      </c>
      <c r="O100" s="26">
        <f t="shared" si="94"/>
        <v>0.38729016786570741</v>
      </c>
      <c r="P100" s="27">
        <f t="shared" si="95"/>
        <v>98.176291793313069</v>
      </c>
      <c r="Q100" s="26">
        <f t="shared" si="96"/>
        <v>0.33093525179856115</v>
      </c>
      <c r="R100" s="26">
        <f t="shared" si="97"/>
        <v>0.32134292565947242</v>
      </c>
      <c r="S100" s="27">
        <f t="shared" si="98"/>
        <v>97.101449275362313</v>
      </c>
      <c r="T100" s="8">
        <f t="shared" si="99"/>
        <v>179.85611510791367</v>
      </c>
    </row>
    <row r="101" spans="1:20" x14ac:dyDescent="0.2">
      <c r="A101" s="8" t="s">
        <v>87</v>
      </c>
      <c r="B101" s="8">
        <v>893</v>
      </c>
      <c r="C101" s="8">
        <v>1535</v>
      </c>
      <c r="D101" s="8">
        <v>1495</v>
      </c>
      <c r="E101" s="8">
        <v>809</v>
      </c>
      <c r="F101" s="8">
        <v>787</v>
      </c>
      <c r="G101" s="8">
        <v>726</v>
      </c>
      <c r="H101" s="8">
        <v>708</v>
      </c>
      <c r="I101" s="8">
        <v>185</v>
      </c>
      <c r="J101" s="8" t="s">
        <v>87</v>
      </c>
      <c r="K101" s="26">
        <f t="shared" si="90"/>
        <v>1.7189249720044792</v>
      </c>
      <c r="L101" s="26">
        <f t="shared" si="91"/>
        <v>1.6741321388577828</v>
      </c>
      <c r="M101" s="27">
        <f t="shared" si="92"/>
        <v>97.394136807817588</v>
      </c>
      <c r="N101" s="26">
        <f t="shared" si="93"/>
        <v>0.90593505039193734</v>
      </c>
      <c r="O101" s="26">
        <f t="shared" si="94"/>
        <v>0.88129899216125418</v>
      </c>
      <c r="P101" s="27">
        <f t="shared" si="95"/>
        <v>97.28059332509271</v>
      </c>
      <c r="Q101" s="26">
        <f t="shared" si="96"/>
        <v>0.81298992161254202</v>
      </c>
      <c r="R101" s="26">
        <f t="shared" si="97"/>
        <v>0.7928331466965286</v>
      </c>
      <c r="S101" s="27">
        <f t="shared" si="98"/>
        <v>97.52066115702479</v>
      </c>
      <c r="T101" s="8">
        <f t="shared" si="99"/>
        <v>207.16685330347144</v>
      </c>
    </row>
    <row r="102" spans="1:20" x14ac:dyDescent="0.2">
      <c r="A102" s="8" t="s">
        <v>88</v>
      </c>
      <c r="B102" s="8">
        <v>748</v>
      </c>
      <c r="C102" s="8">
        <v>2100</v>
      </c>
      <c r="D102" s="8">
        <v>2031</v>
      </c>
      <c r="E102" s="8">
        <v>1136</v>
      </c>
      <c r="F102" s="8">
        <v>1091</v>
      </c>
      <c r="G102" s="8">
        <v>964</v>
      </c>
      <c r="H102" s="8">
        <v>940</v>
      </c>
      <c r="I102" s="8">
        <v>145</v>
      </c>
      <c r="J102" s="8" t="s">
        <v>88</v>
      </c>
      <c r="K102" s="26">
        <f t="shared" si="90"/>
        <v>2.8074866310160429</v>
      </c>
      <c r="L102" s="26">
        <f t="shared" si="91"/>
        <v>2.71524064171123</v>
      </c>
      <c r="M102" s="27">
        <f t="shared" si="92"/>
        <v>96.714285714285708</v>
      </c>
      <c r="N102" s="26">
        <f t="shared" si="93"/>
        <v>1.518716577540107</v>
      </c>
      <c r="O102" s="26">
        <f t="shared" si="94"/>
        <v>1.4585561497326203</v>
      </c>
      <c r="P102" s="27">
        <f t="shared" si="95"/>
        <v>96.038732394366193</v>
      </c>
      <c r="Q102" s="26">
        <f t="shared" si="96"/>
        <v>1.2887700534759359</v>
      </c>
      <c r="R102" s="26">
        <f t="shared" si="97"/>
        <v>1.2566844919786095</v>
      </c>
      <c r="S102" s="27">
        <f t="shared" si="98"/>
        <v>97.510373443983397</v>
      </c>
      <c r="T102" s="8">
        <f t="shared" si="99"/>
        <v>193.85026737967914</v>
      </c>
    </row>
    <row r="103" spans="1:20" x14ac:dyDescent="0.2">
      <c r="A103" s="8" t="s">
        <v>89</v>
      </c>
      <c r="B103" s="8">
        <v>761</v>
      </c>
      <c r="C103" s="8">
        <v>2729</v>
      </c>
      <c r="D103" s="8">
        <v>2662</v>
      </c>
      <c r="E103" s="8">
        <v>1391</v>
      </c>
      <c r="F103" s="8">
        <v>1353</v>
      </c>
      <c r="G103" s="8">
        <v>1338</v>
      </c>
      <c r="H103" s="8">
        <v>1309</v>
      </c>
      <c r="I103" s="8">
        <v>81</v>
      </c>
      <c r="J103" s="8" t="s">
        <v>89</v>
      </c>
      <c r="K103" s="26">
        <f t="shared" si="90"/>
        <v>3.5860709592641262</v>
      </c>
      <c r="L103" s="26">
        <f t="shared" si="91"/>
        <v>3.4980289093298294</v>
      </c>
      <c r="M103" s="27">
        <f t="shared" si="92"/>
        <v>97.544888237449612</v>
      </c>
      <c r="N103" s="26">
        <f t="shared" si="93"/>
        <v>1.8278580814717478</v>
      </c>
      <c r="O103" s="26">
        <f t="shared" si="94"/>
        <v>1.7779237844940867</v>
      </c>
      <c r="P103" s="27">
        <f t="shared" si="95"/>
        <v>97.268152408339319</v>
      </c>
      <c r="Q103" s="26">
        <f t="shared" si="96"/>
        <v>1.7582128777923784</v>
      </c>
      <c r="R103" s="26">
        <f t="shared" si="97"/>
        <v>1.7201051248357424</v>
      </c>
      <c r="S103" s="27">
        <f t="shared" si="98"/>
        <v>97.832585949177883</v>
      </c>
      <c r="T103" s="8">
        <f t="shared" si="99"/>
        <v>106.43889618922471</v>
      </c>
    </row>
    <row r="104" spans="1:20" x14ac:dyDescent="0.2">
      <c r="A104" s="8" t="s">
        <v>90</v>
      </c>
      <c r="B104" s="8">
        <v>551</v>
      </c>
      <c r="C104" s="8">
        <v>2349</v>
      </c>
      <c r="D104" s="8">
        <v>2251</v>
      </c>
      <c r="E104" s="8">
        <v>1250</v>
      </c>
      <c r="F104" s="8">
        <v>1200</v>
      </c>
      <c r="G104" s="8">
        <v>1099</v>
      </c>
      <c r="H104" s="8">
        <v>1051</v>
      </c>
      <c r="I104" s="8">
        <v>25</v>
      </c>
      <c r="J104" s="8" t="s">
        <v>90</v>
      </c>
      <c r="K104" s="26">
        <f t="shared" si="90"/>
        <v>4.2631578947368425</v>
      </c>
      <c r="L104" s="26">
        <f t="shared" si="91"/>
        <v>4.0852994555353899</v>
      </c>
      <c r="M104" s="27">
        <f t="shared" si="92"/>
        <v>95.828011919965945</v>
      </c>
      <c r="N104" s="26">
        <f t="shared" si="93"/>
        <v>2.2686025408348458</v>
      </c>
      <c r="O104" s="26">
        <f t="shared" si="94"/>
        <v>2.1778584392014517</v>
      </c>
      <c r="P104" s="27">
        <f t="shared" si="95"/>
        <v>96</v>
      </c>
      <c r="Q104" s="26">
        <f t="shared" si="96"/>
        <v>1.9945553539019965</v>
      </c>
      <c r="R104" s="26">
        <f t="shared" si="97"/>
        <v>1.9074410163339384</v>
      </c>
      <c r="S104" s="27">
        <f t="shared" si="98"/>
        <v>95.632393084622379</v>
      </c>
      <c r="T104" s="8">
        <f t="shared" si="99"/>
        <v>45.372050816696913</v>
      </c>
    </row>
    <row r="105" spans="1:20" x14ac:dyDescent="0.2">
      <c r="A105" s="8" t="s">
        <v>91</v>
      </c>
      <c r="B105" s="8">
        <v>477</v>
      </c>
      <c r="C105" s="8">
        <v>2249</v>
      </c>
      <c r="D105" s="8">
        <v>2144</v>
      </c>
      <c r="E105" s="8">
        <v>1139</v>
      </c>
      <c r="F105" s="8">
        <v>1083</v>
      </c>
      <c r="G105" s="8">
        <v>1110</v>
      </c>
      <c r="H105" s="8">
        <v>1061</v>
      </c>
      <c r="I105" s="8">
        <v>7</v>
      </c>
      <c r="J105" s="8" t="s">
        <v>91</v>
      </c>
      <c r="K105" s="26">
        <f t="shared" si="90"/>
        <v>4.7148846960167718</v>
      </c>
      <c r="L105" s="26">
        <f t="shared" si="91"/>
        <v>4.4947589098532497</v>
      </c>
      <c r="M105" s="27">
        <f t="shared" si="92"/>
        <v>95.33125833703869</v>
      </c>
      <c r="N105" s="26">
        <f t="shared" si="93"/>
        <v>2.3878406708595388</v>
      </c>
      <c r="O105" s="26">
        <f t="shared" si="94"/>
        <v>2.2704402515723272</v>
      </c>
      <c r="P105" s="27">
        <f t="shared" si="95"/>
        <v>95.083406496927125</v>
      </c>
      <c r="Q105" s="26">
        <f t="shared" si="96"/>
        <v>2.3270440251572326</v>
      </c>
      <c r="R105" s="26">
        <f t="shared" si="97"/>
        <v>2.2243186582809225</v>
      </c>
      <c r="S105" s="27">
        <f t="shared" si="98"/>
        <v>95.585585585585591</v>
      </c>
      <c r="T105" s="8">
        <f t="shared" si="99"/>
        <v>14.675052410901468</v>
      </c>
    </row>
    <row r="106" spans="1:20" x14ac:dyDescent="0.2">
      <c r="T106" s="8">
        <f>SUM(T99:T105)*5</f>
        <v>3886.5546301457171</v>
      </c>
    </row>
    <row r="107" spans="1:20" x14ac:dyDescent="0.2">
      <c r="A107" s="8" t="s">
        <v>102</v>
      </c>
      <c r="J107" s="8" t="s">
        <v>102</v>
      </c>
      <c r="K107" s="29" t="s">
        <v>330</v>
      </c>
      <c r="L107" s="29" t="s">
        <v>331</v>
      </c>
      <c r="M107" s="30" t="s">
        <v>332</v>
      </c>
      <c r="N107" s="29" t="s">
        <v>333</v>
      </c>
      <c r="O107" s="29" t="s">
        <v>334</v>
      </c>
      <c r="P107" s="30" t="s">
        <v>335</v>
      </c>
      <c r="Q107" s="29" t="s">
        <v>336</v>
      </c>
      <c r="R107" s="29" t="s">
        <v>337</v>
      </c>
      <c r="S107" s="30" t="s">
        <v>338</v>
      </c>
      <c r="T107" s="28" t="s">
        <v>339</v>
      </c>
    </row>
    <row r="108" spans="1:20" x14ac:dyDescent="0.2">
      <c r="A108" s="8" t="s">
        <v>0</v>
      </c>
      <c r="B108" s="8">
        <v>18593</v>
      </c>
      <c r="C108" s="8">
        <v>29839</v>
      </c>
      <c r="D108" s="8">
        <v>29111</v>
      </c>
      <c r="E108" s="8">
        <v>15522</v>
      </c>
      <c r="F108" s="8">
        <v>15128</v>
      </c>
      <c r="G108" s="8">
        <v>14317</v>
      </c>
      <c r="H108" s="8">
        <v>13983</v>
      </c>
      <c r="I108" s="8">
        <v>1884</v>
      </c>
      <c r="J108" s="8" t="s">
        <v>0</v>
      </c>
      <c r="K108" s="26">
        <f>C108/B108</f>
        <v>1.6048512881191845</v>
      </c>
      <c r="L108" s="26">
        <f>D108/B108</f>
        <v>1.5656967676007099</v>
      </c>
      <c r="M108" s="27">
        <f>D108*100/C108</f>
        <v>97.560239954422059</v>
      </c>
      <c r="N108" s="26">
        <f>E108/B108</f>
        <v>0.83483031248319262</v>
      </c>
      <c r="O108" s="26">
        <f>F108/B108</f>
        <v>0.81363954176302911</v>
      </c>
      <c r="P108" s="27">
        <f>F108*100/E108</f>
        <v>97.461667310913541</v>
      </c>
      <c r="Q108" s="26">
        <f>G108/B108</f>
        <v>0.77002097563599203</v>
      </c>
      <c r="R108" s="26">
        <f>H108/B108</f>
        <v>0.75205722583768086</v>
      </c>
      <c r="S108" s="27">
        <f>H108*100/G108</f>
        <v>97.667109031221628</v>
      </c>
      <c r="T108" s="8">
        <f>I108/B108*1000</f>
        <v>101.32845694616253</v>
      </c>
    </row>
    <row r="109" spans="1:20" x14ac:dyDescent="0.2">
      <c r="A109" s="8" t="s">
        <v>85</v>
      </c>
      <c r="B109" s="8">
        <v>3473</v>
      </c>
      <c r="C109" s="8">
        <v>177</v>
      </c>
      <c r="D109" s="8">
        <v>172</v>
      </c>
      <c r="E109" s="8">
        <v>85</v>
      </c>
      <c r="F109" s="8">
        <v>82</v>
      </c>
      <c r="G109" s="8">
        <v>92</v>
      </c>
      <c r="H109" s="8">
        <v>90</v>
      </c>
      <c r="I109" s="8">
        <v>98</v>
      </c>
      <c r="J109" s="8" t="s">
        <v>85</v>
      </c>
      <c r="K109" s="26">
        <f t="shared" ref="K109:K115" si="100">C109/B109</f>
        <v>5.0964583933198963E-2</v>
      </c>
      <c r="L109" s="26">
        <f t="shared" ref="L109:L115" si="101">D109/B109</f>
        <v>4.9524906420961703E-2</v>
      </c>
      <c r="M109" s="27">
        <f t="shared" ref="M109:M115" si="102">D109*100/C109</f>
        <v>97.175141242937855</v>
      </c>
      <c r="N109" s="26">
        <f t="shared" ref="N109:N115" si="103">E109/B109</f>
        <v>2.44745177080334E-2</v>
      </c>
      <c r="O109" s="26">
        <f t="shared" ref="O109:O115" si="104">F109/B109</f>
        <v>2.3610711200691047E-2</v>
      </c>
      <c r="P109" s="27">
        <f t="shared" ref="P109:P115" si="105">F109*100/E109</f>
        <v>96.470588235294116</v>
      </c>
      <c r="Q109" s="26">
        <f t="shared" ref="Q109:Q115" si="106">G109/B109</f>
        <v>2.6490066225165563E-2</v>
      </c>
      <c r="R109" s="26">
        <f t="shared" ref="R109:R115" si="107">H109/B109</f>
        <v>2.591419522027066E-2</v>
      </c>
      <c r="S109" s="27">
        <f t="shared" ref="S109:S115" si="108">H109*100/G109</f>
        <v>97.826086956521735</v>
      </c>
      <c r="T109" s="8">
        <f t="shared" ref="T109:T115" si="109">I109/B109*1000</f>
        <v>28.217679239850273</v>
      </c>
    </row>
    <row r="110" spans="1:20" x14ac:dyDescent="0.2">
      <c r="A110" s="8" t="s">
        <v>86</v>
      </c>
      <c r="B110" s="8">
        <v>4059</v>
      </c>
      <c r="C110" s="8">
        <v>1749</v>
      </c>
      <c r="D110" s="8">
        <v>1716</v>
      </c>
      <c r="E110" s="8">
        <v>943</v>
      </c>
      <c r="F110" s="8">
        <v>922</v>
      </c>
      <c r="G110" s="8">
        <v>806</v>
      </c>
      <c r="H110" s="8">
        <v>794</v>
      </c>
      <c r="I110" s="8">
        <v>432</v>
      </c>
      <c r="J110" s="8" t="s">
        <v>86</v>
      </c>
      <c r="K110" s="26">
        <f t="shared" si="100"/>
        <v>0.43089430894308944</v>
      </c>
      <c r="L110" s="26">
        <f t="shared" si="101"/>
        <v>0.42276422764227645</v>
      </c>
      <c r="M110" s="27">
        <f t="shared" si="102"/>
        <v>98.113207547169807</v>
      </c>
      <c r="N110" s="26">
        <f t="shared" si="103"/>
        <v>0.23232323232323232</v>
      </c>
      <c r="O110" s="26">
        <f t="shared" si="104"/>
        <v>0.22714954422271497</v>
      </c>
      <c r="P110" s="27">
        <f t="shared" si="105"/>
        <v>97.773064687168613</v>
      </c>
      <c r="Q110" s="26">
        <f t="shared" si="106"/>
        <v>0.1985710766198571</v>
      </c>
      <c r="R110" s="26">
        <f t="shared" si="107"/>
        <v>0.19561468341956148</v>
      </c>
      <c r="S110" s="27">
        <f t="shared" si="108"/>
        <v>98.511166253101734</v>
      </c>
      <c r="T110" s="8">
        <f t="shared" si="109"/>
        <v>106.43015521064302</v>
      </c>
    </row>
    <row r="111" spans="1:20" x14ac:dyDescent="0.2">
      <c r="A111" s="8" t="s">
        <v>87</v>
      </c>
      <c r="B111" s="8">
        <v>3565</v>
      </c>
      <c r="C111" s="8">
        <v>4393</v>
      </c>
      <c r="D111" s="8">
        <v>4287</v>
      </c>
      <c r="E111" s="8">
        <v>2289</v>
      </c>
      <c r="F111" s="8">
        <v>2230</v>
      </c>
      <c r="G111" s="8">
        <v>2104</v>
      </c>
      <c r="H111" s="8">
        <v>2057</v>
      </c>
      <c r="I111" s="8">
        <v>617</v>
      </c>
      <c r="J111" s="8" t="s">
        <v>87</v>
      </c>
      <c r="K111" s="26">
        <f t="shared" si="100"/>
        <v>1.232258064516129</v>
      </c>
      <c r="L111" s="26">
        <f t="shared" si="101"/>
        <v>1.2025245441795231</v>
      </c>
      <c r="M111" s="27">
        <f t="shared" si="102"/>
        <v>97.587070339175966</v>
      </c>
      <c r="N111" s="26">
        <f t="shared" si="103"/>
        <v>0.64207573632538573</v>
      </c>
      <c r="O111" s="26">
        <f t="shared" si="104"/>
        <v>0.62552594670406736</v>
      </c>
      <c r="P111" s="27">
        <f t="shared" si="105"/>
        <v>97.422455220620364</v>
      </c>
      <c r="Q111" s="26">
        <f t="shared" si="106"/>
        <v>0.59018232819074334</v>
      </c>
      <c r="R111" s="26">
        <f t="shared" si="107"/>
        <v>0.57699859747545579</v>
      </c>
      <c r="S111" s="27">
        <f t="shared" si="108"/>
        <v>97.766159695817493</v>
      </c>
      <c r="T111" s="8">
        <f t="shared" si="109"/>
        <v>173.07152875175316</v>
      </c>
    </row>
    <row r="112" spans="1:20" x14ac:dyDescent="0.2">
      <c r="A112" s="8" t="s">
        <v>88</v>
      </c>
      <c r="B112" s="8">
        <v>2730</v>
      </c>
      <c r="C112" s="8">
        <v>6259</v>
      </c>
      <c r="D112" s="8">
        <v>6118</v>
      </c>
      <c r="E112" s="8">
        <v>3239</v>
      </c>
      <c r="F112" s="8">
        <v>3167</v>
      </c>
      <c r="G112" s="8">
        <v>3020</v>
      </c>
      <c r="H112" s="8">
        <v>2951</v>
      </c>
      <c r="I112" s="8">
        <v>420</v>
      </c>
      <c r="J112" s="8" t="s">
        <v>88</v>
      </c>
      <c r="K112" s="26">
        <f t="shared" si="100"/>
        <v>2.2926739926739925</v>
      </c>
      <c r="L112" s="26">
        <f t="shared" si="101"/>
        <v>2.2410256410256411</v>
      </c>
      <c r="M112" s="27">
        <f t="shared" si="102"/>
        <v>97.747243968685098</v>
      </c>
      <c r="N112" s="26">
        <f t="shared" si="103"/>
        <v>1.1864468864468865</v>
      </c>
      <c r="O112" s="26">
        <f t="shared" si="104"/>
        <v>1.1600732600732602</v>
      </c>
      <c r="P112" s="27">
        <f t="shared" si="105"/>
        <v>97.777091694967581</v>
      </c>
      <c r="Q112" s="26">
        <f t="shared" si="106"/>
        <v>1.1062271062271063</v>
      </c>
      <c r="R112" s="26">
        <f t="shared" si="107"/>
        <v>1.0809523809523809</v>
      </c>
      <c r="S112" s="27">
        <f t="shared" si="108"/>
        <v>97.715231788079464</v>
      </c>
      <c r="T112" s="8">
        <f t="shared" si="109"/>
        <v>153.84615384615387</v>
      </c>
    </row>
    <row r="113" spans="1:20" x14ac:dyDescent="0.2">
      <c r="A113" s="8" t="s">
        <v>89</v>
      </c>
      <c r="B113" s="8">
        <v>2186</v>
      </c>
      <c r="C113" s="8">
        <v>6983</v>
      </c>
      <c r="D113" s="8">
        <v>6812</v>
      </c>
      <c r="E113" s="8">
        <v>3667</v>
      </c>
      <c r="F113" s="8">
        <v>3569</v>
      </c>
      <c r="G113" s="8">
        <v>3316</v>
      </c>
      <c r="H113" s="8">
        <v>3243</v>
      </c>
      <c r="I113" s="8">
        <v>222</v>
      </c>
      <c r="J113" s="8" t="s">
        <v>89</v>
      </c>
      <c r="K113" s="26">
        <f t="shared" si="100"/>
        <v>3.1944190301921318</v>
      </c>
      <c r="L113" s="26">
        <f t="shared" si="101"/>
        <v>3.1161939615736505</v>
      </c>
      <c r="M113" s="27">
        <f t="shared" si="102"/>
        <v>97.551195761134181</v>
      </c>
      <c r="N113" s="26">
        <f t="shared" si="103"/>
        <v>1.6774931381518756</v>
      </c>
      <c r="O113" s="26">
        <f t="shared" si="104"/>
        <v>1.6326623970722782</v>
      </c>
      <c r="P113" s="27">
        <f t="shared" si="105"/>
        <v>97.327515680392693</v>
      </c>
      <c r="Q113" s="26">
        <f t="shared" si="106"/>
        <v>1.5169258920402562</v>
      </c>
      <c r="R113" s="26">
        <f t="shared" si="107"/>
        <v>1.4835315645013725</v>
      </c>
      <c r="S113" s="27">
        <f t="shared" si="108"/>
        <v>97.798552472858873</v>
      </c>
      <c r="T113" s="8">
        <f t="shared" si="109"/>
        <v>101.55535224153705</v>
      </c>
    </row>
    <row r="114" spans="1:20" x14ac:dyDescent="0.2">
      <c r="A114" s="8" t="s">
        <v>90</v>
      </c>
      <c r="B114" s="8">
        <v>1447</v>
      </c>
      <c r="C114" s="8">
        <v>5508</v>
      </c>
      <c r="D114" s="8">
        <v>5364</v>
      </c>
      <c r="E114" s="8">
        <v>2837</v>
      </c>
      <c r="F114" s="8">
        <v>2762</v>
      </c>
      <c r="G114" s="8">
        <v>2671</v>
      </c>
      <c r="H114" s="8">
        <v>2602</v>
      </c>
      <c r="I114" s="8">
        <v>71</v>
      </c>
      <c r="J114" s="8" t="s">
        <v>90</v>
      </c>
      <c r="K114" s="26">
        <f t="shared" si="100"/>
        <v>3.8064961990324808</v>
      </c>
      <c r="L114" s="26">
        <f t="shared" si="101"/>
        <v>3.7069799585348999</v>
      </c>
      <c r="M114" s="27">
        <f t="shared" si="102"/>
        <v>97.385620915032675</v>
      </c>
      <c r="N114" s="26">
        <f t="shared" si="103"/>
        <v>1.9606081548030407</v>
      </c>
      <c r="O114" s="26">
        <f t="shared" si="104"/>
        <v>1.9087767795438839</v>
      </c>
      <c r="P114" s="27">
        <f t="shared" si="105"/>
        <v>97.356362354599923</v>
      </c>
      <c r="Q114" s="26">
        <f t="shared" si="106"/>
        <v>1.8458880442294403</v>
      </c>
      <c r="R114" s="26">
        <f t="shared" si="107"/>
        <v>1.798203178991016</v>
      </c>
      <c r="S114" s="27">
        <f t="shared" si="108"/>
        <v>97.416697865967805</v>
      </c>
      <c r="T114" s="8">
        <f t="shared" si="109"/>
        <v>49.067035245335177</v>
      </c>
    </row>
    <row r="115" spans="1:20" x14ac:dyDescent="0.2">
      <c r="A115" s="8" t="s">
        <v>91</v>
      </c>
      <c r="B115" s="8">
        <v>1133</v>
      </c>
      <c r="C115" s="8">
        <v>4770</v>
      </c>
      <c r="D115" s="8">
        <v>4642</v>
      </c>
      <c r="E115" s="8">
        <v>2462</v>
      </c>
      <c r="F115" s="8">
        <v>2396</v>
      </c>
      <c r="G115" s="8">
        <v>2308</v>
      </c>
      <c r="H115" s="8">
        <v>2246</v>
      </c>
      <c r="I115" s="8">
        <v>24</v>
      </c>
      <c r="J115" s="8" t="s">
        <v>91</v>
      </c>
      <c r="K115" s="26">
        <f t="shared" si="100"/>
        <v>4.2100617828773172</v>
      </c>
      <c r="L115" s="26">
        <f t="shared" si="101"/>
        <v>4.0970873786407767</v>
      </c>
      <c r="M115" s="27">
        <f t="shared" si="102"/>
        <v>97.316561844863728</v>
      </c>
      <c r="N115" s="26">
        <f t="shared" si="103"/>
        <v>2.1729920564872023</v>
      </c>
      <c r="O115" s="26">
        <f t="shared" si="104"/>
        <v>2.1147396293027363</v>
      </c>
      <c r="P115" s="27">
        <f t="shared" si="105"/>
        <v>97.319252640129974</v>
      </c>
      <c r="Q115" s="26">
        <f t="shared" si="106"/>
        <v>2.0370697263901145</v>
      </c>
      <c r="R115" s="26">
        <f t="shared" si="107"/>
        <v>1.9823477493380406</v>
      </c>
      <c r="S115" s="27">
        <f t="shared" si="108"/>
        <v>97.313691507798964</v>
      </c>
      <c r="T115" s="8">
        <f t="shared" si="109"/>
        <v>21.18270079435128</v>
      </c>
    </row>
    <row r="116" spans="1:20" x14ac:dyDescent="0.2">
      <c r="T116" s="50">
        <f>SUM(T109:T115)*5</f>
        <v>3166.8530266481189</v>
      </c>
    </row>
    <row r="117" spans="1:20" x14ac:dyDescent="0.2">
      <c r="A117" s="47" t="s">
        <v>388</v>
      </c>
      <c r="B117" s="47"/>
      <c r="C117" s="47"/>
      <c r="D117" s="47"/>
      <c r="E117" s="47"/>
      <c r="F117" s="47"/>
      <c r="G117" s="47"/>
      <c r="H117" s="47"/>
      <c r="I117" s="47"/>
      <c r="J117" s="47" t="s">
        <v>388</v>
      </c>
      <c r="K117" s="47"/>
      <c r="L117" s="47"/>
      <c r="M117" s="47"/>
      <c r="N117" s="47"/>
      <c r="O117" s="47"/>
      <c r="P117" s="47"/>
      <c r="Q117" s="47"/>
      <c r="R117" s="47"/>
      <c r="S117" s="47"/>
      <c r="T117" s="47"/>
    </row>
  </sheetData>
  <mergeCells count="4">
    <mergeCell ref="A117:I117"/>
    <mergeCell ref="J117:T117"/>
    <mergeCell ref="A72:I72"/>
    <mergeCell ref="J72:T72"/>
  </mergeCells>
  <pageMargins left="0.7" right="0.7" top="0.75" bottom="0.75" header="0.3" footer="0.3"/>
  <pageSetup scale="99" orientation="portrait" r:id="rId1"/>
  <rowBreaks count="1" manualBreakCount="1">
    <brk id="7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ABE27-FE43-46FB-9C0F-3D34A63AF1F2}">
  <dimension ref="A1:AI60"/>
  <sheetViews>
    <sheetView view="pageBreakPreview" zoomScale="125" zoomScaleNormal="100" zoomScaleSheetLayoutView="125" workbookViewId="0">
      <selection activeCell="A26" sqref="A26"/>
    </sheetView>
  </sheetViews>
  <sheetFormatPr defaultColWidth="13.21875" defaultRowHeight="9.6" x14ac:dyDescent="0.2"/>
  <cols>
    <col min="1" max="1" width="13.21875" style="8"/>
    <col min="2" max="16" width="5.109375" style="8" customWidth="1"/>
    <col min="17" max="17" width="9.6640625" style="8" customWidth="1"/>
    <col min="18" max="23" width="4" style="8" customWidth="1"/>
    <col min="24" max="24" width="4.5546875" style="8" customWidth="1"/>
    <col min="25" max="35" width="4" style="8" customWidth="1"/>
    <col min="36" max="16384" width="13.21875" style="8"/>
  </cols>
  <sheetData>
    <row r="1" spans="1:35" x14ac:dyDescent="0.2">
      <c r="A1" s="8" t="s">
        <v>383</v>
      </c>
      <c r="Q1" s="8" t="s">
        <v>383</v>
      </c>
    </row>
    <row r="2" spans="1:35" x14ac:dyDescent="0.2">
      <c r="A2" s="41"/>
      <c r="B2" s="39" t="s">
        <v>0</v>
      </c>
      <c r="C2" s="39"/>
      <c r="D2" s="39"/>
      <c r="E2" s="39" t="s">
        <v>1</v>
      </c>
      <c r="F2" s="39"/>
      <c r="G2" s="39"/>
      <c r="H2" s="39" t="s">
        <v>2</v>
      </c>
      <c r="I2" s="39"/>
      <c r="J2" s="39"/>
      <c r="K2" s="39" t="s">
        <v>3</v>
      </c>
      <c r="L2" s="39"/>
      <c r="M2" s="39"/>
      <c r="N2" s="39" t="s">
        <v>4</v>
      </c>
      <c r="O2" s="39"/>
      <c r="P2" s="40"/>
      <c r="Q2" s="41"/>
      <c r="R2" s="39" t="s">
        <v>5</v>
      </c>
      <c r="S2" s="39"/>
      <c r="T2" s="39"/>
      <c r="U2" s="39" t="s">
        <v>6</v>
      </c>
      <c r="V2" s="39"/>
      <c r="W2" s="39"/>
      <c r="X2" s="39" t="s">
        <v>7</v>
      </c>
      <c r="Y2" s="39"/>
      <c r="Z2" s="39"/>
      <c r="AA2" s="39" t="s">
        <v>8</v>
      </c>
      <c r="AB2" s="39"/>
      <c r="AC2" s="39"/>
      <c r="AD2" s="39" t="s">
        <v>9</v>
      </c>
      <c r="AE2" s="39"/>
      <c r="AF2" s="39"/>
      <c r="AG2" s="39" t="s">
        <v>10</v>
      </c>
      <c r="AH2" s="39"/>
      <c r="AI2" s="40"/>
    </row>
    <row r="3" spans="1:35" s="28" customFormat="1" x14ac:dyDescent="0.2">
      <c r="A3" s="42"/>
      <c r="B3" s="35" t="s">
        <v>0</v>
      </c>
      <c r="C3" s="35" t="s">
        <v>11</v>
      </c>
      <c r="D3" s="35" t="s">
        <v>12</v>
      </c>
      <c r="E3" s="35" t="s">
        <v>0</v>
      </c>
      <c r="F3" s="35" t="s">
        <v>11</v>
      </c>
      <c r="G3" s="35" t="s">
        <v>12</v>
      </c>
      <c r="H3" s="35" t="s">
        <v>0</v>
      </c>
      <c r="I3" s="35" t="s">
        <v>11</v>
      </c>
      <c r="J3" s="35" t="s">
        <v>12</v>
      </c>
      <c r="K3" s="35" t="s">
        <v>0</v>
      </c>
      <c r="L3" s="35" t="s">
        <v>11</v>
      </c>
      <c r="M3" s="35" t="s">
        <v>12</v>
      </c>
      <c r="N3" s="35" t="s">
        <v>0</v>
      </c>
      <c r="O3" s="35" t="s">
        <v>11</v>
      </c>
      <c r="P3" s="36" t="s">
        <v>12</v>
      </c>
      <c r="Q3" s="42"/>
      <c r="R3" s="35" t="s">
        <v>0</v>
      </c>
      <c r="S3" s="35" t="s">
        <v>11</v>
      </c>
      <c r="T3" s="35" t="s">
        <v>12</v>
      </c>
      <c r="U3" s="35" t="s">
        <v>0</v>
      </c>
      <c r="V3" s="35" t="s">
        <v>11</v>
      </c>
      <c r="W3" s="35" t="s">
        <v>12</v>
      </c>
      <c r="X3" s="35" t="s">
        <v>0</v>
      </c>
      <c r="Y3" s="35" t="s">
        <v>11</v>
      </c>
      <c r="Z3" s="35" t="s">
        <v>12</v>
      </c>
      <c r="AA3" s="35" t="s">
        <v>0</v>
      </c>
      <c r="AB3" s="35" t="s">
        <v>11</v>
      </c>
      <c r="AC3" s="35" t="s">
        <v>12</v>
      </c>
      <c r="AD3" s="35" t="s">
        <v>0</v>
      </c>
      <c r="AE3" s="35" t="s">
        <v>11</v>
      </c>
      <c r="AF3" s="35" t="s">
        <v>12</v>
      </c>
      <c r="AG3" s="35" t="s">
        <v>0</v>
      </c>
      <c r="AH3" s="35" t="s">
        <v>11</v>
      </c>
      <c r="AI3" s="36" t="s">
        <v>12</v>
      </c>
    </row>
    <row r="4" spans="1:35" x14ac:dyDescent="0.2">
      <c r="A4" s="8" t="s">
        <v>386</v>
      </c>
      <c r="B4" s="8">
        <v>515870</v>
      </c>
      <c r="C4" s="8">
        <v>264455</v>
      </c>
      <c r="D4" s="8">
        <v>251415</v>
      </c>
      <c r="E4" s="8">
        <v>26372</v>
      </c>
      <c r="F4" s="8">
        <v>13532</v>
      </c>
      <c r="G4" s="8">
        <v>12840</v>
      </c>
      <c r="H4" s="8">
        <v>76649</v>
      </c>
      <c r="I4" s="8">
        <v>39926</v>
      </c>
      <c r="J4" s="8">
        <v>36723</v>
      </c>
      <c r="K4" s="8">
        <v>26158</v>
      </c>
      <c r="L4" s="8">
        <v>13328</v>
      </c>
      <c r="M4" s="8">
        <v>12830</v>
      </c>
      <c r="N4" s="8">
        <v>26051</v>
      </c>
      <c r="O4" s="8">
        <v>13261</v>
      </c>
      <c r="P4" s="8">
        <v>12790</v>
      </c>
      <c r="Q4" s="8" t="s">
        <v>386</v>
      </c>
      <c r="R4" s="8">
        <v>3041</v>
      </c>
      <c r="S4" s="8">
        <v>1549</v>
      </c>
      <c r="T4" s="8">
        <v>1492</v>
      </c>
      <c r="U4" s="8">
        <v>93613</v>
      </c>
      <c r="V4" s="8">
        <v>48283</v>
      </c>
      <c r="W4" s="8">
        <v>45330</v>
      </c>
      <c r="X4" s="8">
        <v>137596</v>
      </c>
      <c r="Y4" s="8">
        <v>69232</v>
      </c>
      <c r="Z4" s="8">
        <v>68364</v>
      </c>
      <c r="AA4" s="8">
        <v>40419</v>
      </c>
      <c r="AB4" s="8">
        <v>20789</v>
      </c>
      <c r="AC4" s="8">
        <v>19630</v>
      </c>
      <c r="AD4" s="8">
        <v>21362</v>
      </c>
      <c r="AE4" s="8">
        <v>10466</v>
      </c>
      <c r="AF4" s="8">
        <v>10896</v>
      </c>
      <c r="AG4" s="8">
        <v>64609</v>
      </c>
      <c r="AH4" s="8">
        <v>34089</v>
      </c>
      <c r="AI4" s="8">
        <v>30520</v>
      </c>
    </row>
    <row r="5" spans="1:35" x14ac:dyDescent="0.2">
      <c r="A5" s="8" t="s">
        <v>13</v>
      </c>
      <c r="B5" s="8">
        <v>76227</v>
      </c>
      <c r="C5" s="8">
        <v>39728</v>
      </c>
      <c r="D5" s="8">
        <v>36499</v>
      </c>
      <c r="E5" s="8">
        <v>4035</v>
      </c>
      <c r="F5" s="8">
        <v>2147</v>
      </c>
      <c r="G5" s="8">
        <v>1888</v>
      </c>
      <c r="H5" s="8">
        <v>11057</v>
      </c>
      <c r="I5" s="8">
        <v>5792</v>
      </c>
      <c r="J5" s="8">
        <v>5265</v>
      </c>
      <c r="K5" s="8">
        <v>3756</v>
      </c>
      <c r="L5" s="8">
        <v>1946</v>
      </c>
      <c r="M5" s="8">
        <v>1810</v>
      </c>
      <c r="N5" s="8">
        <v>3908</v>
      </c>
      <c r="O5" s="8">
        <v>2010</v>
      </c>
      <c r="P5" s="8">
        <v>1898</v>
      </c>
      <c r="Q5" s="8" t="s">
        <v>13</v>
      </c>
      <c r="R5" s="8">
        <v>384</v>
      </c>
      <c r="S5" s="8">
        <v>187</v>
      </c>
      <c r="T5" s="8">
        <v>197</v>
      </c>
      <c r="U5" s="8">
        <v>14712</v>
      </c>
      <c r="V5" s="8">
        <v>7681</v>
      </c>
      <c r="W5" s="8">
        <v>7031</v>
      </c>
      <c r="X5" s="8">
        <v>21043</v>
      </c>
      <c r="Y5" s="8">
        <v>10876</v>
      </c>
      <c r="Z5" s="8">
        <v>10167</v>
      </c>
      <c r="AA5" s="8">
        <v>6842</v>
      </c>
      <c r="AB5" s="8">
        <v>3534</v>
      </c>
      <c r="AC5" s="8">
        <v>3308</v>
      </c>
      <c r="AD5" s="8">
        <v>2920</v>
      </c>
      <c r="AE5" s="8">
        <v>1562</v>
      </c>
      <c r="AF5" s="8">
        <v>1358</v>
      </c>
      <c r="AG5" s="8">
        <v>7570</v>
      </c>
      <c r="AH5" s="8">
        <v>3993</v>
      </c>
      <c r="AI5" s="8">
        <v>3577</v>
      </c>
    </row>
    <row r="6" spans="1:35" x14ac:dyDescent="0.2">
      <c r="A6" s="8" t="s">
        <v>14</v>
      </c>
      <c r="B6" s="8">
        <v>71126</v>
      </c>
      <c r="C6" s="8">
        <v>36974</v>
      </c>
      <c r="D6" s="8">
        <v>34152</v>
      </c>
      <c r="E6" s="8">
        <v>3842</v>
      </c>
      <c r="F6" s="8">
        <v>1989</v>
      </c>
      <c r="G6" s="8">
        <v>1853</v>
      </c>
      <c r="H6" s="8">
        <v>10416</v>
      </c>
      <c r="I6" s="8">
        <v>5381</v>
      </c>
      <c r="J6" s="8">
        <v>5035</v>
      </c>
      <c r="K6" s="8">
        <v>3626</v>
      </c>
      <c r="L6" s="8">
        <v>1883</v>
      </c>
      <c r="M6" s="8">
        <v>1743</v>
      </c>
      <c r="N6" s="8">
        <v>3708</v>
      </c>
      <c r="O6" s="8">
        <v>1945</v>
      </c>
      <c r="P6" s="8">
        <v>1763</v>
      </c>
      <c r="Q6" s="8" t="s">
        <v>14</v>
      </c>
      <c r="R6" s="8">
        <v>397</v>
      </c>
      <c r="S6" s="8">
        <v>198</v>
      </c>
      <c r="T6" s="8">
        <v>199</v>
      </c>
      <c r="U6" s="8">
        <v>13111</v>
      </c>
      <c r="V6" s="8">
        <v>6800</v>
      </c>
      <c r="W6" s="8">
        <v>6311</v>
      </c>
      <c r="X6" s="8">
        <v>20335</v>
      </c>
      <c r="Y6" s="8">
        <v>10585</v>
      </c>
      <c r="Z6" s="8">
        <v>9750</v>
      </c>
      <c r="AA6" s="8">
        <v>5838</v>
      </c>
      <c r="AB6" s="8">
        <v>3119</v>
      </c>
      <c r="AC6" s="8">
        <v>2719</v>
      </c>
      <c r="AD6" s="8">
        <v>3096</v>
      </c>
      <c r="AE6" s="8">
        <v>1621</v>
      </c>
      <c r="AF6" s="8">
        <v>1475</v>
      </c>
      <c r="AG6" s="8">
        <v>6757</v>
      </c>
      <c r="AH6" s="8">
        <v>3453</v>
      </c>
      <c r="AI6" s="8">
        <v>3304</v>
      </c>
    </row>
    <row r="7" spans="1:35" x14ac:dyDescent="0.2">
      <c r="A7" s="8" t="s">
        <v>15</v>
      </c>
      <c r="B7" s="8">
        <v>61931</v>
      </c>
      <c r="C7" s="8">
        <v>32562</v>
      </c>
      <c r="D7" s="8">
        <v>29369</v>
      </c>
      <c r="E7" s="8">
        <v>3262</v>
      </c>
      <c r="F7" s="8">
        <v>1720</v>
      </c>
      <c r="G7" s="8">
        <v>1542</v>
      </c>
      <c r="H7" s="8">
        <v>9196</v>
      </c>
      <c r="I7" s="8">
        <v>4858</v>
      </c>
      <c r="J7" s="8">
        <v>4338</v>
      </c>
      <c r="K7" s="8">
        <v>3059</v>
      </c>
      <c r="L7" s="8">
        <v>1617</v>
      </c>
      <c r="M7" s="8">
        <v>1442</v>
      </c>
      <c r="N7" s="8">
        <v>3132</v>
      </c>
      <c r="O7" s="8">
        <v>1670</v>
      </c>
      <c r="P7" s="8">
        <v>1462</v>
      </c>
      <c r="Q7" s="8" t="s">
        <v>15</v>
      </c>
      <c r="R7" s="8">
        <v>438</v>
      </c>
      <c r="S7" s="8">
        <v>234</v>
      </c>
      <c r="T7" s="8">
        <v>204</v>
      </c>
      <c r="U7" s="8">
        <v>11171</v>
      </c>
      <c r="V7" s="8">
        <v>5828</v>
      </c>
      <c r="W7" s="8">
        <v>5343</v>
      </c>
      <c r="X7" s="8">
        <v>17978</v>
      </c>
      <c r="Y7" s="8">
        <v>9539</v>
      </c>
      <c r="Z7" s="8">
        <v>8439</v>
      </c>
      <c r="AA7" s="8">
        <v>4783</v>
      </c>
      <c r="AB7" s="8">
        <v>2524</v>
      </c>
      <c r="AC7" s="8">
        <v>2259</v>
      </c>
      <c r="AD7" s="8">
        <v>2569</v>
      </c>
      <c r="AE7" s="8">
        <v>1313</v>
      </c>
      <c r="AF7" s="8">
        <v>1256</v>
      </c>
      <c r="AG7" s="8">
        <v>6343</v>
      </c>
      <c r="AH7" s="8">
        <v>3259</v>
      </c>
      <c r="AI7" s="8">
        <v>3084</v>
      </c>
    </row>
    <row r="8" spans="1:35" x14ac:dyDescent="0.2">
      <c r="A8" s="8" t="s">
        <v>16</v>
      </c>
      <c r="B8" s="8">
        <v>51212</v>
      </c>
      <c r="C8" s="8">
        <v>26189</v>
      </c>
      <c r="D8" s="8">
        <v>25023</v>
      </c>
      <c r="E8" s="8">
        <v>2506</v>
      </c>
      <c r="F8" s="8">
        <v>1246</v>
      </c>
      <c r="G8" s="8">
        <v>1260</v>
      </c>
      <c r="H8" s="8">
        <v>7835</v>
      </c>
      <c r="I8" s="8">
        <v>4029</v>
      </c>
      <c r="J8" s="8">
        <v>3806</v>
      </c>
      <c r="K8" s="8">
        <v>2419</v>
      </c>
      <c r="L8" s="8">
        <v>1260</v>
      </c>
      <c r="M8" s="8">
        <v>1159</v>
      </c>
      <c r="N8" s="8">
        <v>2328</v>
      </c>
      <c r="O8" s="8">
        <v>1181</v>
      </c>
      <c r="P8" s="8">
        <v>1147</v>
      </c>
      <c r="Q8" s="8" t="s">
        <v>16</v>
      </c>
      <c r="R8" s="8">
        <v>260</v>
      </c>
      <c r="S8" s="8">
        <v>141</v>
      </c>
      <c r="T8" s="8">
        <v>119</v>
      </c>
      <c r="U8" s="8">
        <v>9252</v>
      </c>
      <c r="V8" s="8">
        <v>4697</v>
      </c>
      <c r="W8" s="8">
        <v>4555</v>
      </c>
      <c r="X8" s="8">
        <v>13935</v>
      </c>
      <c r="Y8" s="8">
        <v>7159</v>
      </c>
      <c r="Z8" s="8">
        <v>6776</v>
      </c>
      <c r="AA8" s="8">
        <v>3540</v>
      </c>
      <c r="AB8" s="8">
        <v>1847</v>
      </c>
      <c r="AC8" s="8">
        <v>1693</v>
      </c>
      <c r="AD8" s="8">
        <v>2037</v>
      </c>
      <c r="AE8" s="8">
        <v>1002</v>
      </c>
      <c r="AF8" s="8">
        <v>1035</v>
      </c>
      <c r="AG8" s="8">
        <v>7100</v>
      </c>
      <c r="AH8" s="8">
        <v>3627</v>
      </c>
      <c r="AI8" s="8">
        <v>3473</v>
      </c>
    </row>
    <row r="9" spans="1:35" x14ac:dyDescent="0.2">
      <c r="A9" s="8" t="s">
        <v>17</v>
      </c>
      <c r="B9" s="8">
        <v>45419</v>
      </c>
      <c r="C9" s="8">
        <v>22399</v>
      </c>
      <c r="D9" s="8">
        <v>23020</v>
      </c>
      <c r="E9" s="8">
        <v>1993</v>
      </c>
      <c r="F9" s="8">
        <v>1004</v>
      </c>
      <c r="G9" s="8">
        <v>989</v>
      </c>
      <c r="H9" s="8">
        <v>6136</v>
      </c>
      <c r="I9" s="8">
        <v>3087</v>
      </c>
      <c r="J9" s="8">
        <v>3049</v>
      </c>
      <c r="K9" s="8">
        <v>1929</v>
      </c>
      <c r="L9" s="8">
        <v>854</v>
      </c>
      <c r="M9" s="8">
        <v>1075</v>
      </c>
      <c r="N9" s="8">
        <v>1913</v>
      </c>
      <c r="O9" s="8">
        <v>939</v>
      </c>
      <c r="P9" s="8">
        <v>974</v>
      </c>
      <c r="Q9" s="8" t="s">
        <v>17</v>
      </c>
      <c r="R9" s="8">
        <v>216</v>
      </c>
      <c r="S9" s="8">
        <v>106</v>
      </c>
      <c r="T9" s="8">
        <v>110</v>
      </c>
      <c r="U9" s="8">
        <v>8720</v>
      </c>
      <c r="V9" s="8">
        <v>4403</v>
      </c>
      <c r="W9" s="8">
        <v>4317</v>
      </c>
      <c r="X9" s="8">
        <v>11099</v>
      </c>
      <c r="Y9" s="8">
        <v>5227</v>
      </c>
      <c r="Z9" s="8">
        <v>5872</v>
      </c>
      <c r="AA9" s="8">
        <v>3349</v>
      </c>
      <c r="AB9" s="8">
        <v>1608</v>
      </c>
      <c r="AC9" s="8">
        <v>1741</v>
      </c>
      <c r="AD9" s="8">
        <v>1536</v>
      </c>
      <c r="AE9" s="8">
        <v>702</v>
      </c>
      <c r="AF9" s="8">
        <v>834</v>
      </c>
      <c r="AG9" s="8">
        <v>8528</v>
      </c>
      <c r="AH9" s="8">
        <v>4469</v>
      </c>
      <c r="AI9" s="8">
        <v>4059</v>
      </c>
    </row>
    <row r="10" spans="1:35" x14ac:dyDescent="0.2">
      <c r="A10" s="8" t="s">
        <v>18</v>
      </c>
      <c r="B10" s="8">
        <v>42674</v>
      </c>
      <c r="C10" s="8">
        <v>20794</v>
      </c>
      <c r="D10" s="8">
        <v>21880</v>
      </c>
      <c r="E10" s="8">
        <v>1955</v>
      </c>
      <c r="F10" s="8">
        <v>1005</v>
      </c>
      <c r="G10" s="8">
        <v>950</v>
      </c>
      <c r="H10" s="8">
        <v>5871</v>
      </c>
      <c r="I10" s="8">
        <v>2986</v>
      </c>
      <c r="J10" s="8">
        <v>2885</v>
      </c>
      <c r="K10" s="8">
        <v>1969</v>
      </c>
      <c r="L10" s="8">
        <v>921</v>
      </c>
      <c r="M10" s="8">
        <v>1048</v>
      </c>
      <c r="N10" s="8">
        <v>2059</v>
      </c>
      <c r="O10" s="8">
        <v>916</v>
      </c>
      <c r="P10" s="8">
        <v>1143</v>
      </c>
      <c r="Q10" s="8" t="s">
        <v>18</v>
      </c>
      <c r="R10" s="8">
        <v>151</v>
      </c>
      <c r="S10" s="8">
        <v>82</v>
      </c>
      <c r="T10" s="8">
        <v>69</v>
      </c>
      <c r="U10" s="8">
        <v>7954</v>
      </c>
      <c r="V10" s="8">
        <v>3898</v>
      </c>
      <c r="W10" s="8">
        <v>4056</v>
      </c>
      <c r="X10" s="8">
        <v>10455</v>
      </c>
      <c r="Y10" s="8">
        <v>4940</v>
      </c>
      <c r="Z10" s="8">
        <v>5515</v>
      </c>
      <c r="AA10" s="8">
        <v>3379</v>
      </c>
      <c r="AB10" s="8">
        <v>1623</v>
      </c>
      <c r="AC10" s="8">
        <v>1756</v>
      </c>
      <c r="AD10" s="8">
        <v>1516</v>
      </c>
      <c r="AE10" s="8">
        <v>623</v>
      </c>
      <c r="AF10" s="8">
        <v>893</v>
      </c>
      <c r="AG10" s="8">
        <v>7365</v>
      </c>
      <c r="AH10" s="8">
        <v>3800</v>
      </c>
      <c r="AI10" s="8">
        <v>3565</v>
      </c>
    </row>
    <row r="11" spans="1:35" x14ac:dyDescent="0.2">
      <c r="A11" s="8" t="s">
        <v>19</v>
      </c>
      <c r="B11" s="8">
        <v>37592</v>
      </c>
      <c r="C11" s="8">
        <v>18807</v>
      </c>
      <c r="D11" s="8">
        <v>18785</v>
      </c>
      <c r="E11" s="8">
        <v>1828</v>
      </c>
      <c r="F11" s="8">
        <v>927</v>
      </c>
      <c r="G11" s="8">
        <v>901</v>
      </c>
      <c r="H11" s="8">
        <v>5333</v>
      </c>
      <c r="I11" s="8">
        <v>2771</v>
      </c>
      <c r="J11" s="8">
        <v>2562</v>
      </c>
      <c r="K11" s="8">
        <v>1955</v>
      </c>
      <c r="L11" s="8">
        <v>982</v>
      </c>
      <c r="M11" s="8">
        <v>973</v>
      </c>
      <c r="N11" s="8">
        <v>1955</v>
      </c>
      <c r="O11" s="8">
        <v>928</v>
      </c>
      <c r="P11" s="8">
        <v>1027</v>
      </c>
      <c r="Q11" s="8" t="s">
        <v>19</v>
      </c>
      <c r="R11" s="8">
        <v>203</v>
      </c>
      <c r="S11" s="8">
        <v>102</v>
      </c>
      <c r="T11" s="8">
        <v>101</v>
      </c>
      <c r="U11" s="8">
        <v>6978</v>
      </c>
      <c r="V11" s="8">
        <v>3505</v>
      </c>
      <c r="W11" s="8">
        <v>3473</v>
      </c>
      <c r="X11" s="8">
        <v>9239</v>
      </c>
      <c r="Y11" s="8">
        <v>4461</v>
      </c>
      <c r="Z11" s="8">
        <v>4778</v>
      </c>
      <c r="AA11" s="8">
        <v>3022</v>
      </c>
      <c r="AB11" s="8">
        <v>1530</v>
      </c>
      <c r="AC11" s="8">
        <v>1492</v>
      </c>
      <c r="AD11" s="8">
        <v>1350</v>
      </c>
      <c r="AE11" s="8">
        <v>602</v>
      </c>
      <c r="AF11" s="8">
        <v>748</v>
      </c>
      <c r="AG11" s="8">
        <v>5729</v>
      </c>
      <c r="AH11" s="8">
        <v>2999</v>
      </c>
      <c r="AI11" s="8">
        <v>2730</v>
      </c>
    </row>
    <row r="12" spans="1:35" x14ac:dyDescent="0.2">
      <c r="A12" s="8" t="s">
        <v>20</v>
      </c>
      <c r="B12" s="8">
        <v>33151</v>
      </c>
      <c r="C12" s="8">
        <v>17010</v>
      </c>
      <c r="D12" s="8">
        <v>16141</v>
      </c>
      <c r="E12" s="8">
        <v>1757</v>
      </c>
      <c r="F12" s="8">
        <v>893</v>
      </c>
      <c r="G12" s="8">
        <v>864</v>
      </c>
      <c r="H12" s="8">
        <v>5059</v>
      </c>
      <c r="I12" s="8">
        <v>2638</v>
      </c>
      <c r="J12" s="8">
        <v>2421</v>
      </c>
      <c r="K12" s="8">
        <v>1778</v>
      </c>
      <c r="L12" s="8">
        <v>944</v>
      </c>
      <c r="M12" s="8">
        <v>834</v>
      </c>
      <c r="N12" s="8">
        <v>1854</v>
      </c>
      <c r="O12" s="8">
        <v>958</v>
      </c>
      <c r="P12" s="8">
        <v>896</v>
      </c>
      <c r="Q12" s="8" t="s">
        <v>20</v>
      </c>
      <c r="R12" s="8">
        <v>171</v>
      </c>
      <c r="S12" s="8">
        <v>86</v>
      </c>
      <c r="T12" s="8">
        <v>85</v>
      </c>
      <c r="U12" s="8">
        <v>6102</v>
      </c>
      <c r="V12" s="8">
        <v>3185</v>
      </c>
      <c r="W12" s="8">
        <v>2917</v>
      </c>
      <c r="X12" s="8">
        <v>7808</v>
      </c>
      <c r="Y12" s="8">
        <v>3894</v>
      </c>
      <c r="Z12" s="8">
        <v>3914</v>
      </c>
      <c r="AA12" s="8">
        <v>2554</v>
      </c>
      <c r="AB12" s="8">
        <v>1291</v>
      </c>
      <c r="AC12" s="8">
        <v>1263</v>
      </c>
      <c r="AD12" s="8">
        <v>1384</v>
      </c>
      <c r="AE12" s="8">
        <v>623</v>
      </c>
      <c r="AF12" s="8">
        <v>761</v>
      </c>
      <c r="AG12" s="8">
        <v>4684</v>
      </c>
      <c r="AH12" s="8">
        <v>2498</v>
      </c>
      <c r="AI12" s="8">
        <v>2186</v>
      </c>
    </row>
    <row r="13" spans="1:35" x14ac:dyDescent="0.2">
      <c r="A13" s="8" t="s">
        <v>21</v>
      </c>
      <c r="B13" s="8">
        <v>23638</v>
      </c>
      <c r="C13" s="8">
        <v>12070</v>
      </c>
      <c r="D13" s="8">
        <v>11568</v>
      </c>
      <c r="E13" s="8">
        <v>1269</v>
      </c>
      <c r="F13" s="8">
        <v>635</v>
      </c>
      <c r="G13" s="8">
        <v>634</v>
      </c>
      <c r="H13" s="8">
        <v>4125</v>
      </c>
      <c r="I13" s="8">
        <v>2192</v>
      </c>
      <c r="J13" s="8">
        <v>1933</v>
      </c>
      <c r="K13" s="8">
        <v>1177</v>
      </c>
      <c r="L13" s="8">
        <v>609</v>
      </c>
      <c r="M13" s="8">
        <v>568</v>
      </c>
      <c r="N13" s="8">
        <v>1217</v>
      </c>
      <c r="O13" s="8">
        <v>612</v>
      </c>
      <c r="P13" s="8">
        <v>605</v>
      </c>
      <c r="Q13" s="8" t="s">
        <v>21</v>
      </c>
      <c r="R13" s="8">
        <v>120</v>
      </c>
      <c r="S13" s="8">
        <v>61</v>
      </c>
      <c r="T13" s="8">
        <v>59</v>
      </c>
      <c r="U13" s="8">
        <v>4191</v>
      </c>
      <c r="V13" s="8">
        <v>2194</v>
      </c>
      <c r="W13" s="8">
        <v>1997</v>
      </c>
      <c r="X13" s="8">
        <v>5622</v>
      </c>
      <c r="Y13" s="8">
        <v>2666</v>
      </c>
      <c r="Z13" s="8">
        <v>2956</v>
      </c>
      <c r="AA13" s="8">
        <v>1664</v>
      </c>
      <c r="AB13" s="8">
        <v>846</v>
      </c>
      <c r="AC13" s="8">
        <v>818</v>
      </c>
      <c r="AD13" s="8">
        <v>1041</v>
      </c>
      <c r="AE13" s="8">
        <v>490</v>
      </c>
      <c r="AF13" s="8">
        <v>551</v>
      </c>
      <c r="AG13" s="8">
        <v>3212</v>
      </c>
      <c r="AH13" s="8">
        <v>1765</v>
      </c>
      <c r="AI13" s="8">
        <v>1447</v>
      </c>
    </row>
    <row r="14" spans="1:35" x14ac:dyDescent="0.2">
      <c r="A14" s="8" t="s">
        <v>22</v>
      </c>
      <c r="B14" s="8">
        <v>19713</v>
      </c>
      <c r="C14" s="8">
        <v>10189</v>
      </c>
      <c r="D14" s="8">
        <v>9524</v>
      </c>
      <c r="E14" s="8">
        <v>1056</v>
      </c>
      <c r="F14" s="8">
        <v>558</v>
      </c>
      <c r="G14" s="8">
        <v>498</v>
      </c>
      <c r="H14" s="8">
        <v>3250</v>
      </c>
      <c r="I14" s="8">
        <v>1773</v>
      </c>
      <c r="J14" s="8">
        <v>1477</v>
      </c>
      <c r="K14" s="8">
        <v>1076</v>
      </c>
      <c r="L14" s="8">
        <v>547</v>
      </c>
      <c r="M14" s="8">
        <v>529</v>
      </c>
      <c r="N14" s="8">
        <v>1054</v>
      </c>
      <c r="O14" s="8">
        <v>535</v>
      </c>
      <c r="P14" s="8">
        <v>519</v>
      </c>
      <c r="Q14" s="8" t="s">
        <v>22</v>
      </c>
      <c r="R14" s="8">
        <v>131</v>
      </c>
      <c r="S14" s="8">
        <v>59</v>
      </c>
      <c r="T14" s="8">
        <v>72</v>
      </c>
      <c r="U14" s="8">
        <v>3377</v>
      </c>
      <c r="V14" s="8">
        <v>1770</v>
      </c>
      <c r="W14" s="8">
        <v>1607</v>
      </c>
      <c r="X14" s="8">
        <v>4865</v>
      </c>
      <c r="Y14" s="8">
        <v>2352</v>
      </c>
      <c r="Z14" s="8">
        <v>2513</v>
      </c>
      <c r="AA14" s="8">
        <v>1440</v>
      </c>
      <c r="AB14" s="8">
        <v>741</v>
      </c>
      <c r="AC14" s="8">
        <v>699</v>
      </c>
      <c r="AD14" s="8">
        <v>909</v>
      </c>
      <c r="AE14" s="8">
        <v>432</v>
      </c>
      <c r="AF14" s="8">
        <v>477</v>
      </c>
      <c r="AG14" s="8">
        <v>2555</v>
      </c>
      <c r="AH14" s="8">
        <v>1422</v>
      </c>
      <c r="AI14" s="8">
        <v>1133</v>
      </c>
    </row>
    <row r="15" spans="1:35" x14ac:dyDescent="0.2">
      <c r="A15" s="8" t="s">
        <v>23</v>
      </c>
      <c r="B15" s="8">
        <v>14339</v>
      </c>
      <c r="C15" s="8">
        <v>7498</v>
      </c>
      <c r="D15" s="8">
        <v>6841</v>
      </c>
      <c r="E15" s="8">
        <v>754</v>
      </c>
      <c r="F15" s="8">
        <v>389</v>
      </c>
      <c r="G15" s="8">
        <v>365</v>
      </c>
      <c r="H15" s="8">
        <v>2326</v>
      </c>
      <c r="I15" s="8">
        <v>1253</v>
      </c>
      <c r="J15" s="8">
        <v>1073</v>
      </c>
      <c r="K15" s="8">
        <v>880</v>
      </c>
      <c r="L15" s="8">
        <v>455</v>
      </c>
      <c r="M15" s="8">
        <v>425</v>
      </c>
      <c r="N15" s="8">
        <v>742</v>
      </c>
      <c r="O15" s="8">
        <v>366</v>
      </c>
      <c r="P15" s="8">
        <v>376</v>
      </c>
      <c r="Q15" s="8" t="s">
        <v>23</v>
      </c>
      <c r="R15" s="8">
        <v>133</v>
      </c>
      <c r="S15" s="8">
        <v>78</v>
      </c>
      <c r="T15" s="8">
        <v>55</v>
      </c>
      <c r="U15" s="8">
        <v>2182</v>
      </c>
      <c r="V15" s="8">
        <v>1239</v>
      </c>
      <c r="W15" s="8">
        <v>943</v>
      </c>
      <c r="X15" s="8">
        <v>3809</v>
      </c>
      <c r="Y15" s="8">
        <v>1822</v>
      </c>
      <c r="Z15" s="8">
        <v>1987</v>
      </c>
      <c r="AA15" s="8">
        <v>1022</v>
      </c>
      <c r="AB15" s="8">
        <v>517</v>
      </c>
      <c r="AC15" s="8">
        <v>505</v>
      </c>
      <c r="AD15" s="8">
        <v>727</v>
      </c>
      <c r="AE15" s="8">
        <v>351</v>
      </c>
      <c r="AF15" s="8">
        <v>376</v>
      </c>
      <c r="AG15" s="8">
        <v>1764</v>
      </c>
      <c r="AH15" s="8">
        <v>1028</v>
      </c>
      <c r="AI15" s="8">
        <v>736</v>
      </c>
    </row>
    <row r="16" spans="1:35" x14ac:dyDescent="0.2">
      <c r="A16" s="8" t="s">
        <v>24</v>
      </c>
      <c r="B16" s="8">
        <v>11787</v>
      </c>
      <c r="C16" s="8">
        <v>6111</v>
      </c>
      <c r="D16" s="8">
        <v>5676</v>
      </c>
      <c r="E16" s="8">
        <v>642</v>
      </c>
      <c r="F16" s="8">
        <v>311</v>
      </c>
      <c r="G16" s="8">
        <v>331</v>
      </c>
      <c r="H16" s="8">
        <v>1827</v>
      </c>
      <c r="I16" s="8">
        <v>953</v>
      </c>
      <c r="J16" s="8">
        <v>874</v>
      </c>
      <c r="K16" s="8">
        <v>749</v>
      </c>
      <c r="L16" s="8">
        <v>406</v>
      </c>
      <c r="M16" s="8">
        <v>343</v>
      </c>
      <c r="N16" s="8">
        <v>645</v>
      </c>
      <c r="O16" s="8">
        <v>373</v>
      </c>
      <c r="P16" s="8">
        <v>272</v>
      </c>
      <c r="Q16" s="8" t="s">
        <v>24</v>
      </c>
      <c r="R16" s="8">
        <v>135</v>
      </c>
      <c r="S16" s="8">
        <v>81</v>
      </c>
      <c r="T16" s="8">
        <v>54</v>
      </c>
      <c r="U16" s="8">
        <v>1824</v>
      </c>
      <c r="V16" s="8">
        <v>922</v>
      </c>
      <c r="W16" s="8">
        <v>902</v>
      </c>
      <c r="X16" s="8">
        <v>3239</v>
      </c>
      <c r="Y16" s="8">
        <v>1579</v>
      </c>
      <c r="Z16" s="8">
        <v>1660</v>
      </c>
      <c r="AA16" s="8">
        <v>881</v>
      </c>
      <c r="AB16" s="8">
        <v>443</v>
      </c>
      <c r="AC16" s="8">
        <v>438</v>
      </c>
      <c r="AD16" s="8">
        <v>628</v>
      </c>
      <c r="AE16" s="8">
        <v>300</v>
      </c>
      <c r="AF16" s="8">
        <v>328</v>
      </c>
      <c r="AG16" s="8">
        <v>1217</v>
      </c>
      <c r="AH16" s="8">
        <v>743</v>
      </c>
      <c r="AI16" s="8">
        <v>474</v>
      </c>
    </row>
    <row r="17" spans="1:35" x14ac:dyDescent="0.2">
      <c r="A17" s="8" t="s">
        <v>25</v>
      </c>
      <c r="B17" s="8">
        <v>8916</v>
      </c>
      <c r="C17" s="8">
        <v>4535</v>
      </c>
      <c r="D17" s="8">
        <v>4381</v>
      </c>
      <c r="E17" s="8">
        <v>452</v>
      </c>
      <c r="F17" s="8">
        <v>223</v>
      </c>
      <c r="G17" s="8">
        <v>229</v>
      </c>
      <c r="H17" s="8">
        <v>1390</v>
      </c>
      <c r="I17" s="8">
        <v>727</v>
      </c>
      <c r="J17" s="8">
        <v>663</v>
      </c>
      <c r="K17" s="8">
        <v>562</v>
      </c>
      <c r="L17" s="8">
        <v>308</v>
      </c>
      <c r="M17" s="8">
        <v>254</v>
      </c>
      <c r="N17" s="8">
        <v>502</v>
      </c>
      <c r="O17" s="8">
        <v>255</v>
      </c>
      <c r="P17" s="8">
        <v>247</v>
      </c>
      <c r="Q17" s="8" t="s">
        <v>25</v>
      </c>
      <c r="R17" s="8">
        <v>93</v>
      </c>
      <c r="S17" s="8">
        <v>44</v>
      </c>
      <c r="T17" s="8">
        <v>49</v>
      </c>
      <c r="U17" s="8">
        <v>1262</v>
      </c>
      <c r="V17" s="8">
        <v>646</v>
      </c>
      <c r="W17" s="8">
        <v>616</v>
      </c>
      <c r="X17" s="8">
        <v>2783</v>
      </c>
      <c r="Y17" s="8">
        <v>1333</v>
      </c>
      <c r="Z17" s="8">
        <v>1450</v>
      </c>
      <c r="AA17" s="8">
        <v>660</v>
      </c>
      <c r="AB17" s="8">
        <v>344</v>
      </c>
      <c r="AC17" s="8">
        <v>316</v>
      </c>
      <c r="AD17" s="8">
        <v>436</v>
      </c>
      <c r="AE17" s="8">
        <v>216</v>
      </c>
      <c r="AF17" s="8">
        <v>220</v>
      </c>
      <c r="AG17" s="8">
        <v>776</v>
      </c>
      <c r="AH17" s="8">
        <v>439</v>
      </c>
      <c r="AI17" s="8">
        <v>337</v>
      </c>
    </row>
    <row r="18" spans="1:35" x14ac:dyDescent="0.2">
      <c r="A18" s="8" t="s">
        <v>26</v>
      </c>
      <c r="B18" s="8">
        <v>7021</v>
      </c>
      <c r="C18" s="8">
        <v>3693</v>
      </c>
      <c r="D18" s="8">
        <v>3328</v>
      </c>
      <c r="E18" s="8">
        <v>444</v>
      </c>
      <c r="F18" s="8">
        <v>207</v>
      </c>
      <c r="G18" s="8">
        <v>237</v>
      </c>
      <c r="H18" s="8">
        <v>1094</v>
      </c>
      <c r="I18" s="8">
        <v>590</v>
      </c>
      <c r="J18" s="8">
        <v>504</v>
      </c>
      <c r="K18" s="8">
        <v>445</v>
      </c>
      <c r="L18" s="8">
        <v>222</v>
      </c>
      <c r="M18" s="8">
        <v>223</v>
      </c>
      <c r="N18" s="8">
        <v>379</v>
      </c>
      <c r="O18" s="8">
        <v>203</v>
      </c>
      <c r="P18" s="8">
        <v>176</v>
      </c>
      <c r="Q18" s="8" t="s">
        <v>26</v>
      </c>
      <c r="R18" s="8">
        <v>49</v>
      </c>
      <c r="S18" s="8">
        <v>13</v>
      </c>
      <c r="T18" s="8">
        <v>36</v>
      </c>
      <c r="U18" s="8">
        <v>1123</v>
      </c>
      <c r="V18" s="8">
        <v>577</v>
      </c>
      <c r="W18" s="8">
        <v>546</v>
      </c>
      <c r="X18" s="8">
        <v>2078</v>
      </c>
      <c r="Y18" s="8">
        <v>1086</v>
      </c>
      <c r="Z18" s="8">
        <v>992</v>
      </c>
      <c r="AA18" s="8">
        <v>568</v>
      </c>
      <c r="AB18" s="8">
        <v>325</v>
      </c>
      <c r="AC18" s="8">
        <v>243</v>
      </c>
      <c r="AD18" s="8">
        <v>353</v>
      </c>
      <c r="AE18" s="8">
        <v>184</v>
      </c>
      <c r="AF18" s="8">
        <v>169</v>
      </c>
      <c r="AG18" s="8">
        <v>488</v>
      </c>
      <c r="AH18" s="8">
        <v>286</v>
      </c>
      <c r="AI18" s="8">
        <v>202</v>
      </c>
    </row>
    <row r="19" spans="1:35" x14ac:dyDescent="0.2">
      <c r="A19" s="8" t="s">
        <v>27</v>
      </c>
      <c r="B19" s="8">
        <v>4698</v>
      </c>
      <c r="C19" s="8">
        <v>2402</v>
      </c>
      <c r="D19" s="8">
        <v>2296</v>
      </c>
      <c r="E19" s="8">
        <v>263</v>
      </c>
      <c r="F19" s="8">
        <v>125</v>
      </c>
      <c r="G19" s="8">
        <v>138</v>
      </c>
      <c r="H19" s="8">
        <v>778</v>
      </c>
      <c r="I19" s="8">
        <v>407</v>
      </c>
      <c r="J19" s="8">
        <v>371</v>
      </c>
      <c r="K19" s="8">
        <v>311</v>
      </c>
      <c r="L19" s="8">
        <v>158</v>
      </c>
      <c r="M19" s="8">
        <v>153</v>
      </c>
      <c r="N19" s="8">
        <v>261</v>
      </c>
      <c r="O19" s="8">
        <v>144</v>
      </c>
      <c r="P19" s="8">
        <v>117</v>
      </c>
      <c r="Q19" s="8" t="s">
        <v>27</v>
      </c>
      <c r="R19" s="8">
        <v>62</v>
      </c>
      <c r="S19" s="8">
        <v>26</v>
      </c>
      <c r="T19" s="8">
        <v>36</v>
      </c>
      <c r="U19" s="8">
        <v>759</v>
      </c>
      <c r="V19" s="8">
        <v>420</v>
      </c>
      <c r="W19" s="8">
        <v>339</v>
      </c>
      <c r="X19" s="8">
        <v>1361</v>
      </c>
      <c r="Y19" s="8">
        <v>642</v>
      </c>
      <c r="Z19" s="8">
        <v>719</v>
      </c>
      <c r="AA19" s="8">
        <v>345</v>
      </c>
      <c r="AB19" s="8">
        <v>187</v>
      </c>
      <c r="AC19" s="8">
        <v>158</v>
      </c>
      <c r="AD19" s="8">
        <v>298</v>
      </c>
      <c r="AE19" s="8">
        <v>141</v>
      </c>
      <c r="AF19" s="8">
        <v>157</v>
      </c>
      <c r="AG19" s="8">
        <v>260</v>
      </c>
      <c r="AH19" s="8">
        <v>152</v>
      </c>
      <c r="AI19" s="8">
        <v>108</v>
      </c>
    </row>
    <row r="20" spans="1:35" x14ac:dyDescent="0.2">
      <c r="A20" s="8" t="s">
        <v>28</v>
      </c>
      <c r="B20" s="8">
        <v>6426</v>
      </c>
      <c r="C20" s="8">
        <v>3494</v>
      </c>
      <c r="D20" s="8">
        <v>2932</v>
      </c>
      <c r="E20" s="8">
        <v>314</v>
      </c>
      <c r="F20" s="8">
        <v>153</v>
      </c>
      <c r="G20" s="8">
        <v>161</v>
      </c>
      <c r="H20" s="8">
        <v>956</v>
      </c>
      <c r="I20" s="8">
        <v>489</v>
      </c>
      <c r="J20" s="8">
        <v>467</v>
      </c>
      <c r="K20" s="8">
        <v>467</v>
      </c>
      <c r="L20" s="8">
        <v>216</v>
      </c>
      <c r="M20" s="8">
        <v>251</v>
      </c>
      <c r="N20" s="8">
        <v>394</v>
      </c>
      <c r="O20" s="8">
        <v>226</v>
      </c>
      <c r="P20" s="8">
        <v>168</v>
      </c>
      <c r="Q20" s="8" t="s">
        <v>28</v>
      </c>
      <c r="R20" s="8">
        <v>98</v>
      </c>
      <c r="S20" s="8">
        <v>51</v>
      </c>
      <c r="T20" s="8">
        <v>47</v>
      </c>
      <c r="U20" s="8">
        <v>895</v>
      </c>
      <c r="V20" s="8">
        <v>518</v>
      </c>
      <c r="W20" s="8">
        <v>377</v>
      </c>
      <c r="X20" s="8">
        <v>1947</v>
      </c>
      <c r="Y20" s="8">
        <v>1071</v>
      </c>
      <c r="Z20" s="8">
        <v>876</v>
      </c>
      <c r="AA20" s="8">
        <v>532</v>
      </c>
      <c r="AB20" s="8">
        <v>310</v>
      </c>
      <c r="AC20" s="8">
        <v>222</v>
      </c>
      <c r="AD20" s="8">
        <v>562</v>
      </c>
      <c r="AE20" s="8">
        <v>304</v>
      </c>
      <c r="AF20" s="8">
        <v>258</v>
      </c>
      <c r="AG20" s="8">
        <v>261</v>
      </c>
      <c r="AH20" s="8">
        <v>156</v>
      </c>
      <c r="AI20" s="8">
        <v>105</v>
      </c>
    </row>
    <row r="21" spans="1:35" s="27" customFormat="1" x14ac:dyDescent="0.2">
      <c r="A21" s="27" t="s">
        <v>29</v>
      </c>
      <c r="B21" s="27">
        <v>19.7</v>
      </c>
      <c r="C21" s="27">
        <v>19.399999999999999</v>
      </c>
      <c r="D21" s="27">
        <v>20.100000000000001</v>
      </c>
      <c r="E21" s="27">
        <v>19.100000000000001</v>
      </c>
      <c r="F21" s="27">
        <v>18.7</v>
      </c>
      <c r="G21" s="27">
        <v>19.5</v>
      </c>
      <c r="H21" s="27">
        <v>19.899999999999999</v>
      </c>
      <c r="I21" s="27">
        <v>19.899999999999999</v>
      </c>
      <c r="J21" s="27">
        <v>19.899999999999999</v>
      </c>
      <c r="K21" s="27">
        <v>20.6</v>
      </c>
      <c r="L21" s="27">
        <v>19.8</v>
      </c>
      <c r="M21" s="27">
        <v>21.2</v>
      </c>
      <c r="N21" s="27">
        <v>19.899999999999999</v>
      </c>
      <c r="O21" s="27">
        <v>19.3</v>
      </c>
      <c r="P21" s="27">
        <v>20.6</v>
      </c>
      <c r="Q21" s="27" t="s">
        <v>29</v>
      </c>
      <c r="R21" s="27">
        <v>21</v>
      </c>
      <c r="S21" s="27">
        <v>20.7</v>
      </c>
      <c r="T21" s="27">
        <v>21.2</v>
      </c>
      <c r="U21" s="27">
        <v>19.2</v>
      </c>
      <c r="V21" s="27">
        <v>19.100000000000001</v>
      </c>
      <c r="W21" s="27">
        <v>19.399999999999999</v>
      </c>
      <c r="X21" s="27">
        <v>18.399999999999999</v>
      </c>
      <c r="Y21" s="27">
        <v>17.5</v>
      </c>
      <c r="Z21" s="27">
        <v>19.3</v>
      </c>
      <c r="AA21" s="27">
        <v>18.899999999999999</v>
      </c>
      <c r="AB21" s="27">
        <v>18.3</v>
      </c>
      <c r="AC21" s="27">
        <v>19.5</v>
      </c>
      <c r="AD21" s="27">
        <v>20.2</v>
      </c>
      <c r="AE21" s="27">
        <v>18.7</v>
      </c>
      <c r="AF21" s="27">
        <v>21.9</v>
      </c>
      <c r="AG21" s="27">
        <v>22.7</v>
      </c>
      <c r="AH21" s="27">
        <v>23</v>
      </c>
      <c r="AI21" s="27">
        <v>22.2</v>
      </c>
    </row>
    <row r="23" spans="1:35" x14ac:dyDescent="0.2">
      <c r="A23" s="8" t="s">
        <v>384</v>
      </c>
      <c r="B23" s="8">
        <v>101717</v>
      </c>
      <c r="C23" s="8">
        <v>53434</v>
      </c>
      <c r="D23" s="8">
        <v>48283</v>
      </c>
      <c r="E23" s="8">
        <v>810</v>
      </c>
      <c r="F23" s="8">
        <v>428</v>
      </c>
      <c r="G23" s="8">
        <v>382</v>
      </c>
      <c r="H23" s="8">
        <v>9755</v>
      </c>
      <c r="I23" s="8">
        <v>5136</v>
      </c>
      <c r="J23" s="8">
        <v>4619</v>
      </c>
      <c r="K23" s="8">
        <v>971</v>
      </c>
      <c r="L23" s="8">
        <v>523</v>
      </c>
      <c r="M23" s="8">
        <v>448</v>
      </c>
      <c r="N23" s="8">
        <v>1251</v>
      </c>
      <c r="O23" s="8">
        <v>658</v>
      </c>
      <c r="P23" s="8">
        <v>593</v>
      </c>
      <c r="Q23" s="8" t="s">
        <v>384</v>
      </c>
      <c r="R23" s="8">
        <v>0</v>
      </c>
      <c r="S23" s="8">
        <v>0</v>
      </c>
      <c r="T23" s="8">
        <v>0</v>
      </c>
      <c r="U23" s="8">
        <v>15160</v>
      </c>
      <c r="V23" s="8">
        <v>7958</v>
      </c>
      <c r="W23" s="8">
        <v>7202</v>
      </c>
      <c r="X23" s="8">
        <v>5105</v>
      </c>
      <c r="Y23" s="8">
        <v>2592</v>
      </c>
      <c r="Z23" s="8">
        <v>2513</v>
      </c>
      <c r="AA23" s="8">
        <v>2074</v>
      </c>
      <c r="AB23" s="8">
        <v>1065</v>
      </c>
      <c r="AC23" s="8">
        <v>1009</v>
      </c>
      <c r="AD23" s="8">
        <v>1982</v>
      </c>
      <c r="AE23" s="8">
        <v>985</v>
      </c>
      <c r="AF23" s="8">
        <v>997</v>
      </c>
      <c r="AG23" s="8">
        <v>64609</v>
      </c>
      <c r="AH23" s="8">
        <v>34089</v>
      </c>
      <c r="AI23" s="8">
        <v>30520</v>
      </c>
    </row>
    <row r="24" spans="1:35" x14ac:dyDescent="0.2">
      <c r="A24" s="8" t="s">
        <v>13</v>
      </c>
      <c r="B24" s="8">
        <v>12435</v>
      </c>
      <c r="C24" s="8">
        <v>6539</v>
      </c>
      <c r="D24" s="8">
        <v>5896</v>
      </c>
      <c r="E24" s="8">
        <v>99</v>
      </c>
      <c r="F24" s="8">
        <v>52</v>
      </c>
      <c r="G24" s="8">
        <v>47</v>
      </c>
      <c r="H24" s="8">
        <v>1230</v>
      </c>
      <c r="I24" s="8">
        <v>637</v>
      </c>
      <c r="J24" s="8">
        <v>593</v>
      </c>
      <c r="K24" s="8">
        <v>121</v>
      </c>
      <c r="L24" s="8">
        <v>66</v>
      </c>
      <c r="M24" s="8">
        <v>55</v>
      </c>
      <c r="N24" s="8">
        <v>141</v>
      </c>
      <c r="O24" s="8">
        <v>72</v>
      </c>
      <c r="P24" s="8">
        <v>69</v>
      </c>
      <c r="Q24" s="8" t="s">
        <v>13</v>
      </c>
      <c r="R24" s="8">
        <v>0</v>
      </c>
      <c r="S24" s="8">
        <v>0</v>
      </c>
      <c r="T24" s="8">
        <v>0</v>
      </c>
      <c r="U24" s="8">
        <v>2163</v>
      </c>
      <c r="V24" s="8">
        <v>1110</v>
      </c>
      <c r="W24" s="8">
        <v>1053</v>
      </c>
      <c r="X24" s="8">
        <v>635</v>
      </c>
      <c r="Y24" s="8">
        <v>341</v>
      </c>
      <c r="Z24" s="8">
        <v>294</v>
      </c>
      <c r="AA24" s="8">
        <v>270</v>
      </c>
      <c r="AB24" s="8">
        <v>156</v>
      </c>
      <c r="AC24" s="8">
        <v>114</v>
      </c>
      <c r="AD24" s="8">
        <v>206</v>
      </c>
      <c r="AE24" s="8">
        <v>112</v>
      </c>
      <c r="AF24" s="8">
        <v>94</v>
      </c>
      <c r="AG24" s="8">
        <v>7570</v>
      </c>
      <c r="AH24" s="8">
        <v>3993</v>
      </c>
      <c r="AI24" s="8">
        <v>3577</v>
      </c>
    </row>
    <row r="25" spans="1:35" x14ac:dyDescent="0.2">
      <c r="A25" s="8" t="s">
        <v>14</v>
      </c>
      <c r="B25" s="8">
        <v>11304</v>
      </c>
      <c r="C25" s="8">
        <v>5838</v>
      </c>
      <c r="D25" s="8">
        <v>5466</v>
      </c>
      <c r="E25" s="8">
        <v>103</v>
      </c>
      <c r="F25" s="8">
        <v>53</v>
      </c>
      <c r="G25" s="8">
        <v>50</v>
      </c>
      <c r="H25" s="8">
        <v>1125</v>
      </c>
      <c r="I25" s="8">
        <v>605</v>
      </c>
      <c r="J25" s="8">
        <v>520</v>
      </c>
      <c r="K25" s="8">
        <v>116</v>
      </c>
      <c r="L25" s="8">
        <v>75</v>
      </c>
      <c r="M25" s="8">
        <v>41</v>
      </c>
      <c r="N25" s="8">
        <v>169</v>
      </c>
      <c r="O25" s="8">
        <v>95</v>
      </c>
      <c r="P25" s="8">
        <v>74</v>
      </c>
      <c r="Q25" s="8" t="s">
        <v>14</v>
      </c>
      <c r="R25" s="8">
        <v>0</v>
      </c>
      <c r="S25" s="8">
        <v>0</v>
      </c>
      <c r="T25" s="8">
        <v>0</v>
      </c>
      <c r="U25" s="8">
        <v>1804</v>
      </c>
      <c r="V25" s="8">
        <v>918</v>
      </c>
      <c r="W25" s="8">
        <v>886</v>
      </c>
      <c r="X25" s="8">
        <v>726</v>
      </c>
      <c r="Y25" s="8">
        <v>362</v>
      </c>
      <c r="Z25" s="8">
        <v>364</v>
      </c>
      <c r="AA25" s="8">
        <v>273</v>
      </c>
      <c r="AB25" s="8">
        <v>145</v>
      </c>
      <c r="AC25" s="8">
        <v>128</v>
      </c>
      <c r="AD25" s="8">
        <v>231</v>
      </c>
      <c r="AE25" s="8">
        <v>132</v>
      </c>
      <c r="AF25" s="8">
        <v>99</v>
      </c>
      <c r="AG25" s="8">
        <v>6757</v>
      </c>
      <c r="AH25" s="8">
        <v>3453</v>
      </c>
      <c r="AI25" s="8">
        <v>3304</v>
      </c>
    </row>
    <row r="26" spans="1:35" x14ac:dyDescent="0.2">
      <c r="A26" s="8" t="s">
        <v>15</v>
      </c>
      <c r="B26" s="8">
        <v>10326</v>
      </c>
      <c r="C26" s="8">
        <v>5365</v>
      </c>
      <c r="D26" s="8">
        <v>4961</v>
      </c>
      <c r="E26" s="8">
        <v>99</v>
      </c>
      <c r="F26" s="8">
        <v>51</v>
      </c>
      <c r="G26" s="8">
        <v>48</v>
      </c>
      <c r="H26" s="8">
        <v>998</v>
      </c>
      <c r="I26" s="8">
        <v>536</v>
      </c>
      <c r="J26" s="8">
        <v>462</v>
      </c>
      <c r="K26" s="8">
        <v>118</v>
      </c>
      <c r="L26" s="8">
        <v>69</v>
      </c>
      <c r="M26" s="8">
        <v>49</v>
      </c>
      <c r="N26" s="8">
        <v>167</v>
      </c>
      <c r="O26" s="8">
        <v>88</v>
      </c>
      <c r="P26" s="8">
        <v>79</v>
      </c>
      <c r="Q26" s="8" t="s">
        <v>15</v>
      </c>
      <c r="R26" s="8">
        <v>0</v>
      </c>
      <c r="S26" s="8">
        <v>0</v>
      </c>
      <c r="T26" s="8">
        <v>0</v>
      </c>
      <c r="U26" s="8">
        <v>1470</v>
      </c>
      <c r="V26" s="8">
        <v>769</v>
      </c>
      <c r="W26" s="8">
        <v>701</v>
      </c>
      <c r="X26" s="8">
        <v>646</v>
      </c>
      <c r="Y26" s="8">
        <v>359</v>
      </c>
      <c r="Z26" s="8">
        <v>287</v>
      </c>
      <c r="AA26" s="8">
        <v>250</v>
      </c>
      <c r="AB26" s="8">
        <v>124</v>
      </c>
      <c r="AC26" s="8">
        <v>126</v>
      </c>
      <c r="AD26" s="8">
        <v>235</v>
      </c>
      <c r="AE26" s="8">
        <v>110</v>
      </c>
      <c r="AF26" s="8">
        <v>125</v>
      </c>
      <c r="AG26" s="8">
        <v>6343</v>
      </c>
      <c r="AH26" s="8">
        <v>3259</v>
      </c>
      <c r="AI26" s="8">
        <v>3084</v>
      </c>
    </row>
    <row r="27" spans="1:35" x14ac:dyDescent="0.2">
      <c r="A27" s="8" t="s">
        <v>16</v>
      </c>
      <c r="B27" s="8">
        <v>10968</v>
      </c>
      <c r="C27" s="8">
        <v>5512</v>
      </c>
      <c r="D27" s="8">
        <v>5456</v>
      </c>
      <c r="E27" s="8">
        <v>62</v>
      </c>
      <c r="F27" s="8">
        <v>28</v>
      </c>
      <c r="G27" s="8">
        <v>34</v>
      </c>
      <c r="H27" s="8">
        <v>1010</v>
      </c>
      <c r="I27" s="8">
        <v>481</v>
      </c>
      <c r="J27" s="8">
        <v>529</v>
      </c>
      <c r="K27" s="8">
        <v>74</v>
      </c>
      <c r="L27" s="8">
        <v>34</v>
      </c>
      <c r="M27" s="8">
        <v>40</v>
      </c>
      <c r="N27" s="8">
        <v>129</v>
      </c>
      <c r="O27" s="8">
        <v>66</v>
      </c>
      <c r="P27" s="8">
        <v>63</v>
      </c>
      <c r="Q27" s="8" t="s">
        <v>16</v>
      </c>
      <c r="R27" s="8">
        <v>0</v>
      </c>
      <c r="S27" s="8">
        <v>0</v>
      </c>
      <c r="T27" s="8">
        <v>0</v>
      </c>
      <c r="U27" s="8">
        <v>1532</v>
      </c>
      <c r="V27" s="8">
        <v>761</v>
      </c>
      <c r="W27" s="8">
        <v>771</v>
      </c>
      <c r="X27" s="8">
        <v>533</v>
      </c>
      <c r="Y27" s="8">
        <v>268</v>
      </c>
      <c r="Z27" s="8">
        <v>265</v>
      </c>
      <c r="AA27" s="8">
        <v>262</v>
      </c>
      <c r="AB27" s="8">
        <v>117</v>
      </c>
      <c r="AC27" s="8">
        <v>145</v>
      </c>
      <c r="AD27" s="8">
        <v>266</v>
      </c>
      <c r="AE27" s="8">
        <v>130</v>
      </c>
      <c r="AF27" s="8">
        <v>136</v>
      </c>
      <c r="AG27" s="8">
        <v>7100</v>
      </c>
      <c r="AH27" s="8">
        <v>3627</v>
      </c>
      <c r="AI27" s="8">
        <v>3473</v>
      </c>
    </row>
    <row r="28" spans="1:35" x14ac:dyDescent="0.2">
      <c r="A28" s="8" t="s">
        <v>17</v>
      </c>
      <c r="B28" s="8">
        <v>12309</v>
      </c>
      <c r="C28" s="8">
        <v>6349</v>
      </c>
      <c r="D28" s="8">
        <v>5960</v>
      </c>
      <c r="E28" s="8">
        <v>93</v>
      </c>
      <c r="F28" s="8">
        <v>47</v>
      </c>
      <c r="G28" s="8">
        <v>46</v>
      </c>
      <c r="H28" s="8">
        <v>918</v>
      </c>
      <c r="I28" s="8">
        <v>446</v>
      </c>
      <c r="J28" s="8">
        <v>472</v>
      </c>
      <c r="K28" s="8">
        <v>76</v>
      </c>
      <c r="L28" s="8">
        <v>38</v>
      </c>
      <c r="M28" s="8">
        <v>38</v>
      </c>
      <c r="N28" s="8">
        <v>108</v>
      </c>
      <c r="O28" s="8">
        <v>49</v>
      </c>
      <c r="P28" s="8">
        <v>59</v>
      </c>
      <c r="Q28" s="8" t="s">
        <v>17</v>
      </c>
      <c r="R28" s="8">
        <v>0</v>
      </c>
      <c r="S28" s="8">
        <v>0</v>
      </c>
      <c r="T28" s="8">
        <v>0</v>
      </c>
      <c r="U28" s="8">
        <v>1840</v>
      </c>
      <c r="V28" s="8">
        <v>951</v>
      </c>
      <c r="W28" s="8">
        <v>889</v>
      </c>
      <c r="X28" s="8">
        <v>380</v>
      </c>
      <c r="Y28" s="8">
        <v>172</v>
      </c>
      <c r="Z28" s="8">
        <v>208</v>
      </c>
      <c r="AA28" s="8">
        <v>202</v>
      </c>
      <c r="AB28" s="8">
        <v>98</v>
      </c>
      <c r="AC28" s="8">
        <v>104</v>
      </c>
      <c r="AD28" s="8">
        <v>164</v>
      </c>
      <c r="AE28" s="8">
        <v>79</v>
      </c>
      <c r="AF28" s="8">
        <v>85</v>
      </c>
      <c r="AG28" s="8">
        <v>8528</v>
      </c>
      <c r="AH28" s="8">
        <v>4469</v>
      </c>
      <c r="AI28" s="8">
        <v>4059</v>
      </c>
    </row>
    <row r="29" spans="1:35" x14ac:dyDescent="0.2">
      <c r="A29" s="8" t="s">
        <v>18</v>
      </c>
      <c r="B29" s="8">
        <v>11118</v>
      </c>
      <c r="C29" s="8">
        <v>5676</v>
      </c>
      <c r="D29" s="8">
        <v>5442</v>
      </c>
      <c r="E29" s="8">
        <v>69</v>
      </c>
      <c r="F29" s="8">
        <v>38</v>
      </c>
      <c r="G29" s="8">
        <v>31</v>
      </c>
      <c r="H29" s="8">
        <v>943</v>
      </c>
      <c r="I29" s="8">
        <v>474</v>
      </c>
      <c r="J29" s="8">
        <v>469</v>
      </c>
      <c r="K29" s="8">
        <v>81</v>
      </c>
      <c r="L29" s="8">
        <v>39</v>
      </c>
      <c r="M29" s="8">
        <v>42</v>
      </c>
      <c r="N29" s="8">
        <v>105</v>
      </c>
      <c r="O29" s="8">
        <v>62</v>
      </c>
      <c r="P29" s="8">
        <v>43</v>
      </c>
      <c r="Q29" s="8" t="s">
        <v>18</v>
      </c>
      <c r="R29" s="8">
        <v>0</v>
      </c>
      <c r="S29" s="8">
        <v>0</v>
      </c>
      <c r="T29" s="8">
        <v>0</v>
      </c>
      <c r="U29" s="8">
        <v>1774</v>
      </c>
      <c r="V29" s="8">
        <v>898</v>
      </c>
      <c r="W29" s="8">
        <v>876</v>
      </c>
      <c r="X29" s="8">
        <v>454</v>
      </c>
      <c r="Y29" s="8">
        <v>206</v>
      </c>
      <c r="Z29" s="8">
        <v>248</v>
      </c>
      <c r="AA29" s="8">
        <v>186</v>
      </c>
      <c r="AB29" s="8">
        <v>94</v>
      </c>
      <c r="AC29" s="8">
        <v>92</v>
      </c>
      <c r="AD29" s="8">
        <v>141</v>
      </c>
      <c r="AE29" s="8">
        <v>65</v>
      </c>
      <c r="AF29" s="8">
        <v>76</v>
      </c>
      <c r="AG29" s="8">
        <v>7365</v>
      </c>
      <c r="AH29" s="8">
        <v>3800</v>
      </c>
      <c r="AI29" s="8">
        <v>3565</v>
      </c>
    </row>
    <row r="30" spans="1:35" x14ac:dyDescent="0.2">
      <c r="A30" s="8" t="s">
        <v>19</v>
      </c>
      <c r="B30" s="8">
        <v>8794</v>
      </c>
      <c r="C30" s="8">
        <v>4557</v>
      </c>
      <c r="D30" s="8">
        <v>4237</v>
      </c>
      <c r="E30" s="8">
        <v>57</v>
      </c>
      <c r="F30" s="8">
        <v>35</v>
      </c>
      <c r="G30" s="8">
        <v>22</v>
      </c>
      <c r="H30" s="8">
        <v>832</v>
      </c>
      <c r="I30" s="8">
        <v>439</v>
      </c>
      <c r="J30" s="8">
        <v>393</v>
      </c>
      <c r="K30" s="8">
        <v>80</v>
      </c>
      <c r="L30" s="8">
        <v>40</v>
      </c>
      <c r="M30" s="8">
        <v>40</v>
      </c>
      <c r="N30" s="8">
        <v>87</v>
      </c>
      <c r="O30" s="8">
        <v>41</v>
      </c>
      <c r="P30" s="8">
        <v>46</v>
      </c>
      <c r="Q30" s="8" t="s">
        <v>19</v>
      </c>
      <c r="R30" s="8">
        <v>0</v>
      </c>
      <c r="S30" s="8">
        <v>0</v>
      </c>
      <c r="T30" s="8">
        <v>0</v>
      </c>
      <c r="U30" s="8">
        <v>1350</v>
      </c>
      <c r="V30" s="8">
        <v>712</v>
      </c>
      <c r="W30" s="8">
        <v>638</v>
      </c>
      <c r="X30" s="8">
        <v>381</v>
      </c>
      <c r="Y30" s="8">
        <v>181</v>
      </c>
      <c r="Z30" s="8">
        <v>200</v>
      </c>
      <c r="AA30" s="8">
        <v>148</v>
      </c>
      <c r="AB30" s="8">
        <v>66</v>
      </c>
      <c r="AC30" s="8">
        <v>82</v>
      </c>
      <c r="AD30" s="8">
        <v>130</v>
      </c>
      <c r="AE30" s="8">
        <v>44</v>
      </c>
      <c r="AF30" s="8">
        <v>86</v>
      </c>
      <c r="AG30" s="8">
        <v>5729</v>
      </c>
      <c r="AH30" s="8">
        <v>2999</v>
      </c>
      <c r="AI30" s="8">
        <v>2730</v>
      </c>
    </row>
    <row r="31" spans="1:35" x14ac:dyDescent="0.2">
      <c r="A31" s="8" t="s">
        <v>20</v>
      </c>
      <c r="B31" s="8">
        <v>7414</v>
      </c>
      <c r="C31" s="8">
        <v>3979</v>
      </c>
      <c r="D31" s="8">
        <v>3435</v>
      </c>
      <c r="E31" s="8">
        <v>68</v>
      </c>
      <c r="F31" s="8">
        <v>41</v>
      </c>
      <c r="G31" s="8">
        <v>27</v>
      </c>
      <c r="H31" s="8">
        <v>776</v>
      </c>
      <c r="I31" s="8">
        <v>435</v>
      </c>
      <c r="J31" s="8">
        <v>341</v>
      </c>
      <c r="K31" s="8">
        <v>75</v>
      </c>
      <c r="L31" s="8">
        <v>39</v>
      </c>
      <c r="M31" s="8">
        <v>36</v>
      </c>
      <c r="N31" s="8">
        <v>101</v>
      </c>
      <c r="O31" s="8">
        <v>43</v>
      </c>
      <c r="P31" s="8">
        <v>58</v>
      </c>
      <c r="Q31" s="8" t="s">
        <v>20</v>
      </c>
      <c r="R31" s="8">
        <v>0</v>
      </c>
      <c r="S31" s="8">
        <v>0</v>
      </c>
      <c r="T31" s="8">
        <v>0</v>
      </c>
      <c r="U31" s="8">
        <v>1069</v>
      </c>
      <c r="V31" s="8">
        <v>601</v>
      </c>
      <c r="W31" s="8">
        <v>468</v>
      </c>
      <c r="X31" s="8">
        <v>361</v>
      </c>
      <c r="Y31" s="8">
        <v>191</v>
      </c>
      <c r="Z31" s="8">
        <v>170</v>
      </c>
      <c r="AA31" s="8">
        <v>134</v>
      </c>
      <c r="AB31" s="8">
        <v>65</v>
      </c>
      <c r="AC31" s="8">
        <v>69</v>
      </c>
      <c r="AD31" s="8">
        <v>146</v>
      </c>
      <c r="AE31" s="8">
        <v>66</v>
      </c>
      <c r="AF31" s="8">
        <v>80</v>
      </c>
      <c r="AG31" s="8">
        <v>4684</v>
      </c>
      <c r="AH31" s="8">
        <v>2498</v>
      </c>
      <c r="AI31" s="8">
        <v>2186</v>
      </c>
    </row>
    <row r="32" spans="1:35" x14ac:dyDescent="0.2">
      <c r="A32" s="8" t="s">
        <v>21</v>
      </c>
      <c r="B32" s="8">
        <v>5152</v>
      </c>
      <c r="C32" s="8">
        <v>2801</v>
      </c>
      <c r="D32" s="8">
        <v>2351</v>
      </c>
      <c r="E32" s="8">
        <v>51</v>
      </c>
      <c r="F32" s="8">
        <v>22</v>
      </c>
      <c r="G32" s="8">
        <v>29</v>
      </c>
      <c r="H32" s="8">
        <v>590</v>
      </c>
      <c r="I32" s="8">
        <v>316</v>
      </c>
      <c r="J32" s="8">
        <v>274</v>
      </c>
      <c r="K32" s="8">
        <v>63</v>
      </c>
      <c r="L32" s="8">
        <v>32</v>
      </c>
      <c r="M32" s="8">
        <v>31</v>
      </c>
      <c r="N32" s="8">
        <v>74</v>
      </c>
      <c r="O32" s="8">
        <v>33</v>
      </c>
      <c r="P32" s="8">
        <v>41</v>
      </c>
      <c r="Q32" s="8" t="s">
        <v>21</v>
      </c>
      <c r="R32" s="8">
        <v>0</v>
      </c>
      <c r="S32" s="8">
        <v>0</v>
      </c>
      <c r="T32" s="8">
        <v>0</v>
      </c>
      <c r="U32" s="8">
        <v>680</v>
      </c>
      <c r="V32" s="8">
        <v>383</v>
      </c>
      <c r="W32" s="8">
        <v>297</v>
      </c>
      <c r="X32" s="8">
        <v>247</v>
      </c>
      <c r="Y32" s="8">
        <v>122</v>
      </c>
      <c r="Z32" s="8">
        <v>125</v>
      </c>
      <c r="AA32" s="8">
        <v>109</v>
      </c>
      <c r="AB32" s="8">
        <v>55</v>
      </c>
      <c r="AC32" s="8">
        <v>54</v>
      </c>
      <c r="AD32" s="8">
        <v>126</v>
      </c>
      <c r="AE32" s="8">
        <v>73</v>
      </c>
      <c r="AF32" s="8">
        <v>53</v>
      </c>
      <c r="AG32" s="8">
        <v>3212</v>
      </c>
      <c r="AH32" s="8">
        <v>1765</v>
      </c>
      <c r="AI32" s="8">
        <v>1447</v>
      </c>
    </row>
    <row r="33" spans="1:35" x14ac:dyDescent="0.2">
      <c r="A33" s="8" t="s">
        <v>22</v>
      </c>
      <c r="B33" s="8">
        <v>4058</v>
      </c>
      <c r="C33" s="8">
        <v>2263</v>
      </c>
      <c r="D33" s="8">
        <v>1795</v>
      </c>
      <c r="E33" s="8">
        <v>38</v>
      </c>
      <c r="F33" s="8">
        <v>21</v>
      </c>
      <c r="G33" s="8">
        <v>17</v>
      </c>
      <c r="H33" s="8">
        <v>444</v>
      </c>
      <c r="I33" s="8">
        <v>256</v>
      </c>
      <c r="J33" s="8">
        <v>188</v>
      </c>
      <c r="K33" s="8">
        <v>47</v>
      </c>
      <c r="L33" s="8">
        <v>25</v>
      </c>
      <c r="M33" s="8">
        <v>22</v>
      </c>
      <c r="N33" s="8">
        <v>72</v>
      </c>
      <c r="O33" s="8">
        <v>47</v>
      </c>
      <c r="P33" s="8">
        <v>25</v>
      </c>
      <c r="Q33" s="8" t="s">
        <v>22</v>
      </c>
      <c r="R33" s="8">
        <v>0</v>
      </c>
      <c r="S33" s="8">
        <v>0</v>
      </c>
      <c r="T33" s="8">
        <v>0</v>
      </c>
      <c r="U33" s="8">
        <v>495</v>
      </c>
      <c r="V33" s="8">
        <v>288</v>
      </c>
      <c r="W33" s="8">
        <v>207</v>
      </c>
      <c r="X33" s="8">
        <v>240</v>
      </c>
      <c r="Y33" s="8">
        <v>125</v>
      </c>
      <c r="Z33" s="8">
        <v>115</v>
      </c>
      <c r="AA33" s="8">
        <v>84</v>
      </c>
      <c r="AB33" s="8">
        <v>46</v>
      </c>
      <c r="AC33" s="8">
        <v>38</v>
      </c>
      <c r="AD33" s="8">
        <v>83</v>
      </c>
      <c r="AE33" s="8">
        <v>33</v>
      </c>
      <c r="AF33" s="8">
        <v>50</v>
      </c>
      <c r="AG33" s="8">
        <v>2555</v>
      </c>
      <c r="AH33" s="8">
        <v>1422</v>
      </c>
      <c r="AI33" s="8">
        <v>1133</v>
      </c>
    </row>
    <row r="34" spans="1:35" x14ac:dyDescent="0.2">
      <c r="A34" s="8" t="s">
        <v>23</v>
      </c>
      <c r="B34" s="8">
        <v>2814</v>
      </c>
      <c r="C34" s="8">
        <v>1647</v>
      </c>
      <c r="D34" s="8">
        <v>1167</v>
      </c>
      <c r="E34" s="8">
        <v>28</v>
      </c>
      <c r="F34" s="8">
        <v>18</v>
      </c>
      <c r="G34" s="8">
        <v>10</v>
      </c>
      <c r="H34" s="8">
        <v>316</v>
      </c>
      <c r="I34" s="8">
        <v>193</v>
      </c>
      <c r="J34" s="8">
        <v>123</v>
      </c>
      <c r="K34" s="8">
        <v>52</v>
      </c>
      <c r="L34" s="8">
        <v>30</v>
      </c>
      <c r="M34" s="8">
        <v>22</v>
      </c>
      <c r="N34" s="8">
        <v>29</v>
      </c>
      <c r="O34" s="8">
        <v>18</v>
      </c>
      <c r="P34" s="8">
        <v>11</v>
      </c>
      <c r="Q34" s="8" t="s">
        <v>23</v>
      </c>
      <c r="R34" s="8">
        <v>0</v>
      </c>
      <c r="S34" s="8">
        <v>0</v>
      </c>
      <c r="T34" s="8">
        <v>0</v>
      </c>
      <c r="U34" s="8">
        <v>330</v>
      </c>
      <c r="V34" s="8">
        <v>188</v>
      </c>
      <c r="W34" s="8">
        <v>142</v>
      </c>
      <c r="X34" s="8">
        <v>167</v>
      </c>
      <c r="Y34" s="8">
        <v>97</v>
      </c>
      <c r="Z34" s="8">
        <v>70</v>
      </c>
      <c r="AA34" s="8">
        <v>58</v>
      </c>
      <c r="AB34" s="8">
        <v>38</v>
      </c>
      <c r="AC34" s="8">
        <v>20</v>
      </c>
      <c r="AD34" s="8">
        <v>70</v>
      </c>
      <c r="AE34" s="8">
        <v>37</v>
      </c>
      <c r="AF34" s="8">
        <v>33</v>
      </c>
      <c r="AG34" s="8">
        <v>1764</v>
      </c>
      <c r="AH34" s="8">
        <v>1028</v>
      </c>
      <c r="AI34" s="8">
        <v>736</v>
      </c>
    </row>
    <row r="35" spans="1:35" x14ac:dyDescent="0.2">
      <c r="A35" s="8" t="s">
        <v>24</v>
      </c>
      <c r="B35" s="8">
        <v>2005</v>
      </c>
      <c r="C35" s="8">
        <v>1195</v>
      </c>
      <c r="D35" s="8">
        <v>810</v>
      </c>
      <c r="E35" s="8">
        <v>20</v>
      </c>
      <c r="F35" s="8">
        <v>14</v>
      </c>
      <c r="G35" s="8">
        <v>6</v>
      </c>
      <c r="H35" s="8">
        <v>205</v>
      </c>
      <c r="I35" s="8">
        <v>114</v>
      </c>
      <c r="J35" s="8">
        <v>91</v>
      </c>
      <c r="K35" s="8">
        <v>25</v>
      </c>
      <c r="L35" s="8">
        <v>15</v>
      </c>
      <c r="M35" s="8">
        <v>10</v>
      </c>
      <c r="N35" s="8">
        <v>34</v>
      </c>
      <c r="O35" s="8">
        <v>19</v>
      </c>
      <c r="P35" s="8">
        <v>15</v>
      </c>
      <c r="Q35" s="8" t="s">
        <v>24</v>
      </c>
      <c r="R35" s="8">
        <v>0</v>
      </c>
      <c r="S35" s="8">
        <v>0</v>
      </c>
      <c r="T35" s="8">
        <v>0</v>
      </c>
      <c r="U35" s="8">
        <v>286</v>
      </c>
      <c r="V35" s="8">
        <v>160</v>
      </c>
      <c r="W35" s="8">
        <v>126</v>
      </c>
      <c r="X35" s="8">
        <v>125</v>
      </c>
      <c r="Y35" s="8">
        <v>73</v>
      </c>
      <c r="Z35" s="8">
        <v>52</v>
      </c>
      <c r="AA35" s="8">
        <v>36</v>
      </c>
      <c r="AB35" s="8">
        <v>25</v>
      </c>
      <c r="AC35" s="8">
        <v>11</v>
      </c>
      <c r="AD35" s="8">
        <v>57</v>
      </c>
      <c r="AE35" s="8">
        <v>32</v>
      </c>
      <c r="AF35" s="8">
        <v>25</v>
      </c>
      <c r="AG35" s="8">
        <v>1217</v>
      </c>
      <c r="AH35" s="8">
        <v>743</v>
      </c>
      <c r="AI35" s="8">
        <v>474</v>
      </c>
    </row>
    <row r="36" spans="1:35" x14ac:dyDescent="0.2">
      <c r="A36" s="8" t="s">
        <v>25</v>
      </c>
      <c r="B36" s="8">
        <v>1266</v>
      </c>
      <c r="C36" s="8">
        <v>723</v>
      </c>
      <c r="D36" s="8">
        <v>543</v>
      </c>
      <c r="E36" s="8">
        <v>11</v>
      </c>
      <c r="F36" s="8">
        <v>1</v>
      </c>
      <c r="G36" s="8">
        <v>10</v>
      </c>
      <c r="H36" s="8">
        <v>146</v>
      </c>
      <c r="I36" s="8">
        <v>84</v>
      </c>
      <c r="J36" s="8">
        <v>62</v>
      </c>
      <c r="K36" s="8">
        <v>15</v>
      </c>
      <c r="L36" s="8">
        <v>11</v>
      </c>
      <c r="M36" s="8">
        <v>4</v>
      </c>
      <c r="N36" s="8">
        <v>24</v>
      </c>
      <c r="O36" s="8">
        <v>17</v>
      </c>
      <c r="P36" s="8">
        <v>7</v>
      </c>
      <c r="Q36" s="8" t="s">
        <v>25</v>
      </c>
      <c r="R36" s="8">
        <v>0</v>
      </c>
      <c r="S36" s="8">
        <v>0</v>
      </c>
      <c r="T36" s="8">
        <v>0</v>
      </c>
      <c r="U36" s="8">
        <v>140</v>
      </c>
      <c r="V36" s="8">
        <v>94</v>
      </c>
      <c r="W36" s="8">
        <v>46</v>
      </c>
      <c r="X36" s="8">
        <v>90</v>
      </c>
      <c r="Y36" s="8">
        <v>44</v>
      </c>
      <c r="Z36" s="8">
        <v>46</v>
      </c>
      <c r="AA36" s="8">
        <v>24</v>
      </c>
      <c r="AB36" s="8">
        <v>15</v>
      </c>
      <c r="AC36" s="8">
        <v>9</v>
      </c>
      <c r="AD36" s="8">
        <v>40</v>
      </c>
      <c r="AE36" s="8">
        <v>18</v>
      </c>
      <c r="AF36" s="8">
        <v>22</v>
      </c>
      <c r="AG36" s="8">
        <v>776</v>
      </c>
      <c r="AH36" s="8">
        <v>439</v>
      </c>
      <c r="AI36" s="8">
        <v>337</v>
      </c>
    </row>
    <row r="37" spans="1:35" x14ac:dyDescent="0.2">
      <c r="A37" s="8" t="s">
        <v>26</v>
      </c>
      <c r="B37" s="8">
        <v>819</v>
      </c>
      <c r="C37" s="8">
        <v>465</v>
      </c>
      <c r="D37" s="8">
        <v>354</v>
      </c>
      <c r="E37" s="8">
        <v>6</v>
      </c>
      <c r="F37" s="8">
        <v>3</v>
      </c>
      <c r="G37" s="8">
        <v>3</v>
      </c>
      <c r="H37" s="8">
        <v>92</v>
      </c>
      <c r="I37" s="8">
        <v>52</v>
      </c>
      <c r="J37" s="8">
        <v>40</v>
      </c>
      <c r="K37" s="8">
        <v>13</v>
      </c>
      <c r="L37" s="8">
        <v>5</v>
      </c>
      <c r="M37" s="8">
        <v>8</v>
      </c>
      <c r="N37" s="8">
        <v>2</v>
      </c>
      <c r="O37" s="8">
        <v>1</v>
      </c>
      <c r="P37" s="8">
        <v>1</v>
      </c>
      <c r="Q37" s="8" t="s">
        <v>26</v>
      </c>
      <c r="R37" s="8">
        <v>0</v>
      </c>
      <c r="S37" s="8">
        <v>0</v>
      </c>
      <c r="T37" s="8">
        <v>0</v>
      </c>
      <c r="U37" s="8">
        <v>110</v>
      </c>
      <c r="V37" s="8">
        <v>58</v>
      </c>
      <c r="W37" s="8">
        <v>52</v>
      </c>
      <c r="X37" s="8">
        <v>50</v>
      </c>
      <c r="Y37" s="8">
        <v>23</v>
      </c>
      <c r="Z37" s="8">
        <v>27</v>
      </c>
      <c r="AA37" s="8">
        <v>21</v>
      </c>
      <c r="AB37" s="8">
        <v>10</v>
      </c>
      <c r="AC37" s="8">
        <v>11</v>
      </c>
      <c r="AD37" s="8">
        <v>37</v>
      </c>
      <c r="AE37" s="8">
        <v>27</v>
      </c>
      <c r="AF37" s="8">
        <v>10</v>
      </c>
      <c r="AG37" s="8">
        <v>488</v>
      </c>
      <c r="AH37" s="8">
        <v>286</v>
      </c>
      <c r="AI37" s="8">
        <v>202</v>
      </c>
    </row>
    <row r="38" spans="1:35" x14ac:dyDescent="0.2">
      <c r="A38" s="8" t="s">
        <v>27</v>
      </c>
      <c r="B38" s="8">
        <v>477</v>
      </c>
      <c r="C38" s="8">
        <v>258</v>
      </c>
      <c r="D38" s="8">
        <v>219</v>
      </c>
      <c r="E38" s="8">
        <v>4</v>
      </c>
      <c r="F38" s="8">
        <v>3</v>
      </c>
      <c r="G38" s="8">
        <v>1</v>
      </c>
      <c r="H38" s="8">
        <v>63</v>
      </c>
      <c r="I38" s="8">
        <v>29</v>
      </c>
      <c r="J38" s="8">
        <v>34</v>
      </c>
      <c r="K38" s="8">
        <v>6</v>
      </c>
      <c r="L38" s="8">
        <v>3</v>
      </c>
      <c r="M38" s="8">
        <v>3</v>
      </c>
      <c r="N38" s="8">
        <v>2</v>
      </c>
      <c r="O38" s="8">
        <v>0</v>
      </c>
      <c r="P38" s="8">
        <v>2</v>
      </c>
      <c r="Q38" s="8" t="s">
        <v>27</v>
      </c>
      <c r="R38" s="8">
        <v>0</v>
      </c>
      <c r="S38" s="8">
        <v>0</v>
      </c>
      <c r="T38" s="8">
        <v>0</v>
      </c>
      <c r="U38" s="8">
        <v>68</v>
      </c>
      <c r="V38" s="8">
        <v>40</v>
      </c>
      <c r="W38" s="8">
        <v>28</v>
      </c>
      <c r="X38" s="8">
        <v>43</v>
      </c>
      <c r="Y38" s="8">
        <v>14</v>
      </c>
      <c r="Z38" s="8">
        <v>29</v>
      </c>
      <c r="AA38" s="8">
        <v>12</v>
      </c>
      <c r="AB38" s="8">
        <v>8</v>
      </c>
      <c r="AC38" s="8">
        <v>4</v>
      </c>
      <c r="AD38" s="8">
        <v>19</v>
      </c>
      <c r="AE38" s="8">
        <v>9</v>
      </c>
      <c r="AF38" s="8">
        <v>10</v>
      </c>
      <c r="AG38" s="8">
        <v>260</v>
      </c>
      <c r="AH38" s="8">
        <v>152</v>
      </c>
      <c r="AI38" s="8">
        <v>108</v>
      </c>
    </row>
    <row r="39" spans="1:35" x14ac:dyDescent="0.2">
      <c r="A39" s="8" t="s">
        <v>28</v>
      </c>
      <c r="B39" s="8">
        <v>458</v>
      </c>
      <c r="C39" s="8">
        <v>267</v>
      </c>
      <c r="D39" s="8">
        <v>191</v>
      </c>
      <c r="E39" s="8">
        <v>2</v>
      </c>
      <c r="F39" s="8">
        <v>1</v>
      </c>
      <c r="G39" s="8">
        <v>1</v>
      </c>
      <c r="H39" s="8">
        <v>67</v>
      </c>
      <c r="I39" s="8">
        <v>39</v>
      </c>
      <c r="J39" s="8">
        <v>28</v>
      </c>
      <c r="K39" s="8">
        <v>9</v>
      </c>
      <c r="L39" s="8">
        <v>2</v>
      </c>
      <c r="M39" s="8">
        <v>7</v>
      </c>
      <c r="N39" s="8">
        <v>7</v>
      </c>
      <c r="O39" s="8">
        <v>7</v>
      </c>
      <c r="P39" s="8">
        <v>0</v>
      </c>
      <c r="Q39" s="8" t="s">
        <v>28</v>
      </c>
      <c r="R39" s="8">
        <v>0</v>
      </c>
      <c r="S39" s="8">
        <v>0</v>
      </c>
      <c r="T39" s="8">
        <v>0</v>
      </c>
      <c r="U39" s="8">
        <v>49</v>
      </c>
      <c r="V39" s="8">
        <v>27</v>
      </c>
      <c r="W39" s="8">
        <v>22</v>
      </c>
      <c r="X39" s="8">
        <v>27</v>
      </c>
      <c r="Y39" s="8">
        <v>14</v>
      </c>
      <c r="Z39" s="8">
        <v>13</v>
      </c>
      <c r="AA39" s="8">
        <v>5</v>
      </c>
      <c r="AB39" s="8">
        <v>3</v>
      </c>
      <c r="AC39" s="8">
        <v>2</v>
      </c>
      <c r="AD39" s="8">
        <v>31</v>
      </c>
      <c r="AE39" s="8">
        <v>18</v>
      </c>
      <c r="AF39" s="8">
        <v>13</v>
      </c>
      <c r="AG39" s="8">
        <v>261</v>
      </c>
      <c r="AH39" s="8">
        <v>156</v>
      </c>
      <c r="AI39" s="8">
        <v>105</v>
      </c>
    </row>
    <row r="40" spans="1:35" s="27" customFormat="1" x14ac:dyDescent="0.2">
      <c r="A40" s="27" t="s">
        <v>29</v>
      </c>
      <c r="B40" s="27">
        <v>22.4</v>
      </c>
      <c r="C40" s="27">
        <v>22.7</v>
      </c>
      <c r="D40" s="27">
        <v>22</v>
      </c>
      <c r="E40" s="27">
        <v>22.3</v>
      </c>
      <c r="F40" s="27">
        <v>23.2</v>
      </c>
      <c r="G40" s="27">
        <v>21.3</v>
      </c>
      <c r="H40" s="27">
        <v>22.8</v>
      </c>
      <c r="I40" s="27">
        <v>23.5</v>
      </c>
      <c r="J40" s="27">
        <v>22.2</v>
      </c>
      <c r="K40" s="27">
        <v>23.7</v>
      </c>
      <c r="L40" s="27">
        <v>22.3</v>
      </c>
      <c r="M40" s="27">
        <v>25.1</v>
      </c>
      <c r="N40" s="27">
        <v>20.9</v>
      </c>
      <c r="O40" s="27">
        <v>20.8</v>
      </c>
      <c r="P40" s="27">
        <v>21</v>
      </c>
      <c r="Q40" s="27" t="s">
        <v>29</v>
      </c>
      <c r="R40" s="27">
        <v>0</v>
      </c>
      <c r="S40" s="27">
        <v>0</v>
      </c>
      <c r="T40" s="27">
        <v>0</v>
      </c>
      <c r="U40" s="27">
        <v>21.7</v>
      </c>
      <c r="V40" s="27">
        <v>22.2</v>
      </c>
      <c r="W40" s="27">
        <v>21.1</v>
      </c>
      <c r="X40" s="27">
        <v>20.2</v>
      </c>
      <c r="Y40" s="27">
        <v>19.399999999999999</v>
      </c>
      <c r="Z40" s="27">
        <v>21.1</v>
      </c>
      <c r="AA40" s="27">
        <v>19.7</v>
      </c>
      <c r="AB40" s="27">
        <v>19.600000000000001</v>
      </c>
      <c r="AC40" s="27">
        <v>19.7</v>
      </c>
      <c r="AD40" s="27">
        <v>21.6</v>
      </c>
      <c r="AE40" s="27">
        <v>20.5</v>
      </c>
      <c r="AF40" s="27">
        <v>22.6</v>
      </c>
      <c r="AG40" s="27">
        <v>22.7</v>
      </c>
      <c r="AH40" s="27">
        <v>23</v>
      </c>
      <c r="AI40" s="27">
        <v>22.2</v>
      </c>
    </row>
    <row r="42" spans="1:35" x14ac:dyDescent="0.2">
      <c r="A42" s="8" t="s">
        <v>385</v>
      </c>
      <c r="B42" s="8">
        <v>414153</v>
      </c>
      <c r="C42" s="8">
        <v>211021</v>
      </c>
      <c r="D42" s="8">
        <v>203132</v>
      </c>
      <c r="E42" s="8">
        <v>25562</v>
      </c>
      <c r="F42" s="8">
        <v>13104</v>
      </c>
      <c r="G42" s="8">
        <v>12458</v>
      </c>
      <c r="H42" s="8">
        <v>66894</v>
      </c>
      <c r="I42" s="8">
        <v>34790</v>
      </c>
      <c r="J42" s="8">
        <v>32104</v>
      </c>
      <c r="K42" s="8">
        <v>25187</v>
      </c>
      <c r="L42" s="8">
        <v>12805</v>
      </c>
      <c r="M42" s="8">
        <v>12382</v>
      </c>
      <c r="N42" s="8">
        <v>24800</v>
      </c>
      <c r="O42" s="8">
        <v>12603</v>
      </c>
      <c r="P42" s="8">
        <v>12197</v>
      </c>
      <c r="Q42" s="8" t="s">
        <v>385</v>
      </c>
      <c r="R42" s="8">
        <v>3041</v>
      </c>
      <c r="S42" s="8">
        <v>1549</v>
      </c>
      <c r="T42" s="8">
        <v>1492</v>
      </c>
      <c r="U42" s="8">
        <v>78453</v>
      </c>
      <c r="V42" s="8">
        <v>40325</v>
      </c>
      <c r="W42" s="8">
        <v>38128</v>
      </c>
      <c r="X42" s="8">
        <v>132491</v>
      </c>
      <c r="Y42" s="8">
        <v>66640</v>
      </c>
      <c r="Z42" s="8">
        <v>65851</v>
      </c>
      <c r="AA42" s="8">
        <v>38345</v>
      </c>
      <c r="AB42" s="8">
        <v>19724</v>
      </c>
      <c r="AC42" s="8">
        <v>18621</v>
      </c>
      <c r="AD42" s="8">
        <v>19380</v>
      </c>
      <c r="AE42" s="8">
        <v>9481</v>
      </c>
      <c r="AF42" s="8">
        <v>9899</v>
      </c>
      <c r="AG42" s="8">
        <v>0</v>
      </c>
      <c r="AH42" s="8">
        <v>0</v>
      </c>
      <c r="AI42" s="8">
        <v>0</v>
      </c>
    </row>
    <row r="43" spans="1:35" x14ac:dyDescent="0.2">
      <c r="A43" s="8" t="s">
        <v>13</v>
      </c>
      <c r="B43" s="8">
        <v>63792</v>
      </c>
      <c r="C43" s="8">
        <v>33189</v>
      </c>
      <c r="D43" s="8">
        <v>30603</v>
      </c>
      <c r="E43" s="8">
        <v>3936</v>
      </c>
      <c r="F43" s="8">
        <v>2095</v>
      </c>
      <c r="G43" s="8">
        <v>1841</v>
      </c>
      <c r="H43" s="8">
        <v>9827</v>
      </c>
      <c r="I43" s="8">
        <v>5155</v>
      </c>
      <c r="J43" s="8">
        <v>4672</v>
      </c>
      <c r="K43" s="8">
        <v>3635</v>
      </c>
      <c r="L43" s="8">
        <v>1880</v>
      </c>
      <c r="M43" s="8">
        <v>1755</v>
      </c>
      <c r="N43" s="8">
        <v>3767</v>
      </c>
      <c r="O43" s="8">
        <v>1938</v>
      </c>
      <c r="P43" s="8">
        <v>1829</v>
      </c>
      <c r="Q43" s="8" t="s">
        <v>13</v>
      </c>
      <c r="R43" s="8">
        <v>384</v>
      </c>
      <c r="S43" s="8">
        <v>187</v>
      </c>
      <c r="T43" s="8">
        <v>197</v>
      </c>
      <c r="U43" s="8">
        <v>12549</v>
      </c>
      <c r="V43" s="8">
        <v>6571</v>
      </c>
      <c r="W43" s="8">
        <v>5978</v>
      </c>
      <c r="X43" s="8">
        <v>20408</v>
      </c>
      <c r="Y43" s="8">
        <v>10535</v>
      </c>
      <c r="Z43" s="8">
        <v>9873</v>
      </c>
      <c r="AA43" s="8">
        <v>6572</v>
      </c>
      <c r="AB43" s="8">
        <v>3378</v>
      </c>
      <c r="AC43" s="8">
        <v>3194</v>
      </c>
      <c r="AD43" s="8">
        <v>2714</v>
      </c>
      <c r="AE43" s="8">
        <v>1450</v>
      </c>
      <c r="AF43" s="8">
        <v>1264</v>
      </c>
      <c r="AG43" s="8">
        <v>0</v>
      </c>
      <c r="AH43" s="8">
        <v>0</v>
      </c>
      <c r="AI43" s="8">
        <v>0</v>
      </c>
    </row>
    <row r="44" spans="1:35" x14ac:dyDescent="0.2">
      <c r="A44" s="8" t="s">
        <v>14</v>
      </c>
      <c r="B44" s="8">
        <v>59822</v>
      </c>
      <c r="C44" s="8">
        <v>31136</v>
      </c>
      <c r="D44" s="8">
        <v>28686</v>
      </c>
      <c r="E44" s="8">
        <v>3739</v>
      </c>
      <c r="F44" s="8">
        <v>1936</v>
      </c>
      <c r="G44" s="8">
        <v>1803</v>
      </c>
      <c r="H44" s="8">
        <v>9291</v>
      </c>
      <c r="I44" s="8">
        <v>4776</v>
      </c>
      <c r="J44" s="8">
        <v>4515</v>
      </c>
      <c r="K44" s="8">
        <v>3510</v>
      </c>
      <c r="L44" s="8">
        <v>1808</v>
      </c>
      <c r="M44" s="8">
        <v>1702</v>
      </c>
      <c r="N44" s="8">
        <v>3539</v>
      </c>
      <c r="O44" s="8">
        <v>1850</v>
      </c>
      <c r="P44" s="8">
        <v>1689</v>
      </c>
      <c r="Q44" s="8" t="s">
        <v>14</v>
      </c>
      <c r="R44" s="8">
        <v>397</v>
      </c>
      <c r="S44" s="8">
        <v>198</v>
      </c>
      <c r="T44" s="8">
        <v>199</v>
      </c>
      <c r="U44" s="8">
        <v>11307</v>
      </c>
      <c r="V44" s="8">
        <v>5882</v>
      </c>
      <c r="W44" s="8">
        <v>5425</v>
      </c>
      <c r="X44" s="8">
        <v>19609</v>
      </c>
      <c r="Y44" s="8">
        <v>10223</v>
      </c>
      <c r="Z44" s="8">
        <v>9386</v>
      </c>
      <c r="AA44" s="8">
        <v>5565</v>
      </c>
      <c r="AB44" s="8">
        <v>2974</v>
      </c>
      <c r="AC44" s="8">
        <v>2591</v>
      </c>
      <c r="AD44" s="8">
        <v>2865</v>
      </c>
      <c r="AE44" s="8">
        <v>1489</v>
      </c>
      <c r="AF44" s="8">
        <v>1376</v>
      </c>
      <c r="AG44" s="8">
        <v>0</v>
      </c>
      <c r="AH44" s="8">
        <v>0</v>
      </c>
      <c r="AI44" s="8">
        <v>0</v>
      </c>
    </row>
    <row r="45" spans="1:35" x14ac:dyDescent="0.2">
      <c r="A45" s="8" t="s">
        <v>15</v>
      </c>
      <c r="B45" s="8">
        <v>51605</v>
      </c>
      <c r="C45" s="8">
        <v>27197</v>
      </c>
      <c r="D45" s="8">
        <v>24408</v>
      </c>
      <c r="E45" s="8">
        <v>3163</v>
      </c>
      <c r="F45" s="8">
        <v>1669</v>
      </c>
      <c r="G45" s="8">
        <v>1494</v>
      </c>
      <c r="H45" s="8">
        <v>8198</v>
      </c>
      <c r="I45" s="8">
        <v>4322</v>
      </c>
      <c r="J45" s="8">
        <v>3876</v>
      </c>
      <c r="K45" s="8">
        <v>2941</v>
      </c>
      <c r="L45" s="8">
        <v>1548</v>
      </c>
      <c r="M45" s="8">
        <v>1393</v>
      </c>
      <c r="N45" s="8">
        <v>2965</v>
      </c>
      <c r="O45" s="8">
        <v>1582</v>
      </c>
      <c r="P45" s="8">
        <v>1383</v>
      </c>
      <c r="Q45" s="8" t="s">
        <v>15</v>
      </c>
      <c r="R45" s="8">
        <v>438</v>
      </c>
      <c r="S45" s="8">
        <v>234</v>
      </c>
      <c r="T45" s="8">
        <v>204</v>
      </c>
      <c r="U45" s="8">
        <v>9701</v>
      </c>
      <c r="V45" s="8">
        <v>5059</v>
      </c>
      <c r="W45" s="8">
        <v>4642</v>
      </c>
      <c r="X45" s="8">
        <v>17332</v>
      </c>
      <c r="Y45" s="8">
        <v>9180</v>
      </c>
      <c r="Z45" s="8">
        <v>8152</v>
      </c>
      <c r="AA45" s="8">
        <v>4533</v>
      </c>
      <c r="AB45" s="8">
        <v>2400</v>
      </c>
      <c r="AC45" s="8">
        <v>2133</v>
      </c>
      <c r="AD45" s="8">
        <v>2334</v>
      </c>
      <c r="AE45" s="8">
        <v>1203</v>
      </c>
      <c r="AF45" s="8">
        <v>1131</v>
      </c>
      <c r="AG45" s="8">
        <v>0</v>
      </c>
      <c r="AH45" s="8">
        <v>0</v>
      </c>
      <c r="AI45" s="8">
        <v>0</v>
      </c>
    </row>
    <row r="46" spans="1:35" x14ac:dyDescent="0.2">
      <c r="A46" s="8" t="s">
        <v>16</v>
      </c>
      <c r="B46" s="8">
        <v>40244</v>
      </c>
      <c r="C46" s="8">
        <v>20677</v>
      </c>
      <c r="D46" s="8">
        <v>19567</v>
      </c>
      <c r="E46" s="8">
        <v>2444</v>
      </c>
      <c r="F46" s="8">
        <v>1218</v>
      </c>
      <c r="G46" s="8">
        <v>1226</v>
      </c>
      <c r="H46" s="8">
        <v>6825</v>
      </c>
      <c r="I46" s="8">
        <v>3548</v>
      </c>
      <c r="J46" s="8">
        <v>3277</v>
      </c>
      <c r="K46" s="8">
        <v>2345</v>
      </c>
      <c r="L46" s="8">
        <v>1226</v>
      </c>
      <c r="M46" s="8">
        <v>1119</v>
      </c>
      <c r="N46" s="8">
        <v>2199</v>
      </c>
      <c r="O46" s="8">
        <v>1115</v>
      </c>
      <c r="P46" s="8">
        <v>1084</v>
      </c>
      <c r="Q46" s="8" t="s">
        <v>16</v>
      </c>
      <c r="R46" s="8">
        <v>260</v>
      </c>
      <c r="S46" s="8">
        <v>141</v>
      </c>
      <c r="T46" s="8">
        <v>119</v>
      </c>
      <c r="U46" s="8">
        <v>7720</v>
      </c>
      <c r="V46" s="8">
        <v>3936</v>
      </c>
      <c r="W46" s="8">
        <v>3784</v>
      </c>
      <c r="X46" s="8">
        <v>13402</v>
      </c>
      <c r="Y46" s="8">
        <v>6891</v>
      </c>
      <c r="Z46" s="8">
        <v>6511</v>
      </c>
      <c r="AA46" s="8">
        <v>3278</v>
      </c>
      <c r="AB46" s="8">
        <v>1730</v>
      </c>
      <c r="AC46" s="8">
        <v>1548</v>
      </c>
      <c r="AD46" s="8">
        <v>1771</v>
      </c>
      <c r="AE46" s="8">
        <v>872</v>
      </c>
      <c r="AF46" s="8">
        <v>899</v>
      </c>
      <c r="AG46" s="8">
        <v>0</v>
      </c>
      <c r="AH46" s="8">
        <v>0</v>
      </c>
      <c r="AI46" s="8">
        <v>0</v>
      </c>
    </row>
    <row r="47" spans="1:35" x14ac:dyDescent="0.2">
      <c r="A47" s="8" t="s">
        <v>17</v>
      </c>
      <c r="B47" s="8">
        <v>33110</v>
      </c>
      <c r="C47" s="8">
        <v>16050</v>
      </c>
      <c r="D47" s="8">
        <v>17060</v>
      </c>
      <c r="E47" s="8">
        <v>1900</v>
      </c>
      <c r="F47" s="8">
        <v>957</v>
      </c>
      <c r="G47" s="8">
        <v>943</v>
      </c>
      <c r="H47" s="8">
        <v>5218</v>
      </c>
      <c r="I47" s="8">
        <v>2641</v>
      </c>
      <c r="J47" s="8">
        <v>2577</v>
      </c>
      <c r="K47" s="8">
        <v>1853</v>
      </c>
      <c r="L47" s="8">
        <v>816</v>
      </c>
      <c r="M47" s="8">
        <v>1037</v>
      </c>
      <c r="N47" s="8">
        <v>1805</v>
      </c>
      <c r="O47" s="8">
        <v>890</v>
      </c>
      <c r="P47" s="8">
        <v>915</v>
      </c>
      <c r="Q47" s="8" t="s">
        <v>17</v>
      </c>
      <c r="R47" s="8">
        <v>216</v>
      </c>
      <c r="S47" s="8">
        <v>106</v>
      </c>
      <c r="T47" s="8">
        <v>110</v>
      </c>
      <c r="U47" s="8">
        <v>6880</v>
      </c>
      <c r="V47" s="8">
        <v>3452</v>
      </c>
      <c r="W47" s="8">
        <v>3428</v>
      </c>
      <c r="X47" s="8">
        <v>10719</v>
      </c>
      <c r="Y47" s="8">
        <v>5055</v>
      </c>
      <c r="Z47" s="8">
        <v>5664</v>
      </c>
      <c r="AA47" s="8">
        <v>3147</v>
      </c>
      <c r="AB47" s="8">
        <v>1510</v>
      </c>
      <c r="AC47" s="8">
        <v>1637</v>
      </c>
      <c r="AD47" s="8">
        <v>1372</v>
      </c>
      <c r="AE47" s="8">
        <v>623</v>
      </c>
      <c r="AF47" s="8">
        <v>749</v>
      </c>
      <c r="AG47" s="8">
        <v>0</v>
      </c>
      <c r="AH47" s="8">
        <v>0</v>
      </c>
      <c r="AI47" s="8">
        <v>0</v>
      </c>
    </row>
    <row r="48" spans="1:35" x14ac:dyDescent="0.2">
      <c r="A48" s="8" t="s">
        <v>18</v>
      </c>
      <c r="B48" s="8">
        <v>31556</v>
      </c>
      <c r="C48" s="8">
        <v>15118</v>
      </c>
      <c r="D48" s="8">
        <v>16438</v>
      </c>
      <c r="E48" s="8">
        <v>1886</v>
      </c>
      <c r="F48" s="8">
        <v>967</v>
      </c>
      <c r="G48" s="8">
        <v>919</v>
      </c>
      <c r="H48" s="8">
        <v>4928</v>
      </c>
      <c r="I48" s="8">
        <v>2512</v>
      </c>
      <c r="J48" s="8">
        <v>2416</v>
      </c>
      <c r="K48" s="8">
        <v>1888</v>
      </c>
      <c r="L48" s="8">
        <v>882</v>
      </c>
      <c r="M48" s="8">
        <v>1006</v>
      </c>
      <c r="N48" s="8">
        <v>1954</v>
      </c>
      <c r="O48" s="8">
        <v>854</v>
      </c>
      <c r="P48" s="8">
        <v>1100</v>
      </c>
      <c r="Q48" s="8" t="s">
        <v>18</v>
      </c>
      <c r="R48" s="8">
        <v>151</v>
      </c>
      <c r="S48" s="8">
        <v>82</v>
      </c>
      <c r="T48" s="8">
        <v>69</v>
      </c>
      <c r="U48" s="8">
        <v>6180</v>
      </c>
      <c r="V48" s="8">
        <v>3000</v>
      </c>
      <c r="W48" s="8">
        <v>3180</v>
      </c>
      <c r="X48" s="8">
        <v>10001</v>
      </c>
      <c r="Y48" s="8">
        <v>4734</v>
      </c>
      <c r="Z48" s="8">
        <v>5267</v>
      </c>
      <c r="AA48" s="8">
        <v>3193</v>
      </c>
      <c r="AB48" s="8">
        <v>1529</v>
      </c>
      <c r="AC48" s="8">
        <v>1664</v>
      </c>
      <c r="AD48" s="8">
        <v>1375</v>
      </c>
      <c r="AE48" s="8">
        <v>558</v>
      </c>
      <c r="AF48" s="8">
        <v>817</v>
      </c>
      <c r="AG48" s="8">
        <v>0</v>
      </c>
      <c r="AH48" s="8">
        <v>0</v>
      </c>
      <c r="AI48" s="8">
        <v>0</v>
      </c>
    </row>
    <row r="49" spans="1:35" x14ac:dyDescent="0.2">
      <c r="A49" s="8" t="s">
        <v>19</v>
      </c>
      <c r="B49" s="8">
        <v>28798</v>
      </c>
      <c r="C49" s="8">
        <v>14250</v>
      </c>
      <c r="D49" s="8">
        <v>14548</v>
      </c>
      <c r="E49" s="8">
        <v>1771</v>
      </c>
      <c r="F49" s="8">
        <v>892</v>
      </c>
      <c r="G49" s="8">
        <v>879</v>
      </c>
      <c r="H49" s="8">
        <v>4501</v>
      </c>
      <c r="I49" s="8">
        <v>2332</v>
      </c>
      <c r="J49" s="8">
        <v>2169</v>
      </c>
      <c r="K49" s="8">
        <v>1875</v>
      </c>
      <c r="L49" s="8">
        <v>942</v>
      </c>
      <c r="M49" s="8">
        <v>933</v>
      </c>
      <c r="N49" s="8">
        <v>1868</v>
      </c>
      <c r="O49" s="8">
        <v>887</v>
      </c>
      <c r="P49" s="8">
        <v>981</v>
      </c>
      <c r="Q49" s="8" t="s">
        <v>19</v>
      </c>
      <c r="R49" s="8">
        <v>203</v>
      </c>
      <c r="S49" s="8">
        <v>102</v>
      </c>
      <c r="T49" s="8">
        <v>101</v>
      </c>
      <c r="U49" s="8">
        <v>5628</v>
      </c>
      <c r="V49" s="8">
        <v>2793</v>
      </c>
      <c r="W49" s="8">
        <v>2835</v>
      </c>
      <c r="X49" s="8">
        <v>8858</v>
      </c>
      <c r="Y49" s="8">
        <v>4280</v>
      </c>
      <c r="Z49" s="8">
        <v>4578</v>
      </c>
      <c r="AA49" s="8">
        <v>2874</v>
      </c>
      <c r="AB49" s="8">
        <v>1464</v>
      </c>
      <c r="AC49" s="8">
        <v>1410</v>
      </c>
      <c r="AD49" s="8">
        <v>1220</v>
      </c>
      <c r="AE49" s="8">
        <v>558</v>
      </c>
      <c r="AF49" s="8">
        <v>662</v>
      </c>
      <c r="AG49" s="8">
        <v>0</v>
      </c>
      <c r="AH49" s="8">
        <v>0</v>
      </c>
      <c r="AI49" s="8">
        <v>0</v>
      </c>
    </row>
    <row r="50" spans="1:35" x14ac:dyDescent="0.2">
      <c r="A50" s="8" t="s">
        <v>20</v>
      </c>
      <c r="B50" s="8">
        <v>25737</v>
      </c>
      <c r="C50" s="8">
        <v>13031</v>
      </c>
      <c r="D50" s="8">
        <v>12706</v>
      </c>
      <c r="E50" s="8">
        <v>1689</v>
      </c>
      <c r="F50" s="8">
        <v>852</v>
      </c>
      <c r="G50" s="8">
        <v>837</v>
      </c>
      <c r="H50" s="8">
        <v>4283</v>
      </c>
      <c r="I50" s="8">
        <v>2203</v>
      </c>
      <c r="J50" s="8">
        <v>2080</v>
      </c>
      <c r="K50" s="8">
        <v>1703</v>
      </c>
      <c r="L50" s="8">
        <v>905</v>
      </c>
      <c r="M50" s="8">
        <v>798</v>
      </c>
      <c r="N50" s="8">
        <v>1753</v>
      </c>
      <c r="O50" s="8">
        <v>915</v>
      </c>
      <c r="P50" s="8">
        <v>838</v>
      </c>
      <c r="Q50" s="8" t="s">
        <v>20</v>
      </c>
      <c r="R50" s="8">
        <v>171</v>
      </c>
      <c r="S50" s="8">
        <v>86</v>
      </c>
      <c r="T50" s="8">
        <v>85</v>
      </c>
      <c r="U50" s="8">
        <v>5033</v>
      </c>
      <c r="V50" s="8">
        <v>2584</v>
      </c>
      <c r="W50" s="8">
        <v>2449</v>
      </c>
      <c r="X50" s="8">
        <v>7447</v>
      </c>
      <c r="Y50" s="8">
        <v>3703</v>
      </c>
      <c r="Z50" s="8">
        <v>3744</v>
      </c>
      <c r="AA50" s="8">
        <v>2420</v>
      </c>
      <c r="AB50" s="8">
        <v>1226</v>
      </c>
      <c r="AC50" s="8">
        <v>1194</v>
      </c>
      <c r="AD50" s="8">
        <v>1238</v>
      </c>
      <c r="AE50" s="8">
        <v>557</v>
      </c>
      <c r="AF50" s="8">
        <v>681</v>
      </c>
      <c r="AG50" s="8">
        <v>0</v>
      </c>
      <c r="AH50" s="8">
        <v>0</v>
      </c>
      <c r="AI50" s="8">
        <v>0</v>
      </c>
    </row>
    <row r="51" spans="1:35" x14ac:dyDescent="0.2">
      <c r="A51" s="8" t="s">
        <v>21</v>
      </c>
      <c r="B51" s="8">
        <v>18486</v>
      </c>
      <c r="C51" s="8">
        <v>9269</v>
      </c>
      <c r="D51" s="8">
        <v>9217</v>
      </c>
      <c r="E51" s="8">
        <v>1218</v>
      </c>
      <c r="F51" s="8">
        <v>613</v>
      </c>
      <c r="G51" s="8">
        <v>605</v>
      </c>
      <c r="H51" s="8">
        <v>3535</v>
      </c>
      <c r="I51" s="8">
        <v>1876</v>
      </c>
      <c r="J51" s="8">
        <v>1659</v>
      </c>
      <c r="K51" s="8">
        <v>1114</v>
      </c>
      <c r="L51" s="8">
        <v>577</v>
      </c>
      <c r="M51" s="8">
        <v>537</v>
      </c>
      <c r="N51" s="8">
        <v>1143</v>
      </c>
      <c r="O51" s="8">
        <v>579</v>
      </c>
      <c r="P51" s="8">
        <v>564</v>
      </c>
      <c r="Q51" s="8" t="s">
        <v>21</v>
      </c>
      <c r="R51" s="8">
        <v>120</v>
      </c>
      <c r="S51" s="8">
        <v>61</v>
      </c>
      <c r="T51" s="8">
        <v>59</v>
      </c>
      <c r="U51" s="8">
        <v>3511</v>
      </c>
      <c r="V51" s="8">
        <v>1811</v>
      </c>
      <c r="W51" s="8">
        <v>1700</v>
      </c>
      <c r="X51" s="8">
        <v>5375</v>
      </c>
      <c r="Y51" s="8">
        <v>2544</v>
      </c>
      <c r="Z51" s="8">
        <v>2831</v>
      </c>
      <c r="AA51" s="8">
        <v>1555</v>
      </c>
      <c r="AB51" s="8">
        <v>791</v>
      </c>
      <c r="AC51" s="8">
        <v>764</v>
      </c>
      <c r="AD51" s="8">
        <v>915</v>
      </c>
      <c r="AE51" s="8">
        <v>417</v>
      </c>
      <c r="AF51" s="8">
        <v>498</v>
      </c>
      <c r="AG51" s="8">
        <v>0</v>
      </c>
      <c r="AH51" s="8">
        <v>0</v>
      </c>
      <c r="AI51" s="8">
        <v>0</v>
      </c>
    </row>
    <row r="52" spans="1:35" x14ac:dyDescent="0.2">
      <c r="A52" s="8" t="s">
        <v>22</v>
      </c>
      <c r="B52" s="8">
        <v>15655</v>
      </c>
      <c r="C52" s="8">
        <v>7926</v>
      </c>
      <c r="D52" s="8">
        <v>7729</v>
      </c>
      <c r="E52" s="8">
        <v>1018</v>
      </c>
      <c r="F52" s="8">
        <v>537</v>
      </c>
      <c r="G52" s="8">
        <v>481</v>
      </c>
      <c r="H52" s="8">
        <v>2806</v>
      </c>
      <c r="I52" s="8">
        <v>1517</v>
      </c>
      <c r="J52" s="8">
        <v>1289</v>
      </c>
      <c r="K52" s="8">
        <v>1029</v>
      </c>
      <c r="L52" s="8">
        <v>522</v>
      </c>
      <c r="M52" s="8">
        <v>507</v>
      </c>
      <c r="N52" s="8">
        <v>982</v>
      </c>
      <c r="O52" s="8">
        <v>488</v>
      </c>
      <c r="P52" s="8">
        <v>494</v>
      </c>
      <c r="Q52" s="8" t="s">
        <v>22</v>
      </c>
      <c r="R52" s="8">
        <v>131</v>
      </c>
      <c r="S52" s="8">
        <v>59</v>
      </c>
      <c r="T52" s="8">
        <v>72</v>
      </c>
      <c r="U52" s="8">
        <v>2882</v>
      </c>
      <c r="V52" s="8">
        <v>1482</v>
      </c>
      <c r="W52" s="8">
        <v>1400</v>
      </c>
      <c r="X52" s="8">
        <v>4625</v>
      </c>
      <c r="Y52" s="8">
        <v>2227</v>
      </c>
      <c r="Z52" s="8">
        <v>2398</v>
      </c>
      <c r="AA52" s="8">
        <v>1356</v>
      </c>
      <c r="AB52" s="8">
        <v>695</v>
      </c>
      <c r="AC52" s="8">
        <v>661</v>
      </c>
      <c r="AD52" s="8">
        <v>826</v>
      </c>
      <c r="AE52" s="8">
        <v>399</v>
      </c>
      <c r="AF52" s="8">
        <v>427</v>
      </c>
      <c r="AG52" s="8">
        <v>0</v>
      </c>
      <c r="AH52" s="8">
        <v>0</v>
      </c>
      <c r="AI52" s="8">
        <v>0</v>
      </c>
    </row>
    <row r="53" spans="1:35" x14ac:dyDescent="0.2">
      <c r="A53" s="8" t="s">
        <v>23</v>
      </c>
      <c r="B53" s="8">
        <v>11525</v>
      </c>
      <c r="C53" s="8">
        <v>5851</v>
      </c>
      <c r="D53" s="8">
        <v>5674</v>
      </c>
      <c r="E53" s="8">
        <v>726</v>
      </c>
      <c r="F53" s="8">
        <v>371</v>
      </c>
      <c r="G53" s="8">
        <v>355</v>
      </c>
      <c r="H53" s="8">
        <v>2010</v>
      </c>
      <c r="I53" s="8">
        <v>1060</v>
      </c>
      <c r="J53" s="8">
        <v>950</v>
      </c>
      <c r="K53" s="8">
        <v>828</v>
      </c>
      <c r="L53" s="8">
        <v>425</v>
      </c>
      <c r="M53" s="8">
        <v>403</v>
      </c>
      <c r="N53" s="8">
        <v>713</v>
      </c>
      <c r="O53" s="8">
        <v>348</v>
      </c>
      <c r="P53" s="8">
        <v>365</v>
      </c>
      <c r="Q53" s="8" t="s">
        <v>23</v>
      </c>
      <c r="R53" s="8">
        <v>133</v>
      </c>
      <c r="S53" s="8">
        <v>78</v>
      </c>
      <c r="T53" s="8">
        <v>55</v>
      </c>
      <c r="U53" s="8">
        <v>1852</v>
      </c>
      <c r="V53" s="8">
        <v>1051</v>
      </c>
      <c r="W53" s="8">
        <v>801</v>
      </c>
      <c r="X53" s="8">
        <v>3642</v>
      </c>
      <c r="Y53" s="8">
        <v>1725</v>
      </c>
      <c r="Z53" s="8">
        <v>1917</v>
      </c>
      <c r="AA53" s="8">
        <v>964</v>
      </c>
      <c r="AB53" s="8">
        <v>479</v>
      </c>
      <c r="AC53" s="8">
        <v>485</v>
      </c>
      <c r="AD53" s="8">
        <v>657</v>
      </c>
      <c r="AE53" s="8">
        <v>314</v>
      </c>
      <c r="AF53" s="8">
        <v>343</v>
      </c>
      <c r="AG53" s="8">
        <v>0</v>
      </c>
      <c r="AH53" s="8">
        <v>0</v>
      </c>
      <c r="AI53" s="8">
        <v>0</v>
      </c>
    </row>
    <row r="54" spans="1:35" x14ac:dyDescent="0.2">
      <c r="A54" s="8" t="s">
        <v>24</v>
      </c>
      <c r="B54" s="8">
        <v>9782</v>
      </c>
      <c r="C54" s="8">
        <v>4916</v>
      </c>
      <c r="D54" s="8">
        <v>4866</v>
      </c>
      <c r="E54" s="8">
        <v>622</v>
      </c>
      <c r="F54" s="8">
        <v>297</v>
      </c>
      <c r="G54" s="8">
        <v>325</v>
      </c>
      <c r="H54" s="8">
        <v>1622</v>
      </c>
      <c r="I54" s="8">
        <v>839</v>
      </c>
      <c r="J54" s="8">
        <v>783</v>
      </c>
      <c r="K54" s="8">
        <v>724</v>
      </c>
      <c r="L54" s="8">
        <v>391</v>
      </c>
      <c r="M54" s="8">
        <v>333</v>
      </c>
      <c r="N54" s="8">
        <v>611</v>
      </c>
      <c r="O54" s="8">
        <v>354</v>
      </c>
      <c r="P54" s="8">
        <v>257</v>
      </c>
      <c r="Q54" s="8" t="s">
        <v>24</v>
      </c>
      <c r="R54" s="8">
        <v>135</v>
      </c>
      <c r="S54" s="8">
        <v>81</v>
      </c>
      <c r="T54" s="8">
        <v>54</v>
      </c>
      <c r="U54" s="8">
        <v>1538</v>
      </c>
      <c r="V54" s="8">
        <v>762</v>
      </c>
      <c r="W54" s="8">
        <v>776</v>
      </c>
      <c r="X54" s="8">
        <v>3114</v>
      </c>
      <c r="Y54" s="8">
        <v>1506</v>
      </c>
      <c r="Z54" s="8">
        <v>1608</v>
      </c>
      <c r="AA54" s="8">
        <v>845</v>
      </c>
      <c r="AB54" s="8">
        <v>418</v>
      </c>
      <c r="AC54" s="8">
        <v>427</v>
      </c>
      <c r="AD54" s="8">
        <v>571</v>
      </c>
      <c r="AE54" s="8">
        <v>268</v>
      </c>
      <c r="AF54" s="8">
        <v>303</v>
      </c>
      <c r="AG54" s="8">
        <v>0</v>
      </c>
      <c r="AH54" s="8">
        <v>0</v>
      </c>
      <c r="AI54" s="8">
        <v>0</v>
      </c>
    </row>
    <row r="55" spans="1:35" x14ac:dyDescent="0.2">
      <c r="A55" s="8" t="s">
        <v>25</v>
      </c>
      <c r="B55" s="8">
        <v>7650</v>
      </c>
      <c r="C55" s="8">
        <v>3812</v>
      </c>
      <c r="D55" s="8">
        <v>3838</v>
      </c>
      <c r="E55" s="8">
        <v>441</v>
      </c>
      <c r="F55" s="8">
        <v>222</v>
      </c>
      <c r="G55" s="8">
        <v>219</v>
      </c>
      <c r="H55" s="8">
        <v>1244</v>
      </c>
      <c r="I55" s="8">
        <v>643</v>
      </c>
      <c r="J55" s="8">
        <v>601</v>
      </c>
      <c r="K55" s="8">
        <v>547</v>
      </c>
      <c r="L55" s="8">
        <v>297</v>
      </c>
      <c r="M55" s="8">
        <v>250</v>
      </c>
      <c r="N55" s="8">
        <v>478</v>
      </c>
      <c r="O55" s="8">
        <v>238</v>
      </c>
      <c r="P55" s="8">
        <v>240</v>
      </c>
      <c r="Q55" s="8" t="s">
        <v>25</v>
      </c>
      <c r="R55" s="8">
        <v>93</v>
      </c>
      <c r="S55" s="8">
        <v>44</v>
      </c>
      <c r="T55" s="8">
        <v>49</v>
      </c>
      <c r="U55" s="8">
        <v>1122</v>
      </c>
      <c r="V55" s="8">
        <v>552</v>
      </c>
      <c r="W55" s="8">
        <v>570</v>
      </c>
      <c r="X55" s="8">
        <v>2693</v>
      </c>
      <c r="Y55" s="8">
        <v>1289</v>
      </c>
      <c r="Z55" s="8">
        <v>1404</v>
      </c>
      <c r="AA55" s="8">
        <v>636</v>
      </c>
      <c r="AB55" s="8">
        <v>329</v>
      </c>
      <c r="AC55" s="8">
        <v>307</v>
      </c>
      <c r="AD55" s="8">
        <v>396</v>
      </c>
      <c r="AE55" s="8">
        <v>198</v>
      </c>
      <c r="AF55" s="8">
        <v>198</v>
      </c>
      <c r="AG55" s="8">
        <v>0</v>
      </c>
      <c r="AH55" s="8">
        <v>0</v>
      </c>
      <c r="AI55" s="8">
        <v>0</v>
      </c>
    </row>
    <row r="56" spans="1:35" x14ac:dyDescent="0.2">
      <c r="A56" s="8" t="s">
        <v>26</v>
      </c>
      <c r="B56" s="8">
        <v>6202</v>
      </c>
      <c r="C56" s="8">
        <v>3228</v>
      </c>
      <c r="D56" s="8">
        <v>2974</v>
      </c>
      <c r="E56" s="8">
        <v>438</v>
      </c>
      <c r="F56" s="8">
        <v>204</v>
      </c>
      <c r="G56" s="8">
        <v>234</v>
      </c>
      <c r="H56" s="8">
        <v>1002</v>
      </c>
      <c r="I56" s="8">
        <v>538</v>
      </c>
      <c r="J56" s="8">
        <v>464</v>
      </c>
      <c r="K56" s="8">
        <v>432</v>
      </c>
      <c r="L56" s="8">
        <v>217</v>
      </c>
      <c r="M56" s="8">
        <v>215</v>
      </c>
      <c r="N56" s="8">
        <v>377</v>
      </c>
      <c r="O56" s="8">
        <v>202</v>
      </c>
      <c r="P56" s="8">
        <v>175</v>
      </c>
      <c r="Q56" s="8" t="s">
        <v>26</v>
      </c>
      <c r="R56" s="8">
        <v>49</v>
      </c>
      <c r="S56" s="8">
        <v>13</v>
      </c>
      <c r="T56" s="8">
        <v>36</v>
      </c>
      <c r="U56" s="8">
        <v>1013</v>
      </c>
      <c r="V56" s="8">
        <v>519</v>
      </c>
      <c r="W56" s="8">
        <v>494</v>
      </c>
      <c r="X56" s="8">
        <v>2028</v>
      </c>
      <c r="Y56" s="8">
        <v>1063</v>
      </c>
      <c r="Z56" s="8">
        <v>965</v>
      </c>
      <c r="AA56" s="8">
        <v>547</v>
      </c>
      <c r="AB56" s="8">
        <v>315</v>
      </c>
      <c r="AC56" s="8">
        <v>232</v>
      </c>
      <c r="AD56" s="8">
        <v>316</v>
      </c>
      <c r="AE56" s="8">
        <v>157</v>
      </c>
      <c r="AF56" s="8">
        <v>159</v>
      </c>
      <c r="AG56" s="8">
        <v>0</v>
      </c>
      <c r="AH56" s="8">
        <v>0</v>
      </c>
      <c r="AI56" s="8">
        <v>0</v>
      </c>
    </row>
    <row r="57" spans="1:35" x14ac:dyDescent="0.2">
      <c r="A57" s="8" t="s">
        <v>27</v>
      </c>
      <c r="B57" s="8">
        <v>4221</v>
      </c>
      <c r="C57" s="8">
        <v>2144</v>
      </c>
      <c r="D57" s="8">
        <v>2077</v>
      </c>
      <c r="E57" s="8">
        <v>259</v>
      </c>
      <c r="F57" s="8">
        <v>122</v>
      </c>
      <c r="G57" s="8">
        <v>137</v>
      </c>
      <c r="H57" s="8">
        <v>715</v>
      </c>
      <c r="I57" s="8">
        <v>378</v>
      </c>
      <c r="J57" s="8">
        <v>337</v>
      </c>
      <c r="K57" s="8">
        <v>305</v>
      </c>
      <c r="L57" s="8">
        <v>155</v>
      </c>
      <c r="M57" s="8">
        <v>150</v>
      </c>
      <c r="N57" s="8">
        <v>259</v>
      </c>
      <c r="O57" s="8">
        <v>144</v>
      </c>
      <c r="P57" s="8">
        <v>115</v>
      </c>
      <c r="Q57" s="8" t="s">
        <v>27</v>
      </c>
      <c r="R57" s="8">
        <v>62</v>
      </c>
      <c r="S57" s="8">
        <v>26</v>
      </c>
      <c r="T57" s="8">
        <v>36</v>
      </c>
      <c r="U57" s="8">
        <v>691</v>
      </c>
      <c r="V57" s="8">
        <v>380</v>
      </c>
      <c r="W57" s="8">
        <v>311</v>
      </c>
      <c r="X57" s="8">
        <v>1318</v>
      </c>
      <c r="Y57" s="8">
        <v>628</v>
      </c>
      <c r="Z57" s="8">
        <v>690</v>
      </c>
      <c r="AA57" s="8">
        <v>333</v>
      </c>
      <c r="AB57" s="8">
        <v>179</v>
      </c>
      <c r="AC57" s="8">
        <v>154</v>
      </c>
      <c r="AD57" s="8">
        <v>279</v>
      </c>
      <c r="AE57" s="8">
        <v>132</v>
      </c>
      <c r="AF57" s="8">
        <v>147</v>
      </c>
      <c r="AG57" s="8">
        <v>0</v>
      </c>
      <c r="AH57" s="8">
        <v>0</v>
      </c>
      <c r="AI57" s="8">
        <v>0</v>
      </c>
    </row>
    <row r="58" spans="1:35" x14ac:dyDescent="0.2">
      <c r="A58" s="8" t="s">
        <v>28</v>
      </c>
      <c r="B58" s="8">
        <v>5968</v>
      </c>
      <c r="C58" s="8">
        <v>3227</v>
      </c>
      <c r="D58" s="8">
        <v>2741</v>
      </c>
      <c r="E58" s="8">
        <v>312</v>
      </c>
      <c r="F58" s="8">
        <v>152</v>
      </c>
      <c r="G58" s="8">
        <v>160</v>
      </c>
      <c r="H58" s="8">
        <v>889</v>
      </c>
      <c r="I58" s="8">
        <v>450</v>
      </c>
      <c r="J58" s="8">
        <v>439</v>
      </c>
      <c r="K58" s="8">
        <v>458</v>
      </c>
      <c r="L58" s="8">
        <v>214</v>
      </c>
      <c r="M58" s="8">
        <v>244</v>
      </c>
      <c r="N58" s="8">
        <v>387</v>
      </c>
      <c r="O58" s="8">
        <v>219</v>
      </c>
      <c r="P58" s="8">
        <v>168</v>
      </c>
      <c r="Q58" s="8" t="s">
        <v>28</v>
      </c>
      <c r="R58" s="8">
        <v>98</v>
      </c>
      <c r="S58" s="8">
        <v>51</v>
      </c>
      <c r="T58" s="8">
        <v>47</v>
      </c>
      <c r="U58" s="8">
        <v>846</v>
      </c>
      <c r="V58" s="8">
        <v>491</v>
      </c>
      <c r="W58" s="8">
        <v>355</v>
      </c>
      <c r="X58" s="8">
        <v>1920</v>
      </c>
      <c r="Y58" s="8">
        <v>1057</v>
      </c>
      <c r="Z58" s="8">
        <v>863</v>
      </c>
      <c r="AA58" s="8">
        <v>527</v>
      </c>
      <c r="AB58" s="8">
        <v>307</v>
      </c>
      <c r="AC58" s="8">
        <v>220</v>
      </c>
      <c r="AD58" s="8">
        <v>531</v>
      </c>
      <c r="AE58" s="8">
        <v>286</v>
      </c>
      <c r="AF58" s="8">
        <v>245</v>
      </c>
      <c r="AG58" s="8">
        <v>0</v>
      </c>
      <c r="AH58" s="8">
        <v>0</v>
      </c>
      <c r="AI58" s="8">
        <v>0</v>
      </c>
    </row>
    <row r="59" spans="1:35" s="27" customFormat="1" x14ac:dyDescent="0.2">
      <c r="A59" s="27" t="s">
        <v>29</v>
      </c>
      <c r="B59" s="27">
        <v>19</v>
      </c>
      <c r="C59" s="27">
        <v>18.399999999999999</v>
      </c>
      <c r="D59" s="27">
        <v>19.600000000000001</v>
      </c>
      <c r="E59" s="27">
        <v>19</v>
      </c>
      <c r="F59" s="27">
        <v>18.5</v>
      </c>
      <c r="G59" s="27">
        <v>19.399999999999999</v>
      </c>
      <c r="H59" s="27">
        <v>19.5</v>
      </c>
      <c r="I59" s="27">
        <v>19.399999999999999</v>
      </c>
      <c r="J59" s="27">
        <v>19.600000000000001</v>
      </c>
      <c r="K59" s="27">
        <v>20.399999999999999</v>
      </c>
      <c r="L59" s="27">
        <v>19.8</v>
      </c>
      <c r="M59" s="27">
        <v>21.1</v>
      </c>
      <c r="N59" s="27">
        <v>19.8</v>
      </c>
      <c r="O59" s="27">
        <v>19.2</v>
      </c>
      <c r="P59" s="27">
        <v>20.6</v>
      </c>
      <c r="Q59" s="27" t="s">
        <v>29</v>
      </c>
      <c r="R59" s="27">
        <v>21</v>
      </c>
      <c r="S59" s="27">
        <v>20.7</v>
      </c>
      <c r="T59" s="27">
        <v>21.2</v>
      </c>
      <c r="U59" s="27">
        <v>18.7</v>
      </c>
      <c r="V59" s="27">
        <v>18.399999999999999</v>
      </c>
      <c r="W59" s="27">
        <v>19</v>
      </c>
      <c r="X59" s="27">
        <v>18.3</v>
      </c>
      <c r="Y59" s="27">
        <v>17.5</v>
      </c>
      <c r="Z59" s="27">
        <v>19.2</v>
      </c>
      <c r="AA59" s="27">
        <v>18.8</v>
      </c>
      <c r="AB59" s="27">
        <v>18.2</v>
      </c>
      <c r="AC59" s="27">
        <v>19.5</v>
      </c>
      <c r="AD59" s="27">
        <v>20</v>
      </c>
      <c r="AE59" s="27">
        <v>18.399999999999999</v>
      </c>
      <c r="AF59" s="27">
        <v>21.9</v>
      </c>
      <c r="AG59" s="27">
        <v>0</v>
      </c>
      <c r="AH59" s="27">
        <v>0</v>
      </c>
      <c r="AI59" s="27">
        <v>0</v>
      </c>
    </row>
    <row r="60" spans="1:35" x14ac:dyDescent="0.2">
      <c r="A60" s="47" t="s">
        <v>388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 t="s">
        <v>388</v>
      </c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</row>
  </sheetData>
  <mergeCells count="13">
    <mergeCell ref="U2:W2"/>
    <mergeCell ref="X2:Z2"/>
    <mergeCell ref="AA2:AC2"/>
    <mergeCell ref="AD2:AF2"/>
    <mergeCell ref="AG2:AI2"/>
    <mergeCell ref="A60:P60"/>
    <mergeCell ref="Q60:AI60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4FBB2-854C-4F0D-AB24-084881423A62}">
  <dimension ref="A1:L37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396</v>
      </c>
    </row>
    <row r="2" spans="1:12" x14ac:dyDescent="0.2">
      <c r="A2" s="18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300</v>
      </c>
    </row>
    <row r="5" spans="1:12" x14ac:dyDescent="0.2">
      <c r="A5" s="1" t="s">
        <v>344</v>
      </c>
      <c r="B5" s="1">
        <v>515870</v>
      </c>
      <c r="C5" s="1">
        <v>26372</v>
      </c>
      <c r="D5" s="1">
        <v>76649</v>
      </c>
      <c r="E5" s="1">
        <v>26158</v>
      </c>
      <c r="F5" s="1">
        <v>26051</v>
      </c>
      <c r="G5" s="1">
        <v>3041</v>
      </c>
      <c r="H5" s="1">
        <v>93613</v>
      </c>
      <c r="I5" s="1">
        <v>137596</v>
      </c>
      <c r="J5" s="1">
        <v>40419</v>
      </c>
      <c r="K5" s="1">
        <v>21362</v>
      </c>
      <c r="L5" s="1">
        <v>64609</v>
      </c>
    </row>
    <row r="6" spans="1:12" x14ac:dyDescent="0.2">
      <c r="A6" s="1" t="s">
        <v>301</v>
      </c>
      <c r="B6" s="1">
        <v>310944</v>
      </c>
      <c r="C6" s="1">
        <v>15768</v>
      </c>
      <c r="D6" s="1">
        <v>30178</v>
      </c>
      <c r="E6" s="1">
        <v>13015</v>
      </c>
      <c r="F6" s="1">
        <v>12659</v>
      </c>
      <c r="G6" s="1">
        <v>1636</v>
      </c>
      <c r="H6" s="1">
        <v>69224</v>
      </c>
      <c r="I6" s="1">
        <v>105439</v>
      </c>
      <c r="J6" s="1">
        <v>25619</v>
      </c>
      <c r="K6" s="1">
        <v>14267</v>
      </c>
      <c r="L6" s="1">
        <v>23139</v>
      </c>
    </row>
    <row r="7" spans="1:12" x14ac:dyDescent="0.2">
      <c r="A7" s="1" t="s">
        <v>302</v>
      </c>
      <c r="B7" s="1">
        <v>204926</v>
      </c>
      <c r="C7" s="1">
        <v>10604</v>
      </c>
      <c r="D7" s="1">
        <v>46471</v>
      </c>
      <c r="E7" s="1">
        <v>13143</v>
      </c>
      <c r="F7" s="1">
        <v>13392</v>
      </c>
      <c r="G7" s="1">
        <v>1405</v>
      </c>
      <c r="H7" s="1">
        <v>24389</v>
      </c>
      <c r="I7" s="1">
        <v>32157</v>
      </c>
      <c r="J7" s="1">
        <v>14800</v>
      </c>
      <c r="K7" s="1">
        <v>7095</v>
      </c>
      <c r="L7" s="1">
        <v>41470</v>
      </c>
    </row>
    <row r="9" spans="1:12" x14ac:dyDescent="0.2">
      <c r="A9" s="1" t="s">
        <v>303</v>
      </c>
    </row>
    <row r="11" spans="1:12" x14ac:dyDescent="0.2">
      <c r="A11" s="1" t="s">
        <v>344</v>
      </c>
      <c r="B11" s="1">
        <v>515870</v>
      </c>
      <c r="C11" s="1">
        <v>26372</v>
      </c>
      <c r="D11" s="1">
        <v>76649</v>
      </c>
      <c r="E11" s="1">
        <v>26158</v>
      </c>
      <c r="F11" s="1">
        <v>26051</v>
      </c>
      <c r="G11" s="1">
        <v>3041</v>
      </c>
      <c r="H11" s="1">
        <v>93613</v>
      </c>
      <c r="I11" s="1">
        <v>137596</v>
      </c>
      <c r="J11" s="1">
        <v>40419</v>
      </c>
      <c r="K11" s="1">
        <v>21362</v>
      </c>
      <c r="L11" s="1">
        <v>64609</v>
      </c>
    </row>
    <row r="12" spans="1:12" x14ac:dyDescent="0.2">
      <c r="A12" s="1" t="s">
        <v>1</v>
      </c>
      <c r="B12" s="1">
        <v>25043</v>
      </c>
      <c r="C12" s="1">
        <v>21498</v>
      </c>
      <c r="D12" s="1">
        <v>1688</v>
      </c>
      <c r="E12" s="1">
        <v>136</v>
      </c>
      <c r="F12" s="1">
        <v>53</v>
      </c>
      <c r="G12" s="1">
        <v>9</v>
      </c>
      <c r="H12" s="1">
        <v>461</v>
      </c>
      <c r="I12" s="1">
        <v>100</v>
      </c>
      <c r="J12" s="1">
        <v>24</v>
      </c>
      <c r="K12" s="1">
        <v>12</v>
      </c>
      <c r="L12" s="1">
        <v>1062</v>
      </c>
    </row>
    <row r="13" spans="1:12" x14ac:dyDescent="0.2">
      <c r="A13" s="1" t="s">
        <v>2</v>
      </c>
      <c r="B13" s="1">
        <v>76811</v>
      </c>
      <c r="C13" s="1">
        <v>2887</v>
      </c>
      <c r="D13" s="1">
        <v>65838</v>
      </c>
      <c r="E13" s="1">
        <v>379</v>
      </c>
      <c r="F13" s="1">
        <v>231</v>
      </c>
      <c r="G13" s="1">
        <v>25</v>
      </c>
      <c r="H13" s="1">
        <v>1565</v>
      </c>
      <c r="I13" s="1">
        <v>752</v>
      </c>
      <c r="J13" s="1">
        <v>210</v>
      </c>
      <c r="K13" s="1">
        <v>133</v>
      </c>
      <c r="L13" s="1">
        <v>4791</v>
      </c>
    </row>
    <row r="14" spans="1:12" x14ac:dyDescent="0.2">
      <c r="A14" s="1" t="s">
        <v>3</v>
      </c>
      <c r="B14" s="1">
        <v>26773</v>
      </c>
      <c r="C14" s="1">
        <v>132</v>
      </c>
      <c r="D14" s="1">
        <v>413</v>
      </c>
      <c r="E14" s="1">
        <v>22858</v>
      </c>
      <c r="F14" s="1">
        <v>238</v>
      </c>
      <c r="G14" s="1">
        <v>30</v>
      </c>
      <c r="H14" s="1">
        <v>821</v>
      </c>
      <c r="I14" s="1">
        <v>158</v>
      </c>
      <c r="J14" s="1">
        <v>99</v>
      </c>
      <c r="K14" s="1">
        <v>38</v>
      </c>
      <c r="L14" s="1">
        <v>1986</v>
      </c>
    </row>
    <row r="15" spans="1:12" x14ac:dyDescent="0.2">
      <c r="A15" s="1" t="s">
        <v>4</v>
      </c>
      <c r="B15" s="1">
        <v>23625</v>
      </c>
      <c r="C15" s="1">
        <v>58</v>
      </c>
      <c r="D15" s="1">
        <v>340</v>
      </c>
      <c r="E15" s="1">
        <v>132</v>
      </c>
      <c r="F15" s="1">
        <v>19969</v>
      </c>
      <c r="G15" s="1">
        <v>47</v>
      </c>
      <c r="H15" s="1">
        <v>1463</v>
      </c>
      <c r="I15" s="1">
        <v>321</v>
      </c>
      <c r="J15" s="1">
        <v>61</v>
      </c>
      <c r="K15" s="1">
        <v>101</v>
      </c>
      <c r="L15" s="1">
        <v>1133</v>
      </c>
    </row>
    <row r="16" spans="1:12" x14ac:dyDescent="0.2">
      <c r="A16" s="1" t="s">
        <v>304</v>
      </c>
      <c r="B16" s="1">
        <v>3161</v>
      </c>
      <c r="C16" s="1">
        <v>7</v>
      </c>
      <c r="D16" s="1">
        <v>31</v>
      </c>
      <c r="E16" s="1">
        <v>9</v>
      </c>
      <c r="F16" s="1">
        <v>114</v>
      </c>
      <c r="G16" s="1">
        <v>2403</v>
      </c>
      <c r="H16" s="1">
        <v>125</v>
      </c>
      <c r="I16" s="1">
        <v>18</v>
      </c>
      <c r="J16" s="1">
        <v>4</v>
      </c>
      <c r="K16" s="1">
        <v>8</v>
      </c>
      <c r="L16" s="1">
        <v>442</v>
      </c>
    </row>
    <row r="17" spans="1:12" x14ac:dyDescent="0.2">
      <c r="A17" s="1" t="s">
        <v>305</v>
      </c>
      <c r="B17" s="1">
        <v>81482</v>
      </c>
      <c r="C17" s="1">
        <v>128</v>
      </c>
      <c r="D17" s="1">
        <v>415</v>
      </c>
      <c r="E17" s="1">
        <v>151</v>
      </c>
      <c r="F17" s="1">
        <v>374</v>
      </c>
      <c r="G17" s="1">
        <v>50</v>
      </c>
      <c r="H17" s="1">
        <v>77660</v>
      </c>
      <c r="I17" s="1">
        <v>635</v>
      </c>
      <c r="J17" s="1">
        <v>179</v>
      </c>
      <c r="K17" s="1">
        <v>162</v>
      </c>
      <c r="L17" s="1">
        <v>1728</v>
      </c>
    </row>
    <row r="18" spans="1:12" x14ac:dyDescent="0.2">
      <c r="A18" s="1" t="s">
        <v>7</v>
      </c>
      <c r="B18" s="1">
        <v>158045</v>
      </c>
      <c r="C18" s="1">
        <v>253</v>
      </c>
      <c r="D18" s="1">
        <v>1579</v>
      </c>
      <c r="E18" s="1">
        <v>244</v>
      </c>
      <c r="F18" s="1">
        <v>1140</v>
      </c>
      <c r="G18" s="1">
        <v>16</v>
      </c>
      <c r="H18" s="1">
        <v>6267</v>
      </c>
      <c r="I18" s="1">
        <v>127999</v>
      </c>
      <c r="J18" s="1">
        <v>369</v>
      </c>
      <c r="K18" s="1">
        <v>128</v>
      </c>
      <c r="L18" s="1">
        <v>20050</v>
      </c>
    </row>
    <row r="19" spans="1:12" x14ac:dyDescent="0.2">
      <c r="A19" s="1" t="s">
        <v>306</v>
      </c>
      <c r="B19" s="1">
        <v>42273</v>
      </c>
      <c r="C19" s="1">
        <v>91</v>
      </c>
      <c r="D19" s="1">
        <v>341</v>
      </c>
      <c r="E19" s="1">
        <v>86</v>
      </c>
      <c r="F19" s="1">
        <v>177</v>
      </c>
      <c r="G19" s="1">
        <v>47</v>
      </c>
      <c r="H19" s="1">
        <v>881</v>
      </c>
      <c r="I19" s="1">
        <v>297</v>
      </c>
      <c r="J19" s="1">
        <v>38417</v>
      </c>
      <c r="K19" s="1">
        <v>112</v>
      </c>
      <c r="L19" s="1">
        <v>1824</v>
      </c>
    </row>
    <row r="20" spans="1:12" x14ac:dyDescent="0.2">
      <c r="A20" s="1" t="s">
        <v>9</v>
      </c>
      <c r="B20" s="1">
        <v>24723</v>
      </c>
      <c r="C20" s="1">
        <v>47</v>
      </c>
      <c r="D20" s="1">
        <v>442</v>
      </c>
      <c r="E20" s="1">
        <v>87</v>
      </c>
      <c r="F20" s="1">
        <v>311</v>
      </c>
      <c r="G20" s="1">
        <v>7</v>
      </c>
      <c r="H20" s="1">
        <v>1529</v>
      </c>
      <c r="I20" s="1">
        <v>146</v>
      </c>
      <c r="J20" s="1">
        <v>297</v>
      </c>
      <c r="K20" s="1">
        <v>20040</v>
      </c>
      <c r="L20" s="1">
        <v>1817</v>
      </c>
    </row>
    <row r="21" spans="1:12" x14ac:dyDescent="0.2">
      <c r="A21" s="1" t="s">
        <v>10</v>
      </c>
      <c r="B21" s="1">
        <v>51137</v>
      </c>
      <c r="C21" s="1">
        <v>1007</v>
      </c>
      <c r="D21" s="1">
        <v>4841</v>
      </c>
      <c r="E21" s="1">
        <v>1948</v>
      </c>
      <c r="F21" s="1">
        <v>3430</v>
      </c>
      <c r="G21" s="1">
        <v>406</v>
      </c>
      <c r="H21" s="1">
        <v>2544</v>
      </c>
      <c r="I21" s="1">
        <v>6994</v>
      </c>
      <c r="J21" s="1">
        <v>589</v>
      </c>
      <c r="K21" s="1">
        <v>620</v>
      </c>
      <c r="L21" s="1">
        <v>28758</v>
      </c>
    </row>
    <row r="23" spans="1:12" x14ac:dyDescent="0.2">
      <c r="A23" s="1" t="s">
        <v>65</v>
      </c>
      <c r="B23" s="1">
        <v>612</v>
      </c>
      <c r="C23" s="1">
        <v>33</v>
      </c>
      <c r="D23" s="1">
        <v>236</v>
      </c>
      <c r="E23" s="1">
        <v>2</v>
      </c>
      <c r="F23" s="1">
        <v>2</v>
      </c>
      <c r="G23" s="1">
        <v>0</v>
      </c>
      <c r="H23" s="1">
        <v>102</v>
      </c>
      <c r="I23" s="1">
        <v>45</v>
      </c>
      <c r="J23" s="1">
        <v>6</v>
      </c>
      <c r="K23" s="1">
        <v>3</v>
      </c>
      <c r="L23" s="1">
        <v>183</v>
      </c>
    </row>
    <row r="24" spans="1:12" x14ac:dyDescent="0.2">
      <c r="A24" s="1" t="s">
        <v>75</v>
      </c>
      <c r="B24" s="1">
        <v>576</v>
      </c>
      <c r="C24" s="1">
        <v>40</v>
      </c>
      <c r="D24" s="1">
        <v>101</v>
      </c>
      <c r="E24" s="1">
        <v>55</v>
      </c>
      <c r="F24" s="1">
        <v>5</v>
      </c>
      <c r="G24" s="1">
        <v>1</v>
      </c>
      <c r="H24" s="1">
        <v>27</v>
      </c>
      <c r="I24" s="1">
        <v>57</v>
      </c>
      <c r="J24" s="1">
        <v>115</v>
      </c>
      <c r="K24" s="1">
        <v>1</v>
      </c>
      <c r="L24" s="1">
        <v>174</v>
      </c>
    </row>
    <row r="25" spans="1:12" x14ac:dyDescent="0.2">
      <c r="A25" s="1" t="s">
        <v>71</v>
      </c>
      <c r="B25" s="1">
        <v>325</v>
      </c>
      <c r="C25" s="1">
        <v>4</v>
      </c>
      <c r="D25" s="1">
        <v>158</v>
      </c>
      <c r="E25" s="1">
        <v>3</v>
      </c>
      <c r="F25" s="1">
        <v>1</v>
      </c>
      <c r="G25" s="1">
        <v>0</v>
      </c>
      <c r="H25" s="1">
        <v>31</v>
      </c>
      <c r="I25" s="1">
        <v>15</v>
      </c>
      <c r="J25" s="1">
        <v>3</v>
      </c>
      <c r="K25" s="1">
        <v>0</v>
      </c>
      <c r="L25" s="1">
        <v>110</v>
      </c>
    </row>
    <row r="26" spans="1:12" x14ac:dyDescent="0.2">
      <c r="A26" s="1" t="s">
        <v>64</v>
      </c>
      <c r="B26" s="1">
        <v>302</v>
      </c>
      <c r="C26" s="1">
        <v>0</v>
      </c>
      <c r="D26" s="1">
        <v>36</v>
      </c>
      <c r="E26" s="1">
        <v>5</v>
      </c>
      <c r="F26" s="1">
        <v>1</v>
      </c>
      <c r="G26" s="1">
        <v>0</v>
      </c>
      <c r="H26" s="1">
        <v>35</v>
      </c>
      <c r="I26" s="1">
        <v>1</v>
      </c>
      <c r="J26" s="1">
        <v>2</v>
      </c>
      <c r="K26" s="1">
        <v>1</v>
      </c>
      <c r="L26" s="1">
        <v>221</v>
      </c>
    </row>
    <row r="27" spans="1:12" x14ac:dyDescent="0.2">
      <c r="A27" s="1" t="s">
        <v>74</v>
      </c>
      <c r="B27" s="1">
        <v>112</v>
      </c>
      <c r="C27" s="1">
        <v>0</v>
      </c>
      <c r="D27" s="1">
        <v>17</v>
      </c>
      <c r="E27" s="1">
        <v>6</v>
      </c>
      <c r="F27" s="1">
        <v>1</v>
      </c>
      <c r="G27" s="1">
        <v>0</v>
      </c>
      <c r="H27" s="1">
        <v>26</v>
      </c>
      <c r="I27" s="1">
        <v>8</v>
      </c>
      <c r="J27" s="1">
        <v>1</v>
      </c>
      <c r="K27" s="1">
        <v>0</v>
      </c>
      <c r="L27" s="1">
        <v>53</v>
      </c>
    </row>
    <row r="28" spans="1:12" x14ac:dyDescent="0.2">
      <c r="A28" s="1" t="s">
        <v>67</v>
      </c>
      <c r="B28" s="1">
        <v>81</v>
      </c>
      <c r="C28" s="1">
        <v>1</v>
      </c>
      <c r="D28" s="1">
        <v>15</v>
      </c>
      <c r="E28" s="1">
        <v>0</v>
      </c>
      <c r="F28" s="1">
        <v>1</v>
      </c>
      <c r="G28" s="1">
        <v>0</v>
      </c>
      <c r="H28" s="1">
        <v>2</v>
      </c>
      <c r="I28" s="1">
        <v>4</v>
      </c>
      <c r="J28" s="1">
        <v>1</v>
      </c>
      <c r="K28" s="1">
        <v>1</v>
      </c>
      <c r="L28" s="1">
        <v>56</v>
      </c>
    </row>
    <row r="29" spans="1:12" x14ac:dyDescent="0.2">
      <c r="A29" s="1" t="s">
        <v>72</v>
      </c>
      <c r="B29" s="1">
        <v>72</v>
      </c>
      <c r="C29" s="1">
        <v>0</v>
      </c>
      <c r="D29" s="1">
        <v>15</v>
      </c>
      <c r="E29" s="1">
        <v>1</v>
      </c>
      <c r="F29" s="1">
        <v>0</v>
      </c>
      <c r="G29" s="1">
        <v>0</v>
      </c>
      <c r="H29" s="1">
        <v>26</v>
      </c>
      <c r="I29" s="1">
        <v>3</v>
      </c>
      <c r="J29" s="1">
        <v>2</v>
      </c>
      <c r="K29" s="1">
        <v>1</v>
      </c>
      <c r="L29" s="1">
        <v>24</v>
      </c>
    </row>
    <row r="30" spans="1:12" x14ac:dyDescent="0.2">
      <c r="A30" s="1" t="s">
        <v>73</v>
      </c>
      <c r="B30" s="1">
        <v>71</v>
      </c>
      <c r="C30" s="1">
        <v>0</v>
      </c>
      <c r="D30" s="1">
        <v>43</v>
      </c>
      <c r="E30" s="1">
        <v>0</v>
      </c>
      <c r="F30" s="1">
        <v>0</v>
      </c>
      <c r="G30" s="1">
        <v>0</v>
      </c>
      <c r="H30" s="1">
        <v>1</v>
      </c>
      <c r="I30" s="1">
        <v>1</v>
      </c>
      <c r="J30" s="1">
        <v>0</v>
      </c>
      <c r="K30" s="1">
        <v>0</v>
      </c>
      <c r="L30" s="1">
        <v>26</v>
      </c>
    </row>
    <row r="31" spans="1:12" x14ac:dyDescent="0.2">
      <c r="A31" s="1" t="s">
        <v>58</v>
      </c>
      <c r="B31" s="1">
        <v>43</v>
      </c>
      <c r="C31" s="1">
        <v>0</v>
      </c>
      <c r="D31" s="1">
        <v>13</v>
      </c>
      <c r="E31" s="1">
        <v>0</v>
      </c>
      <c r="F31" s="1">
        <v>0</v>
      </c>
      <c r="G31" s="1">
        <v>0</v>
      </c>
      <c r="H31" s="1">
        <v>5</v>
      </c>
      <c r="I31" s="1">
        <v>1</v>
      </c>
      <c r="J31" s="1">
        <v>1</v>
      </c>
      <c r="K31" s="1">
        <v>0</v>
      </c>
      <c r="L31" s="1">
        <v>23</v>
      </c>
    </row>
    <row r="32" spans="1:12" x14ac:dyDescent="0.2">
      <c r="A32" s="1" t="s">
        <v>66</v>
      </c>
      <c r="B32" s="1">
        <v>32</v>
      </c>
      <c r="C32" s="1">
        <v>0</v>
      </c>
      <c r="D32" s="1">
        <v>11</v>
      </c>
      <c r="E32" s="1">
        <v>0</v>
      </c>
      <c r="F32" s="1">
        <v>0</v>
      </c>
      <c r="G32" s="1">
        <v>0</v>
      </c>
      <c r="H32" s="1">
        <v>1</v>
      </c>
      <c r="I32" s="1">
        <v>2</v>
      </c>
      <c r="J32" s="1">
        <v>0</v>
      </c>
      <c r="K32" s="1">
        <v>1</v>
      </c>
      <c r="L32" s="1">
        <v>17</v>
      </c>
    </row>
    <row r="33" spans="1:12" x14ac:dyDescent="0.2">
      <c r="A33" s="1" t="s">
        <v>68</v>
      </c>
      <c r="B33" s="1">
        <v>32</v>
      </c>
      <c r="C33" s="1">
        <v>1</v>
      </c>
      <c r="D33" s="1">
        <v>3</v>
      </c>
      <c r="E33" s="1">
        <v>6</v>
      </c>
      <c r="F33" s="1">
        <v>1</v>
      </c>
      <c r="G33" s="1">
        <v>0</v>
      </c>
      <c r="H33" s="1">
        <v>5</v>
      </c>
      <c r="I33" s="1">
        <v>2</v>
      </c>
      <c r="J33" s="1">
        <v>1</v>
      </c>
      <c r="K33" s="1">
        <v>0</v>
      </c>
      <c r="L33" s="1">
        <v>13</v>
      </c>
    </row>
    <row r="34" spans="1:12" x14ac:dyDescent="0.2">
      <c r="A34" s="1" t="s">
        <v>77</v>
      </c>
      <c r="B34" s="1">
        <v>21</v>
      </c>
      <c r="C34" s="1">
        <v>0</v>
      </c>
      <c r="D34" s="1">
        <v>1</v>
      </c>
      <c r="E34" s="1">
        <v>3</v>
      </c>
      <c r="F34" s="1">
        <v>0</v>
      </c>
      <c r="G34" s="1">
        <v>0</v>
      </c>
      <c r="H34" s="1">
        <v>2</v>
      </c>
      <c r="I34" s="1">
        <v>0</v>
      </c>
      <c r="J34" s="1">
        <v>0</v>
      </c>
      <c r="K34" s="1">
        <v>0</v>
      </c>
      <c r="L34" s="1">
        <v>15</v>
      </c>
    </row>
    <row r="35" spans="1:12" x14ac:dyDescent="0.2">
      <c r="A35" s="1" t="s">
        <v>70</v>
      </c>
      <c r="B35" s="1">
        <v>18</v>
      </c>
      <c r="C35" s="1">
        <v>0</v>
      </c>
      <c r="D35" s="1">
        <v>3</v>
      </c>
      <c r="E35" s="1">
        <v>0</v>
      </c>
      <c r="F35" s="1">
        <v>1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14</v>
      </c>
    </row>
    <row r="36" spans="1:12" x14ac:dyDescent="0.2">
      <c r="A36" s="1" t="s">
        <v>63</v>
      </c>
      <c r="B36" s="1">
        <v>480</v>
      </c>
      <c r="C36" s="1">
        <v>183</v>
      </c>
      <c r="D36" s="1">
        <v>66</v>
      </c>
      <c r="E36" s="1">
        <v>47</v>
      </c>
      <c r="F36" s="1">
        <v>1</v>
      </c>
      <c r="G36" s="1">
        <v>0</v>
      </c>
      <c r="H36" s="1">
        <v>28</v>
      </c>
      <c r="I36" s="1">
        <v>35</v>
      </c>
      <c r="J36" s="1">
        <v>38</v>
      </c>
      <c r="K36" s="1">
        <v>0</v>
      </c>
      <c r="L36" s="1">
        <v>82</v>
      </c>
    </row>
    <row r="37" spans="1:12" x14ac:dyDescent="0.2">
      <c r="A37" s="46" t="s">
        <v>388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</sheetData>
  <sortState xmlns:xlrd2="http://schemas.microsoft.com/office/spreadsheetml/2017/richdata2" ref="A23:L35">
    <sortCondition descending="1" ref="B23:B35"/>
  </sortState>
  <mergeCells count="1">
    <mergeCell ref="A37:L37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3343-157C-42B2-BDD1-A1DD3EDF6EA7}">
  <dimension ref="A1:L42"/>
  <sheetViews>
    <sheetView tabSelected="1" view="pageBreakPreview" zoomScale="125" zoomScaleNormal="100" zoomScaleSheetLayoutView="125" workbookViewId="0">
      <selection activeCell="B2" sqref="B2:L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397</v>
      </c>
    </row>
    <row r="2" spans="1:12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38" t="s">
        <v>380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5" spans="1:12" x14ac:dyDescent="0.2">
      <c r="A5" s="1" t="s">
        <v>357</v>
      </c>
      <c r="B5" s="1">
        <v>504509</v>
      </c>
      <c r="C5" s="1">
        <v>26000</v>
      </c>
      <c r="D5" s="1">
        <v>75525</v>
      </c>
      <c r="E5" s="1">
        <v>25697</v>
      </c>
      <c r="F5" s="1">
        <v>25722</v>
      </c>
      <c r="G5" s="1">
        <v>3007</v>
      </c>
      <c r="H5" s="1">
        <v>91738</v>
      </c>
      <c r="I5" s="1">
        <v>135051</v>
      </c>
      <c r="J5" s="1">
        <v>39063</v>
      </c>
      <c r="K5" s="1">
        <v>20952</v>
      </c>
      <c r="L5" s="1">
        <v>61754</v>
      </c>
    </row>
    <row r="6" spans="1:12" x14ac:dyDescent="0.2">
      <c r="A6" s="1" t="s">
        <v>301</v>
      </c>
      <c r="B6" s="1">
        <v>475741</v>
      </c>
      <c r="C6" s="1">
        <v>24280</v>
      </c>
      <c r="D6" s="1">
        <v>69967</v>
      </c>
      <c r="E6" s="1">
        <v>23717</v>
      </c>
      <c r="F6" s="1">
        <v>24901</v>
      </c>
      <c r="G6" s="1">
        <v>2488</v>
      </c>
      <c r="H6" s="1">
        <v>87074</v>
      </c>
      <c r="I6" s="1">
        <v>131436</v>
      </c>
      <c r="J6" s="1">
        <v>36979</v>
      </c>
      <c r="K6" s="1">
        <v>19951</v>
      </c>
      <c r="L6" s="1">
        <v>54948</v>
      </c>
    </row>
    <row r="7" spans="1:12" x14ac:dyDescent="0.2">
      <c r="A7" s="1" t="s">
        <v>302</v>
      </c>
      <c r="B7" s="1">
        <v>28768</v>
      </c>
      <c r="C7" s="1">
        <v>1720</v>
      </c>
      <c r="D7" s="1">
        <v>5558</v>
      </c>
      <c r="E7" s="1">
        <v>1980</v>
      </c>
      <c r="F7" s="1">
        <v>821</v>
      </c>
      <c r="G7" s="1">
        <v>519</v>
      </c>
      <c r="H7" s="1">
        <v>4664</v>
      </c>
      <c r="I7" s="1">
        <v>3615</v>
      </c>
      <c r="J7" s="1">
        <v>2084</v>
      </c>
      <c r="K7" s="1">
        <v>1001</v>
      </c>
      <c r="L7" s="1">
        <v>6806</v>
      </c>
    </row>
    <row r="9" spans="1:12" x14ac:dyDescent="0.2">
      <c r="A9" s="1" t="s">
        <v>308</v>
      </c>
    </row>
    <row r="11" spans="1:12" x14ac:dyDescent="0.2">
      <c r="A11" s="1" t="s">
        <v>0</v>
      </c>
      <c r="B11" s="1">
        <v>515870</v>
      </c>
      <c r="C11" s="1">
        <v>26372</v>
      </c>
      <c r="D11" s="1">
        <v>76649</v>
      </c>
      <c r="E11" s="1">
        <v>26158</v>
      </c>
      <c r="F11" s="1">
        <v>26051</v>
      </c>
      <c r="G11" s="1">
        <v>3041</v>
      </c>
      <c r="H11" s="1">
        <v>93613</v>
      </c>
      <c r="I11" s="1">
        <v>137596</v>
      </c>
      <c r="J11" s="1">
        <v>40419</v>
      </c>
      <c r="K11" s="1">
        <v>21362</v>
      </c>
      <c r="L11" s="1">
        <v>64609</v>
      </c>
    </row>
    <row r="12" spans="1:12" x14ac:dyDescent="0.2">
      <c r="A12" s="1" t="s">
        <v>1</v>
      </c>
      <c r="B12" s="1">
        <v>1994</v>
      </c>
      <c r="C12" s="1">
        <v>1021</v>
      </c>
      <c r="D12" s="1">
        <v>448</v>
      </c>
      <c r="E12" s="1">
        <v>81</v>
      </c>
      <c r="F12" s="1">
        <v>14</v>
      </c>
      <c r="G12" s="1">
        <v>1</v>
      </c>
      <c r="H12" s="1">
        <v>123</v>
      </c>
      <c r="I12" s="1">
        <v>29</v>
      </c>
      <c r="J12" s="1">
        <v>4</v>
      </c>
      <c r="K12" s="1">
        <v>0</v>
      </c>
      <c r="L12" s="1">
        <v>273</v>
      </c>
    </row>
    <row r="13" spans="1:12" x14ac:dyDescent="0.2">
      <c r="A13" s="1" t="s">
        <v>2</v>
      </c>
      <c r="B13" s="1">
        <v>5477</v>
      </c>
      <c r="C13" s="1">
        <v>310</v>
      </c>
      <c r="D13" s="1">
        <v>3729</v>
      </c>
      <c r="E13" s="1">
        <v>90</v>
      </c>
      <c r="F13" s="1">
        <v>18</v>
      </c>
      <c r="G13" s="1">
        <v>13</v>
      </c>
      <c r="H13" s="1">
        <v>286</v>
      </c>
      <c r="I13" s="1">
        <v>167</v>
      </c>
      <c r="J13" s="1">
        <v>44</v>
      </c>
      <c r="K13" s="1">
        <v>14</v>
      </c>
      <c r="L13" s="1">
        <v>806</v>
      </c>
    </row>
    <row r="14" spans="1:12" x14ac:dyDescent="0.2">
      <c r="A14" s="1" t="s">
        <v>3</v>
      </c>
      <c r="B14" s="1">
        <v>2111</v>
      </c>
      <c r="C14" s="1">
        <v>40</v>
      </c>
      <c r="D14" s="1">
        <v>94</v>
      </c>
      <c r="E14" s="1">
        <v>1354</v>
      </c>
      <c r="F14" s="1">
        <v>25</v>
      </c>
      <c r="G14" s="1">
        <v>13</v>
      </c>
      <c r="H14" s="1">
        <v>130</v>
      </c>
      <c r="I14" s="1">
        <v>40</v>
      </c>
      <c r="J14" s="1">
        <v>29</v>
      </c>
      <c r="K14" s="1">
        <v>15</v>
      </c>
      <c r="L14" s="1">
        <v>371</v>
      </c>
    </row>
    <row r="15" spans="1:12" x14ac:dyDescent="0.2">
      <c r="A15" s="1" t="s">
        <v>4</v>
      </c>
      <c r="B15" s="1">
        <v>1085</v>
      </c>
      <c r="C15" s="1">
        <v>11</v>
      </c>
      <c r="D15" s="1">
        <v>49</v>
      </c>
      <c r="E15" s="1">
        <v>23</v>
      </c>
      <c r="F15" s="1">
        <v>440</v>
      </c>
      <c r="G15" s="1">
        <v>14</v>
      </c>
      <c r="H15" s="1">
        <v>179</v>
      </c>
      <c r="I15" s="1">
        <v>42</v>
      </c>
      <c r="J15" s="1">
        <v>16</v>
      </c>
      <c r="K15" s="1">
        <v>4</v>
      </c>
      <c r="L15" s="1">
        <v>307</v>
      </c>
    </row>
    <row r="16" spans="1:12" x14ac:dyDescent="0.2">
      <c r="A16" s="1" t="s">
        <v>304</v>
      </c>
      <c r="B16" s="1">
        <v>367</v>
      </c>
      <c r="C16" s="1">
        <v>1</v>
      </c>
      <c r="D16" s="1">
        <v>3</v>
      </c>
      <c r="E16" s="1">
        <v>2</v>
      </c>
      <c r="F16" s="1">
        <v>0</v>
      </c>
      <c r="G16" s="1">
        <v>274</v>
      </c>
      <c r="H16" s="1">
        <v>22</v>
      </c>
      <c r="I16" s="1">
        <v>3</v>
      </c>
      <c r="J16" s="1">
        <v>1</v>
      </c>
      <c r="K16" s="1">
        <v>0</v>
      </c>
      <c r="L16" s="1">
        <v>61</v>
      </c>
    </row>
    <row r="17" spans="1:12" x14ac:dyDescent="0.2">
      <c r="A17" s="1" t="s">
        <v>305</v>
      </c>
      <c r="B17" s="1">
        <v>2624</v>
      </c>
      <c r="C17" s="1">
        <v>62</v>
      </c>
      <c r="D17" s="1">
        <v>109</v>
      </c>
      <c r="E17" s="1">
        <v>64</v>
      </c>
      <c r="F17" s="1">
        <v>66</v>
      </c>
      <c r="G17" s="1">
        <v>6</v>
      </c>
      <c r="H17" s="1">
        <v>1712</v>
      </c>
      <c r="I17" s="1">
        <v>84</v>
      </c>
      <c r="J17" s="1">
        <v>64</v>
      </c>
      <c r="K17" s="1">
        <v>34</v>
      </c>
      <c r="L17" s="1">
        <v>423</v>
      </c>
    </row>
    <row r="18" spans="1:12" x14ac:dyDescent="0.2">
      <c r="A18" s="1" t="s">
        <v>7</v>
      </c>
      <c r="B18" s="1">
        <v>7372</v>
      </c>
      <c r="C18" s="1">
        <v>27</v>
      </c>
      <c r="D18" s="1">
        <v>323</v>
      </c>
      <c r="E18" s="1">
        <v>80</v>
      </c>
      <c r="F18" s="1">
        <v>64</v>
      </c>
      <c r="G18" s="1">
        <v>8</v>
      </c>
      <c r="H18" s="1">
        <v>1347</v>
      </c>
      <c r="I18" s="1">
        <v>2474</v>
      </c>
      <c r="J18" s="1">
        <v>124</v>
      </c>
      <c r="K18" s="1">
        <v>12</v>
      </c>
      <c r="L18" s="1">
        <v>2913</v>
      </c>
    </row>
    <row r="19" spans="1:12" x14ac:dyDescent="0.2">
      <c r="A19" s="1" t="s">
        <v>306</v>
      </c>
      <c r="B19" s="1">
        <v>2313</v>
      </c>
      <c r="C19" s="1">
        <v>36</v>
      </c>
      <c r="D19" s="1">
        <v>64</v>
      </c>
      <c r="E19" s="1">
        <v>30</v>
      </c>
      <c r="F19" s="1">
        <v>37</v>
      </c>
      <c r="G19" s="1">
        <v>32</v>
      </c>
      <c r="H19" s="1">
        <v>165</v>
      </c>
      <c r="I19" s="1">
        <v>54</v>
      </c>
      <c r="J19" s="1">
        <v>1502</v>
      </c>
      <c r="K19" s="1">
        <v>13</v>
      </c>
      <c r="L19" s="1">
        <v>380</v>
      </c>
    </row>
    <row r="20" spans="1:12" x14ac:dyDescent="0.2">
      <c r="A20" s="1" t="s">
        <v>9</v>
      </c>
      <c r="B20" s="1">
        <v>1569</v>
      </c>
      <c r="C20" s="1">
        <v>28</v>
      </c>
      <c r="D20" s="1">
        <v>38</v>
      </c>
      <c r="E20" s="1">
        <v>14</v>
      </c>
      <c r="F20" s="1">
        <v>13</v>
      </c>
      <c r="G20" s="1">
        <v>0</v>
      </c>
      <c r="H20" s="1">
        <v>375</v>
      </c>
      <c r="I20" s="1">
        <v>22</v>
      </c>
      <c r="J20" s="1">
        <v>46</v>
      </c>
      <c r="K20" s="1">
        <v>811</v>
      </c>
      <c r="L20" s="1">
        <v>222</v>
      </c>
    </row>
    <row r="21" spans="1:12" x14ac:dyDescent="0.2">
      <c r="A21" s="1" t="s">
        <v>10</v>
      </c>
      <c r="B21" s="1">
        <v>2732</v>
      </c>
      <c r="C21" s="1">
        <v>118</v>
      </c>
      <c r="D21" s="1">
        <v>451</v>
      </c>
      <c r="E21" s="1">
        <v>152</v>
      </c>
      <c r="F21" s="1">
        <v>142</v>
      </c>
      <c r="G21" s="1">
        <v>154</v>
      </c>
      <c r="H21" s="1">
        <v>262</v>
      </c>
      <c r="I21" s="1">
        <v>569</v>
      </c>
      <c r="J21" s="1">
        <v>107</v>
      </c>
      <c r="K21" s="1">
        <v>91</v>
      </c>
      <c r="L21" s="1">
        <v>686</v>
      </c>
    </row>
    <row r="22" spans="1:12" x14ac:dyDescent="0.2">
      <c r="A22" s="1" t="s">
        <v>64</v>
      </c>
      <c r="B22" s="1">
        <v>200</v>
      </c>
      <c r="C22" s="1">
        <v>0</v>
      </c>
      <c r="D22" s="1">
        <v>29</v>
      </c>
      <c r="E22" s="1">
        <v>0</v>
      </c>
      <c r="F22" s="1">
        <v>0</v>
      </c>
      <c r="G22" s="1">
        <v>2</v>
      </c>
      <c r="H22" s="1">
        <v>12</v>
      </c>
      <c r="I22" s="1">
        <v>1</v>
      </c>
      <c r="J22" s="1">
        <v>1</v>
      </c>
      <c r="K22" s="1">
        <v>4</v>
      </c>
      <c r="L22" s="1">
        <v>151</v>
      </c>
    </row>
    <row r="23" spans="1:12" x14ac:dyDescent="0.2">
      <c r="A23" s="1" t="s">
        <v>65</v>
      </c>
      <c r="B23" s="1">
        <v>137</v>
      </c>
      <c r="C23" s="1">
        <v>2</v>
      </c>
      <c r="D23" s="1">
        <v>33</v>
      </c>
      <c r="E23" s="1">
        <v>3</v>
      </c>
      <c r="F23" s="1">
        <v>0</v>
      </c>
      <c r="G23" s="1">
        <v>0</v>
      </c>
      <c r="H23" s="1">
        <v>20</v>
      </c>
      <c r="I23" s="1">
        <v>34</v>
      </c>
      <c r="J23" s="1">
        <v>3</v>
      </c>
      <c r="K23" s="1">
        <v>0</v>
      </c>
      <c r="L23" s="1">
        <v>42</v>
      </c>
    </row>
    <row r="24" spans="1:12" x14ac:dyDescent="0.2">
      <c r="A24" s="1" t="s">
        <v>66</v>
      </c>
      <c r="B24" s="1">
        <v>20</v>
      </c>
      <c r="C24" s="1">
        <v>0</v>
      </c>
      <c r="D24" s="1">
        <v>5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14</v>
      </c>
    </row>
    <row r="25" spans="1:12" x14ac:dyDescent="0.2">
      <c r="A25" s="1" t="s">
        <v>67</v>
      </c>
      <c r="B25" s="1">
        <v>56</v>
      </c>
      <c r="C25" s="1">
        <v>1</v>
      </c>
      <c r="D25" s="1">
        <v>11</v>
      </c>
      <c r="E25" s="1">
        <v>0</v>
      </c>
      <c r="F25" s="1">
        <v>0</v>
      </c>
      <c r="G25" s="1">
        <v>0</v>
      </c>
      <c r="H25" s="1">
        <v>1</v>
      </c>
      <c r="I25" s="1">
        <v>0</v>
      </c>
      <c r="J25" s="1">
        <v>4</v>
      </c>
      <c r="K25" s="1">
        <v>0</v>
      </c>
      <c r="L25" s="1">
        <v>39</v>
      </c>
    </row>
    <row r="26" spans="1:12" x14ac:dyDescent="0.2">
      <c r="A26" s="1" t="s">
        <v>58</v>
      </c>
      <c r="B26" s="1">
        <v>24</v>
      </c>
      <c r="C26" s="1">
        <v>0</v>
      </c>
      <c r="D26" s="1">
        <v>9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1</v>
      </c>
      <c r="L26" s="1">
        <v>14</v>
      </c>
    </row>
    <row r="27" spans="1:12" x14ac:dyDescent="0.2">
      <c r="A27" s="1" t="s">
        <v>68</v>
      </c>
      <c r="B27" s="1">
        <v>19</v>
      </c>
      <c r="C27" s="1">
        <v>1</v>
      </c>
      <c r="D27" s="1">
        <v>2</v>
      </c>
      <c r="E27" s="1">
        <v>6</v>
      </c>
      <c r="F27" s="1">
        <v>1</v>
      </c>
      <c r="G27" s="1">
        <v>0</v>
      </c>
      <c r="H27" s="1">
        <v>4</v>
      </c>
      <c r="I27" s="1">
        <v>1</v>
      </c>
      <c r="J27" s="1">
        <v>0</v>
      </c>
      <c r="K27" s="1">
        <v>0</v>
      </c>
      <c r="L27" s="1">
        <v>4</v>
      </c>
    </row>
    <row r="28" spans="1:12" x14ac:dyDescent="0.2">
      <c r="A28" s="1" t="s">
        <v>69</v>
      </c>
      <c r="B28" s="1">
        <v>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</v>
      </c>
    </row>
    <row r="29" spans="1:12" x14ac:dyDescent="0.2">
      <c r="A29" s="1" t="s">
        <v>70</v>
      </c>
      <c r="B29" s="1">
        <v>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  <c r="J29" s="1">
        <v>0</v>
      </c>
      <c r="K29" s="1">
        <v>0</v>
      </c>
      <c r="L29" s="1">
        <v>4</v>
      </c>
    </row>
    <row r="30" spans="1:12" x14ac:dyDescent="0.2">
      <c r="A30" s="1" t="s">
        <v>71</v>
      </c>
      <c r="B30" s="1">
        <v>29</v>
      </c>
      <c r="C30" s="1">
        <v>0</v>
      </c>
      <c r="D30" s="1">
        <v>4</v>
      </c>
      <c r="E30" s="1">
        <v>0</v>
      </c>
      <c r="F30" s="1">
        <v>1</v>
      </c>
      <c r="G30" s="1">
        <v>0</v>
      </c>
      <c r="H30" s="1">
        <v>5</v>
      </c>
      <c r="I30" s="1">
        <v>7</v>
      </c>
      <c r="J30" s="1">
        <v>1</v>
      </c>
      <c r="K30" s="1">
        <v>0</v>
      </c>
      <c r="L30" s="1">
        <v>11</v>
      </c>
    </row>
    <row r="31" spans="1:12" x14ac:dyDescent="0.2">
      <c r="A31" s="1" t="s">
        <v>72</v>
      </c>
      <c r="B31" s="1">
        <v>13</v>
      </c>
      <c r="C31" s="1">
        <v>0</v>
      </c>
      <c r="D31" s="1">
        <v>4</v>
      </c>
      <c r="E31" s="1">
        <v>0</v>
      </c>
      <c r="F31" s="1">
        <v>0</v>
      </c>
      <c r="G31" s="1">
        <v>0</v>
      </c>
      <c r="H31" s="1">
        <v>2</v>
      </c>
      <c r="I31" s="1">
        <v>4</v>
      </c>
      <c r="J31" s="1">
        <v>1</v>
      </c>
      <c r="K31" s="1">
        <v>0</v>
      </c>
      <c r="L31" s="1">
        <v>2</v>
      </c>
    </row>
    <row r="32" spans="1:12" x14ac:dyDescent="0.2">
      <c r="A32" s="1" t="s">
        <v>73</v>
      </c>
      <c r="B32" s="1">
        <v>20</v>
      </c>
      <c r="C32" s="1">
        <v>0</v>
      </c>
      <c r="D32" s="1">
        <v>18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2</v>
      </c>
    </row>
    <row r="33" spans="1:12" x14ac:dyDescent="0.2">
      <c r="A33" s="1" t="s">
        <v>74</v>
      </c>
      <c r="B33" s="1">
        <v>25</v>
      </c>
      <c r="C33" s="1">
        <v>0</v>
      </c>
      <c r="D33" s="1">
        <v>0</v>
      </c>
      <c r="E33" s="1">
        <v>0</v>
      </c>
      <c r="F33" s="1">
        <v>0</v>
      </c>
      <c r="G33" s="1">
        <v>1</v>
      </c>
      <c r="H33" s="1">
        <v>5</v>
      </c>
      <c r="I33" s="1">
        <v>0</v>
      </c>
      <c r="J33" s="1">
        <v>0</v>
      </c>
      <c r="K33" s="1">
        <v>1</v>
      </c>
      <c r="L33" s="1">
        <v>18</v>
      </c>
    </row>
    <row r="34" spans="1:12" x14ac:dyDescent="0.2">
      <c r="A34" s="1" t="s">
        <v>75</v>
      </c>
      <c r="B34" s="1">
        <v>376</v>
      </c>
      <c r="C34" s="1">
        <v>35</v>
      </c>
      <c r="D34" s="1">
        <v>113</v>
      </c>
      <c r="E34" s="1">
        <v>32</v>
      </c>
      <c r="F34" s="1">
        <v>0</v>
      </c>
      <c r="G34" s="1">
        <v>1</v>
      </c>
      <c r="H34" s="1">
        <v>3</v>
      </c>
      <c r="I34" s="1">
        <v>63</v>
      </c>
      <c r="J34" s="1">
        <v>98</v>
      </c>
      <c r="K34" s="1">
        <v>1</v>
      </c>
      <c r="L34" s="1">
        <v>30</v>
      </c>
    </row>
    <row r="35" spans="1:12" x14ac:dyDescent="0.2">
      <c r="A35" s="1" t="s">
        <v>76</v>
      </c>
      <c r="B35" s="1">
        <v>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</row>
    <row r="36" spans="1:12" x14ac:dyDescent="0.2">
      <c r="A36" s="1" t="s">
        <v>77</v>
      </c>
      <c r="B36" s="1">
        <v>13</v>
      </c>
      <c r="C36" s="1">
        <v>1</v>
      </c>
      <c r="D36" s="1">
        <v>2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</v>
      </c>
    </row>
    <row r="37" spans="1:12" x14ac:dyDescent="0.2">
      <c r="A37" s="1" t="s">
        <v>60</v>
      </c>
      <c r="B37" s="1">
        <v>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3</v>
      </c>
    </row>
    <row r="38" spans="1:12" x14ac:dyDescent="0.2">
      <c r="A38" s="1" t="s">
        <v>78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</row>
    <row r="39" spans="1:12" x14ac:dyDescent="0.2">
      <c r="A39" s="1" t="s">
        <v>63</v>
      </c>
      <c r="B39" s="1">
        <v>182</v>
      </c>
      <c r="C39" s="1">
        <v>26</v>
      </c>
      <c r="D39" s="1">
        <v>20</v>
      </c>
      <c r="E39" s="1">
        <v>49</v>
      </c>
      <c r="F39" s="1">
        <v>0</v>
      </c>
      <c r="G39" s="1">
        <v>0</v>
      </c>
      <c r="H39" s="1">
        <v>9</v>
      </c>
      <c r="I39" s="1">
        <v>21</v>
      </c>
      <c r="J39" s="1">
        <v>39</v>
      </c>
      <c r="K39" s="1">
        <v>0</v>
      </c>
      <c r="L39" s="1">
        <v>18</v>
      </c>
    </row>
    <row r="40" spans="1:12" x14ac:dyDescent="0.2">
      <c r="A40" s="1" t="s">
        <v>307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</row>
    <row r="41" spans="1:12" x14ac:dyDescent="0.2">
      <c r="B41" s="1">
        <v>487102</v>
      </c>
      <c r="C41" s="1">
        <v>24652</v>
      </c>
      <c r="D41" s="1">
        <v>71091</v>
      </c>
      <c r="E41" s="1">
        <v>24178</v>
      </c>
      <c r="F41" s="1">
        <v>25230</v>
      </c>
      <c r="G41" s="1">
        <v>2522</v>
      </c>
      <c r="H41" s="1">
        <v>88949</v>
      </c>
      <c r="I41" s="1">
        <v>133981</v>
      </c>
      <c r="J41" s="1">
        <v>38335</v>
      </c>
      <c r="K41" s="1">
        <v>20361</v>
      </c>
      <c r="L41" s="1">
        <v>57803</v>
      </c>
    </row>
    <row r="42" spans="1:12" x14ac:dyDescent="0.2">
      <c r="A42" s="46" t="s">
        <v>388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</row>
  </sheetData>
  <mergeCells count="1">
    <mergeCell ref="A42:L42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978FA-AF39-468B-8A01-F4CEF6436B99}">
  <dimension ref="A1:L38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398</v>
      </c>
    </row>
    <row r="2" spans="1:12" x14ac:dyDescent="0.2">
      <c r="A2" s="18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309</v>
      </c>
    </row>
    <row r="5" spans="1:12" x14ac:dyDescent="0.2">
      <c r="A5" s="1" t="s">
        <v>0</v>
      </c>
      <c r="B5" s="1">
        <v>439643</v>
      </c>
      <c r="C5" s="1">
        <v>22337</v>
      </c>
      <c r="D5" s="1">
        <v>65592</v>
      </c>
      <c r="E5" s="1">
        <v>22402</v>
      </c>
      <c r="F5" s="1">
        <v>22143</v>
      </c>
      <c r="G5" s="1">
        <v>2657</v>
      </c>
      <c r="H5" s="1">
        <v>78901</v>
      </c>
      <c r="I5" s="1">
        <v>116553</v>
      </c>
      <c r="J5" s="1">
        <v>33577</v>
      </c>
      <c r="K5" s="1">
        <v>18442</v>
      </c>
      <c r="L5" s="1">
        <v>57039</v>
      </c>
    </row>
    <row r="6" spans="1:12" x14ac:dyDescent="0.2">
      <c r="A6" s="1" t="s">
        <v>301</v>
      </c>
      <c r="B6" s="1">
        <v>362645</v>
      </c>
      <c r="C6" s="1">
        <v>18097</v>
      </c>
      <c r="D6" s="1">
        <v>53518</v>
      </c>
      <c r="E6" s="1">
        <v>17446</v>
      </c>
      <c r="F6" s="1">
        <v>19201</v>
      </c>
      <c r="G6" s="1">
        <v>1919</v>
      </c>
      <c r="H6" s="1">
        <v>65463</v>
      </c>
      <c r="I6" s="1">
        <v>109295</v>
      </c>
      <c r="J6" s="1">
        <v>27989</v>
      </c>
      <c r="K6" s="1">
        <v>15696</v>
      </c>
      <c r="L6" s="1">
        <v>34021</v>
      </c>
    </row>
    <row r="7" spans="1:12" x14ac:dyDescent="0.2">
      <c r="A7" s="1" t="s">
        <v>302</v>
      </c>
      <c r="B7" s="1">
        <v>76998</v>
      </c>
      <c r="C7" s="1">
        <v>4240</v>
      </c>
      <c r="D7" s="1">
        <v>12074</v>
      </c>
      <c r="E7" s="1">
        <v>4956</v>
      </c>
      <c r="F7" s="1">
        <v>2942</v>
      </c>
      <c r="G7" s="1">
        <v>738</v>
      </c>
      <c r="H7" s="1">
        <v>13438</v>
      </c>
      <c r="I7" s="1">
        <v>7258</v>
      </c>
      <c r="J7" s="1">
        <v>5588</v>
      </c>
      <c r="K7" s="1">
        <v>2746</v>
      </c>
      <c r="L7" s="1">
        <v>23018</v>
      </c>
    </row>
    <row r="9" spans="1:12" x14ac:dyDescent="0.2">
      <c r="A9" s="1" t="s">
        <v>310</v>
      </c>
    </row>
    <row r="11" spans="1:12" x14ac:dyDescent="0.2">
      <c r="A11" s="1" t="s">
        <v>0</v>
      </c>
      <c r="B11" s="1">
        <v>508986</v>
      </c>
      <c r="C11" s="1">
        <v>26105</v>
      </c>
      <c r="D11" s="1">
        <v>76169</v>
      </c>
      <c r="E11" s="1">
        <v>25736</v>
      </c>
      <c r="F11" s="1">
        <v>25520</v>
      </c>
      <c r="G11" s="1">
        <v>3008</v>
      </c>
      <c r="H11" s="1">
        <v>92400</v>
      </c>
      <c r="I11" s="1">
        <v>137528</v>
      </c>
      <c r="J11" s="1">
        <v>39469</v>
      </c>
      <c r="K11" s="1">
        <v>20902</v>
      </c>
      <c r="L11" s="1">
        <v>62149</v>
      </c>
    </row>
    <row r="12" spans="1:12" x14ac:dyDescent="0.2">
      <c r="A12" s="1" t="s">
        <v>1</v>
      </c>
      <c r="B12" s="1">
        <v>22095</v>
      </c>
      <c r="C12" s="1">
        <v>20133</v>
      </c>
      <c r="D12" s="1">
        <v>819</v>
      </c>
      <c r="E12" s="1">
        <v>152</v>
      </c>
      <c r="F12" s="1">
        <v>43</v>
      </c>
      <c r="G12" s="1">
        <v>3</v>
      </c>
      <c r="H12" s="1">
        <v>198</v>
      </c>
      <c r="I12" s="1">
        <v>47</v>
      </c>
      <c r="J12" s="1">
        <v>72</v>
      </c>
      <c r="K12" s="1">
        <v>36</v>
      </c>
      <c r="L12" s="1">
        <v>592</v>
      </c>
    </row>
    <row r="13" spans="1:12" x14ac:dyDescent="0.2">
      <c r="A13" s="1" t="s">
        <v>2</v>
      </c>
      <c r="B13" s="1">
        <v>66458</v>
      </c>
      <c r="C13" s="1">
        <v>1087</v>
      </c>
      <c r="D13" s="1">
        <v>61002</v>
      </c>
      <c r="E13" s="1">
        <v>358</v>
      </c>
      <c r="F13" s="1">
        <v>100</v>
      </c>
      <c r="G13" s="1">
        <v>24</v>
      </c>
      <c r="H13" s="1">
        <v>931</v>
      </c>
      <c r="I13" s="1">
        <v>329</v>
      </c>
      <c r="J13" s="1">
        <v>211</v>
      </c>
      <c r="K13" s="1">
        <v>59</v>
      </c>
      <c r="L13" s="1">
        <v>2357</v>
      </c>
    </row>
    <row r="14" spans="1:12" x14ac:dyDescent="0.2">
      <c r="A14" s="1" t="s">
        <v>3</v>
      </c>
      <c r="B14" s="1">
        <v>21849</v>
      </c>
      <c r="C14" s="1">
        <v>113</v>
      </c>
      <c r="D14" s="1">
        <v>273</v>
      </c>
      <c r="E14" s="1">
        <v>19898</v>
      </c>
      <c r="F14" s="1">
        <v>163</v>
      </c>
      <c r="G14" s="1">
        <v>18</v>
      </c>
      <c r="H14" s="1">
        <v>440</v>
      </c>
      <c r="I14" s="1">
        <v>67</v>
      </c>
      <c r="J14" s="1">
        <v>82</v>
      </c>
      <c r="K14" s="1">
        <v>31</v>
      </c>
      <c r="L14" s="1">
        <v>764</v>
      </c>
    </row>
    <row r="15" spans="1:12" x14ac:dyDescent="0.2">
      <c r="A15" s="1" t="s">
        <v>4</v>
      </c>
      <c r="B15" s="1">
        <v>21722</v>
      </c>
      <c r="C15" s="1">
        <v>32</v>
      </c>
      <c r="D15" s="1">
        <v>83</v>
      </c>
      <c r="E15" s="1">
        <v>133</v>
      </c>
      <c r="F15" s="1">
        <v>19981</v>
      </c>
      <c r="G15" s="1">
        <v>11</v>
      </c>
      <c r="H15" s="1">
        <v>742</v>
      </c>
      <c r="I15" s="1">
        <v>141</v>
      </c>
      <c r="J15" s="1">
        <v>33</v>
      </c>
      <c r="K15" s="1">
        <v>20</v>
      </c>
      <c r="L15" s="1">
        <v>546</v>
      </c>
    </row>
    <row r="16" spans="1:12" x14ac:dyDescent="0.2">
      <c r="A16" s="1" t="s">
        <v>304</v>
      </c>
      <c r="B16" s="1">
        <v>2469</v>
      </c>
      <c r="C16" s="1">
        <v>0</v>
      </c>
      <c r="D16" s="1">
        <v>2</v>
      </c>
      <c r="E16" s="1">
        <v>10</v>
      </c>
      <c r="F16" s="1">
        <v>89</v>
      </c>
      <c r="G16" s="1">
        <v>2169</v>
      </c>
      <c r="H16" s="1">
        <v>31</v>
      </c>
      <c r="I16" s="1">
        <v>4</v>
      </c>
      <c r="J16" s="1">
        <v>1</v>
      </c>
      <c r="K16" s="1">
        <v>5</v>
      </c>
      <c r="L16" s="1">
        <v>158</v>
      </c>
    </row>
    <row r="17" spans="1:12" x14ac:dyDescent="0.2">
      <c r="A17" s="1" t="s">
        <v>305</v>
      </c>
      <c r="B17" s="1">
        <v>71974</v>
      </c>
      <c r="C17" s="1">
        <v>74</v>
      </c>
      <c r="D17" s="1">
        <v>235</v>
      </c>
      <c r="E17" s="1">
        <v>207</v>
      </c>
      <c r="F17" s="1">
        <v>301</v>
      </c>
      <c r="G17" s="1">
        <v>30</v>
      </c>
      <c r="H17" s="1">
        <v>69362</v>
      </c>
      <c r="I17" s="1">
        <v>215</v>
      </c>
      <c r="J17" s="1">
        <v>257</v>
      </c>
      <c r="K17" s="1">
        <v>135</v>
      </c>
      <c r="L17" s="1">
        <v>1158</v>
      </c>
    </row>
    <row r="18" spans="1:12" x14ac:dyDescent="0.2">
      <c r="A18" s="1" t="s">
        <v>7</v>
      </c>
      <c r="B18" s="1">
        <v>126613</v>
      </c>
      <c r="C18" s="1">
        <v>98</v>
      </c>
      <c r="D18" s="1">
        <v>566</v>
      </c>
      <c r="E18" s="1">
        <v>197</v>
      </c>
      <c r="F18" s="1">
        <v>200</v>
      </c>
      <c r="G18" s="1">
        <v>15</v>
      </c>
      <c r="H18" s="1">
        <v>2534</v>
      </c>
      <c r="I18" s="1">
        <v>113313</v>
      </c>
      <c r="J18" s="1">
        <v>195</v>
      </c>
      <c r="K18" s="1">
        <v>137</v>
      </c>
      <c r="L18" s="1">
        <v>9358</v>
      </c>
    </row>
    <row r="19" spans="1:12" x14ac:dyDescent="0.2">
      <c r="A19" s="1" t="s">
        <v>306</v>
      </c>
      <c r="B19" s="1">
        <v>32992</v>
      </c>
      <c r="C19" s="1">
        <v>43</v>
      </c>
      <c r="D19" s="1">
        <v>135</v>
      </c>
      <c r="E19" s="1">
        <v>100</v>
      </c>
      <c r="F19" s="1">
        <v>96</v>
      </c>
      <c r="G19" s="1">
        <v>21</v>
      </c>
      <c r="H19" s="1">
        <v>572</v>
      </c>
      <c r="I19" s="1">
        <v>92</v>
      </c>
      <c r="J19" s="1">
        <v>30981</v>
      </c>
      <c r="K19" s="1">
        <v>44</v>
      </c>
      <c r="L19" s="1">
        <v>908</v>
      </c>
    </row>
    <row r="20" spans="1:12" x14ac:dyDescent="0.2">
      <c r="A20" s="1" t="s">
        <v>9</v>
      </c>
      <c r="B20" s="1">
        <v>18664</v>
      </c>
      <c r="C20" s="1">
        <v>6</v>
      </c>
      <c r="D20" s="1">
        <v>57</v>
      </c>
      <c r="E20" s="1">
        <v>19</v>
      </c>
      <c r="F20" s="1">
        <v>31</v>
      </c>
      <c r="G20" s="1">
        <v>4</v>
      </c>
      <c r="H20" s="1">
        <v>765</v>
      </c>
      <c r="I20" s="1">
        <v>34</v>
      </c>
      <c r="J20" s="1">
        <v>136</v>
      </c>
      <c r="K20" s="1">
        <v>17057</v>
      </c>
      <c r="L20" s="1">
        <v>555</v>
      </c>
    </row>
    <row r="21" spans="1:12" x14ac:dyDescent="0.2">
      <c r="A21" s="1" t="s">
        <v>10</v>
      </c>
      <c r="B21" s="1">
        <v>46173</v>
      </c>
      <c r="C21" s="1">
        <v>403</v>
      </c>
      <c r="D21" s="1">
        <v>1650</v>
      </c>
      <c r="E21" s="1">
        <v>802</v>
      </c>
      <c r="F21" s="1">
        <v>600</v>
      </c>
      <c r="G21" s="1">
        <v>325</v>
      </c>
      <c r="H21" s="1">
        <v>1889</v>
      </c>
      <c r="I21" s="1">
        <v>2035</v>
      </c>
      <c r="J21" s="1">
        <v>555</v>
      </c>
      <c r="K21" s="1">
        <v>446</v>
      </c>
      <c r="L21" s="1">
        <v>37468</v>
      </c>
    </row>
    <row r="23" spans="1:12" x14ac:dyDescent="0.2">
      <c r="A23" s="1" t="s">
        <v>75</v>
      </c>
      <c r="B23" s="1">
        <v>374</v>
      </c>
      <c r="C23" s="1">
        <v>26</v>
      </c>
      <c r="D23" s="1">
        <v>63</v>
      </c>
      <c r="E23" s="1">
        <v>46</v>
      </c>
      <c r="F23" s="1">
        <v>0</v>
      </c>
      <c r="G23" s="1">
        <v>1</v>
      </c>
      <c r="H23" s="1">
        <v>17</v>
      </c>
      <c r="I23" s="1">
        <v>81</v>
      </c>
      <c r="J23" s="1">
        <v>50</v>
      </c>
      <c r="K23" s="1">
        <v>1</v>
      </c>
      <c r="L23" s="1">
        <v>89</v>
      </c>
    </row>
    <row r="24" spans="1:12" x14ac:dyDescent="0.2">
      <c r="A24" s="1" t="s">
        <v>65</v>
      </c>
      <c r="B24" s="1">
        <v>342</v>
      </c>
      <c r="C24" s="1">
        <v>22</v>
      </c>
      <c r="D24" s="1">
        <v>71</v>
      </c>
      <c r="E24" s="1">
        <v>12</v>
      </c>
      <c r="F24" s="1">
        <v>1</v>
      </c>
      <c r="G24" s="1">
        <v>0</v>
      </c>
      <c r="H24" s="1">
        <v>74</v>
      </c>
      <c r="I24" s="1">
        <v>54</v>
      </c>
      <c r="J24" s="1">
        <v>4</v>
      </c>
      <c r="K24" s="1">
        <v>2</v>
      </c>
      <c r="L24" s="1">
        <v>102</v>
      </c>
    </row>
    <row r="25" spans="1:12" x14ac:dyDescent="0.2">
      <c r="A25" s="1" t="s">
        <v>64</v>
      </c>
      <c r="B25" s="1">
        <v>310</v>
      </c>
      <c r="C25" s="1">
        <v>2</v>
      </c>
      <c r="D25" s="1">
        <v>30</v>
      </c>
      <c r="E25" s="1">
        <v>4</v>
      </c>
      <c r="F25" s="1">
        <v>0</v>
      </c>
      <c r="G25" s="1">
        <v>2</v>
      </c>
      <c r="H25" s="1">
        <v>38</v>
      </c>
      <c r="I25" s="1">
        <v>8</v>
      </c>
      <c r="J25" s="1">
        <v>2</v>
      </c>
      <c r="K25" s="1">
        <v>4</v>
      </c>
      <c r="L25" s="1">
        <v>220</v>
      </c>
    </row>
    <row r="26" spans="1:12" x14ac:dyDescent="0.2">
      <c r="A26" s="1" t="s">
        <v>74</v>
      </c>
      <c r="B26" s="1">
        <v>223</v>
      </c>
      <c r="C26" s="1">
        <v>5</v>
      </c>
      <c r="D26" s="1">
        <v>24</v>
      </c>
      <c r="E26" s="1">
        <v>4</v>
      </c>
      <c r="F26" s="1">
        <v>4</v>
      </c>
      <c r="G26" s="1">
        <v>1</v>
      </c>
      <c r="H26" s="1">
        <v>44</v>
      </c>
      <c r="I26" s="1">
        <v>19</v>
      </c>
      <c r="J26" s="1">
        <v>6</v>
      </c>
      <c r="K26" s="1">
        <v>1</v>
      </c>
      <c r="L26" s="1">
        <v>115</v>
      </c>
    </row>
    <row r="27" spans="1:12" x14ac:dyDescent="0.2">
      <c r="A27" s="1" t="s">
        <v>63</v>
      </c>
      <c r="B27" s="1">
        <v>166</v>
      </c>
      <c r="C27" s="1">
        <v>19</v>
      </c>
      <c r="D27" s="1">
        <v>23</v>
      </c>
      <c r="E27" s="1">
        <v>27</v>
      </c>
      <c r="F27" s="1">
        <v>0</v>
      </c>
      <c r="G27" s="1">
        <v>0</v>
      </c>
      <c r="H27" s="1">
        <v>15</v>
      </c>
      <c r="I27" s="1">
        <v>19</v>
      </c>
      <c r="J27" s="1">
        <v>33</v>
      </c>
      <c r="K27" s="1">
        <v>0</v>
      </c>
      <c r="L27" s="1">
        <v>30</v>
      </c>
    </row>
    <row r="28" spans="1:12" x14ac:dyDescent="0.2">
      <c r="A28" s="1" t="s">
        <v>67</v>
      </c>
      <c r="B28" s="1">
        <v>68</v>
      </c>
      <c r="C28" s="1">
        <v>1</v>
      </c>
      <c r="D28" s="1">
        <v>16</v>
      </c>
      <c r="E28" s="1">
        <v>0</v>
      </c>
      <c r="F28" s="1">
        <v>1</v>
      </c>
      <c r="G28" s="1">
        <v>0</v>
      </c>
      <c r="H28" s="1">
        <v>3</v>
      </c>
      <c r="I28" s="1">
        <v>5</v>
      </c>
      <c r="J28" s="1">
        <v>2</v>
      </c>
      <c r="K28" s="1">
        <v>0</v>
      </c>
      <c r="L28" s="1">
        <v>40</v>
      </c>
    </row>
    <row r="29" spans="1:12" x14ac:dyDescent="0.2">
      <c r="A29" s="1" t="s">
        <v>72</v>
      </c>
      <c r="B29" s="1">
        <v>62</v>
      </c>
      <c r="C29" s="1">
        <v>0</v>
      </c>
      <c r="D29" s="1">
        <v>11</v>
      </c>
      <c r="E29" s="1">
        <v>0</v>
      </c>
      <c r="F29" s="1">
        <v>0</v>
      </c>
      <c r="G29" s="1">
        <v>0</v>
      </c>
      <c r="H29" s="1">
        <v>18</v>
      </c>
      <c r="I29" s="1">
        <v>6</v>
      </c>
      <c r="J29" s="1">
        <v>2</v>
      </c>
      <c r="K29" s="1">
        <v>2</v>
      </c>
      <c r="L29" s="1">
        <v>23</v>
      </c>
    </row>
    <row r="30" spans="1:12" x14ac:dyDescent="0.2">
      <c r="A30" s="1" t="s">
        <v>71</v>
      </c>
      <c r="B30" s="1">
        <v>56</v>
      </c>
      <c r="C30" s="1">
        <v>0</v>
      </c>
      <c r="D30" s="1">
        <v>14</v>
      </c>
      <c r="E30" s="1">
        <v>0</v>
      </c>
      <c r="F30" s="1">
        <v>1</v>
      </c>
      <c r="G30" s="1">
        <v>0</v>
      </c>
      <c r="H30" s="1">
        <v>5</v>
      </c>
      <c r="I30" s="1">
        <v>14</v>
      </c>
      <c r="J30" s="1">
        <v>2</v>
      </c>
      <c r="K30" s="1">
        <v>0</v>
      </c>
      <c r="L30" s="1">
        <v>20</v>
      </c>
    </row>
    <row r="31" spans="1:12" x14ac:dyDescent="0.2">
      <c r="A31" s="1" t="s">
        <v>66</v>
      </c>
      <c r="B31" s="1">
        <v>36</v>
      </c>
      <c r="C31" s="1">
        <v>0</v>
      </c>
      <c r="D31" s="1">
        <v>6</v>
      </c>
      <c r="E31" s="1">
        <v>1</v>
      </c>
      <c r="F31" s="1">
        <v>1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27</v>
      </c>
    </row>
    <row r="32" spans="1:12" x14ac:dyDescent="0.2">
      <c r="A32" s="1" t="s">
        <v>58</v>
      </c>
      <c r="B32" s="1">
        <v>32</v>
      </c>
      <c r="C32" s="1">
        <v>0</v>
      </c>
      <c r="D32" s="1">
        <v>9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1</v>
      </c>
      <c r="K32" s="1">
        <v>2</v>
      </c>
      <c r="L32" s="1">
        <v>20</v>
      </c>
    </row>
    <row r="33" spans="1:12" x14ac:dyDescent="0.2">
      <c r="A33" s="1" t="s">
        <v>68</v>
      </c>
      <c r="B33" s="1">
        <v>32</v>
      </c>
      <c r="C33" s="1">
        <v>6</v>
      </c>
      <c r="D33" s="1">
        <v>3</v>
      </c>
      <c r="E33" s="1">
        <v>6</v>
      </c>
      <c r="F33" s="1">
        <v>0</v>
      </c>
      <c r="G33" s="1">
        <v>0</v>
      </c>
      <c r="H33" s="1">
        <v>5</v>
      </c>
      <c r="I33" s="1">
        <v>1</v>
      </c>
      <c r="J33" s="1">
        <v>1</v>
      </c>
      <c r="K33" s="1">
        <v>0</v>
      </c>
      <c r="L33" s="1">
        <v>10</v>
      </c>
    </row>
    <row r="34" spans="1:12" x14ac:dyDescent="0.2">
      <c r="A34" s="1" t="s">
        <v>73</v>
      </c>
      <c r="B34" s="1">
        <v>25</v>
      </c>
      <c r="C34" s="1">
        <v>0</v>
      </c>
      <c r="D34" s="1">
        <v>20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5</v>
      </c>
    </row>
    <row r="35" spans="1:12" x14ac:dyDescent="0.2">
      <c r="A35" s="1" t="s">
        <v>77</v>
      </c>
      <c r="B35" s="1">
        <v>14</v>
      </c>
      <c r="C35" s="1">
        <v>0</v>
      </c>
      <c r="D35" s="1">
        <v>0</v>
      </c>
      <c r="E35" s="1">
        <v>4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</v>
      </c>
    </row>
    <row r="36" spans="1:12" x14ac:dyDescent="0.2">
      <c r="A36" s="1" t="s">
        <v>307</v>
      </c>
      <c r="B36" s="1">
        <v>1165</v>
      </c>
      <c r="C36" s="1">
        <v>60</v>
      </c>
      <c r="D36" s="1">
        <v>206</v>
      </c>
      <c r="E36" s="1">
        <v>59</v>
      </c>
      <c r="F36" s="1">
        <v>48</v>
      </c>
      <c r="G36" s="1">
        <v>11</v>
      </c>
      <c r="H36" s="1">
        <v>219</v>
      </c>
      <c r="I36" s="1">
        <v>327</v>
      </c>
      <c r="J36" s="1">
        <v>97</v>
      </c>
      <c r="K36" s="1">
        <v>46</v>
      </c>
      <c r="L36" s="1">
        <v>92</v>
      </c>
    </row>
    <row r="37" spans="1:12" x14ac:dyDescent="0.2">
      <c r="A37" s="1" t="s">
        <v>379</v>
      </c>
      <c r="B37" s="1">
        <v>75062</v>
      </c>
      <c r="C37" s="1">
        <v>3975</v>
      </c>
      <c r="D37" s="1">
        <v>10851</v>
      </c>
      <c r="E37" s="1">
        <v>3697</v>
      </c>
      <c r="F37" s="1">
        <v>3860</v>
      </c>
      <c r="G37" s="1">
        <v>373</v>
      </c>
      <c r="H37" s="1">
        <v>14493</v>
      </c>
      <c r="I37" s="1">
        <v>20716</v>
      </c>
      <c r="J37" s="1">
        <v>6745</v>
      </c>
      <c r="K37" s="1">
        <v>2874</v>
      </c>
      <c r="L37" s="1">
        <v>7478</v>
      </c>
    </row>
    <row r="38" spans="1:12" x14ac:dyDescent="0.2">
      <c r="A38" s="46" t="s">
        <v>388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</sheetData>
  <sortState xmlns:xlrd2="http://schemas.microsoft.com/office/spreadsheetml/2017/richdata2" ref="A23:L35">
    <sortCondition descending="1" ref="B23:B35"/>
  </sortState>
  <mergeCells count="1">
    <mergeCell ref="A38:L38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D500-5908-4BD2-BEFD-0DD850A77F6C}">
  <dimension ref="A1:L50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399</v>
      </c>
    </row>
    <row r="2" spans="1:12" x14ac:dyDescent="0.2">
      <c r="A2" s="18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348</v>
      </c>
      <c r="B3" s="1">
        <v>515870</v>
      </c>
      <c r="C3" s="1">
        <v>26372</v>
      </c>
      <c r="D3" s="1">
        <v>76649</v>
      </c>
      <c r="E3" s="1">
        <v>26158</v>
      </c>
      <c r="F3" s="1">
        <v>26051</v>
      </c>
      <c r="G3" s="1">
        <v>3041</v>
      </c>
      <c r="H3" s="1">
        <v>93613</v>
      </c>
      <c r="I3" s="1">
        <v>137596</v>
      </c>
      <c r="J3" s="1">
        <v>40419</v>
      </c>
      <c r="K3" s="1">
        <v>21362</v>
      </c>
      <c r="L3" s="1">
        <v>64609</v>
      </c>
    </row>
    <row r="4" spans="1:12" x14ac:dyDescent="0.2">
      <c r="A4" s="1" t="s">
        <v>301</v>
      </c>
      <c r="B4" s="1">
        <v>325474</v>
      </c>
      <c r="C4" s="1">
        <v>16044</v>
      </c>
      <c r="D4" s="1">
        <v>30685</v>
      </c>
      <c r="E4" s="1">
        <v>13796</v>
      </c>
      <c r="F4" s="1">
        <v>13565</v>
      </c>
      <c r="G4" s="1">
        <v>1768</v>
      </c>
      <c r="H4" s="1">
        <v>72300</v>
      </c>
      <c r="I4" s="1">
        <v>105556</v>
      </c>
      <c r="J4" s="1">
        <v>27473</v>
      </c>
      <c r="K4" s="1">
        <v>14742</v>
      </c>
      <c r="L4" s="1">
        <v>29545</v>
      </c>
    </row>
    <row r="5" spans="1:12" x14ac:dyDescent="0.2">
      <c r="A5" s="1" t="s">
        <v>372</v>
      </c>
      <c r="B5" s="3">
        <f>B4*100/B3</f>
        <v>63.092251923934327</v>
      </c>
      <c r="C5" s="3">
        <f t="shared" ref="C5:L5" si="0">C4*100/C3</f>
        <v>60.837251630517216</v>
      </c>
      <c r="D5" s="3">
        <f t="shared" si="0"/>
        <v>40.033138070946784</v>
      </c>
      <c r="E5" s="3">
        <f t="shared" si="0"/>
        <v>52.741035247343071</v>
      </c>
      <c r="F5" s="3">
        <f t="shared" si="0"/>
        <v>52.070937775901115</v>
      </c>
      <c r="G5" s="3">
        <f t="shared" si="0"/>
        <v>58.138770141400855</v>
      </c>
      <c r="H5" s="3">
        <f t="shared" si="0"/>
        <v>77.232862957067923</v>
      </c>
      <c r="I5" s="3">
        <f t="shared" si="0"/>
        <v>76.714439373237596</v>
      </c>
      <c r="J5" s="3">
        <f t="shared" si="0"/>
        <v>67.970508919072714</v>
      </c>
      <c r="K5" s="3">
        <f t="shared" si="0"/>
        <v>69.010392285366535</v>
      </c>
      <c r="L5" s="3">
        <f t="shared" si="0"/>
        <v>45.728923215031962</v>
      </c>
    </row>
    <row r="6" spans="1:12" x14ac:dyDescent="0.2">
      <c r="A6" s="1" t="s">
        <v>311</v>
      </c>
      <c r="B6" s="1">
        <v>101620</v>
      </c>
      <c r="C6" s="1">
        <v>5494</v>
      </c>
      <c r="D6" s="1">
        <v>34082</v>
      </c>
      <c r="E6" s="1">
        <v>8107</v>
      </c>
      <c r="F6" s="1">
        <v>6885</v>
      </c>
      <c r="G6" s="1">
        <v>560</v>
      </c>
      <c r="H6" s="1">
        <v>6499</v>
      </c>
      <c r="I6" s="1">
        <v>22063</v>
      </c>
      <c r="J6" s="1">
        <v>9509</v>
      </c>
      <c r="K6" s="1">
        <v>5134</v>
      </c>
      <c r="L6" s="1">
        <v>3287</v>
      </c>
    </row>
    <row r="7" spans="1:12" x14ac:dyDescent="0.2">
      <c r="A7" s="1" t="s">
        <v>1</v>
      </c>
      <c r="B7" s="1">
        <v>3793</v>
      </c>
      <c r="C7" s="1">
        <v>0</v>
      </c>
      <c r="D7" s="1">
        <v>1891</v>
      </c>
      <c r="E7" s="1">
        <v>175</v>
      </c>
      <c r="F7" s="1">
        <v>61</v>
      </c>
      <c r="G7" s="1">
        <v>3</v>
      </c>
      <c r="H7" s="1">
        <v>427</v>
      </c>
      <c r="I7" s="1">
        <v>125</v>
      </c>
      <c r="J7" s="1">
        <v>40</v>
      </c>
      <c r="K7" s="1">
        <v>24</v>
      </c>
      <c r="L7" s="1">
        <v>1047</v>
      </c>
    </row>
    <row r="8" spans="1:12" x14ac:dyDescent="0.2">
      <c r="A8" s="1" t="s">
        <v>2</v>
      </c>
      <c r="B8" s="1">
        <v>10181</v>
      </c>
      <c r="C8" s="1">
        <v>2762</v>
      </c>
      <c r="D8" s="1">
        <v>0</v>
      </c>
      <c r="E8" s="1">
        <v>461</v>
      </c>
      <c r="F8" s="1">
        <v>226</v>
      </c>
      <c r="G8" s="1">
        <v>26</v>
      </c>
      <c r="H8" s="1">
        <v>1364</v>
      </c>
      <c r="I8" s="1">
        <v>828</v>
      </c>
      <c r="J8" s="1">
        <v>280</v>
      </c>
      <c r="K8" s="1">
        <v>134</v>
      </c>
      <c r="L8" s="1">
        <v>4100</v>
      </c>
    </row>
    <row r="9" spans="1:12" x14ac:dyDescent="0.2">
      <c r="A9" s="1" t="s">
        <v>3</v>
      </c>
      <c r="B9" s="1">
        <v>3831</v>
      </c>
      <c r="C9" s="1">
        <v>131</v>
      </c>
      <c r="D9" s="1">
        <v>416</v>
      </c>
      <c r="E9" s="1">
        <v>0</v>
      </c>
      <c r="F9" s="1">
        <v>256</v>
      </c>
      <c r="G9" s="1">
        <v>18</v>
      </c>
      <c r="H9" s="1">
        <v>810</v>
      </c>
      <c r="I9" s="1">
        <v>180</v>
      </c>
      <c r="J9" s="1">
        <v>130</v>
      </c>
      <c r="K9" s="1">
        <v>41</v>
      </c>
      <c r="L9" s="1">
        <v>1849</v>
      </c>
    </row>
    <row r="10" spans="1:12" x14ac:dyDescent="0.2">
      <c r="A10" s="1" t="s">
        <v>4</v>
      </c>
      <c r="B10" s="1">
        <v>3702</v>
      </c>
      <c r="C10" s="1">
        <v>63</v>
      </c>
      <c r="D10" s="1">
        <v>364</v>
      </c>
      <c r="E10" s="1">
        <v>247</v>
      </c>
      <c r="F10" s="1">
        <v>0</v>
      </c>
      <c r="G10" s="1">
        <v>39</v>
      </c>
      <c r="H10" s="1">
        <v>1147</v>
      </c>
      <c r="I10" s="1">
        <v>359</v>
      </c>
      <c r="J10" s="1">
        <v>147</v>
      </c>
      <c r="K10" s="1">
        <v>118</v>
      </c>
      <c r="L10" s="1">
        <v>1218</v>
      </c>
    </row>
    <row r="11" spans="1:12" x14ac:dyDescent="0.2">
      <c r="A11" s="1" t="s">
        <v>304</v>
      </c>
      <c r="B11" s="1">
        <v>750</v>
      </c>
      <c r="C11" s="1">
        <v>10</v>
      </c>
      <c r="D11" s="1">
        <v>42</v>
      </c>
      <c r="E11" s="1">
        <v>16</v>
      </c>
      <c r="F11" s="1">
        <v>42</v>
      </c>
      <c r="G11" s="1">
        <v>0</v>
      </c>
      <c r="H11" s="1">
        <v>120</v>
      </c>
      <c r="I11" s="1">
        <v>25</v>
      </c>
      <c r="J11" s="1">
        <v>6</v>
      </c>
      <c r="K11" s="1">
        <v>2</v>
      </c>
      <c r="L11" s="1">
        <v>487</v>
      </c>
    </row>
    <row r="12" spans="1:12" x14ac:dyDescent="0.2">
      <c r="A12" s="1" t="s">
        <v>305</v>
      </c>
      <c r="B12" s="1">
        <v>4182</v>
      </c>
      <c r="C12" s="1">
        <v>133</v>
      </c>
      <c r="D12" s="1">
        <v>475</v>
      </c>
      <c r="E12" s="1">
        <v>220</v>
      </c>
      <c r="F12" s="1">
        <v>275</v>
      </c>
      <c r="G12" s="1">
        <v>22</v>
      </c>
      <c r="H12" s="1">
        <v>0</v>
      </c>
      <c r="I12" s="1">
        <v>754</v>
      </c>
      <c r="J12" s="1">
        <v>307</v>
      </c>
      <c r="K12" s="1">
        <v>186</v>
      </c>
      <c r="L12" s="1">
        <v>1810</v>
      </c>
    </row>
    <row r="13" spans="1:12" x14ac:dyDescent="0.2">
      <c r="A13" s="1" t="s">
        <v>7</v>
      </c>
      <c r="B13" s="1">
        <v>26885</v>
      </c>
      <c r="C13" s="1">
        <v>256</v>
      </c>
      <c r="D13" s="1">
        <v>1870</v>
      </c>
      <c r="E13" s="1">
        <v>438</v>
      </c>
      <c r="F13" s="1">
        <v>1213</v>
      </c>
      <c r="G13" s="1">
        <v>16</v>
      </c>
      <c r="H13" s="1">
        <v>5948</v>
      </c>
      <c r="I13" s="1">
        <v>0</v>
      </c>
      <c r="J13" s="1">
        <v>556</v>
      </c>
      <c r="K13" s="1">
        <v>136</v>
      </c>
      <c r="L13" s="1">
        <v>16452</v>
      </c>
    </row>
    <row r="14" spans="1:12" x14ac:dyDescent="0.2">
      <c r="A14" s="1" t="s">
        <v>306</v>
      </c>
      <c r="B14" s="1">
        <v>3671</v>
      </c>
      <c r="C14" s="1">
        <v>88</v>
      </c>
      <c r="D14" s="1">
        <v>407</v>
      </c>
      <c r="E14" s="1">
        <v>153</v>
      </c>
      <c r="F14" s="1">
        <v>203</v>
      </c>
      <c r="G14" s="1">
        <v>49</v>
      </c>
      <c r="H14" s="1">
        <v>838</v>
      </c>
      <c r="I14" s="1">
        <v>282</v>
      </c>
      <c r="J14" s="1">
        <v>0</v>
      </c>
      <c r="K14" s="1">
        <v>126</v>
      </c>
      <c r="L14" s="1">
        <v>1525</v>
      </c>
    </row>
    <row r="15" spans="1:12" x14ac:dyDescent="0.2">
      <c r="A15" s="1" t="s">
        <v>9</v>
      </c>
      <c r="B15" s="1">
        <v>5166</v>
      </c>
      <c r="C15" s="1">
        <v>52</v>
      </c>
      <c r="D15" s="1">
        <v>498</v>
      </c>
      <c r="E15" s="1">
        <v>129</v>
      </c>
      <c r="F15" s="1">
        <v>365</v>
      </c>
      <c r="G15" s="1">
        <v>5</v>
      </c>
      <c r="H15" s="1">
        <v>1531</v>
      </c>
      <c r="I15" s="1">
        <v>170</v>
      </c>
      <c r="J15" s="1">
        <v>462</v>
      </c>
      <c r="K15" s="1">
        <v>0</v>
      </c>
      <c r="L15" s="1">
        <v>1954</v>
      </c>
    </row>
    <row r="16" spans="1:12" x14ac:dyDescent="0.2">
      <c r="A16" s="1" t="s">
        <v>10</v>
      </c>
      <c r="B16" s="1">
        <v>23055</v>
      </c>
      <c r="C16" s="1">
        <v>1004</v>
      </c>
      <c r="D16" s="1">
        <v>5042</v>
      </c>
      <c r="E16" s="1">
        <v>2266</v>
      </c>
      <c r="F16" s="1">
        <v>2931</v>
      </c>
      <c r="G16" s="1">
        <v>531</v>
      </c>
      <c r="H16" s="1">
        <v>2291</v>
      </c>
      <c r="I16" s="1">
        <v>6970</v>
      </c>
      <c r="J16" s="1">
        <v>1318</v>
      </c>
      <c r="K16" s="1">
        <v>702</v>
      </c>
      <c r="L16" s="1">
        <v>0</v>
      </c>
    </row>
    <row r="17" spans="1:12" x14ac:dyDescent="0.2">
      <c r="A17" s="1" t="s">
        <v>312</v>
      </c>
      <c r="B17" s="1">
        <v>3560</v>
      </c>
      <c r="C17" s="1">
        <v>335</v>
      </c>
      <c r="D17" s="1">
        <v>877</v>
      </c>
      <c r="E17" s="1">
        <v>150</v>
      </c>
      <c r="F17" s="1">
        <v>29</v>
      </c>
      <c r="G17" s="1">
        <v>4</v>
      </c>
      <c r="H17" s="1">
        <v>338</v>
      </c>
      <c r="I17" s="1">
        <v>284</v>
      </c>
      <c r="J17" s="1">
        <v>191</v>
      </c>
      <c r="K17" s="1">
        <v>17</v>
      </c>
      <c r="L17" s="1">
        <v>1335</v>
      </c>
    </row>
    <row r="19" spans="1:12" x14ac:dyDescent="0.2">
      <c r="A19" s="1" t="s">
        <v>362</v>
      </c>
      <c r="B19" s="1">
        <v>264455</v>
      </c>
      <c r="C19" s="1">
        <v>13532</v>
      </c>
      <c r="D19" s="1">
        <v>39926</v>
      </c>
      <c r="E19" s="1">
        <v>13328</v>
      </c>
      <c r="F19" s="1">
        <v>13261</v>
      </c>
      <c r="G19" s="1">
        <v>1549</v>
      </c>
      <c r="H19" s="1">
        <v>48283</v>
      </c>
      <c r="I19" s="1">
        <v>69232</v>
      </c>
      <c r="J19" s="1">
        <v>20789</v>
      </c>
      <c r="K19" s="1">
        <v>10466</v>
      </c>
      <c r="L19" s="1">
        <v>34089</v>
      </c>
    </row>
    <row r="20" spans="1:12" x14ac:dyDescent="0.2">
      <c r="A20" s="1" t="s">
        <v>301</v>
      </c>
      <c r="B20" s="1">
        <v>167759</v>
      </c>
      <c r="C20" s="1">
        <v>8384</v>
      </c>
      <c r="D20" s="1">
        <v>15972</v>
      </c>
      <c r="E20" s="1">
        <v>6820</v>
      </c>
      <c r="F20" s="1">
        <v>6887</v>
      </c>
      <c r="G20" s="1">
        <v>955</v>
      </c>
      <c r="H20" s="1">
        <v>37087</v>
      </c>
      <c r="I20" s="1">
        <v>54636</v>
      </c>
      <c r="J20" s="1">
        <v>14305</v>
      </c>
      <c r="K20" s="1">
        <v>7271</v>
      </c>
      <c r="L20" s="1">
        <v>15442</v>
      </c>
    </row>
    <row r="21" spans="1:12" x14ac:dyDescent="0.2">
      <c r="A21" s="1" t="s">
        <v>372</v>
      </c>
      <c r="B21" s="3">
        <f>B20*100/B19</f>
        <v>63.435745211850787</v>
      </c>
      <c r="C21" s="3">
        <f t="shared" ref="C21" si="1">C20*100/C19</f>
        <v>61.956843038723029</v>
      </c>
      <c r="D21" s="3">
        <f t="shared" ref="D21" si="2">D20*100/D19</f>
        <v>40.004007413715371</v>
      </c>
      <c r="E21" s="3">
        <f t="shared" ref="E21" si="3">E20*100/E19</f>
        <v>51.170468187274913</v>
      </c>
      <c r="F21" s="3">
        <f t="shared" ref="F21" si="4">F20*100/F19</f>
        <v>51.934243269738332</v>
      </c>
      <c r="G21" s="3">
        <f t="shared" ref="G21" si="5">G20*100/G19</f>
        <v>61.652679147837311</v>
      </c>
      <c r="H21" s="3">
        <f t="shared" ref="H21" si="6">H20*100/H19</f>
        <v>76.811714267961804</v>
      </c>
      <c r="I21" s="3">
        <f t="shared" ref="I21" si="7">I20*100/I19</f>
        <v>78.917263693089907</v>
      </c>
      <c r="J21" s="3">
        <f t="shared" ref="J21" si="8">J20*100/J19</f>
        <v>68.810428592043863</v>
      </c>
      <c r="K21" s="3">
        <f t="shared" ref="K21" si="9">K20*100/K19</f>
        <v>69.472577871201992</v>
      </c>
      <c r="L21" s="3">
        <f t="shared" ref="L21" si="10">L20*100/L19</f>
        <v>45.299070081257881</v>
      </c>
    </row>
    <row r="22" spans="1:12" x14ac:dyDescent="0.2">
      <c r="A22" s="1" t="s">
        <v>311</v>
      </c>
      <c r="B22" s="1">
        <v>49741</v>
      </c>
      <c r="C22" s="1">
        <v>2683</v>
      </c>
      <c r="D22" s="1">
        <v>17316</v>
      </c>
      <c r="E22" s="1">
        <v>4120</v>
      </c>
      <c r="F22" s="1">
        <v>3439</v>
      </c>
      <c r="G22" s="1">
        <v>209</v>
      </c>
      <c r="H22" s="1">
        <v>3334</v>
      </c>
      <c r="I22" s="1">
        <v>9795</v>
      </c>
      <c r="J22" s="1">
        <v>4692</v>
      </c>
      <c r="K22" s="1">
        <v>2478</v>
      </c>
      <c r="L22" s="1">
        <v>1675</v>
      </c>
    </row>
    <row r="23" spans="1:12" x14ac:dyDescent="0.2">
      <c r="A23" s="1" t="s">
        <v>1</v>
      </c>
      <c r="B23" s="1">
        <v>1959</v>
      </c>
      <c r="C23" s="1">
        <v>0</v>
      </c>
      <c r="D23" s="1">
        <v>978</v>
      </c>
      <c r="E23" s="1">
        <v>89</v>
      </c>
      <c r="F23" s="1">
        <v>32</v>
      </c>
      <c r="G23" s="1">
        <v>1</v>
      </c>
      <c r="H23" s="1">
        <v>237</v>
      </c>
      <c r="I23" s="1">
        <v>52</v>
      </c>
      <c r="J23" s="1">
        <v>13</v>
      </c>
      <c r="K23" s="1">
        <v>10</v>
      </c>
      <c r="L23" s="1">
        <v>547</v>
      </c>
    </row>
    <row r="24" spans="1:12" x14ac:dyDescent="0.2">
      <c r="A24" s="1" t="s">
        <v>2</v>
      </c>
      <c r="B24" s="1">
        <v>5095</v>
      </c>
      <c r="C24" s="1">
        <v>1355</v>
      </c>
      <c r="D24" s="1">
        <v>0</v>
      </c>
      <c r="E24" s="1">
        <v>263</v>
      </c>
      <c r="F24" s="1">
        <v>101</v>
      </c>
      <c r="G24" s="1">
        <v>16</v>
      </c>
      <c r="H24" s="1">
        <v>718</v>
      </c>
      <c r="I24" s="1">
        <v>354</v>
      </c>
      <c r="J24" s="1">
        <v>135</v>
      </c>
      <c r="K24" s="1">
        <v>67</v>
      </c>
      <c r="L24" s="1">
        <v>2086</v>
      </c>
    </row>
    <row r="25" spans="1:12" x14ac:dyDescent="0.2">
      <c r="A25" s="1" t="s">
        <v>3</v>
      </c>
      <c r="B25" s="1">
        <v>2001</v>
      </c>
      <c r="C25" s="1">
        <v>68</v>
      </c>
      <c r="D25" s="1">
        <v>230</v>
      </c>
      <c r="E25" s="1">
        <v>0</v>
      </c>
      <c r="F25" s="1">
        <v>134</v>
      </c>
      <c r="G25" s="1">
        <v>10</v>
      </c>
      <c r="H25" s="1">
        <v>433</v>
      </c>
      <c r="I25" s="1">
        <v>75</v>
      </c>
      <c r="J25" s="1">
        <v>65</v>
      </c>
      <c r="K25" s="1">
        <v>26</v>
      </c>
      <c r="L25" s="1">
        <v>960</v>
      </c>
    </row>
    <row r="26" spans="1:12" x14ac:dyDescent="0.2">
      <c r="A26" s="1" t="s">
        <v>4</v>
      </c>
      <c r="B26" s="1">
        <v>1972</v>
      </c>
      <c r="C26" s="1">
        <v>34</v>
      </c>
      <c r="D26" s="1">
        <v>216</v>
      </c>
      <c r="E26" s="1">
        <v>148</v>
      </c>
      <c r="F26" s="1">
        <v>0</v>
      </c>
      <c r="G26" s="1">
        <v>18</v>
      </c>
      <c r="H26" s="1">
        <v>605</v>
      </c>
      <c r="I26" s="1">
        <v>159</v>
      </c>
      <c r="J26" s="1">
        <v>74</v>
      </c>
      <c r="K26" s="1">
        <v>42</v>
      </c>
      <c r="L26" s="1">
        <v>676</v>
      </c>
    </row>
    <row r="27" spans="1:12" x14ac:dyDescent="0.2">
      <c r="A27" s="1" t="s">
        <v>304</v>
      </c>
      <c r="B27" s="1">
        <v>381</v>
      </c>
      <c r="C27" s="1">
        <v>7</v>
      </c>
      <c r="D27" s="1">
        <v>23</v>
      </c>
      <c r="E27" s="1">
        <v>9</v>
      </c>
      <c r="F27" s="1">
        <v>20</v>
      </c>
      <c r="G27" s="1">
        <v>0</v>
      </c>
      <c r="H27" s="1">
        <v>63</v>
      </c>
      <c r="I27" s="1">
        <v>5</v>
      </c>
      <c r="J27" s="1">
        <v>2</v>
      </c>
      <c r="K27" s="1">
        <v>0</v>
      </c>
      <c r="L27" s="1">
        <v>252</v>
      </c>
    </row>
    <row r="28" spans="1:12" x14ac:dyDescent="0.2">
      <c r="A28" s="1" t="s">
        <v>305</v>
      </c>
      <c r="B28" s="1">
        <v>2224</v>
      </c>
      <c r="C28" s="1">
        <v>70</v>
      </c>
      <c r="D28" s="1">
        <v>300</v>
      </c>
      <c r="E28" s="1">
        <v>152</v>
      </c>
      <c r="F28" s="1">
        <v>138</v>
      </c>
      <c r="G28" s="1">
        <v>11</v>
      </c>
      <c r="H28" s="1">
        <v>0</v>
      </c>
      <c r="I28" s="1">
        <v>348</v>
      </c>
      <c r="J28" s="1">
        <v>164</v>
      </c>
      <c r="K28" s="1">
        <v>96</v>
      </c>
      <c r="L28" s="1">
        <v>945</v>
      </c>
    </row>
    <row r="29" spans="1:12" x14ac:dyDescent="0.2">
      <c r="A29" s="1" t="s">
        <v>7</v>
      </c>
      <c r="B29" s="1">
        <v>14433</v>
      </c>
      <c r="C29" s="1">
        <v>126</v>
      </c>
      <c r="D29" s="1">
        <v>1136</v>
      </c>
      <c r="E29" s="1">
        <v>266</v>
      </c>
      <c r="F29" s="1">
        <v>663</v>
      </c>
      <c r="G29" s="1">
        <v>11</v>
      </c>
      <c r="H29" s="1">
        <v>3128</v>
      </c>
      <c r="I29" s="1">
        <v>0</v>
      </c>
      <c r="J29" s="1">
        <v>251</v>
      </c>
      <c r="K29" s="1">
        <v>50</v>
      </c>
      <c r="L29" s="1">
        <v>8802</v>
      </c>
    </row>
    <row r="30" spans="1:12" x14ac:dyDescent="0.2">
      <c r="A30" s="1" t="s">
        <v>306</v>
      </c>
      <c r="B30" s="1">
        <v>1948</v>
      </c>
      <c r="C30" s="1">
        <v>29</v>
      </c>
      <c r="D30" s="1">
        <v>233</v>
      </c>
      <c r="E30" s="1">
        <v>79</v>
      </c>
      <c r="F30" s="1">
        <v>92</v>
      </c>
      <c r="G30" s="1">
        <v>26</v>
      </c>
      <c r="H30" s="1">
        <v>471</v>
      </c>
      <c r="I30" s="1">
        <v>104</v>
      </c>
      <c r="J30" s="1">
        <v>0</v>
      </c>
      <c r="K30" s="1">
        <v>71</v>
      </c>
      <c r="L30" s="1">
        <v>843</v>
      </c>
    </row>
    <row r="31" spans="1:12" x14ac:dyDescent="0.2">
      <c r="A31" s="1" t="s">
        <v>9</v>
      </c>
      <c r="B31" s="1">
        <v>2911</v>
      </c>
      <c r="C31" s="1">
        <v>29</v>
      </c>
      <c r="D31" s="1">
        <v>301</v>
      </c>
      <c r="E31" s="1">
        <v>78</v>
      </c>
      <c r="F31" s="1">
        <v>218</v>
      </c>
      <c r="G31" s="1">
        <v>4</v>
      </c>
      <c r="H31" s="1">
        <v>860</v>
      </c>
      <c r="I31" s="1">
        <v>61</v>
      </c>
      <c r="J31" s="1">
        <v>241</v>
      </c>
      <c r="K31" s="1">
        <v>0</v>
      </c>
      <c r="L31" s="1">
        <v>1119</v>
      </c>
    </row>
    <row r="32" spans="1:12" x14ac:dyDescent="0.2">
      <c r="A32" s="1" t="s">
        <v>10</v>
      </c>
      <c r="B32" s="1">
        <v>11793</v>
      </c>
      <c r="C32" s="1">
        <v>526</v>
      </c>
      <c r="D32" s="1">
        <v>2665</v>
      </c>
      <c r="E32" s="1">
        <v>1167</v>
      </c>
      <c r="F32" s="1">
        <v>1521</v>
      </c>
      <c r="G32" s="1">
        <v>287</v>
      </c>
      <c r="H32" s="1">
        <v>1160</v>
      </c>
      <c r="I32" s="1">
        <v>3446</v>
      </c>
      <c r="J32" s="1">
        <v>673</v>
      </c>
      <c r="K32" s="1">
        <v>348</v>
      </c>
      <c r="L32" s="1">
        <v>0</v>
      </c>
    </row>
    <row r="33" spans="1:12" x14ac:dyDescent="0.2">
      <c r="A33" s="1" t="s">
        <v>312</v>
      </c>
      <c r="B33" s="1">
        <v>2238</v>
      </c>
      <c r="C33" s="1">
        <v>221</v>
      </c>
      <c r="D33" s="1">
        <v>556</v>
      </c>
      <c r="E33" s="1">
        <v>137</v>
      </c>
      <c r="F33" s="1">
        <v>16</v>
      </c>
      <c r="G33" s="1">
        <v>1</v>
      </c>
      <c r="H33" s="1">
        <v>187</v>
      </c>
      <c r="I33" s="1">
        <v>197</v>
      </c>
      <c r="J33" s="1">
        <v>174</v>
      </c>
      <c r="K33" s="1">
        <v>7</v>
      </c>
      <c r="L33" s="1">
        <v>742</v>
      </c>
    </row>
    <row r="35" spans="1:12" x14ac:dyDescent="0.2">
      <c r="A35" s="1" t="s">
        <v>350</v>
      </c>
      <c r="B35" s="1">
        <v>251415</v>
      </c>
      <c r="C35" s="1">
        <v>12840</v>
      </c>
      <c r="D35" s="1">
        <v>36723</v>
      </c>
      <c r="E35" s="1">
        <v>12830</v>
      </c>
      <c r="F35" s="1">
        <v>12790</v>
      </c>
      <c r="G35" s="1">
        <v>1492</v>
      </c>
      <c r="H35" s="1">
        <v>45330</v>
      </c>
      <c r="I35" s="1">
        <v>68364</v>
      </c>
      <c r="J35" s="1">
        <v>19630</v>
      </c>
      <c r="K35" s="1">
        <v>10896</v>
      </c>
      <c r="L35" s="1">
        <v>30520</v>
      </c>
    </row>
    <row r="36" spans="1:12" x14ac:dyDescent="0.2">
      <c r="A36" s="1" t="s">
        <v>301</v>
      </c>
      <c r="B36" s="1">
        <v>157715</v>
      </c>
      <c r="C36" s="1">
        <v>7660</v>
      </c>
      <c r="D36" s="1">
        <v>14713</v>
      </c>
      <c r="E36" s="1">
        <v>6976</v>
      </c>
      <c r="F36" s="1">
        <v>6678</v>
      </c>
      <c r="G36" s="1">
        <v>813</v>
      </c>
      <c r="H36" s="1">
        <v>35213</v>
      </c>
      <c r="I36" s="1">
        <v>50920</v>
      </c>
      <c r="J36" s="1">
        <v>13168</v>
      </c>
      <c r="K36" s="1">
        <v>7471</v>
      </c>
      <c r="L36" s="1">
        <v>14103</v>
      </c>
    </row>
    <row r="37" spans="1:12" x14ac:dyDescent="0.2">
      <c r="A37" s="1" t="s">
        <v>372</v>
      </c>
      <c r="B37" s="3">
        <f>B36*100/B35</f>
        <v>62.730942863393196</v>
      </c>
      <c r="C37" s="3">
        <f t="shared" ref="C37" si="11">C36*100/C35</f>
        <v>59.657320872274141</v>
      </c>
      <c r="D37" s="3">
        <f t="shared" ref="D37" si="12">D36*100/D35</f>
        <v>40.064809519919393</v>
      </c>
      <c r="E37" s="3">
        <f t="shared" ref="E37" si="13">E36*100/E35</f>
        <v>54.372564302416215</v>
      </c>
      <c r="F37" s="3">
        <f t="shared" ref="F37" si="14">F36*100/F35</f>
        <v>52.212666145426113</v>
      </c>
      <c r="G37" s="3">
        <f t="shared" ref="G37" si="15">G36*100/G35</f>
        <v>54.490616621983911</v>
      </c>
      <c r="H37" s="3">
        <f t="shared" ref="H37" si="16">H36*100/H35</f>
        <v>77.68144716523274</v>
      </c>
      <c r="I37" s="3">
        <f t="shared" ref="I37" si="17">I36*100/I35</f>
        <v>74.483646363583176</v>
      </c>
      <c r="J37" s="3">
        <f t="shared" ref="J37" si="18">J36*100/J35</f>
        <v>67.080998471726943</v>
      </c>
      <c r="K37" s="3">
        <f t="shared" ref="K37" si="19">K36*100/K35</f>
        <v>68.566446402349484</v>
      </c>
      <c r="L37" s="3">
        <f t="shared" ref="L37" si="20">L36*100/L35</f>
        <v>46.209043250327653</v>
      </c>
    </row>
    <row r="38" spans="1:12" x14ac:dyDescent="0.2">
      <c r="A38" s="1" t="s">
        <v>311</v>
      </c>
      <c r="B38" s="1">
        <v>51879</v>
      </c>
      <c r="C38" s="1">
        <v>2811</v>
      </c>
      <c r="D38" s="1">
        <v>16766</v>
      </c>
      <c r="E38" s="1">
        <v>3987</v>
      </c>
      <c r="F38" s="1">
        <v>3446</v>
      </c>
      <c r="G38" s="1">
        <v>351</v>
      </c>
      <c r="H38" s="1">
        <v>3165</v>
      </c>
      <c r="I38" s="1">
        <v>12268</v>
      </c>
      <c r="J38" s="1">
        <v>4817</v>
      </c>
      <c r="K38" s="1">
        <v>2656</v>
      </c>
      <c r="L38" s="1">
        <v>1612</v>
      </c>
    </row>
    <row r="39" spans="1:12" x14ac:dyDescent="0.2">
      <c r="A39" s="1" t="s">
        <v>1</v>
      </c>
      <c r="B39" s="1">
        <v>1834</v>
      </c>
      <c r="C39" s="1">
        <v>0</v>
      </c>
      <c r="D39" s="1">
        <v>913</v>
      </c>
      <c r="E39" s="1">
        <v>86</v>
      </c>
      <c r="F39" s="1">
        <v>29</v>
      </c>
      <c r="G39" s="1">
        <v>2</v>
      </c>
      <c r="H39" s="1">
        <v>190</v>
      </c>
      <c r="I39" s="1">
        <v>73</v>
      </c>
      <c r="J39" s="1">
        <v>27</v>
      </c>
      <c r="K39" s="1">
        <v>14</v>
      </c>
      <c r="L39" s="1">
        <v>500</v>
      </c>
    </row>
    <row r="40" spans="1:12" x14ac:dyDescent="0.2">
      <c r="A40" s="1" t="s">
        <v>2</v>
      </c>
      <c r="B40" s="1">
        <v>5086</v>
      </c>
      <c r="C40" s="1">
        <v>1407</v>
      </c>
      <c r="D40" s="1">
        <v>0</v>
      </c>
      <c r="E40" s="1">
        <v>198</v>
      </c>
      <c r="F40" s="1">
        <v>125</v>
      </c>
      <c r="G40" s="1">
        <v>10</v>
      </c>
      <c r="H40" s="1">
        <v>646</v>
      </c>
      <c r="I40" s="1">
        <v>474</v>
      </c>
      <c r="J40" s="1">
        <v>145</v>
      </c>
      <c r="K40" s="1">
        <v>67</v>
      </c>
      <c r="L40" s="1">
        <v>2014</v>
      </c>
    </row>
    <row r="41" spans="1:12" x14ac:dyDescent="0.2">
      <c r="A41" s="1" t="s">
        <v>3</v>
      </c>
      <c r="B41" s="1">
        <v>1830</v>
      </c>
      <c r="C41" s="1">
        <v>63</v>
      </c>
      <c r="D41" s="1">
        <v>186</v>
      </c>
      <c r="E41" s="1">
        <v>0</v>
      </c>
      <c r="F41" s="1">
        <v>122</v>
      </c>
      <c r="G41" s="1">
        <v>8</v>
      </c>
      <c r="H41" s="1">
        <v>377</v>
      </c>
      <c r="I41" s="1">
        <v>105</v>
      </c>
      <c r="J41" s="1">
        <v>65</v>
      </c>
      <c r="K41" s="1">
        <v>15</v>
      </c>
      <c r="L41" s="1">
        <v>889</v>
      </c>
    </row>
    <row r="42" spans="1:12" x14ac:dyDescent="0.2">
      <c r="A42" s="1" t="s">
        <v>4</v>
      </c>
      <c r="B42" s="1">
        <v>1730</v>
      </c>
      <c r="C42" s="1">
        <v>29</v>
      </c>
      <c r="D42" s="1">
        <v>148</v>
      </c>
      <c r="E42" s="1">
        <v>99</v>
      </c>
      <c r="F42" s="1">
        <v>0</v>
      </c>
      <c r="G42" s="1">
        <v>21</v>
      </c>
      <c r="H42" s="1">
        <v>542</v>
      </c>
      <c r="I42" s="1">
        <v>200</v>
      </c>
      <c r="J42" s="1">
        <v>73</v>
      </c>
      <c r="K42" s="1">
        <v>76</v>
      </c>
      <c r="L42" s="1">
        <v>542</v>
      </c>
    </row>
    <row r="43" spans="1:12" x14ac:dyDescent="0.2">
      <c r="A43" s="1" t="s">
        <v>304</v>
      </c>
      <c r="B43" s="1">
        <v>369</v>
      </c>
      <c r="C43" s="1">
        <v>3</v>
      </c>
      <c r="D43" s="1">
        <v>19</v>
      </c>
      <c r="E43" s="1">
        <v>7</v>
      </c>
      <c r="F43" s="1">
        <v>22</v>
      </c>
      <c r="G43" s="1">
        <v>0</v>
      </c>
      <c r="H43" s="1">
        <v>57</v>
      </c>
      <c r="I43" s="1">
        <v>20</v>
      </c>
      <c r="J43" s="1">
        <v>4</v>
      </c>
      <c r="K43" s="1">
        <v>2</v>
      </c>
      <c r="L43" s="1">
        <v>235</v>
      </c>
    </row>
    <row r="44" spans="1:12" x14ac:dyDescent="0.2">
      <c r="A44" s="1" t="s">
        <v>305</v>
      </c>
      <c r="B44" s="1">
        <v>1958</v>
      </c>
      <c r="C44" s="1">
        <v>63</v>
      </c>
      <c r="D44" s="1">
        <v>175</v>
      </c>
      <c r="E44" s="1">
        <v>68</v>
      </c>
      <c r="F44" s="1">
        <v>137</v>
      </c>
      <c r="G44" s="1">
        <v>11</v>
      </c>
      <c r="H44" s="1">
        <v>0</v>
      </c>
      <c r="I44" s="1">
        <v>406</v>
      </c>
      <c r="J44" s="1">
        <v>143</v>
      </c>
      <c r="K44" s="1">
        <v>90</v>
      </c>
      <c r="L44" s="1">
        <v>865</v>
      </c>
    </row>
    <row r="45" spans="1:12" x14ac:dyDescent="0.2">
      <c r="A45" s="1" t="s">
        <v>7</v>
      </c>
      <c r="B45" s="1">
        <v>12452</v>
      </c>
      <c r="C45" s="1">
        <v>130</v>
      </c>
      <c r="D45" s="1">
        <v>734</v>
      </c>
      <c r="E45" s="1">
        <v>172</v>
      </c>
      <c r="F45" s="1">
        <v>550</v>
      </c>
      <c r="G45" s="1">
        <v>5</v>
      </c>
      <c r="H45" s="1">
        <v>2820</v>
      </c>
      <c r="I45" s="1">
        <v>0</v>
      </c>
      <c r="J45" s="1">
        <v>305</v>
      </c>
      <c r="K45" s="1">
        <v>86</v>
      </c>
      <c r="L45" s="1">
        <v>7650</v>
      </c>
    </row>
    <row r="46" spans="1:12" x14ac:dyDescent="0.2">
      <c r="A46" s="1" t="s">
        <v>306</v>
      </c>
      <c r="B46" s="1">
        <v>1723</v>
      </c>
      <c r="C46" s="1">
        <v>59</v>
      </c>
      <c r="D46" s="1">
        <v>174</v>
      </c>
      <c r="E46" s="1">
        <v>74</v>
      </c>
      <c r="F46" s="1">
        <v>111</v>
      </c>
      <c r="G46" s="1">
        <v>23</v>
      </c>
      <c r="H46" s="1">
        <v>367</v>
      </c>
      <c r="I46" s="1">
        <v>178</v>
      </c>
      <c r="J46" s="1">
        <v>0</v>
      </c>
      <c r="K46" s="1">
        <v>55</v>
      </c>
      <c r="L46" s="1">
        <v>682</v>
      </c>
    </row>
    <row r="47" spans="1:12" x14ac:dyDescent="0.2">
      <c r="A47" s="1" t="s">
        <v>9</v>
      </c>
      <c r="B47" s="1">
        <v>2255</v>
      </c>
      <c r="C47" s="1">
        <v>23</v>
      </c>
      <c r="D47" s="1">
        <v>197</v>
      </c>
      <c r="E47" s="1">
        <v>51</v>
      </c>
      <c r="F47" s="1">
        <v>147</v>
      </c>
      <c r="G47" s="1">
        <v>1</v>
      </c>
      <c r="H47" s="1">
        <v>671</v>
      </c>
      <c r="I47" s="1">
        <v>109</v>
      </c>
      <c r="J47" s="1">
        <v>221</v>
      </c>
      <c r="K47" s="1">
        <v>0</v>
      </c>
      <c r="L47" s="1">
        <v>835</v>
      </c>
    </row>
    <row r="48" spans="1:12" x14ac:dyDescent="0.2">
      <c r="A48" s="1" t="s">
        <v>10</v>
      </c>
      <c r="B48" s="1">
        <v>11262</v>
      </c>
      <c r="C48" s="1">
        <v>478</v>
      </c>
      <c r="D48" s="1">
        <v>2377</v>
      </c>
      <c r="E48" s="1">
        <v>1099</v>
      </c>
      <c r="F48" s="1">
        <v>1410</v>
      </c>
      <c r="G48" s="1">
        <v>244</v>
      </c>
      <c r="H48" s="1">
        <v>1131</v>
      </c>
      <c r="I48" s="1">
        <v>3524</v>
      </c>
      <c r="J48" s="1">
        <v>645</v>
      </c>
      <c r="K48" s="1">
        <v>354</v>
      </c>
      <c r="L48" s="1">
        <v>0</v>
      </c>
    </row>
    <row r="49" spans="1:12" x14ac:dyDescent="0.2">
      <c r="A49" s="1" t="s">
        <v>312</v>
      </c>
      <c r="B49" s="1">
        <v>1322</v>
      </c>
      <c r="C49" s="1">
        <v>114</v>
      </c>
      <c r="D49" s="1">
        <v>321</v>
      </c>
      <c r="E49" s="1">
        <v>13</v>
      </c>
      <c r="F49" s="1">
        <v>13</v>
      </c>
      <c r="G49" s="1">
        <v>3</v>
      </c>
      <c r="H49" s="1">
        <v>151</v>
      </c>
      <c r="I49" s="1">
        <v>87</v>
      </c>
      <c r="J49" s="1">
        <v>17</v>
      </c>
      <c r="K49" s="1">
        <v>10</v>
      </c>
      <c r="L49" s="1">
        <v>593</v>
      </c>
    </row>
    <row r="50" spans="1:12" x14ac:dyDescent="0.2">
      <c r="A50" s="46" t="s">
        <v>388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</row>
  </sheetData>
  <mergeCells count="1">
    <mergeCell ref="A50:L5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8A06A-C5B0-496E-B35C-084C56DF930F}">
  <dimension ref="A1:L39"/>
  <sheetViews>
    <sheetView view="pageBreakPreview" zoomScale="125" zoomScaleNormal="100" zoomScaleSheetLayoutView="125" workbookViewId="0">
      <selection activeCell="A7" sqref="A7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387</v>
      </c>
    </row>
    <row r="2" spans="1:12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342</v>
      </c>
      <c r="B3" s="1">
        <v>515870</v>
      </c>
      <c r="C3" s="1">
        <v>26372</v>
      </c>
      <c r="D3" s="1">
        <v>76649</v>
      </c>
      <c r="E3" s="1">
        <v>26158</v>
      </c>
      <c r="F3" s="1">
        <v>26051</v>
      </c>
      <c r="G3" s="1">
        <v>3041</v>
      </c>
      <c r="H3" s="1">
        <v>93613</v>
      </c>
      <c r="I3" s="1">
        <v>137596</v>
      </c>
      <c r="J3" s="1">
        <v>40419</v>
      </c>
      <c r="K3" s="1">
        <v>21362</v>
      </c>
      <c r="L3" s="1">
        <v>64609</v>
      </c>
    </row>
    <row r="4" spans="1:12" x14ac:dyDescent="0.2">
      <c r="A4" s="1" t="s">
        <v>30</v>
      </c>
      <c r="B4" s="1">
        <v>91251</v>
      </c>
      <c r="C4" s="1">
        <v>4712</v>
      </c>
      <c r="D4" s="1">
        <v>13762</v>
      </c>
      <c r="E4" s="1">
        <v>5143</v>
      </c>
      <c r="F4" s="1">
        <v>4905</v>
      </c>
      <c r="G4" s="1">
        <v>688</v>
      </c>
      <c r="H4" s="1">
        <v>17163</v>
      </c>
      <c r="I4" s="1">
        <v>24421</v>
      </c>
      <c r="J4" s="1">
        <v>7173</v>
      </c>
      <c r="K4" s="1">
        <v>4303</v>
      </c>
      <c r="L4" s="1">
        <v>8981</v>
      </c>
    </row>
    <row r="5" spans="1:12" x14ac:dyDescent="0.2">
      <c r="A5" s="1" t="s">
        <v>343</v>
      </c>
      <c r="B5" s="7">
        <f>B3/B4</f>
        <v>5.6533079089544227</v>
      </c>
      <c r="C5" s="7">
        <f t="shared" ref="C5:L5" si="0">C3/C4</f>
        <v>5.596774193548387</v>
      </c>
      <c r="D5" s="7">
        <f t="shared" si="0"/>
        <v>5.5696119750036335</v>
      </c>
      <c r="E5" s="7">
        <f t="shared" si="0"/>
        <v>5.0861364962084386</v>
      </c>
      <c r="F5" s="7">
        <f t="shared" si="0"/>
        <v>5.3111111111111109</v>
      </c>
      <c r="G5" s="7">
        <f t="shared" si="0"/>
        <v>4.4200581395348841</v>
      </c>
      <c r="H5" s="7">
        <f t="shared" si="0"/>
        <v>5.4543494727029076</v>
      </c>
      <c r="I5" s="7">
        <f t="shared" si="0"/>
        <v>5.6343311084722165</v>
      </c>
      <c r="J5" s="7">
        <f t="shared" si="0"/>
        <v>5.634880803011292</v>
      </c>
      <c r="K5" s="7">
        <f t="shared" si="0"/>
        <v>4.9644434115733214</v>
      </c>
      <c r="L5" s="7">
        <f t="shared" si="0"/>
        <v>7.1939650373009689</v>
      </c>
    </row>
    <row r="6" spans="1:12" x14ac:dyDescent="0.2">
      <c r="A6" s="1" t="s">
        <v>31</v>
      </c>
      <c r="B6" s="1">
        <v>70828</v>
      </c>
      <c r="C6" s="1">
        <v>3554</v>
      </c>
      <c r="D6" s="1">
        <v>10138</v>
      </c>
      <c r="E6" s="1">
        <v>3821</v>
      </c>
      <c r="F6" s="1">
        <v>3989</v>
      </c>
      <c r="G6" s="1">
        <v>358</v>
      </c>
      <c r="H6" s="1">
        <v>13768</v>
      </c>
      <c r="I6" s="1">
        <v>19119</v>
      </c>
      <c r="J6" s="1">
        <v>5653</v>
      </c>
      <c r="K6" s="1">
        <v>3106</v>
      </c>
      <c r="L6" s="1">
        <v>7322</v>
      </c>
    </row>
    <row r="7" spans="1:12" x14ac:dyDescent="0.2">
      <c r="A7" s="1" t="s">
        <v>32</v>
      </c>
      <c r="B7" s="1">
        <v>229072</v>
      </c>
      <c r="C7" s="1">
        <v>10927</v>
      </c>
      <c r="D7" s="1">
        <v>30911</v>
      </c>
      <c r="E7" s="1">
        <v>10488</v>
      </c>
      <c r="F7" s="1">
        <v>12160</v>
      </c>
      <c r="G7" s="1">
        <v>992</v>
      </c>
      <c r="H7" s="1">
        <v>45068</v>
      </c>
      <c r="I7" s="1">
        <v>68955</v>
      </c>
      <c r="J7" s="1">
        <v>17912</v>
      </c>
      <c r="K7" s="1">
        <v>9131</v>
      </c>
      <c r="L7" s="1">
        <v>22528</v>
      </c>
    </row>
    <row r="8" spans="1:12" x14ac:dyDescent="0.2">
      <c r="A8" s="1" t="s">
        <v>33</v>
      </c>
      <c r="B8" s="1">
        <v>7505</v>
      </c>
      <c r="C8" s="1">
        <v>327</v>
      </c>
      <c r="D8" s="1">
        <v>936</v>
      </c>
      <c r="E8" s="1">
        <v>105</v>
      </c>
      <c r="F8" s="1">
        <v>163</v>
      </c>
      <c r="G8" s="1">
        <v>134</v>
      </c>
      <c r="H8" s="1">
        <v>863</v>
      </c>
      <c r="I8" s="1">
        <v>2881</v>
      </c>
      <c r="J8" s="1">
        <v>950</v>
      </c>
      <c r="K8" s="1">
        <v>354</v>
      </c>
      <c r="L8" s="1">
        <v>792</v>
      </c>
    </row>
    <row r="9" spans="1:12" x14ac:dyDescent="0.2">
      <c r="A9" s="1" t="s">
        <v>34</v>
      </c>
      <c r="B9" s="1">
        <v>7360</v>
      </c>
      <c r="C9" s="1">
        <v>492</v>
      </c>
      <c r="D9" s="1">
        <v>1260</v>
      </c>
      <c r="E9" s="1">
        <v>297</v>
      </c>
      <c r="F9" s="1">
        <v>313</v>
      </c>
      <c r="G9" s="1">
        <v>23</v>
      </c>
      <c r="H9" s="1">
        <v>856</v>
      </c>
      <c r="I9" s="1">
        <v>2084</v>
      </c>
      <c r="J9" s="1">
        <v>613</v>
      </c>
      <c r="K9" s="1">
        <v>189</v>
      </c>
      <c r="L9" s="1">
        <v>1233</v>
      </c>
    </row>
    <row r="10" spans="1:12" x14ac:dyDescent="0.2">
      <c r="A10" s="1" t="s">
        <v>35</v>
      </c>
      <c r="B10" s="1">
        <v>32625</v>
      </c>
      <c r="C10" s="1">
        <v>2661</v>
      </c>
      <c r="D10" s="1">
        <v>7167</v>
      </c>
      <c r="E10" s="1">
        <v>1667</v>
      </c>
      <c r="F10" s="1">
        <v>1418</v>
      </c>
      <c r="G10" s="1">
        <v>391</v>
      </c>
      <c r="H10" s="1">
        <v>4361</v>
      </c>
      <c r="I10" s="1">
        <v>7801</v>
      </c>
      <c r="J10" s="1">
        <v>3210</v>
      </c>
      <c r="K10" s="1">
        <v>1508</v>
      </c>
      <c r="L10" s="1">
        <v>2441</v>
      </c>
    </row>
    <row r="11" spans="1:12" x14ac:dyDescent="0.2">
      <c r="A11" s="1" t="s">
        <v>36</v>
      </c>
      <c r="B11" s="1">
        <v>7121</v>
      </c>
      <c r="C11" s="1">
        <v>405</v>
      </c>
      <c r="D11" s="1">
        <v>865</v>
      </c>
      <c r="E11" s="1">
        <v>411</v>
      </c>
      <c r="F11" s="1">
        <v>518</v>
      </c>
      <c r="G11" s="1">
        <v>53</v>
      </c>
      <c r="H11" s="1">
        <v>1070</v>
      </c>
      <c r="I11" s="1">
        <v>1982</v>
      </c>
      <c r="J11" s="1">
        <v>516</v>
      </c>
      <c r="K11" s="1">
        <v>377</v>
      </c>
      <c r="L11" s="1">
        <v>924</v>
      </c>
    </row>
    <row r="12" spans="1:12" x14ac:dyDescent="0.2">
      <c r="A12" s="1" t="s">
        <v>37</v>
      </c>
      <c r="B12" s="1">
        <v>15895</v>
      </c>
      <c r="C12" s="1">
        <v>542</v>
      </c>
      <c r="D12" s="1">
        <v>1538</v>
      </c>
      <c r="E12" s="1">
        <v>434</v>
      </c>
      <c r="F12" s="1">
        <v>666</v>
      </c>
      <c r="G12" s="1">
        <v>100</v>
      </c>
      <c r="H12" s="1">
        <v>3091</v>
      </c>
      <c r="I12" s="1">
        <v>3292</v>
      </c>
      <c r="J12" s="1">
        <v>992</v>
      </c>
      <c r="K12" s="1">
        <v>515</v>
      </c>
      <c r="L12" s="1">
        <v>4725</v>
      </c>
    </row>
    <row r="13" spans="1:12" x14ac:dyDescent="0.2">
      <c r="A13" s="1" t="s">
        <v>38</v>
      </c>
      <c r="B13" s="1">
        <v>33522</v>
      </c>
      <c r="C13" s="1">
        <v>1360</v>
      </c>
      <c r="D13" s="1">
        <v>4350</v>
      </c>
      <c r="E13" s="1">
        <v>1636</v>
      </c>
      <c r="F13" s="1">
        <v>1243</v>
      </c>
      <c r="G13" s="1">
        <v>252</v>
      </c>
      <c r="H13" s="1">
        <v>4919</v>
      </c>
      <c r="I13" s="1">
        <v>5126</v>
      </c>
      <c r="J13" s="1">
        <v>2062</v>
      </c>
      <c r="K13" s="1">
        <v>1433</v>
      </c>
      <c r="L13" s="1">
        <v>11141</v>
      </c>
    </row>
    <row r="14" spans="1:12" x14ac:dyDescent="0.2">
      <c r="A14" s="1" t="s">
        <v>39</v>
      </c>
      <c r="B14" s="1">
        <v>20691</v>
      </c>
      <c r="C14" s="1">
        <v>1392</v>
      </c>
      <c r="D14" s="1">
        <v>5722</v>
      </c>
      <c r="E14" s="1">
        <v>2156</v>
      </c>
      <c r="F14" s="1">
        <v>676</v>
      </c>
      <c r="G14" s="1">
        <v>50</v>
      </c>
      <c r="H14" s="1">
        <v>2454</v>
      </c>
      <c r="I14" s="1">
        <v>1935</v>
      </c>
      <c r="J14" s="1">
        <v>1338</v>
      </c>
      <c r="K14" s="1">
        <v>446</v>
      </c>
      <c r="L14" s="1">
        <v>4522</v>
      </c>
    </row>
    <row r="16" spans="1:12" x14ac:dyDescent="0.2">
      <c r="A16" s="1" t="s">
        <v>341</v>
      </c>
      <c r="B16" s="1">
        <v>264455</v>
      </c>
      <c r="C16" s="1">
        <v>13532</v>
      </c>
      <c r="D16" s="1">
        <v>39926</v>
      </c>
      <c r="E16" s="1">
        <v>13328</v>
      </c>
      <c r="F16" s="1">
        <v>13261</v>
      </c>
      <c r="G16" s="1">
        <v>1549</v>
      </c>
      <c r="H16" s="1">
        <v>48283</v>
      </c>
      <c r="I16" s="1">
        <v>69232</v>
      </c>
      <c r="J16" s="1">
        <v>20789</v>
      </c>
      <c r="K16" s="1">
        <v>10466</v>
      </c>
      <c r="L16" s="1">
        <v>34089</v>
      </c>
    </row>
    <row r="17" spans="1:12" x14ac:dyDescent="0.2">
      <c r="A17" s="1" t="s">
        <v>30</v>
      </c>
      <c r="B17" s="1">
        <v>76653</v>
      </c>
      <c r="C17" s="1">
        <v>3805</v>
      </c>
      <c r="D17" s="1">
        <v>11351</v>
      </c>
      <c r="E17" s="1">
        <v>4073</v>
      </c>
      <c r="F17" s="1">
        <v>4269</v>
      </c>
      <c r="G17" s="1">
        <v>497</v>
      </c>
      <c r="H17" s="1">
        <v>14700</v>
      </c>
      <c r="I17" s="1">
        <v>20529</v>
      </c>
      <c r="J17" s="1">
        <v>6148</v>
      </c>
      <c r="K17" s="1">
        <v>3394</v>
      </c>
      <c r="L17" s="1">
        <v>7887</v>
      </c>
    </row>
    <row r="18" spans="1:12" x14ac:dyDescent="0.2">
      <c r="A18" s="1" t="s">
        <v>31</v>
      </c>
      <c r="B18" s="1">
        <v>1271</v>
      </c>
      <c r="C18" s="1">
        <v>123</v>
      </c>
      <c r="D18" s="1">
        <v>254</v>
      </c>
      <c r="E18" s="1">
        <v>223</v>
      </c>
      <c r="F18" s="1">
        <v>53</v>
      </c>
      <c r="G18" s="1">
        <v>28</v>
      </c>
      <c r="H18" s="1">
        <v>197</v>
      </c>
      <c r="I18" s="1">
        <v>63</v>
      </c>
      <c r="J18" s="1">
        <v>51</v>
      </c>
      <c r="K18" s="1">
        <v>53</v>
      </c>
      <c r="L18" s="1">
        <v>226</v>
      </c>
    </row>
    <row r="19" spans="1:12" x14ac:dyDescent="0.2">
      <c r="A19" s="1" t="s">
        <v>32</v>
      </c>
      <c r="B19" s="1">
        <v>120726</v>
      </c>
      <c r="C19" s="1">
        <v>5760</v>
      </c>
      <c r="D19" s="1">
        <v>16009</v>
      </c>
      <c r="E19" s="1">
        <v>5390</v>
      </c>
      <c r="F19" s="1">
        <v>6348</v>
      </c>
      <c r="G19" s="1">
        <v>499</v>
      </c>
      <c r="H19" s="1">
        <v>23946</v>
      </c>
      <c r="I19" s="1">
        <v>36729</v>
      </c>
      <c r="J19" s="1">
        <v>9501</v>
      </c>
      <c r="K19" s="1">
        <v>4659</v>
      </c>
      <c r="L19" s="1">
        <v>11885</v>
      </c>
    </row>
    <row r="20" spans="1:12" x14ac:dyDescent="0.2">
      <c r="A20" s="1" t="s">
        <v>33</v>
      </c>
      <c r="B20" s="1">
        <v>4022</v>
      </c>
      <c r="C20" s="1">
        <v>166</v>
      </c>
      <c r="D20" s="1">
        <v>503</v>
      </c>
      <c r="E20" s="1">
        <v>57</v>
      </c>
      <c r="F20" s="1">
        <v>85</v>
      </c>
      <c r="G20" s="1">
        <v>70</v>
      </c>
      <c r="H20" s="1">
        <v>486</v>
      </c>
      <c r="I20" s="1">
        <v>1549</v>
      </c>
      <c r="J20" s="1">
        <v>498</v>
      </c>
      <c r="K20" s="1">
        <v>181</v>
      </c>
      <c r="L20" s="1">
        <v>427</v>
      </c>
    </row>
    <row r="21" spans="1:12" x14ac:dyDescent="0.2">
      <c r="A21" s="1" t="s">
        <v>34</v>
      </c>
      <c r="B21" s="1">
        <v>3087</v>
      </c>
      <c r="C21" s="1">
        <v>255</v>
      </c>
      <c r="D21" s="1">
        <v>700</v>
      </c>
      <c r="E21" s="1">
        <v>179</v>
      </c>
      <c r="F21" s="1">
        <v>123</v>
      </c>
      <c r="G21" s="1">
        <v>11</v>
      </c>
      <c r="H21" s="1">
        <v>441</v>
      </c>
      <c r="I21" s="1">
        <v>501</v>
      </c>
      <c r="J21" s="1">
        <v>277</v>
      </c>
      <c r="K21" s="1">
        <v>78</v>
      </c>
      <c r="L21" s="1">
        <v>522</v>
      </c>
    </row>
    <row r="22" spans="1:12" x14ac:dyDescent="0.2">
      <c r="A22" s="1" t="s">
        <v>35</v>
      </c>
      <c r="B22" s="1">
        <v>17619</v>
      </c>
      <c r="C22" s="1">
        <v>1467</v>
      </c>
      <c r="D22" s="1">
        <v>3948</v>
      </c>
      <c r="E22" s="1">
        <v>921</v>
      </c>
      <c r="F22" s="1">
        <v>781</v>
      </c>
      <c r="G22" s="1">
        <v>186</v>
      </c>
      <c r="H22" s="1">
        <v>2318</v>
      </c>
      <c r="I22" s="1">
        <v>4114</v>
      </c>
      <c r="J22" s="1">
        <v>1721</v>
      </c>
      <c r="K22" s="1">
        <v>830</v>
      </c>
      <c r="L22" s="1">
        <v>1333</v>
      </c>
    </row>
    <row r="23" spans="1:12" x14ac:dyDescent="0.2">
      <c r="A23" s="1" t="s">
        <v>36</v>
      </c>
      <c r="B23" s="1">
        <v>2064</v>
      </c>
      <c r="C23" s="1">
        <v>111</v>
      </c>
      <c r="D23" s="1">
        <v>245</v>
      </c>
      <c r="E23" s="1">
        <v>96</v>
      </c>
      <c r="F23" s="1">
        <v>187</v>
      </c>
      <c r="G23" s="1">
        <v>13</v>
      </c>
      <c r="H23" s="1">
        <v>311</v>
      </c>
      <c r="I23" s="1">
        <v>513</v>
      </c>
      <c r="J23" s="1">
        <v>148</v>
      </c>
      <c r="K23" s="1">
        <v>114</v>
      </c>
      <c r="L23" s="1">
        <v>326</v>
      </c>
    </row>
    <row r="24" spans="1:12" x14ac:dyDescent="0.2">
      <c r="A24" s="1" t="s">
        <v>37</v>
      </c>
      <c r="B24" s="1">
        <v>8434</v>
      </c>
      <c r="C24" s="1">
        <v>308</v>
      </c>
      <c r="D24" s="1">
        <v>906</v>
      </c>
      <c r="E24" s="1">
        <v>241</v>
      </c>
      <c r="F24" s="1">
        <v>380</v>
      </c>
      <c r="G24" s="1">
        <v>50</v>
      </c>
      <c r="H24" s="1">
        <v>1690</v>
      </c>
      <c r="I24" s="1">
        <v>1533</v>
      </c>
      <c r="J24" s="1">
        <v>544</v>
      </c>
      <c r="K24" s="1">
        <v>216</v>
      </c>
      <c r="L24" s="1">
        <v>2566</v>
      </c>
    </row>
    <row r="25" spans="1:12" x14ac:dyDescent="0.2">
      <c r="A25" s="1" t="s">
        <v>38</v>
      </c>
      <c r="B25" s="1">
        <v>18577</v>
      </c>
      <c r="C25" s="1">
        <v>762</v>
      </c>
      <c r="D25" s="1">
        <v>2504</v>
      </c>
      <c r="E25" s="1">
        <v>875</v>
      </c>
      <c r="F25" s="1">
        <v>675</v>
      </c>
      <c r="G25" s="1">
        <v>154</v>
      </c>
      <c r="H25" s="1">
        <v>2779</v>
      </c>
      <c r="I25" s="1">
        <v>2615</v>
      </c>
      <c r="J25" s="1">
        <v>1109</v>
      </c>
      <c r="K25" s="1">
        <v>701</v>
      </c>
      <c r="L25" s="1">
        <v>6403</v>
      </c>
    </row>
    <row r="26" spans="1:12" x14ac:dyDescent="0.2">
      <c r="A26" s="1" t="s">
        <v>39</v>
      </c>
      <c r="B26" s="1">
        <v>12002</v>
      </c>
      <c r="C26" s="1">
        <v>775</v>
      </c>
      <c r="D26" s="1">
        <v>3506</v>
      </c>
      <c r="E26" s="1">
        <v>1273</v>
      </c>
      <c r="F26" s="1">
        <v>360</v>
      </c>
      <c r="G26" s="1">
        <v>41</v>
      </c>
      <c r="H26" s="1">
        <v>1415</v>
      </c>
      <c r="I26" s="1">
        <v>1086</v>
      </c>
      <c r="J26" s="1">
        <v>792</v>
      </c>
      <c r="K26" s="1">
        <v>240</v>
      </c>
      <c r="L26" s="1">
        <v>2514</v>
      </c>
    </row>
    <row r="28" spans="1:12" x14ac:dyDescent="0.2">
      <c r="A28" s="1" t="s">
        <v>340</v>
      </c>
      <c r="B28" s="1">
        <v>251415</v>
      </c>
      <c r="C28" s="1">
        <v>12840</v>
      </c>
      <c r="D28" s="1">
        <v>36723</v>
      </c>
      <c r="E28" s="1">
        <v>12830</v>
      </c>
      <c r="F28" s="1">
        <v>12790</v>
      </c>
      <c r="G28" s="1">
        <v>1492</v>
      </c>
      <c r="H28" s="1">
        <v>45330</v>
      </c>
      <c r="I28" s="1">
        <v>68364</v>
      </c>
      <c r="J28" s="1">
        <v>19630</v>
      </c>
      <c r="K28" s="1">
        <v>10896</v>
      </c>
      <c r="L28" s="1">
        <v>30520</v>
      </c>
    </row>
    <row r="29" spans="1:12" x14ac:dyDescent="0.2">
      <c r="A29" s="1" t="s">
        <v>30</v>
      </c>
      <c r="B29" s="1">
        <v>14598</v>
      </c>
      <c r="C29" s="1">
        <v>907</v>
      </c>
      <c r="D29" s="1">
        <v>2411</v>
      </c>
      <c r="E29" s="1">
        <v>1070</v>
      </c>
      <c r="F29" s="1">
        <v>636</v>
      </c>
      <c r="G29" s="1">
        <v>191</v>
      </c>
      <c r="H29" s="1">
        <v>2463</v>
      </c>
      <c r="I29" s="1">
        <v>3892</v>
      </c>
      <c r="J29" s="1">
        <v>1025</v>
      </c>
      <c r="K29" s="1">
        <v>909</v>
      </c>
      <c r="L29" s="1">
        <v>1094</v>
      </c>
    </row>
    <row r="30" spans="1:12" x14ac:dyDescent="0.2">
      <c r="A30" s="1" t="s">
        <v>31</v>
      </c>
      <c r="B30" s="1">
        <v>69557</v>
      </c>
      <c r="C30" s="1">
        <v>3431</v>
      </c>
      <c r="D30" s="1">
        <v>9884</v>
      </c>
      <c r="E30" s="1">
        <v>3598</v>
      </c>
      <c r="F30" s="1">
        <v>3936</v>
      </c>
      <c r="G30" s="1">
        <v>330</v>
      </c>
      <c r="H30" s="1">
        <v>13571</v>
      </c>
      <c r="I30" s="1">
        <v>19056</v>
      </c>
      <c r="J30" s="1">
        <v>5602</v>
      </c>
      <c r="K30" s="1">
        <v>3053</v>
      </c>
      <c r="L30" s="1">
        <v>7096</v>
      </c>
    </row>
    <row r="31" spans="1:12" x14ac:dyDescent="0.2">
      <c r="A31" s="1" t="s">
        <v>32</v>
      </c>
      <c r="B31" s="1">
        <v>108346</v>
      </c>
      <c r="C31" s="1">
        <v>5167</v>
      </c>
      <c r="D31" s="1">
        <v>14902</v>
      </c>
      <c r="E31" s="1">
        <v>5098</v>
      </c>
      <c r="F31" s="1">
        <v>5812</v>
      </c>
      <c r="G31" s="1">
        <v>493</v>
      </c>
      <c r="H31" s="1">
        <v>21122</v>
      </c>
      <c r="I31" s="1">
        <v>32226</v>
      </c>
      <c r="J31" s="1">
        <v>8411</v>
      </c>
      <c r="K31" s="1">
        <v>4472</v>
      </c>
      <c r="L31" s="1">
        <v>10643</v>
      </c>
    </row>
    <row r="32" spans="1:12" x14ac:dyDescent="0.2">
      <c r="A32" s="1" t="s">
        <v>33</v>
      </c>
      <c r="B32" s="1">
        <v>3483</v>
      </c>
      <c r="C32" s="1">
        <v>161</v>
      </c>
      <c r="D32" s="1">
        <v>433</v>
      </c>
      <c r="E32" s="1">
        <v>48</v>
      </c>
      <c r="F32" s="1">
        <v>78</v>
      </c>
      <c r="G32" s="1">
        <v>64</v>
      </c>
      <c r="H32" s="1">
        <v>377</v>
      </c>
      <c r="I32" s="1">
        <v>1332</v>
      </c>
      <c r="J32" s="1">
        <v>452</v>
      </c>
      <c r="K32" s="1">
        <v>173</v>
      </c>
      <c r="L32" s="1">
        <v>365</v>
      </c>
    </row>
    <row r="33" spans="1:12" x14ac:dyDescent="0.2">
      <c r="A33" s="1" t="s">
        <v>34</v>
      </c>
      <c r="B33" s="1">
        <v>4273</v>
      </c>
      <c r="C33" s="1">
        <v>237</v>
      </c>
      <c r="D33" s="1">
        <v>560</v>
      </c>
      <c r="E33" s="1">
        <v>118</v>
      </c>
      <c r="F33" s="1">
        <v>190</v>
      </c>
      <c r="G33" s="1">
        <v>12</v>
      </c>
      <c r="H33" s="1">
        <v>415</v>
      </c>
      <c r="I33" s="1">
        <v>1583</v>
      </c>
      <c r="J33" s="1">
        <v>336</v>
      </c>
      <c r="K33" s="1">
        <v>111</v>
      </c>
      <c r="L33" s="1">
        <v>711</v>
      </c>
    </row>
    <row r="34" spans="1:12" x14ac:dyDescent="0.2">
      <c r="A34" s="1" t="s">
        <v>35</v>
      </c>
      <c r="B34" s="1">
        <v>15006</v>
      </c>
      <c r="C34" s="1">
        <v>1194</v>
      </c>
      <c r="D34" s="1">
        <v>3219</v>
      </c>
      <c r="E34" s="1">
        <v>746</v>
      </c>
      <c r="F34" s="1">
        <v>637</v>
      </c>
      <c r="G34" s="1">
        <v>205</v>
      </c>
      <c r="H34" s="1">
        <v>2043</v>
      </c>
      <c r="I34" s="1">
        <v>3687</v>
      </c>
      <c r="J34" s="1">
        <v>1489</v>
      </c>
      <c r="K34" s="1">
        <v>678</v>
      </c>
      <c r="L34" s="1">
        <v>1108</v>
      </c>
    </row>
    <row r="35" spans="1:12" x14ac:dyDescent="0.2">
      <c r="A35" s="1" t="s">
        <v>36</v>
      </c>
      <c r="B35" s="1">
        <v>5057</v>
      </c>
      <c r="C35" s="1">
        <v>294</v>
      </c>
      <c r="D35" s="1">
        <v>620</v>
      </c>
      <c r="E35" s="1">
        <v>315</v>
      </c>
      <c r="F35" s="1">
        <v>331</v>
      </c>
      <c r="G35" s="1">
        <v>40</v>
      </c>
      <c r="H35" s="1">
        <v>759</v>
      </c>
      <c r="I35" s="1">
        <v>1469</v>
      </c>
      <c r="J35" s="1">
        <v>368</v>
      </c>
      <c r="K35" s="1">
        <v>263</v>
      </c>
      <c r="L35" s="1">
        <v>598</v>
      </c>
    </row>
    <row r="36" spans="1:12" x14ac:dyDescent="0.2">
      <c r="A36" s="1" t="s">
        <v>37</v>
      </c>
      <c r="B36" s="1">
        <v>7461</v>
      </c>
      <c r="C36" s="1">
        <v>234</v>
      </c>
      <c r="D36" s="1">
        <v>632</v>
      </c>
      <c r="E36" s="1">
        <v>193</v>
      </c>
      <c r="F36" s="1">
        <v>286</v>
      </c>
      <c r="G36" s="1">
        <v>50</v>
      </c>
      <c r="H36" s="1">
        <v>1401</v>
      </c>
      <c r="I36" s="1">
        <v>1759</v>
      </c>
      <c r="J36" s="1">
        <v>448</v>
      </c>
      <c r="K36" s="1">
        <v>299</v>
      </c>
      <c r="L36" s="1">
        <v>2159</v>
      </c>
    </row>
    <row r="37" spans="1:12" x14ac:dyDescent="0.2">
      <c r="A37" s="1" t="s">
        <v>38</v>
      </c>
      <c r="B37" s="1">
        <v>14945</v>
      </c>
      <c r="C37" s="1">
        <v>598</v>
      </c>
      <c r="D37" s="1">
        <v>1846</v>
      </c>
      <c r="E37" s="1">
        <v>761</v>
      </c>
      <c r="F37" s="1">
        <v>568</v>
      </c>
      <c r="G37" s="1">
        <v>98</v>
      </c>
      <c r="H37" s="1">
        <v>2140</v>
      </c>
      <c r="I37" s="1">
        <v>2511</v>
      </c>
      <c r="J37" s="1">
        <v>953</v>
      </c>
      <c r="K37" s="1">
        <v>732</v>
      </c>
      <c r="L37" s="1">
        <v>4738</v>
      </c>
    </row>
    <row r="38" spans="1:12" x14ac:dyDescent="0.2">
      <c r="A38" s="1" t="s">
        <v>39</v>
      </c>
      <c r="B38" s="1">
        <v>8689</v>
      </c>
      <c r="C38" s="1">
        <v>617</v>
      </c>
      <c r="D38" s="1">
        <v>2216</v>
      </c>
      <c r="E38" s="1">
        <v>883</v>
      </c>
      <c r="F38" s="1">
        <v>316</v>
      </c>
      <c r="G38" s="1">
        <v>9</v>
      </c>
      <c r="H38" s="1">
        <v>1039</v>
      </c>
      <c r="I38" s="1">
        <v>849</v>
      </c>
      <c r="J38" s="1">
        <v>546</v>
      </c>
      <c r="K38" s="1">
        <v>206</v>
      </c>
      <c r="L38" s="1">
        <v>2008</v>
      </c>
    </row>
    <row r="39" spans="1:12" x14ac:dyDescent="0.2">
      <c r="A39" s="46" t="s">
        <v>388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</row>
  </sheetData>
  <mergeCells count="1">
    <mergeCell ref="A39:L39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1941-F8D4-4B03-8484-E3677BCD4B17}">
  <dimension ref="A1:L38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25.44140625" style="1" customWidth="1"/>
    <col min="2" max="2" width="6.5546875" style="1" customWidth="1"/>
    <col min="3" max="12" width="5.44140625" style="1" customWidth="1"/>
    <col min="13" max="16384" width="13.21875" style="1"/>
  </cols>
  <sheetData>
    <row r="1" spans="1:12" x14ac:dyDescent="0.2">
      <c r="A1" s="1" t="s">
        <v>400</v>
      </c>
    </row>
    <row r="2" spans="1:12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344</v>
      </c>
      <c r="B3" s="1">
        <v>515870</v>
      </c>
      <c r="C3" s="1">
        <v>26372</v>
      </c>
      <c r="D3" s="1">
        <v>76649</v>
      </c>
      <c r="E3" s="1">
        <v>26158</v>
      </c>
      <c r="F3" s="1">
        <v>26051</v>
      </c>
      <c r="G3" s="1">
        <v>3041</v>
      </c>
      <c r="H3" s="1">
        <v>93613</v>
      </c>
      <c r="I3" s="1">
        <v>137596</v>
      </c>
      <c r="J3" s="1">
        <v>40419</v>
      </c>
      <c r="K3" s="1">
        <v>21362</v>
      </c>
      <c r="L3" s="1">
        <v>64609</v>
      </c>
    </row>
    <row r="4" spans="1:12" x14ac:dyDescent="0.2">
      <c r="A4" s="1" t="s">
        <v>313</v>
      </c>
      <c r="B4" s="1">
        <v>325474</v>
      </c>
      <c r="C4" s="1">
        <v>16044</v>
      </c>
      <c r="D4" s="1">
        <v>30685</v>
      </c>
      <c r="E4" s="1">
        <v>13796</v>
      </c>
      <c r="F4" s="1">
        <v>13565</v>
      </c>
      <c r="G4" s="1">
        <v>1768</v>
      </c>
      <c r="H4" s="1">
        <v>72300</v>
      </c>
      <c r="I4" s="1">
        <v>105556</v>
      </c>
      <c r="J4" s="1">
        <v>27473</v>
      </c>
      <c r="K4" s="1">
        <v>14742</v>
      </c>
      <c r="L4" s="1">
        <v>29545</v>
      </c>
    </row>
    <row r="5" spans="1:12" x14ac:dyDescent="0.2">
      <c r="A5" s="1" t="s">
        <v>314</v>
      </c>
      <c r="B5" s="1">
        <v>101620</v>
      </c>
      <c r="C5" s="1">
        <v>5494</v>
      </c>
      <c r="D5" s="1">
        <v>34082</v>
      </c>
      <c r="E5" s="1">
        <v>8107</v>
      </c>
      <c r="F5" s="1">
        <v>6885</v>
      </c>
      <c r="G5" s="1">
        <v>560</v>
      </c>
      <c r="H5" s="1">
        <v>6499</v>
      </c>
      <c r="I5" s="1">
        <v>22063</v>
      </c>
      <c r="J5" s="1">
        <v>9509</v>
      </c>
      <c r="K5" s="1">
        <v>5134</v>
      </c>
      <c r="L5" s="1">
        <v>3287</v>
      </c>
    </row>
    <row r="6" spans="1:12" x14ac:dyDescent="0.2">
      <c r="A6" s="1" t="s">
        <v>315</v>
      </c>
      <c r="B6" s="1">
        <v>85216</v>
      </c>
      <c r="C6" s="1">
        <v>4499</v>
      </c>
      <c r="D6" s="1">
        <v>11005</v>
      </c>
      <c r="E6" s="1">
        <v>4105</v>
      </c>
      <c r="F6" s="1">
        <v>5572</v>
      </c>
      <c r="G6" s="1">
        <v>709</v>
      </c>
      <c r="H6" s="1">
        <v>14476</v>
      </c>
      <c r="I6" s="1">
        <v>9693</v>
      </c>
      <c r="J6" s="1">
        <v>3246</v>
      </c>
      <c r="K6" s="1">
        <v>1469</v>
      </c>
      <c r="L6" s="1">
        <v>30442</v>
      </c>
    </row>
    <row r="7" spans="1:12" x14ac:dyDescent="0.2">
      <c r="A7" s="1" t="s">
        <v>316</v>
      </c>
      <c r="B7" s="1">
        <v>3560</v>
      </c>
      <c r="C7" s="1">
        <v>335</v>
      </c>
      <c r="D7" s="1">
        <v>877</v>
      </c>
      <c r="E7" s="1">
        <v>150</v>
      </c>
      <c r="F7" s="1">
        <v>29</v>
      </c>
      <c r="G7" s="1">
        <v>4</v>
      </c>
      <c r="H7" s="1">
        <v>338</v>
      </c>
      <c r="I7" s="1">
        <v>284</v>
      </c>
      <c r="J7" s="1">
        <v>191</v>
      </c>
      <c r="K7" s="1">
        <v>17</v>
      </c>
      <c r="L7" s="1">
        <v>1335</v>
      </c>
    </row>
    <row r="9" spans="1:12" x14ac:dyDescent="0.2">
      <c r="A9" s="1" t="s">
        <v>349</v>
      </c>
      <c r="B9" s="1">
        <v>264455</v>
      </c>
      <c r="C9" s="1">
        <v>13532</v>
      </c>
      <c r="D9" s="1">
        <v>39926</v>
      </c>
      <c r="E9" s="1">
        <v>13328</v>
      </c>
      <c r="F9" s="1">
        <v>13261</v>
      </c>
      <c r="G9" s="1">
        <v>1549</v>
      </c>
      <c r="H9" s="1">
        <v>48283</v>
      </c>
      <c r="I9" s="1">
        <v>69232</v>
      </c>
      <c r="J9" s="1">
        <v>20789</v>
      </c>
      <c r="K9" s="1">
        <v>10466</v>
      </c>
      <c r="L9" s="1">
        <v>34089</v>
      </c>
    </row>
    <row r="10" spans="1:12" x14ac:dyDescent="0.2">
      <c r="A10" s="1" t="s">
        <v>313</v>
      </c>
      <c r="B10" s="1">
        <v>167759</v>
      </c>
      <c r="C10" s="1">
        <v>8384</v>
      </c>
      <c r="D10" s="1">
        <v>15972</v>
      </c>
      <c r="E10" s="1">
        <v>6820</v>
      </c>
      <c r="F10" s="1">
        <v>6887</v>
      </c>
      <c r="G10" s="1">
        <v>955</v>
      </c>
      <c r="H10" s="1">
        <v>37087</v>
      </c>
      <c r="I10" s="1">
        <v>54636</v>
      </c>
      <c r="J10" s="1">
        <v>14305</v>
      </c>
      <c r="K10" s="1">
        <v>7271</v>
      </c>
      <c r="L10" s="1">
        <v>15442</v>
      </c>
    </row>
    <row r="11" spans="1:12" x14ac:dyDescent="0.2">
      <c r="A11" s="1" t="s">
        <v>314</v>
      </c>
      <c r="B11" s="1">
        <v>49741</v>
      </c>
      <c r="C11" s="1">
        <v>2683</v>
      </c>
      <c r="D11" s="1">
        <v>17316</v>
      </c>
      <c r="E11" s="1">
        <v>4120</v>
      </c>
      <c r="F11" s="1">
        <v>3439</v>
      </c>
      <c r="G11" s="1">
        <v>209</v>
      </c>
      <c r="H11" s="1">
        <v>3334</v>
      </c>
      <c r="I11" s="1">
        <v>9795</v>
      </c>
      <c r="J11" s="1">
        <v>4692</v>
      </c>
      <c r="K11" s="1">
        <v>2478</v>
      </c>
      <c r="L11" s="1">
        <v>1675</v>
      </c>
    </row>
    <row r="12" spans="1:12" x14ac:dyDescent="0.2">
      <c r="A12" s="1" t="s">
        <v>315</v>
      </c>
      <c r="B12" s="1">
        <v>44717</v>
      </c>
      <c r="C12" s="1">
        <v>2244</v>
      </c>
      <c r="D12" s="1">
        <v>6082</v>
      </c>
      <c r="E12" s="1">
        <v>2251</v>
      </c>
      <c r="F12" s="1">
        <v>2919</v>
      </c>
      <c r="G12" s="1">
        <v>384</v>
      </c>
      <c r="H12" s="1">
        <v>7675</v>
      </c>
      <c r="I12" s="1">
        <v>4604</v>
      </c>
      <c r="J12" s="1">
        <v>1618</v>
      </c>
      <c r="K12" s="1">
        <v>710</v>
      </c>
      <c r="L12" s="1">
        <v>16230</v>
      </c>
    </row>
    <row r="13" spans="1:12" x14ac:dyDescent="0.2">
      <c r="A13" s="1" t="s">
        <v>316</v>
      </c>
      <c r="B13" s="1">
        <v>2238</v>
      </c>
      <c r="C13" s="1">
        <v>221</v>
      </c>
      <c r="D13" s="1">
        <v>556</v>
      </c>
      <c r="E13" s="1">
        <v>137</v>
      </c>
      <c r="F13" s="1">
        <v>16</v>
      </c>
      <c r="G13" s="1">
        <v>1</v>
      </c>
      <c r="H13" s="1">
        <v>187</v>
      </c>
      <c r="I13" s="1">
        <v>197</v>
      </c>
      <c r="J13" s="1">
        <v>174</v>
      </c>
      <c r="K13" s="1">
        <v>7</v>
      </c>
      <c r="L13" s="1">
        <v>742</v>
      </c>
    </row>
    <row r="15" spans="1:12" x14ac:dyDescent="0.2">
      <c r="A15" s="1" t="s">
        <v>350</v>
      </c>
      <c r="B15" s="1">
        <v>251415</v>
      </c>
      <c r="C15" s="1">
        <v>12840</v>
      </c>
      <c r="D15" s="1">
        <v>36723</v>
      </c>
      <c r="E15" s="1">
        <v>12830</v>
      </c>
      <c r="F15" s="1">
        <v>12790</v>
      </c>
      <c r="G15" s="1">
        <v>1492</v>
      </c>
      <c r="H15" s="1">
        <v>45330</v>
      </c>
      <c r="I15" s="1">
        <v>68364</v>
      </c>
      <c r="J15" s="1">
        <v>19630</v>
      </c>
      <c r="K15" s="1">
        <v>10896</v>
      </c>
      <c r="L15" s="1">
        <v>30520</v>
      </c>
    </row>
    <row r="16" spans="1:12" x14ac:dyDescent="0.2">
      <c r="A16" s="1" t="s">
        <v>313</v>
      </c>
      <c r="B16" s="1">
        <v>157715</v>
      </c>
      <c r="C16" s="1">
        <v>7660</v>
      </c>
      <c r="D16" s="1">
        <v>14713</v>
      </c>
      <c r="E16" s="1">
        <v>6976</v>
      </c>
      <c r="F16" s="1">
        <v>6678</v>
      </c>
      <c r="G16" s="1">
        <v>813</v>
      </c>
      <c r="H16" s="1">
        <v>35213</v>
      </c>
      <c r="I16" s="1">
        <v>50920</v>
      </c>
      <c r="J16" s="1">
        <v>13168</v>
      </c>
      <c r="K16" s="1">
        <v>7471</v>
      </c>
      <c r="L16" s="1">
        <v>14103</v>
      </c>
    </row>
    <row r="17" spans="1:12" x14ac:dyDescent="0.2">
      <c r="A17" s="1" t="s">
        <v>314</v>
      </c>
      <c r="B17" s="1">
        <v>51879</v>
      </c>
      <c r="C17" s="1">
        <v>2811</v>
      </c>
      <c r="D17" s="1">
        <v>16766</v>
      </c>
      <c r="E17" s="1">
        <v>3987</v>
      </c>
      <c r="F17" s="1">
        <v>3446</v>
      </c>
      <c r="G17" s="1">
        <v>351</v>
      </c>
      <c r="H17" s="1">
        <v>3165</v>
      </c>
      <c r="I17" s="1">
        <v>12268</v>
      </c>
      <c r="J17" s="1">
        <v>4817</v>
      </c>
      <c r="K17" s="1">
        <v>2656</v>
      </c>
      <c r="L17" s="1">
        <v>1612</v>
      </c>
    </row>
    <row r="18" spans="1:12" x14ac:dyDescent="0.2">
      <c r="A18" s="1" t="s">
        <v>315</v>
      </c>
      <c r="B18" s="1">
        <v>40499</v>
      </c>
      <c r="C18" s="1">
        <v>2255</v>
      </c>
      <c r="D18" s="1">
        <v>4923</v>
      </c>
      <c r="E18" s="1">
        <v>1854</v>
      </c>
      <c r="F18" s="1">
        <v>2653</v>
      </c>
      <c r="G18" s="1">
        <v>325</v>
      </c>
      <c r="H18" s="1">
        <v>6801</v>
      </c>
      <c r="I18" s="1">
        <v>5089</v>
      </c>
      <c r="J18" s="1">
        <v>1628</v>
      </c>
      <c r="K18" s="1">
        <v>759</v>
      </c>
      <c r="L18" s="1">
        <v>14212</v>
      </c>
    </row>
    <row r="19" spans="1:12" x14ac:dyDescent="0.2">
      <c r="A19" s="1" t="s">
        <v>316</v>
      </c>
      <c r="B19" s="1">
        <v>1322</v>
      </c>
      <c r="C19" s="1">
        <v>114</v>
      </c>
      <c r="D19" s="1">
        <v>321</v>
      </c>
      <c r="E19" s="1">
        <v>13</v>
      </c>
      <c r="F19" s="1">
        <v>13</v>
      </c>
      <c r="G19" s="1">
        <v>3</v>
      </c>
      <c r="H19" s="1">
        <v>151</v>
      </c>
      <c r="I19" s="1">
        <v>87</v>
      </c>
      <c r="J19" s="1">
        <v>17</v>
      </c>
      <c r="K19" s="1">
        <v>10</v>
      </c>
      <c r="L19" s="1">
        <v>593</v>
      </c>
    </row>
    <row r="21" spans="1:12" x14ac:dyDescent="0.2">
      <c r="A21" s="1" t="s">
        <v>344</v>
      </c>
      <c r="B21" s="27">
        <f>B3*100/B$3</f>
        <v>100</v>
      </c>
      <c r="C21" s="27">
        <f t="shared" ref="C21:L21" si="0">C3*100/C$3</f>
        <v>100</v>
      </c>
      <c r="D21" s="27">
        <f t="shared" si="0"/>
        <v>100</v>
      </c>
      <c r="E21" s="27">
        <f t="shared" si="0"/>
        <v>100</v>
      </c>
      <c r="F21" s="27">
        <f t="shared" si="0"/>
        <v>100</v>
      </c>
      <c r="G21" s="27">
        <f t="shared" si="0"/>
        <v>100</v>
      </c>
      <c r="H21" s="27">
        <f t="shared" si="0"/>
        <v>100</v>
      </c>
      <c r="I21" s="27">
        <f t="shared" si="0"/>
        <v>100</v>
      </c>
      <c r="J21" s="27">
        <f t="shared" si="0"/>
        <v>100</v>
      </c>
      <c r="K21" s="27">
        <f t="shared" si="0"/>
        <v>100</v>
      </c>
      <c r="L21" s="27">
        <f t="shared" si="0"/>
        <v>100</v>
      </c>
    </row>
    <row r="22" spans="1:12" x14ac:dyDescent="0.2">
      <c r="A22" s="1" t="s">
        <v>313</v>
      </c>
      <c r="B22" s="27">
        <f t="shared" ref="B22:L25" si="1">B4*100/B$3</f>
        <v>63.092251923934327</v>
      </c>
      <c r="C22" s="27">
        <f t="shared" si="1"/>
        <v>60.837251630517216</v>
      </c>
      <c r="D22" s="27">
        <f t="shared" si="1"/>
        <v>40.033138070946784</v>
      </c>
      <c r="E22" s="27">
        <f t="shared" si="1"/>
        <v>52.741035247343071</v>
      </c>
      <c r="F22" s="27">
        <f t="shared" si="1"/>
        <v>52.070937775901115</v>
      </c>
      <c r="G22" s="27">
        <f t="shared" si="1"/>
        <v>58.138770141400855</v>
      </c>
      <c r="H22" s="27">
        <f t="shared" si="1"/>
        <v>77.232862957067923</v>
      </c>
      <c r="I22" s="27">
        <f t="shared" si="1"/>
        <v>76.714439373237596</v>
      </c>
      <c r="J22" s="27">
        <f t="shared" si="1"/>
        <v>67.970508919072714</v>
      </c>
      <c r="K22" s="27">
        <f t="shared" si="1"/>
        <v>69.010392285366535</v>
      </c>
      <c r="L22" s="27">
        <f t="shared" si="1"/>
        <v>45.728923215031962</v>
      </c>
    </row>
    <row r="23" spans="1:12" x14ac:dyDescent="0.2">
      <c r="A23" s="1" t="s">
        <v>314</v>
      </c>
      <c r="B23" s="27">
        <f t="shared" si="1"/>
        <v>19.698761315835384</v>
      </c>
      <c r="C23" s="27">
        <f t="shared" si="1"/>
        <v>20.832701349916579</v>
      </c>
      <c r="D23" s="27">
        <f t="shared" si="1"/>
        <v>44.465028897963442</v>
      </c>
      <c r="E23" s="27">
        <f t="shared" si="1"/>
        <v>30.992430613961311</v>
      </c>
      <c r="F23" s="27">
        <f t="shared" si="1"/>
        <v>26.428927872250586</v>
      </c>
      <c r="G23" s="27">
        <f t="shared" si="1"/>
        <v>18.414995067412036</v>
      </c>
      <c r="H23" s="27">
        <f t="shared" si="1"/>
        <v>6.9424118445087757</v>
      </c>
      <c r="I23" s="27">
        <f t="shared" si="1"/>
        <v>16.034623099508707</v>
      </c>
      <c r="J23" s="27">
        <f t="shared" si="1"/>
        <v>23.526064474628267</v>
      </c>
      <c r="K23" s="27">
        <f t="shared" si="1"/>
        <v>24.033330212526916</v>
      </c>
      <c r="L23" s="27">
        <f t="shared" si="1"/>
        <v>5.0875265055951955</v>
      </c>
    </row>
    <row r="24" spans="1:12" x14ac:dyDescent="0.2">
      <c r="A24" s="1" t="s">
        <v>315</v>
      </c>
      <c r="B24" s="27">
        <f t="shared" si="1"/>
        <v>16.518890418128599</v>
      </c>
      <c r="C24" s="27">
        <f t="shared" si="1"/>
        <v>17.059760351888368</v>
      </c>
      <c r="D24" s="27">
        <f t="shared" si="1"/>
        <v>14.357656329502015</v>
      </c>
      <c r="E24" s="27">
        <f t="shared" si="1"/>
        <v>15.693095802431378</v>
      </c>
      <c r="F24" s="27">
        <f t="shared" si="1"/>
        <v>21.388814248973169</v>
      </c>
      <c r="G24" s="27">
        <f t="shared" si="1"/>
        <v>23.314699112134168</v>
      </c>
      <c r="H24" s="27">
        <f t="shared" si="1"/>
        <v>15.463664234668261</v>
      </c>
      <c r="I24" s="27">
        <f t="shared" si="1"/>
        <v>7.0445361783772782</v>
      </c>
      <c r="J24" s="27">
        <f t="shared" si="1"/>
        <v>8.0308765679507168</v>
      </c>
      <c r="K24" s="27">
        <f t="shared" si="1"/>
        <v>6.8766969384889052</v>
      </c>
      <c r="L24" s="27">
        <f t="shared" si="1"/>
        <v>47.11727468309369</v>
      </c>
    </row>
    <row r="25" spans="1:12" x14ac:dyDescent="0.2">
      <c r="A25" s="1" t="s">
        <v>316</v>
      </c>
      <c r="B25" s="27">
        <f t="shared" si="1"/>
        <v>0.69009634210169224</v>
      </c>
      <c r="C25" s="27">
        <f t="shared" si="1"/>
        <v>1.2702866676778402</v>
      </c>
      <c r="D25" s="27">
        <f t="shared" si="1"/>
        <v>1.1441767015877571</v>
      </c>
      <c r="E25" s="27">
        <f t="shared" si="1"/>
        <v>0.57343833626424034</v>
      </c>
      <c r="F25" s="27">
        <f t="shared" si="1"/>
        <v>0.11132010287512956</v>
      </c>
      <c r="G25" s="27">
        <f t="shared" si="1"/>
        <v>0.13153567905294311</v>
      </c>
      <c r="H25" s="27">
        <f t="shared" si="1"/>
        <v>0.36106096375503405</v>
      </c>
      <c r="I25" s="27">
        <f t="shared" si="1"/>
        <v>0.20640134887642084</v>
      </c>
      <c r="J25" s="27">
        <f t="shared" si="1"/>
        <v>0.47255003834830156</v>
      </c>
      <c r="K25" s="27">
        <f t="shared" si="1"/>
        <v>7.9580563617638794E-2</v>
      </c>
      <c r="L25" s="27">
        <f t="shared" si="1"/>
        <v>2.0662755962791564</v>
      </c>
    </row>
    <row r="26" spans="1:12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">
      <c r="A27" s="1" t="s">
        <v>349</v>
      </c>
      <c r="B27" s="27">
        <f>B9*100/B$9</f>
        <v>100</v>
      </c>
      <c r="C27" s="27">
        <f t="shared" ref="C27:L27" si="2">C9*100/C$9</f>
        <v>100</v>
      </c>
      <c r="D27" s="27">
        <f t="shared" si="2"/>
        <v>100</v>
      </c>
      <c r="E27" s="27">
        <f t="shared" si="2"/>
        <v>100</v>
      </c>
      <c r="F27" s="27">
        <f t="shared" si="2"/>
        <v>100</v>
      </c>
      <c r="G27" s="27">
        <f t="shared" si="2"/>
        <v>100</v>
      </c>
      <c r="H27" s="27">
        <f t="shared" si="2"/>
        <v>100</v>
      </c>
      <c r="I27" s="27">
        <f t="shared" si="2"/>
        <v>100</v>
      </c>
      <c r="J27" s="27">
        <f t="shared" si="2"/>
        <v>100</v>
      </c>
      <c r="K27" s="27">
        <f t="shared" si="2"/>
        <v>100</v>
      </c>
      <c r="L27" s="27">
        <f t="shared" si="2"/>
        <v>100</v>
      </c>
    </row>
    <row r="28" spans="1:12" x14ac:dyDescent="0.2">
      <c r="A28" s="1" t="s">
        <v>313</v>
      </c>
      <c r="B28" s="27">
        <f t="shared" ref="B28:L31" si="3">B10*100/B$9</f>
        <v>63.435745211850787</v>
      </c>
      <c r="C28" s="27">
        <f t="shared" si="3"/>
        <v>61.956843038723029</v>
      </c>
      <c r="D28" s="27">
        <f t="shared" si="3"/>
        <v>40.004007413715371</v>
      </c>
      <c r="E28" s="27">
        <f t="shared" si="3"/>
        <v>51.170468187274913</v>
      </c>
      <c r="F28" s="27">
        <f t="shared" si="3"/>
        <v>51.934243269738332</v>
      </c>
      <c r="G28" s="27">
        <f t="shared" si="3"/>
        <v>61.652679147837311</v>
      </c>
      <c r="H28" s="27">
        <f t="shared" si="3"/>
        <v>76.811714267961804</v>
      </c>
      <c r="I28" s="27">
        <f t="shared" si="3"/>
        <v>78.917263693089907</v>
      </c>
      <c r="J28" s="27">
        <f t="shared" si="3"/>
        <v>68.810428592043863</v>
      </c>
      <c r="K28" s="27">
        <f t="shared" si="3"/>
        <v>69.472577871201992</v>
      </c>
      <c r="L28" s="27">
        <f t="shared" si="3"/>
        <v>45.299070081257881</v>
      </c>
    </row>
    <row r="29" spans="1:12" x14ac:dyDescent="0.2">
      <c r="A29" s="1" t="s">
        <v>314</v>
      </c>
      <c r="B29" s="27">
        <f t="shared" si="3"/>
        <v>18.808871074473917</v>
      </c>
      <c r="C29" s="27">
        <f t="shared" si="3"/>
        <v>19.827076559266924</v>
      </c>
      <c r="D29" s="27">
        <f t="shared" si="3"/>
        <v>43.37023493462906</v>
      </c>
      <c r="E29" s="27">
        <f t="shared" si="3"/>
        <v>30.912364945978393</v>
      </c>
      <c r="F29" s="27">
        <f t="shared" si="3"/>
        <v>25.933187542417617</v>
      </c>
      <c r="G29" s="27">
        <f t="shared" si="3"/>
        <v>13.492575855390575</v>
      </c>
      <c r="H29" s="27">
        <f t="shared" si="3"/>
        <v>6.9051218855497796</v>
      </c>
      <c r="I29" s="27">
        <f t="shared" si="3"/>
        <v>14.1480818118789</v>
      </c>
      <c r="J29" s="27">
        <f t="shared" si="3"/>
        <v>22.569628168743087</v>
      </c>
      <c r="K29" s="27">
        <f t="shared" si="3"/>
        <v>23.676667303649914</v>
      </c>
      <c r="L29" s="27">
        <f t="shared" si="3"/>
        <v>4.9136084954090764</v>
      </c>
    </row>
    <row r="30" spans="1:12" x14ac:dyDescent="0.2">
      <c r="A30" s="1" t="s">
        <v>315</v>
      </c>
      <c r="B30" s="27">
        <f t="shared" si="3"/>
        <v>16.909114972301527</v>
      </c>
      <c r="C30" s="27">
        <f t="shared" si="3"/>
        <v>16.582914572864322</v>
      </c>
      <c r="D30" s="27">
        <f t="shared" si="3"/>
        <v>15.233181385563292</v>
      </c>
      <c r="E30" s="27">
        <f t="shared" si="3"/>
        <v>16.889255702280913</v>
      </c>
      <c r="F30" s="27">
        <f t="shared" si="3"/>
        <v>22.01191463690521</v>
      </c>
      <c r="G30" s="27">
        <f t="shared" si="3"/>
        <v>24.790187217559716</v>
      </c>
      <c r="H30" s="27">
        <f t="shared" si="3"/>
        <v>15.89586396868463</v>
      </c>
      <c r="I30" s="27">
        <f t="shared" si="3"/>
        <v>6.6501039981511436</v>
      </c>
      <c r="J30" s="27">
        <f t="shared" si="3"/>
        <v>7.7829621434412433</v>
      </c>
      <c r="K30" s="27">
        <f t="shared" si="3"/>
        <v>6.7838715841773363</v>
      </c>
      <c r="L30" s="27">
        <f t="shared" si="3"/>
        <v>47.610666197307047</v>
      </c>
    </row>
    <row r="31" spans="1:12" x14ac:dyDescent="0.2">
      <c r="A31" s="1" t="s">
        <v>316</v>
      </c>
      <c r="B31" s="27">
        <f t="shared" si="3"/>
        <v>0.84626874137376873</v>
      </c>
      <c r="C31" s="27">
        <f t="shared" si="3"/>
        <v>1.6331658291457287</v>
      </c>
      <c r="D31" s="27">
        <f t="shared" si="3"/>
        <v>1.3925762660922707</v>
      </c>
      <c r="E31" s="27">
        <f t="shared" si="3"/>
        <v>1.0279111644657863</v>
      </c>
      <c r="F31" s="27">
        <f t="shared" si="3"/>
        <v>0.12065455093884322</v>
      </c>
      <c r="G31" s="27">
        <f t="shared" si="3"/>
        <v>6.4557779212395097E-2</v>
      </c>
      <c r="H31" s="27">
        <f t="shared" si="3"/>
        <v>0.38729987780378189</v>
      </c>
      <c r="I31" s="27">
        <f t="shared" si="3"/>
        <v>0.28455049688005546</v>
      </c>
      <c r="J31" s="27">
        <f t="shared" si="3"/>
        <v>0.83698109577180235</v>
      </c>
      <c r="K31" s="27">
        <f t="shared" si="3"/>
        <v>6.6883240970762467E-2</v>
      </c>
      <c r="L31" s="27">
        <f t="shared" si="3"/>
        <v>2.1766552260259906</v>
      </c>
    </row>
    <row r="32" spans="1:12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">
      <c r="A33" s="1" t="s">
        <v>350</v>
      </c>
      <c r="B33" s="27">
        <f>B15*100/B$15</f>
        <v>100</v>
      </c>
      <c r="C33" s="27">
        <f t="shared" ref="C33:L33" si="4">C15*100/C$15</f>
        <v>100</v>
      </c>
      <c r="D33" s="27">
        <f t="shared" si="4"/>
        <v>100</v>
      </c>
      <c r="E33" s="27">
        <f t="shared" si="4"/>
        <v>100</v>
      </c>
      <c r="F33" s="27">
        <f t="shared" si="4"/>
        <v>100</v>
      </c>
      <c r="G33" s="27">
        <f t="shared" si="4"/>
        <v>100</v>
      </c>
      <c r="H33" s="27">
        <f t="shared" si="4"/>
        <v>100</v>
      </c>
      <c r="I33" s="27">
        <f t="shared" si="4"/>
        <v>100</v>
      </c>
      <c r="J33" s="27">
        <f t="shared" si="4"/>
        <v>100</v>
      </c>
      <c r="K33" s="27">
        <f t="shared" si="4"/>
        <v>100</v>
      </c>
      <c r="L33" s="27">
        <f t="shared" si="4"/>
        <v>100</v>
      </c>
    </row>
    <row r="34" spans="1:12" x14ac:dyDescent="0.2">
      <c r="A34" s="1" t="s">
        <v>313</v>
      </c>
      <c r="B34" s="27">
        <f t="shared" ref="B34:L37" si="5">B16*100/B$15</f>
        <v>62.730942863393196</v>
      </c>
      <c r="C34" s="27">
        <f t="shared" si="5"/>
        <v>59.657320872274141</v>
      </c>
      <c r="D34" s="27">
        <f t="shared" si="5"/>
        <v>40.064809519919393</v>
      </c>
      <c r="E34" s="27">
        <f t="shared" si="5"/>
        <v>54.372564302416215</v>
      </c>
      <c r="F34" s="27">
        <f t="shared" si="5"/>
        <v>52.212666145426113</v>
      </c>
      <c r="G34" s="27">
        <f t="shared" si="5"/>
        <v>54.490616621983911</v>
      </c>
      <c r="H34" s="27">
        <f t="shared" si="5"/>
        <v>77.68144716523274</v>
      </c>
      <c r="I34" s="27">
        <f t="shared" si="5"/>
        <v>74.483646363583176</v>
      </c>
      <c r="J34" s="27">
        <f t="shared" si="5"/>
        <v>67.080998471726943</v>
      </c>
      <c r="K34" s="27">
        <f t="shared" si="5"/>
        <v>68.566446402349484</v>
      </c>
      <c r="L34" s="27">
        <f t="shared" si="5"/>
        <v>46.209043250327653</v>
      </c>
    </row>
    <row r="35" spans="1:12" x14ac:dyDescent="0.2">
      <c r="A35" s="1" t="s">
        <v>314</v>
      </c>
      <c r="B35" s="27">
        <f t="shared" si="5"/>
        <v>20.634806992422888</v>
      </c>
      <c r="C35" s="27">
        <f t="shared" si="5"/>
        <v>21.892523364485982</v>
      </c>
      <c r="D35" s="27">
        <f t="shared" si="5"/>
        <v>45.655311385235414</v>
      </c>
      <c r="E35" s="27">
        <f t="shared" si="5"/>
        <v>31.075604053000781</v>
      </c>
      <c r="F35" s="27">
        <f t="shared" si="5"/>
        <v>26.942924159499608</v>
      </c>
      <c r="G35" s="27">
        <f t="shared" si="5"/>
        <v>23.525469168900806</v>
      </c>
      <c r="H35" s="27">
        <f t="shared" si="5"/>
        <v>6.9821310390469886</v>
      </c>
      <c r="I35" s="27">
        <f t="shared" si="5"/>
        <v>17.945117313205781</v>
      </c>
      <c r="J35" s="27">
        <f t="shared" si="5"/>
        <v>24.538970962812023</v>
      </c>
      <c r="K35" s="27">
        <f t="shared" si="5"/>
        <v>24.375917767988252</v>
      </c>
      <c r="L35" s="27">
        <f t="shared" si="5"/>
        <v>5.2817824377457407</v>
      </c>
    </row>
    <row r="36" spans="1:12" x14ac:dyDescent="0.2">
      <c r="A36" s="1" t="s">
        <v>315</v>
      </c>
      <c r="B36" s="27">
        <f t="shared" si="5"/>
        <v>16.108426307101805</v>
      </c>
      <c r="C36" s="27">
        <f t="shared" si="5"/>
        <v>17.562305295950157</v>
      </c>
      <c r="D36" s="27">
        <f t="shared" si="5"/>
        <v>13.405767502655012</v>
      </c>
      <c r="E36" s="27">
        <f t="shared" si="5"/>
        <v>14.450506625097429</v>
      </c>
      <c r="F36" s="27">
        <f t="shared" si="5"/>
        <v>20.742767787333854</v>
      </c>
      <c r="G36" s="27">
        <f t="shared" si="5"/>
        <v>21.782841823056302</v>
      </c>
      <c r="H36" s="27">
        <f t="shared" si="5"/>
        <v>15.003309066843149</v>
      </c>
      <c r="I36" s="27">
        <f t="shared" si="5"/>
        <v>7.4439763618278629</v>
      </c>
      <c r="J36" s="27">
        <f t="shared" si="5"/>
        <v>8.2934284258787567</v>
      </c>
      <c r="K36" s="27">
        <f t="shared" si="5"/>
        <v>6.9658590308370041</v>
      </c>
      <c r="L36" s="27">
        <f t="shared" si="5"/>
        <v>46.566186107470514</v>
      </c>
    </row>
    <row r="37" spans="1:12" x14ac:dyDescent="0.2">
      <c r="A37" s="1" t="s">
        <v>316</v>
      </c>
      <c r="B37" s="27">
        <f t="shared" si="5"/>
        <v>0.52582383708211522</v>
      </c>
      <c r="C37" s="27">
        <f t="shared" si="5"/>
        <v>0.88785046728971961</v>
      </c>
      <c r="D37" s="27">
        <f t="shared" si="5"/>
        <v>0.87411159219018053</v>
      </c>
      <c r="E37" s="27">
        <f t="shared" si="5"/>
        <v>0.10132501948558068</v>
      </c>
      <c r="F37" s="27">
        <f t="shared" si="5"/>
        <v>0.1016419077404222</v>
      </c>
      <c r="G37" s="27">
        <f t="shared" si="5"/>
        <v>0.20107238605898123</v>
      </c>
      <c r="H37" s="27">
        <f t="shared" si="5"/>
        <v>0.33311272887712334</v>
      </c>
      <c r="I37" s="27">
        <f t="shared" si="5"/>
        <v>0.12725996138318413</v>
      </c>
      <c r="J37" s="27">
        <f t="shared" si="5"/>
        <v>8.6602139582272031E-2</v>
      </c>
      <c r="K37" s="27">
        <f t="shared" si="5"/>
        <v>9.1776798825256981E-2</v>
      </c>
      <c r="L37" s="27">
        <f t="shared" si="5"/>
        <v>1.9429882044560944</v>
      </c>
    </row>
    <row r="38" spans="1:12" x14ac:dyDescent="0.2">
      <c r="A38" s="46" t="s">
        <v>388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</sheetData>
  <mergeCells count="1">
    <mergeCell ref="A38:L38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63E27-6201-44FA-AA1A-4EAA77EC0D02}">
  <dimension ref="A1:L38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26.6640625" style="1" customWidth="1"/>
    <col min="2" max="2" width="6.21875" style="1" customWidth="1"/>
    <col min="3" max="12" width="5.5546875" style="1" customWidth="1"/>
    <col min="13" max="16384" width="13.21875" style="1"/>
  </cols>
  <sheetData>
    <row r="1" spans="1:12" x14ac:dyDescent="0.2">
      <c r="A1" s="1" t="s">
        <v>401</v>
      </c>
    </row>
    <row r="2" spans="1:12" x14ac:dyDescent="0.2">
      <c r="A2" s="18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348</v>
      </c>
      <c r="B3" s="1">
        <v>515870</v>
      </c>
      <c r="C3" s="1">
        <v>26372</v>
      </c>
      <c r="D3" s="1">
        <v>76649</v>
      </c>
      <c r="E3" s="1">
        <v>26158</v>
      </c>
      <c r="F3" s="1">
        <v>26051</v>
      </c>
      <c r="G3" s="1">
        <v>3041</v>
      </c>
      <c r="H3" s="1">
        <v>93613</v>
      </c>
      <c r="I3" s="1">
        <v>137596</v>
      </c>
      <c r="J3" s="1">
        <v>40419</v>
      </c>
      <c r="K3" s="1">
        <v>21362</v>
      </c>
      <c r="L3" s="1">
        <v>64609</v>
      </c>
    </row>
    <row r="4" spans="1:12" x14ac:dyDescent="0.2">
      <c r="A4" s="1" t="s">
        <v>317</v>
      </c>
      <c r="B4" s="1">
        <v>383916</v>
      </c>
      <c r="C4" s="1">
        <v>18995</v>
      </c>
      <c r="D4" s="1">
        <v>54991</v>
      </c>
      <c r="E4" s="1">
        <v>18598</v>
      </c>
      <c r="F4" s="1">
        <v>20422</v>
      </c>
      <c r="G4" s="1">
        <v>2088</v>
      </c>
      <c r="H4" s="1">
        <v>68383</v>
      </c>
      <c r="I4" s="1">
        <v>109510</v>
      </c>
      <c r="J4" s="1">
        <v>29901</v>
      </c>
      <c r="K4" s="1">
        <v>16930</v>
      </c>
      <c r="L4" s="1">
        <v>44098</v>
      </c>
    </row>
    <row r="5" spans="1:12" x14ac:dyDescent="0.2">
      <c r="A5" s="1" t="s">
        <v>318</v>
      </c>
      <c r="B5" s="1">
        <v>25260</v>
      </c>
      <c r="C5" s="1">
        <v>1792</v>
      </c>
      <c r="D5" s="1">
        <v>7059</v>
      </c>
      <c r="E5" s="1">
        <v>2233</v>
      </c>
      <c r="F5" s="1">
        <v>653</v>
      </c>
      <c r="G5" s="1">
        <v>235</v>
      </c>
      <c r="H5" s="1">
        <v>3327</v>
      </c>
      <c r="I5" s="1">
        <v>3976</v>
      </c>
      <c r="J5" s="1">
        <v>2484</v>
      </c>
      <c r="K5" s="1">
        <v>1012</v>
      </c>
      <c r="L5" s="1">
        <v>2489</v>
      </c>
    </row>
    <row r="6" spans="1:12" x14ac:dyDescent="0.2">
      <c r="A6" s="1" t="s">
        <v>319</v>
      </c>
      <c r="B6" s="1">
        <v>103779</v>
      </c>
      <c r="C6" s="1">
        <v>5444</v>
      </c>
      <c r="D6" s="1">
        <v>14103</v>
      </c>
      <c r="E6" s="1">
        <v>5164</v>
      </c>
      <c r="F6" s="1">
        <v>4920</v>
      </c>
      <c r="G6" s="1">
        <v>703</v>
      </c>
      <c r="H6" s="1">
        <v>21460</v>
      </c>
      <c r="I6" s="1">
        <v>23575</v>
      </c>
      <c r="J6" s="1">
        <v>7833</v>
      </c>
      <c r="K6" s="1">
        <v>3362</v>
      </c>
      <c r="L6" s="1">
        <v>17215</v>
      </c>
    </row>
    <row r="7" spans="1:12" x14ac:dyDescent="0.2">
      <c r="A7" s="1" t="s">
        <v>320</v>
      </c>
      <c r="B7" s="1">
        <v>2915</v>
      </c>
      <c r="C7" s="1">
        <v>141</v>
      </c>
      <c r="D7" s="1">
        <v>496</v>
      </c>
      <c r="E7" s="1">
        <v>163</v>
      </c>
      <c r="F7" s="1">
        <v>56</v>
      </c>
      <c r="G7" s="1">
        <v>15</v>
      </c>
      <c r="H7" s="1">
        <v>443</v>
      </c>
      <c r="I7" s="1">
        <v>535</v>
      </c>
      <c r="J7" s="1">
        <v>201</v>
      </c>
      <c r="K7" s="1">
        <v>58</v>
      </c>
      <c r="L7" s="1">
        <v>807</v>
      </c>
    </row>
    <row r="9" spans="1:12" x14ac:dyDescent="0.2">
      <c r="A9" s="1" t="s">
        <v>349</v>
      </c>
      <c r="B9" s="1">
        <v>264455</v>
      </c>
      <c r="C9" s="1">
        <v>13532</v>
      </c>
      <c r="D9" s="1">
        <v>39926</v>
      </c>
      <c r="E9" s="1">
        <v>13328</v>
      </c>
      <c r="F9" s="1">
        <v>13261</v>
      </c>
      <c r="G9" s="1">
        <v>1549</v>
      </c>
      <c r="H9" s="1">
        <v>48283</v>
      </c>
      <c r="I9" s="1">
        <v>69232</v>
      </c>
      <c r="J9" s="1">
        <v>20789</v>
      </c>
      <c r="K9" s="1">
        <v>10466</v>
      </c>
      <c r="L9" s="1">
        <v>34089</v>
      </c>
    </row>
    <row r="10" spans="1:12" x14ac:dyDescent="0.2">
      <c r="A10" s="1" t="s">
        <v>317</v>
      </c>
      <c r="B10" s="1">
        <v>195092</v>
      </c>
      <c r="C10" s="1">
        <v>9646</v>
      </c>
      <c r="D10" s="1">
        <v>28404</v>
      </c>
      <c r="E10" s="1">
        <v>9213</v>
      </c>
      <c r="F10" s="1">
        <v>10326</v>
      </c>
      <c r="G10" s="1">
        <v>1070</v>
      </c>
      <c r="H10" s="1">
        <v>34982</v>
      </c>
      <c r="I10" s="1">
        <v>54759</v>
      </c>
      <c r="J10" s="1">
        <v>15316</v>
      </c>
      <c r="K10" s="1">
        <v>8147</v>
      </c>
      <c r="L10" s="1">
        <v>23229</v>
      </c>
    </row>
    <row r="11" spans="1:12" x14ac:dyDescent="0.2">
      <c r="A11" s="1" t="s">
        <v>318</v>
      </c>
      <c r="B11" s="1">
        <v>12945</v>
      </c>
      <c r="C11" s="1">
        <v>876</v>
      </c>
      <c r="D11" s="1">
        <v>3729</v>
      </c>
      <c r="E11" s="1">
        <v>1231</v>
      </c>
      <c r="F11" s="1">
        <v>332</v>
      </c>
      <c r="G11" s="1">
        <v>114</v>
      </c>
      <c r="H11" s="1">
        <v>1805</v>
      </c>
      <c r="I11" s="1">
        <v>1864</v>
      </c>
      <c r="J11" s="1">
        <v>1250</v>
      </c>
      <c r="K11" s="1">
        <v>506</v>
      </c>
      <c r="L11" s="1">
        <v>1238</v>
      </c>
    </row>
    <row r="12" spans="1:12" x14ac:dyDescent="0.2">
      <c r="A12" s="1" t="s">
        <v>319</v>
      </c>
      <c r="B12" s="1">
        <v>54670</v>
      </c>
      <c r="C12" s="1">
        <v>2905</v>
      </c>
      <c r="D12" s="1">
        <v>7501</v>
      </c>
      <c r="E12" s="1">
        <v>2759</v>
      </c>
      <c r="F12" s="1">
        <v>2579</v>
      </c>
      <c r="G12" s="1">
        <v>357</v>
      </c>
      <c r="H12" s="1">
        <v>11252</v>
      </c>
      <c r="I12" s="1">
        <v>12278</v>
      </c>
      <c r="J12" s="1">
        <v>4076</v>
      </c>
      <c r="K12" s="1">
        <v>1786</v>
      </c>
      <c r="L12" s="1">
        <v>9177</v>
      </c>
    </row>
    <row r="13" spans="1:12" x14ac:dyDescent="0.2">
      <c r="A13" s="1" t="s">
        <v>320</v>
      </c>
      <c r="B13" s="1">
        <v>1748</v>
      </c>
      <c r="C13" s="1">
        <v>105</v>
      </c>
      <c r="D13" s="1">
        <v>292</v>
      </c>
      <c r="E13" s="1">
        <v>125</v>
      </c>
      <c r="F13" s="1">
        <v>24</v>
      </c>
      <c r="G13" s="1">
        <v>8</v>
      </c>
      <c r="H13" s="1">
        <v>244</v>
      </c>
      <c r="I13" s="1">
        <v>331</v>
      </c>
      <c r="J13" s="1">
        <v>147</v>
      </c>
      <c r="K13" s="1">
        <v>27</v>
      </c>
      <c r="L13" s="1">
        <v>445</v>
      </c>
    </row>
    <row r="15" spans="1:12" x14ac:dyDescent="0.2">
      <c r="A15" s="1" t="s">
        <v>350</v>
      </c>
      <c r="B15" s="1">
        <v>251415</v>
      </c>
      <c r="C15" s="1">
        <v>12840</v>
      </c>
      <c r="D15" s="1">
        <v>36723</v>
      </c>
      <c r="E15" s="1">
        <v>12830</v>
      </c>
      <c r="F15" s="1">
        <v>12790</v>
      </c>
      <c r="G15" s="1">
        <v>1492</v>
      </c>
      <c r="H15" s="1">
        <v>45330</v>
      </c>
      <c r="I15" s="1">
        <v>68364</v>
      </c>
      <c r="J15" s="1">
        <v>19630</v>
      </c>
      <c r="K15" s="1">
        <v>10896</v>
      </c>
      <c r="L15" s="1">
        <v>30520</v>
      </c>
    </row>
    <row r="16" spans="1:12" x14ac:dyDescent="0.2">
      <c r="A16" s="1" t="s">
        <v>317</v>
      </c>
      <c r="B16" s="1">
        <v>188824</v>
      </c>
      <c r="C16" s="1">
        <v>9349</v>
      </c>
      <c r="D16" s="1">
        <v>26587</v>
      </c>
      <c r="E16" s="1">
        <v>9385</v>
      </c>
      <c r="F16" s="1">
        <v>10096</v>
      </c>
      <c r="G16" s="1">
        <v>1018</v>
      </c>
      <c r="H16" s="1">
        <v>33401</v>
      </c>
      <c r="I16" s="1">
        <v>54751</v>
      </c>
      <c r="J16" s="1">
        <v>14585</v>
      </c>
      <c r="K16" s="1">
        <v>8783</v>
      </c>
      <c r="L16" s="1">
        <v>20869</v>
      </c>
    </row>
    <row r="17" spans="1:12" x14ac:dyDescent="0.2">
      <c r="A17" s="1" t="s">
        <v>318</v>
      </c>
      <c r="B17" s="1">
        <v>12315</v>
      </c>
      <c r="C17" s="1">
        <v>916</v>
      </c>
      <c r="D17" s="1">
        <v>3330</v>
      </c>
      <c r="E17" s="1">
        <v>1002</v>
      </c>
      <c r="F17" s="1">
        <v>321</v>
      </c>
      <c r="G17" s="1">
        <v>121</v>
      </c>
      <c r="H17" s="1">
        <v>1522</v>
      </c>
      <c r="I17" s="1">
        <v>2112</v>
      </c>
      <c r="J17" s="1">
        <v>1234</v>
      </c>
      <c r="K17" s="1">
        <v>506</v>
      </c>
      <c r="L17" s="1">
        <v>1251</v>
      </c>
    </row>
    <row r="18" spans="1:12" x14ac:dyDescent="0.2">
      <c r="A18" s="1" t="s">
        <v>319</v>
      </c>
      <c r="B18" s="1">
        <v>49109</v>
      </c>
      <c r="C18" s="1">
        <v>2539</v>
      </c>
      <c r="D18" s="1">
        <v>6602</v>
      </c>
      <c r="E18" s="1">
        <v>2405</v>
      </c>
      <c r="F18" s="1">
        <v>2341</v>
      </c>
      <c r="G18" s="1">
        <v>346</v>
      </c>
      <c r="H18" s="1">
        <v>10208</v>
      </c>
      <c r="I18" s="1">
        <v>11297</v>
      </c>
      <c r="J18" s="1">
        <v>3757</v>
      </c>
      <c r="K18" s="1">
        <v>1576</v>
      </c>
      <c r="L18" s="1">
        <v>8038</v>
      </c>
    </row>
    <row r="19" spans="1:12" x14ac:dyDescent="0.2">
      <c r="A19" s="1" t="s">
        <v>320</v>
      </c>
      <c r="B19" s="1">
        <v>1167</v>
      </c>
      <c r="C19" s="1">
        <v>36</v>
      </c>
      <c r="D19" s="1">
        <v>204</v>
      </c>
      <c r="E19" s="1">
        <v>38</v>
      </c>
      <c r="F19" s="1">
        <v>32</v>
      </c>
      <c r="G19" s="1">
        <v>7</v>
      </c>
      <c r="H19" s="1">
        <v>199</v>
      </c>
      <c r="I19" s="1">
        <v>204</v>
      </c>
      <c r="J19" s="1">
        <v>54</v>
      </c>
      <c r="K19" s="1">
        <v>31</v>
      </c>
      <c r="L19" s="1">
        <v>362</v>
      </c>
    </row>
    <row r="21" spans="1:12" x14ac:dyDescent="0.2">
      <c r="A21" s="1" t="s">
        <v>348</v>
      </c>
      <c r="B21" s="27">
        <f>B3*100/B$3</f>
        <v>100</v>
      </c>
      <c r="C21" s="27">
        <f t="shared" ref="C21:L21" si="0">C3*100/C$3</f>
        <v>100</v>
      </c>
      <c r="D21" s="27">
        <f t="shared" si="0"/>
        <v>100</v>
      </c>
      <c r="E21" s="27">
        <f t="shared" si="0"/>
        <v>100</v>
      </c>
      <c r="F21" s="27">
        <f t="shared" si="0"/>
        <v>100</v>
      </c>
      <c r="G21" s="27">
        <f t="shared" si="0"/>
        <v>100</v>
      </c>
      <c r="H21" s="27">
        <f t="shared" si="0"/>
        <v>100</v>
      </c>
      <c r="I21" s="27">
        <f t="shared" si="0"/>
        <v>100</v>
      </c>
      <c r="J21" s="27">
        <f t="shared" si="0"/>
        <v>100</v>
      </c>
      <c r="K21" s="27">
        <f t="shared" si="0"/>
        <v>100</v>
      </c>
      <c r="L21" s="27">
        <f t="shared" si="0"/>
        <v>100</v>
      </c>
    </row>
    <row r="22" spans="1:12" x14ac:dyDescent="0.2">
      <c r="A22" s="1" t="s">
        <v>317</v>
      </c>
      <c r="B22" s="27">
        <f t="shared" ref="B22:L25" si="1">B4*100/B$3</f>
        <v>74.421075077054297</v>
      </c>
      <c r="C22" s="27">
        <f t="shared" si="1"/>
        <v>72.027150007583799</v>
      </c>
      <c r="D22" s="27">
        <f t="shared" si="1"/>
        <v>71.743923599786044</v>
      </c>
      <c r="E22" s="27">
        <f t="shared" si="1"/>
        <v>71.098707852282288</v>
      </c>
      <c r="F22" s="27">
        <f t="shared" si="1"/>
        <v>78.392384169513647</v>
      </c>
      <c r="G22" s="27">
        <f t="shared" si="1"/>
        <v>68.661624465636308</v>
      </c>
      <c r="H22" s="27">
        <f t="shared" si="1"/>
        <v>73.048615042782515</v>
      </c>
      <c r="I22" s="27">
        <f t="shared" si="1"/>
        <v>79.588069420622688</v>
      </c>
      <c r="J22" s="27">
        <f t="shared" si="1"/>
        <v>73.977584799228083</v>
      </c>
      <c r="K22" s="27">
        <f t="shared" si="1"/>
        <v>79.252878943919114</v>
      </c>
      <c r="L22" s="27">
        <f t="shared" si="1"/>
        <v>68.25364887244811</v>
      </c>
    </row>
    <row r="23" spans="1:12" x14ac:dyDescent="0.2">
      <c r="A23" s="1" t="s">
        <v>318</v>
      </c>
      <c r="B23" s="27">
        <f t="shared" si="1"/>
        <v>4.8965824723282996</v>
      </c>
      <c r="C23" s="27">
        <f t="shared" si="1"/>
        <v>6.795085696951312</v>
      </c>
      <c r="D23" s="27">
        <f t="shared" si="1"/>
        <v>9.2095134965883449</v>
      </c>
      <c r="E23" s="27">
        <f t="shared" si="1"/>
        <v>8.536585365853659</v>
      </c>
      <c r="F23" s="27">
        <f t="shared" si="1"/>
        <v>2.5066216268089518</v>
      </c>
      <c r="G23" s="27">
        <f t="shared" si="1"/>
        <v>7.7277211443604079</v>
      </c>
      <c r="H23" s="27">
        <f t="shared" si="1"/>
        <v>3.5539935692692253</v>
      </c>
      <c r="I23" s="27">
        <f t="shared" si="1"/>
        <v>2.8896188842698916</v>
      </c>
      <c r="J23" s="27">
        <f t="shared" si="1"/>
        <v>6.1456245824983302</v>
      </c>
      <c r="K23" s="27">
        <f t="shared" si="1"/>
        <v>4.737384140061792</v>
      </c>
      <c r="L23" s="27">
        <f t="shared" si="1"/>
        <v>3.8524044637743966</v>
      </c>
    </row>
    <row r="24" spans="1:12" x14ac:dyDescent="0.2">
      <c r="A24" s="1" t="s">
        <v>319</v>
      </c>
      <c r="B24" s="27">
        <f t="shared" si="1"/>
        <v>20.117277608699865</v>
      </c>
      <c r="C24" s="27">
        <f t="shared" si="1"/>
        <v>20.643106324890034</v>
      </c>
      <c r="D24" s="27">
        <f t="shared" si="1"/>
        <v>18.399457266239612</v>
      </c>
      <c r="E24" s="27">
        <f t="shared" si="1"/>
        <v>19.741570456456916</v>
      </c>
      <c r="F24" s="27">
        <f t="shared" si="1"/>
        <v>18.886031246401291</v>
      </c>
      <c r="G24" s="27">
        <f t="shared" si="1"/>
        <v>23.11739559355475</v>
      </c>
      <c r="H24" s="27">
        <f t="shared" si="1"/>
        <v>22.924166515334409</v>
      </c>
      <c r="I24" s="27">
        <f t="shared" si="1"/>
        <v>17.133492252681766</v>
      </c>
      <c r="J24" s="27">
        <f t="shared" si="1"/>
        <v>19.379499740221185</v>
      </c>
      <c r="K24" s="27">
        <f t="shared" si="1"/>
        <v>15.738226757794214</v>
      </c>
      <c r="L24" s="27">
        <f t="shared" si="1"/>
        <v>26.64489467411661</v>
      </c>
    </row>
    <row r="25" spans="1:12" x14ac:dyDescent="0.2">
      <c r="A25" s="1" t="s">
        <v>320</v>
      </c>
      <c r="B25" s="27">
        <f t="shared" si="1"/>
        <v>0.56506484191753736</v>
      </c>
      <c r="C25" s="27">
        <f t="shared" si="1"/>
        <v>0.53465797057485209</v>
      </c>
      <c r="D25" s="27">
        <f t="shared" si="1"/>
        <v>0.64710563738600635</v>
      </c>
      <c r="E25" s="27">
        <f t="shared" si="1"/>
        <v>0.62313632540714126</v>
      </c>
      <c r="F25" s="27">
        <f t="shared" si="1"/>
        <v>0.21496295727611225</v>
      </c>
      <c r="G25" s="27">
        <f t="shared" si="1"/>
        <v>0.49325879644853665</v>
      </c>
      <c r="H25" s="27">
        <f t="shared" si="1"/>
        <v>0.47322487261384638</v>
      </c>
      <c r="I25" s="27">
        <f t="shared" si="1"/>
        <v>0.38881944242565192</v>
      </c>
      <c r="J25" s="27">
        <f t="shared" si="1"/>
        <v>0.49729087805240108</v>
      </c>
      <c r="K25" s="27">
        <f t="shared" si="1"/>
        <v>0.27151015822488533</v>
      </c>
      <c r="L25" s="27">
        <f t="shared" si="1"/>
        <v>1.2490519896608832</v>
      </c>
    </row>
    <row r="26" spans="1:12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">
      <c r="A27" s="1" t="s">
        <v>349</v>
      </c>
      <c r="B27" s="27">
        <f>B9*100/B$9</f>
        <v>100</v>
      </c>
      <c r="C27" s="27">
        <f t="shared" ref="C27:L27" si="2">C9*100/C$9</f>
        <v>100</v>
      </c>
      <c r="D27" s="27">
        <f t="shared" si="2"/>
        <v>100</v>
      </c>
      <c r="E27" s="27">
        <f t="shared" si="2"/>
        <v>100</v>
      </c>
      <c r="F27" s="27">
        <f t="shared" si="2"/>
        <v>100</v>
      </c>
      <c r="G27" s="27">
        <f t="shared" si="2"/>
        <v>100</v>
      </c>
      <c r="H27" s="27">
        <f t="shared" si="2"/>
        <v>100</v>
      </c>
      <c r="I27" s="27">
        <f t="shared" si="2"/>
        <v>100</v>
      </c>
      <c r="J27" s="27">
        <f t="shared" si="2"/>
        <v>100</v>
      </c>
      <c r="K27" s="27">
        <f t="shared" si="2"/>
        <v>100</v>
      </c>
      <c r="L27" s="27">
        <f t="shared" si="2"/>
        <v>100</v>
      </c>
    </row>
    <row r="28" spans="1:12" x14ac:dyDescent="0.2">
      <c r="A28" s="1" t="s">
        <v>317</v>
      </c>
      <c r="B28" s="27">
        <f t="shared" ref="B28:L31" si="3">B10*100/B$9</f>
        <v>73.77134105991567</v>
      </c>
      <c r="C28" s="27">
        <f t="shared" si="3"/>
        <v>71.282885013301808</v>
      </c>
      <c r="D28" s="27">
        <f t="shared" si="3"/>
        <v>71.141611982167007</v>
      </c>
      <c r="E28" s="27">
        <f t="shared" si="3"/>
        <v>69.125150060024012</v>
      </c>
      <c r="F28" s="27">
        <f t="shared" si="3"/>
        <v>77.867430812155945</v>
      </c>
      <c r="G28" s="27">
        <f t="shared" si="3"/>
        <v>69.076823757262744</v>
      </c>
      <c r="H28" s="27">
        <f t="shared" si="3"/>
        <v>72.452001739742769</v>
      </c>
      <c r="I28" s="27">
        <f t="shared" si="3"/>
        <v>79.094927201294198</v>
      </c>
      <c r="J28" s="27">
        <f t="shared" si="3"/>
        <v>73.673577372648992</v>
      </c>
      <c r="K28" s="27">
        <f t="shared" si="3"/>
        <v>77.842537741257402</v>
      </c>
      <c r="L28" s="27">
        <f t="shared" si="3"/>
        <v>68.142215964093992</v>
      </c>
    </row>
    <row r="29" spans="1:12" x14ac:dyDescent="0.2">
      <c r="A29" s="1" t="s">
        <v>318</v>
      </c>
      <c r="B29" s="27">
        <f t="shared" si="3"/>
        <v>4.8949726796619464</v>
      </c>
      <c r="C29" s="27">
        <f t="shared" si="3"/>
        <v>6.4735441915459653</v>
      </c>
      <c r="D29" s="27">
        <f t="shared" si="3"/>
        <v>9.3397785903922248</v>
      </c>
      <c r="E29" s="27">
        <f t="shared" si="3"/>
        <v>9.2361944777911162</v>
      </c>
      <c r="F29" s="27">
        <f t="shared" si="3"/>
        <v>2.5035819319809969</v>
      </c>
      <c r="G29" s="27">
        <f t="shared" si="3"/>
        <v>7.3595868302130407</v>
      </c>
      <c r="H29" s="27">
        <f t="shared" si="3"/>
        <v>3.7383758258600337</v>
      </c>
      <c r="I29" s="27">
        <f t="shared" si="3"/>
        <v>2.6923965796163625</v>
      </c>
      <c r="J29" s="27">
        <f t="shared" si="3"/>
        <v>6.0127952282457064</v>
      </c>
      <c r="K29" s="27">
        <f t="shared" si="3"/>
        <v>4.8347028473151159</v>
      </c>
      <c r="L29" s="27">
        <f t="shared" si="3"/>
        <v>3.6316700401889173</v>
      </c>
    </row>
    <row r="30" spans="1:12" x14ac:dyDescent="0.2">
      <c r="A30" s="1" t="s">
        <v>319</v>
      </c>
      <c r="B30" s="27">
        <f t="shared" si="3"/>
        <v>20.67270424079711</v>
      </c>
      <c r="C30" s="27">
        <f t="shared" si="3"/>
        <v>21.46763227904227</v>
      </c>
      <c r="D30" s="27">
        <f t="shared" si="3"/>
        <v>18.787256424385113</v>
      </c>
      <c r="E30" s="27">
        <f t="shared" si="3"/>
        <v>20.700780312124849</v>
      </c>
      <c r="F30" s="27">
        <f t="shared" si="3"/>
        <v>19.448005429454792</v>
      </c>
      <c r="G30" s="27">
        <f t="shared" si="3"/>
        <v>23.047127178825047</v>
      </c>
      <c r="H30" s="27">
        <f t="shared" si="3"/>
        <v>23.304268583145205</v>
      </c>
      <c r="I30" s="27">
        <f t="shared" si="3"/>
        <v>17.734573607580309</v>
      </c>
      <c r="J30" s="27">
        <f t="shared" si="3"/>
        <v>19.606522680263602</v>
      </c>
      <c r="K30" s="27">
        <f t="shared" si="3"/>
        <v>17.06478119625454</v>
      </c>
      <c r="L30" s="27">
        <f t="shared" si="3"/>
        <v>26.920707559623338</v>
      </c>
    </row>
    <row r="31" spans="1:12" x14ac:dyDescent="0.2">
      <c r="A31" s="1" t="s">
        <v>320</v>
      </c>
      <c r="B31" s="27">
        <f t="shared" si="3"/>
        <v>0.66098201962526704</v>
      </c>
      <c r="C31" s="27">
        <f t="shared" si="3"/>
        <v>0.77593851610996156</v>
      </c>
      <c r="D31" s="27">
        <f t="shared" si="3"/>
        <v>0.73135300305565298</v>
      </c>
      <c r="E31" s="27">
        <f t="shared" si="3"/>
        <v>0.93787515006002398</v>
      </c>
      <c r="F31" s="27">
        <f t="shared" si="3"/>
        <v>0.18098182640826482</v>
      </c>
      <c r="G31" s="27">
        <f t="shared" si="3"/>
        <v>0.51646223369916078</v>
      </c>
      <c r="H31" s="27">
        <f t="shared" si="3"/>
        <v>0.5053538512519935</v>
      </c>
      <c r="I31" s="27">
        <f t="shared" si="3"/>
        <v>0.47810261150912875</v>
      </c>
      <c r="J31" s="27">
        <f t="shared" si="3"/>
        <v>0.70710471884169512</v>
      </c>
      <c r="K31" s="27">
        <f t="shared" si="3"/>
        <v>0.25797821517294095</v>
      </c>
      <c r="L31" s="27">
        <f t="shared" si="3"/>
        <v>1.3054064360937545</v>
      </c>
    </row>
    <row r="32" spans="1:12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">
      <c r="A33" s="1" t="s">
        <v>350</v>
      </c>
      <c r="B33" s="27">
        <f>B15*100/B$15</f>
        <v>100</v>
      </c>
      <c r="C33" s="27">
        <f t="shared" ref="C33:L33" si="4">C15*100/C$15</f>
        <v>100</v>
      </c>
      <c r="D33" s="27">
        <f t="shared" si="4"/>
        <v>100</v>
      </c>
      <c r="E33" s="27">
        <f t="shared" si="4"/>
        <v>100</v>
      </c>
      <c r="F33" s="27">
        <f t="shared" si="4"/>
        <v>100</v>
      </c>
      <c r="G33" s="27">
        <f t="shared" si="4"/>
        <v>100</v>
      </c>
      <c r="H33" s="27">
        <f t="shared" si="4"/>
        <v>100</v>
      </c>
      <c r="I33" s="27">
        <f t="shared" si="4"/>
        <v>100</v>
      </c>
      <c r="J33" s="27">
        <f t="shared" si="4"/>
        <v>100</v>
      </c>
      <c r="K33" s="27">
        <f t="shared" si="4"/>
        <v>100</v>
      </c>
      <c r="L33" s="27">
        <f t="shared" si="4"/>
        <v>100</v>
      </c>
    </row>
    <row r="34" spans="1:12" x14ac:dyDescent="0.2">
      <c r="A34" s="1" t="s">
        <v>317</v>
      </c>
      <c r="B34" s="27">
        <f t="shared" ref="B34:L37" si="5">B16*100/B$15</f>
        <v>75.104508481991928</v>
      </c>
      <c r="C34" s="27">
        <f t="shared" si="5"/>
        <v>72.811526479750782</v>
      </c>
      <c r="D34" s="27">
        <f t="shared" si="5"/>
        <v>72.398769163739345</v>
      </c>
      <c r="E34" s="27">
        <f t="shared" si="5"/>
        <v>73.148869836321126</v>
      </c>
      <c r="F34" s="27">
        <f t="shared" si="5"/>
        <v>78.936669272869423</v>
      </c>
      <c r="G34" s="27">
        <f t="shared" si="5"/>
        <v>68.230563002680967</v>
      </c>
      <c r="H34" s="27">
        <f t="shared" si="5"/>
        <v>73.684094418707261</v>
      </c>
      <c r="I34" s="27">
        <f t="shared" si="5"/>
        <v>80.087472938973733</v>
      </c>
      <c r="J34" s="27">
        <f t="shared" si="5"/>
        <v>74.299541518084567</v>
      </c>
      <c r="K34" s="27">
        <f t="shared" si="5"/>
        <v>80.607562408223203</v>
      </c>
      <c r="L34" s="27">
        <f t="shared" si="5"/>
        <v>68.378112712975096</v>
      </c>
    </row>
    <row r="35" spans="1:12" x14ac:dyDescent="0.2">
      <c r="A35" s="1" t="s">
        <v>318</v>
      </c>
      <c r="B35" s="27">
        <f t="shared" si="5"/>
        <v>4.8982757592029111</v>
      </c>
      <c r="C35" s="27">
        <f t="shared" si="5"/>
        <v>7.1339563862928346</v>
      </c>
      <c r="D35" s="27">
        <f t="shared" si="5"/>
        <v>9.0678866105710316</v>
      </c>
      <c r="E35" s="27">
        <f t="shared" si="5"/>
        <v>7.8098207326578333</v>
      </c>
      <c r="F35" s="27">
        <f t="shared" si="5"/>
        <v>2.5097732603596561</v>
      </c>
      <c r="G35" s="27">
        <f t="shared" si="5"/>
        <v>8.1099195710455767</v>
      </c>
      <c r="H35" s="27">
        <f t="shared" si="5"/>
        <v>3.357599823516435</v>
      </c>
      <c r="I35" s="27">
        <f t="shared" si="5"/>
        <v>3.0893452694400563</v>
      </c>
      <c r="J35" s="27">
        <f t="shared" si="5"/>
        <v>6.2862964849719818</v>
      </c>
      <c r="K35" s="27">
        <f t="shared" si="5"/>
        <v>4.6439060205580027</v>
      </c>
      <c r="L35" s="27">
        <f t="shared" si="5"/>
        <v>4.0989515072083877</v>
      </c>
    </row>
    <row r="36" spans="1:12" x14ac:dyDescent="0.2">
      <c r="A36" s="1" t="s">
        <v>319</v>
      </c>
      <c r="B36" s="27">
        <f t="shared" si="5"/>
        <v>19.533042976751585</v>
      </c>
      <c r="C36" s="27">
        <f t="shared" si="5"/>
        <v>19.774143302180686</v>
      </c>
      <c r="D36" s="27">
        <f t="shared" si="5"/>
        <v>17.977834054951938</v>
      </c>
      <c r="E36" s="27">
        <f t="shared" si="5"/>
        <v>18.745128604832423</v>
      </c>
      <c r="F36" s="27">
        <f t="shared" si="5"/>
        <v>18.303362001563723</v>
      </c>
      <c r="G36" s="27">
        <f t="shared" si="5"/>
        <v>23.190348525469169</v>
      </c>
      <c r="H36" s="27">
        <f t="shared" si="5"/>
        <v>22.519302889918375</v>
      </c>
      <c r="I36" s="27">
        <f t="shared" si="5"/>
        <v>16.524779123515302</v>
      </c>
      <c r="J36" s="27">
        <f t="shared" si="5"/>
        <v>19.139072847682119</v>
      </c>
      <c r="K36" s="27">
        <f t="shared" si="5"/>
        <v>14.464023494860498</v>
      </c>
      <c r="L36" s="27">
        <f t="shared" si="5"/>
        <v>26.336828309305375</v>
      </c>
    </row>
    <row r="37" spans="1:12" x14ac:dyDescent="0.2">
      <c r="A37" s="1" t="s">
        <v>320</v>
      </c>
      <c r="B37" s="27">
        <f t="shared" si="5"/>
        <v>0.46417278205357676</v>
      </c>
      <c r="C37" s="27">
        <f t="shared" si="5"/>
        <v>0.28037383177570091</v>
      </c>
      <c r="D37" s="27">
        <f t="shared" si="5"/>
        <v>0.55551017073768483</v>
      </c>
      <c r="E37" s="27">
        <f t="shared" si="5"/>
        <v>0.29618082618862041</v>
      </c>
      <c r="F37" s="27">
        <f t="shared" si="5"/>
        <v>0.2501954652071931</v>
      </c>
      <c r="G37" s="27">
        <f t="shared" si="5"/>
        <v>0.46916890080428952</v>
      </c>
      <c r="H37" s="27">
        <f t="shared" si="5"/>
        <v>0.43900286785793075</v>
      </c>
      <c r="I37" s="27">
        <f t="shared" si="5"/>
        <v>0.29840266807091453</v>
      </c>
      <c r="J37" s="27">
        <f t="shared" si="5"/>
        <v>0.27508914926133471</v>
      </c>
      <c r="K37" s="27">
        <f t="shared" si="5"/>
        <v>0.28450807635829661</v>
      </c>
      <c r="L37" s="27">
        <f t="shared" si="5"/>
        <v>1.1861074705111403</v>
      </c>
    </row>
    <row r="38" spans="1:12" x14ac:dyDescent="0.2">
      <c r="A38" s="46" t="s">
        <v>388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</sheetData>
  <mergeCells count="1">
    <mergeCell ref="A38:L38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DDCB5-32A2-4613-914B-A8B725898957}">
  <dimension ref="A1:L38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9.6" x14ac:dyDescent="0.2"/>
  <cols>
    <col min="1" max="1" width="24.33203125" style="8" customWidth="1"/>
    <col min="2" max="12" width="5.88671875" style="8" customWidth="1"/>
    <col min="13" max="16384" width="13.21875" style="8"/>
  </cols>
  <sheetData>
    <row r="1" spans="1:12" x14ac:dyDescent="0.2">
      <c r="A1" s="8" t="s">
        <v>402</v>
      </c>
    </row>
    <row r="2" spans="1:12" x14ac:dyDescent="0.2">
      <c r="A2" s="9"/>
      <c r="B2" s="35" t="s">
        <v>0</v>
      </c>
      <c r="C2" s="35" t="s">
        <v>1</v>
      </c>
      <c r="D2" s="35" t="s">
        <v>2</v>
      </c>
      <c r="E2" s="35" t="s">
        <v>3</v>
      </c>
      <c r="F2" s="35" t="s">
        <v>4</v>
      </c>
      <c r="G2" s="35" t="s">
        <v>5</v>
      </c>
      <c r="H2" s="35" t="s">
        <v>6</v>
      </c>
      <c r="I2" s="35" t="s">
        <v>7</v>
      </c>
      <c r="J2" s="35" t="s">
        <v>8</v>
      </c>
      <c r="K2" s="35" t="s">
        <v>9</v>
      </c>
      <c r="L2" s="36" t="s">
        <v>10</v>
      </c>
    </row>
    <row r="3" spans="1:12" x14ac:dyDescent="0.2">
      <c r="A3" s="8" t="s">
        <v>357</v>
      </c>
      <c r="B3" s="8">
        <v>515870</v>
      </c>
      <c r="C3" s="8">
        <v>26372</v>
      </c>
      <c r="D3" s="8">
        <v>76649</v>
      </c>
      <c r="E3" s="8">
        <v>26158</v>
      </c>
      <c r="F3" s="8">
        <v>26051</v>
      </c>
      <c r="G3" s="8">
        <v>3041</v>
      </c>
      <c r="H3" s="8">
        <v>93613</v>
      </c>
      <c r="I3" s="8">
        <v>137596</v>
      </c>
      <c r="J3" s="8">
        <v>40419</v>
      </c>
      <c r="K3" s="8">
        <v>21362</v>
      </c>
      <c r="L3" s="8">
        <v>64609</v>
      </c>
    </row>
    <row r="4" spans="1:12" x14ac:dyDescent="0.2">
      <c r="A4" s="8" t="s">
        <v>321</v>
      </c>
      <c r="B4" s="8">
        <v>279245</v>
      </c>
      <c r="C4" s="8">
        <v>13617</v>
      </c>
      <c r="D4" s="8">
        <v>26509</v>
      </c>
      <c r="E4" s="8">
        <v>12220</v>
      </c>
      <c r="F4" s="8">
        <v>11507</v>
      </c>
      <c r="G4" s="8">
        <v>1526</v>
      </c>
      <c r="H4" s="8">
        <v>62928</v>
      </c>
      <c r="I4" s="8">
        <v>89663</v>
      </c>
      <c r="J4" s="8">
        <v>22546</v>
      </c>
      <c r="K4" s="8">
        <v>12311</v>
      </c>
      <c r="L4" s="8">
        <v>26418</v>
      </c>
    </row>
    <row r="5" spans="1:12" x14ac:dyDescent="0.2">
      <c r="A5" s="8" t="s">
        <v>322</v>
      </c>
      <c r="B5" s="8">
        <v>84618</v>
      </c>
      <c r="C5" s="8">
        <v>4173</v>
      </c>
      <c r="D5" s="8">
        <v>27954</v>
      </c>
      <c r="E5" s="8">
        <v>6384</v>
      </c>
      <c r="F5" s="8">
        <v>5773</v>
      </c>
      <c r="G5" s="8">
        <v>466</v>
      </c>
      <c r="H5" s="8">
        <v>5507</v>
      </c>
      <c r="I5" s="8">
        <v>17943</v>
      </c>
      <c r="J5" s="8">
        <v>7628</v>
      </c>
      <c r="K5" s="8">
        <v>3946</v>
      </c>
      <c r="L5" s="8">
        <v>4844</v>
      </c>
    </row>
    <row r="6" spans="1:12" x14ac:dyDescent="0.2">
      <c r="A6" s="8" t="s">
        <v>323</v>
      </c>
      <c r="B6" s="8">
        <v>149295</v>
      </c>
      <c r="C6" s="8">
        <v>8296</v>
      </c>
      <c r="D6" s="8">
        <v>21445</v>
      </c>
      <c r="E6" s="8">
        <v>7485</v>
      </c>
      <c r="F6" s="8">
        <v>8742</v>
      </c>
      <c r="G6" s="8">
        <v>1046</v>
      </c>
      <c r="H6" s="8">
        <v>24952</v>
      </c>
      <c r="I6" s="8">
        <v>29813</v>
      </c>
      <c r="J6" s="8">
        <v>10132</v>
      </c>
      <c r="K6" s="8">
        <v>5091</v>
      </c>
      <c r="L6" s="8">
        <v>32293</v>
      </c>
    </row>
    <row r="7" spans="1:12" x14ac:dyDescent="0.2">
      <c r="A7" s="8" t="s">
        <v>324</v>
      </c>
      <c r="B7" s="8">
        <v>2712</v>
      </c>
      <c r="C7" s="8">
        <v>286</v>
      </c>
      <c r="D7" s="8">
        <v>741</v>
      </c>
      <c r="E7" s="8">
        <v>69</v>
      </c>
      <c r="F7" s="8">
        <v>29</v>
      </c>
      <c r="G7" s="8">
        <v>3</v>
      </c>
      <c r="H7" s="8">
        <v>226</v>
      </c>
      <c r="I7" s="8">
        <v>177</v>
      </c>
      <c r="J7" s="8">
        <v>113</v>
      </c>
      <c r="K7" s="8">
        <v>14</v>
      </c>
      <c r="L7" s="8">
        <v>1054</v>
      </c>
    </row>
    <row r="9" spans="1:12" x14ac:dyDescent="0.2">
      <c r="A9" s="8" t="s">
        <v>362</v>
      </c>
      <c r="B9" s="8">
        <v>264455</v>
      </c>
      <c r="C9" s="8">
        <v>13532</v>
      </c>
      <c r="D9" s="8">
        <v>39926</v>
      </c>
      <c r="E9" s="8">
        <v>13328</v>
      </c>
      <c r="F9" s="8">
        <v>13261</v>
      </c>
      <c r="G9" s="8">
        <v>1549</v>
      </c>
      <c r="H9" s="8">
        <v>48283</v>
      </c>
      <c r="I9" s="8">
        <v>69232</v>
      </c>
      <c r="J9" s="8">
        <v>20789</v>
      </c>
      <c r="K9" s="8">
        <v>10466</v>
      </c>
      <c r="L9" s="8">
        <v>34089</v>
      </c>
    </row>
    <row r="10" spans="1:12" x14ac:dyDescent="0.2">
      <c r="A10" s="8" t="s">
        <v>321</v>
      </c>
      <c r="B10" s="8">
        <v>144075</v>
      </c>
      <c r="C10" s="8">
        <v>7092</v>
      </c>
      <c r="D10" s="8">
        <v>13890</v>
      </c>
      <c r="E10" s="8">
        <v>6055</v>
      </c>
      <c r="F10" s="8">
        <v>5810</v>
      </c>
      <c r="G10" s="8">
        <v>833</v>
      </c>
      <c r="H10" s="8">
        <v>32295</v>
      </c>
      <c r="I10" s="8">
        <v>46345</v>
      </c>
      <c r="J10" s="8">
        <v>11796</v>
      </c>
      <c r="K10" s="8">
        <v>6001</v>
      </c>
      <c r="L10" s="8">
        <v>13958</v>
      </c>
    </row>
    <row r="11" spans="1:12" x14ac:dyDescent="0.2">
      <c r="A11" s="8" t="s">
        <v>322</v>
      </c>
      <c r="B11" s="8">
        <v>40770</v>
      </c>
      <c r="C11" s="8">
        <v>1987</v>
      </c>
      <c r="D11" s="8">
        <v>14117</v>
      </c>
      <c r="E11" s="8">
        <v>3222</v>
      </c>
      <c r="F11" s="8">
        <v>2851</v>
      </c>
      <c r="G11" s="8">
        <v>197</v>
      </c>
      <c r="H11" s="8">
        <v>2755</v>
      </c>
      <c r="I11" s="8">
        <v>7653</v>
      </c>
      <c r="J11" s="8">
        <v>3723</v>
      </c>
      <c r="K11" s="8">
        <v>1849</v>
      </c>
      <c r="L11" s="8">
        <v>2416</v>
      </c>
    </row>
    <row r="12" spans="1:12" x14ac:dyDescent="0.2">
      <c r="A12" s="8" t="s">
        <v>323</v>
      </c>
      <c r="B12" s="8">
        <v>77998</v>
      </c>
      <c r="C12" s="8">
        <v>4278</v>
      </c>
      <c r="D12" s="8">
        <v>11464</v>
      </c>
      <c r="E12" s="8">
        <v>3994</v>
      </c>
      <c r="F12" s="8">
        <v>4584</v>
      </c>
      <c r="G12" s="8">
        <v>519</v>
      </c>
      <c r="H12" s="8">
        <v>13112</v>
      </c>
      <c r="I12" s="8">
        <v>15127</v>
      </c>
      <c r="J12" s="8">
        <v>5170</v>
      </c>
      <c r="K12" s="8">
        <v>2611</v>
      </c>
      <c r="L12" s="8">
        <v>17139</v>
      </c>
    </row>
    <row r="13" spans="1:12" x14ac:dyDescent="0.2">
      <c r="A13" s="8" t="s">
        <v>324</v>
      </c>
      <c r="B13" s="8">
        <v>1612</v>
      </c>
      <c r="C13" s="8">
        <v>175</v>
      </c>
      <c r="D13" s="8">
        <v>455</v>
      </c>
      <c r="E13" s="8">
        <v>57</v>
      </c>
      <c r="F13" s="8">
        <v>16</v>
      </c>
      <c r="G13" s="8">
        <v>0</v>
      </c>
      <c r="H13" s="8">
        <v>121</v>
      </c>
      <c r="I13" s="8">
        <v>107</v>
      </c>
      <c r="J13" s="8">
        <v>100</v>
      </c>
      <c r="K13" s="8">
        <v>5</v>
      </c>
      <c r="L13" s="8">
        <v>576</v>
      </c>
    </row>
    <row r="15" spans="1:12" x14ac:dyDescent="0.2">
      <c r="A15" s="8" t="s">
        <v>366</v>
      </c>
      <c r="B15" s="8">
        <v>251415</v>
      </c>
      <c r="C15" s="8">
        <v>12840</v>
      </c>
      <c r="D15" s="8">
        <v>36723</v>
      </c>
      <c r="E15" s="8">
        <v>12830</v>
      </c>
      <c r="F15" s="8">
        <v>12790</v>
      </c>
      <c r="G15" s="8">
        <v>1492</v>
      </c>
      <c r="H15" s="8">
        <v>45330</v>
      </c>
      <c r="I15" s="8">
        <v>68364</v>
      </c>
      <c r="J15" s="8">
        <v>19630</v>
      </c>
      <c r="K15" s="8">
        <v>10896</v>
      </c>
      <c r="L15" s="8">
        <v>30520</v>
      </c>
    </row>
    <row r="16" spans="1:12" x14ac:dyDescent="0.2">
      <c r="A16" s="8" t="s">
        <v>321</v>
      </c>
      <c r="B16" s="8">
        <v>135170</v>
      </c>
      <c r="C16" s="8">
        <v>6525</v>
      </c>
      <c r="D16" s="8">
        <v>12619</v>
      </c>
      <c r="E16" s="8">
        <v>6165</v>
      </c>
      <c r="F16" s="8">
        <v>5697</v>
      </c>
      <c r="G16" s="8">
        <v>693</v>
      </c>
      <c r="H16" s="8">
        <v>30633</v>
      </c>
      <c r="I16" s="8">
        <v>43318</v>
      </c>
      <c r="J16" s="8">
        <v>10750</v>
      </c>
      <c r="K16" s="8">
        <v>6310</v>
      </c>
      <c r="L16" s="8">
        <v>12460</v>
      </c>
    </row>
    <row r="17" spans="1:12" x14ac:dyDescent="0.2">
      <c r="A17" s="8" t="s">
        <v>322</v>
      </c>
      <c r="B17" s="8">
        <v>43848</v>
      </c>
      <c r="C17" s="8">
        <v>2186</v>
      </c>
      <c r="D17" s="8">
        <v>13837</v>
      </c>
      <c r="E17" s="8">
        <v>3162</v>
      </c>
      <c r="F17" s="8">
        <v>2922</v>
      </c>
      <c r="G17" s="8">
        <v>269</v>
      </c>
      <c r="H17" s="8">
        <v>2752</v>
      </c>
      <c r="I17" s="8">
        <v>10290</v>
      </c>
      <c r="J17" s="8">
        <v>3905</v>
      </c>
      <c r="K17" s="8">
        <v>2097</v>
      </c>
      <c r="L17" s="8">
        <v>2428</v>
      </c>
    </row>
    <row r="18" spans="1:12" x14ac:dyDescent="0.2">
      <c r="A18" s="8" t="s">
        <v>323</v>
      </c>
      <c r="B18" s="8">
        <v>71297</v>
      </c>
      <c r="C18" s="8">
        <v>4018</v>
      </c>
      <c r="D18" s="8">
        <v>9981</v>
      </c>
      <c r="E18" s="8">
        <v>3491</v>
      </c>
      <c r="F18" s="8">
        <v>4158</v>
      </c>
      <c r="G18" s="8">
        <v>527</v>
      </c>
      <c r="H18" s="8">
        <v>11840</v>
      </c>
      <c r="I18" s="8">
        <v>14686</v>
      </c>
      <c r="J18" s="8">
        <v>4962</v>
      </c>
      <c r="K18" s="8">
        <v>2480</v>
      </c>
      <c r="L18" s="8">
        <v>15154</v>
      </c>
    </row>
    <row r="19" spans="1:12" x14ac:dyDescent="0.2">
      <c r="A19" s="8" t="s">
        <v>324</v>
      </c>
      <c r="B19" s="8">
        <v>1100</v>
      </c>
      <c r="C19" s="8">
        <v>111</v>
      </c>
      <c r="D19" s="8">
        <v>286</v>
      </c>
      <c r="E19" s="8">
        <v>12</v>
      </c>
      <c r="F19" s="8">
        <v>13</v>
      </c>
      <c r="G19" s="8">
        <v>3</v>
      </c>
      <c r="H19" s="8">
        <v>105</v>
      </c>
      <c r="I19" s="8">
        <v>70</v>
      </c>
      <c r="J19" s="8">
        <v>13</v>
      </c>
      <c r="K19" s="8">
        <v>9</v>
      </c>
      <c r="L19" s="8">
        <v>478</v>
      </c>
    </row>
    <row r="21" spans="1:12" x14ac:dyDescent="0.2">
      <c r="A21" s="8" t="s">
        <v>357</v>
      </c>
      <c r="B21" s="27">
        <f>B3*100/B$3</f>
        <v>100</v>
      </c>
      <c r="C21" s="27">
        <f t="shared" ref="C21:L21" si="0">C3*100/C$3</f>
        <v>100</v>
      </c>
      <c r="D21" s="27">
        <f t="shared" si="0"/>
        <v>100</v>
      </c>
      <c r="E21" s="27">
        <f t="shared" si="0"/>
        <v>100</v>
      </c>
      <c r="F21" s="27">
        <f t="shared" si="0"/>
        <v>100</v>
      </c>
      <c r="G21" s="27">
        <f t="shared" si="0"/>
        <v>100</v>
      </c>
      <c r="H21" s="27">
        <f t="shared" si="0"/>
        <v>100</v>
      </c>
      <c r="I21" s="27">
        <f t="shared" si="0"/>
        <v>100</v>
      </c>
      <c r="J21" s="27">
        <f t="shared" si="0"/>
        <v>100</v>
      </c>
      <c r="K21" s="27">
        <f t="shared" si="0"/>
        <v>100</v>
      </c>
      <c r="L21" s="27">
        <f t="shared" si="0"/>
        <v>100</v>
      </c>
    </row>
    <row r="22" spans="1:12" x14ac:dyDescent="0.2">
      <c r="A22" s="8" t="s">
        <v>321</v>
      </c>
      <c r="B22" s="27">
        <f t="shared" ref="B22:L22" si="1">B4*100/B$3</f>
        <v>54.130885688254793</v>
      </c>
      <c r="C22" s="27">
        <f t="shared" si="1"/>
        <v>51.634309115728804</v>
      </c>
      <c r="D22" s="27">
        <f t="shared" si="1"/>
        <v>34.584926091664599</v>
      </c>
      <c r="E22" s="27">
        <f t="shared" si="1"/>
        <v>46.716109794326783</v>
      </c>
      <c r="F22" s="27">
        <f t="shared" si="1"/>
        <v>44.171049096003991</v>
      </c>
      <c r="G22" s="27">
        <f t="shared" si="1"/>
        <v>50.180861558697799</v>
      </c>
      <c r="H22" s="27">
        <f t="shared" si="1"/>
        <v>67.221432920641362</v>
      </c>
      <c r="I22" s="27">
        <f t="shared" si="1"/>
        <v>65.163958254600431</v>
      </c>
      <c r="J22" s="27">
        <f t="shared" si="1"/>
        <v>55.78069719686286</v>
      </c>
      <c r="K22" s="27">
        <f t="shared" si="1"/>
        <v>57.630371688044193</v>
      </c>
      <c r="L22" s="27">
        <f t="shared" si="1"/>
        <v>40.889040226593821</v>
      </c>
    </row>
    <row r="23" spans="1:12" x14ac:dyDescent="0.2">
      <c r="A23" s="8" t="s">
        <v>322</v>
      </c>
      <c r="B23" s="27">
        <f t="shared" ref="B23:L23" si="2">B5*100/B$3</f>
        <v>16.402969740438483</v>
      </c>
      <c r="C23" s="27">
        <f t="shared" si="2"/>
        <v>15.823600788715304</v>
      </c>
      <c r="D23" s="27">
        <f t="shared" si="2"/>
        <v>36.470143119936331</v>
      </c>
      <c r="E23" s="27">
        <f t="shared" si="2"/>
        <v>24.405535591406071</v>
      </c>
      <c r="F23" s="27">
        <f t="shared" si="2"/>
        <v>22.160377720624929</v>
      </c>
      <c r="G23" s="27">
        <f t="shared" si="2"/>
        <v>15.323906609667873</v>
      </c>
      <c r="H23" s="27">
        <f t="shared" si="2"/>
        <v>5.8827299627188534</v>
      </c>
      <c r="I23" s="27">
        <f t="shared" si="2"/>
        <v>13.040350010174715</v>
      </c>
      <c r="J23" s="27">
        <f t="shared" si="2"/>
        <v>18.872312526287143</v>
      </c>
      <c r="K23" s="27">
        <f t="shared" si="2"/>
        <v>18.472053178541334</v>
      </c>
      <c r="L23" s="27">
        <f t="shared" si="2"/>
        <v>7.4974074819297618</v>
      </c>
    </row>
    <row r="24" spans="1:12" x14ac:dyDescent="0.2">
      <c r="A24" s="8" t="s">
        <v>323</v>
      </c>
      <c r="B24" s="27">
        <f t="shared" ref="B24:L24" si="3">B6*100/B$3</f>
        <v>28.940430728671952</v>
      </c>
      <c r="C24" s="27">
        <f t="shared" si="3"/>
        <v>31.457606552404066</v>
      </c>
      <c r="D24" s="27">
        <f t="shared" si="3"/>
        <v>27.978186277707472</v>
      </c>
      <c r="E24" s="27">
        <f t="shared" si="3"/>
        <v>28.614572979585596</v>
      </c>
      <c r="F24" s="27">
        <f t="shared" si="3"/>
        <v>33.557253080495947</v>
      </c>
      <c r="G24" s="27">
        <f t="shared" si="3"/>
        <v>34.396580072344626</v>
      </c>
      <c r="H24" s="27">
        <f t="shared" si="3"/>
        <v>26.654417655667483</v>
      </c>
      <c r="I24" s="27">
        <f t="shared" si="3"/>
        <v>21.667054274833571</v>
      </c>
      <c r="J24" s="27">
        <f t="shared" si="3"/>
        <v>25.06741878819367</v>
      </c>
      <c r="K24" s="27">
        <f t="shared" si="3"/>
        <v>23.832038198670535</v>
      </c>
      <c r="L24" s="27">
        <f t="shared" si="3"/>
        <v>49.982200622204338</v>
      </c>
    </row>
    <row r="25" spans="1:12" x14ac:dyDescent="0.2">
      <c r="A25" s="8" t="s">
        <v>324</v>
      </c>
      <c r="B25" s="27">
        <f t="shared" ref="B25:L25" si="4">B7*100/B$3</f>
        <v>0.52571384263477228</v>
      </c>
      <c r="C25" s="27">
        <f t="shared" si="4"/>
        <v>1.0844835431518276</v>
      </c>
      <c r="D25" s="27">
        <f t="shared" si="4"/>
        <v>0.96674451069159417</v>
      </c>
      <c r="E25" s="27">
        <f t="shared" si="4"/>
        <v>0.26378163468155058</v>
      </c>
      <c r="F25" s="27">
        <f t="shared" si="4"/>
        <v>0.11132010287512956</v>
      </c>
      <c r="G25" s="27">
        <f t="shared" si="4"/>
        <v>9.8651759289707333E-2</v>
      </c>
      <c r="H25" s="27">
        <f t="shared" si="4"/>
        <v>0.24141946097230085</v>
      </c>
      <c r="I25" s="27">
        <f t="shared" si="4"/>
        <v>0.12863746039129045</v>
      </c>
      <c r="J25" s="27">
        <f t="shared" si="4"/>
        <v>0.27957148865632497</v>
      </c>
      <c r="K25" s="27">
        <f t="shared" si="4"/>
        <v>6.5536934743937833E-2</v>
      </c>
      <c r="L25" s="27">
        <f t="shared" si="4"/>
        <v>1.6313516692720829</v>
      </c>
    </row>
    <row r="27" spans="1:12" x14ac:dyDescent="0.2">
      <c r="A27" s="8" t="s">
        <v>362</v>
      </c>
      <c r="B27" s="27">
        <f>B9*100/B$9</f>
        <v>100</v>
      </c>
      <c r="C27" s="27">
        <f t="shared" ref="C27:L27" si="5">C9*100/C$9</f>
        <v>100</v>
      </c>
      <c r="D27" s="27">
        <f t="shared" si="5"/>
        <v>100</v>
      </c>
      <c r="E27" s="27">
        <f t="shared" si="5"/>
        <v>100</v>
      </c>
      <c r="F27" s="27">
        <f t="shared" si="5"/>
        <v>100</v>
      </c>
      <c r="G27" s="27">
        <f t="shared" si="5"/>
        <v>100</v>
      </c>
      <c r="H27" s="27">
        <f t="shared" si="5"/>
        <v>100</v>
      </c>
      <c r="I27" s="27">
        <f t="shared" si="5"/>
        <v>100</v>
      </c>
      <c r="J27" s="27">
        <f t="shared" si="5"/>
        <v>100</v>
      </c>
      <c r="K27" s="27">
        <f t="shared" si="5"/>
        <v>100</v>
      </c>
      <c r="L27" s="27">
        <f t="shared" si="5"/>
        <v>100</v>
      </c>
    </row>
    <row r="28" spans="1:12" x14ac:dyDescent="0.2">
      <c r="A28" s="8" t="s">
        <v>321</v>
      </c>
      <c r="B28" s="27">
        <f t="shared" ref="B28:L31" si="6">B10*100/B$9</f>
        <v>54.479968236561987</v>
      </c>
      <c r="C28" s="27">
        <f t="shared" si="6"/>
        <v>52.409104345255692</v>
      </c>
      <c r="D28" s="27">
        <f t="shared" si="6"/>
        <v>34.789360316585686</v>
      </c>
      <c r="E28" s="27">
        <f t="shared" si="6"/>
        <v>45.430672268907564</v>
      </c>
      <c r="F28" s="27">
        <f t="shared" si="6"/>
        <v>43.812683809667448</v>
      </c>
      <c r="G28" s="27">
        <f t="shared" si="6"/>
        <v>53.776630083925113</v>
      </c>
      <c r="H28" s="27">
        <f t="shared" si="6"/>
        <v>66.886896008947247</v>
      </c>
      <c r="I28" s="27">
        <f t="shared" si="6"/>
        <v>66.941587705107466</v>
      </c>
      <c r="J28" s="27">
        <f t="shared" si="6"/>
        <v>56.741546009909086</v>
      </c>
      <c r="K28" s="27">
        <f t="shared" si="6"/>
        <v>57.338047009363656</v>
      </c>
      <c r="L28" s="27">
        <f t="shared" si="6"/>
        <v>40.945759629205902</v>
      </c>
    </row>
    <row r="29" spans="1:12" x14ac:dyDescent="0.2">
      <c r="A29" s="8" t="s">
        <v>322</v>
      </c>
      <c r="B29" s="27">
        <f t="shared" si="6"/>
        <v>15.416611521809003</v>
      </c>
      <c r="C29" s="27">
        <f t="shared" si="6"/>
        <v>14.68371268105232</v>
      </c>
      <c r="D29" s="27">
        <f t="shared" si="6"/>
        <v>35.357912137454292</v>
      </c>
      <c r="E29" s="27">
        <f t="shared" si="6"/>
        <v>24.174669867947181</v>
      </c>
      <c r="F29" s="27">
        <f t="shared" si="6"/>
        <v>21.499132795415129</v>
      </c>
      <c r="G29" s="27">
        <f t="shared" si="6"/>
        <v>12.717882504841834</v>
      </c>
      <c r="H29" s="27">
        <f t="shared" si="6"/>
        <v>5.7059420499968931</v>
      </c>
      <c r="I29" s="27">
        <f t="shared" si="6"/>
        <v>11.054136815345505</v>
      </c>
      <c r="J29" s="27">
        <f t="shared" si="6"/>
        <v>17.908509307807012</v>
      </c>
      <c r="K29" s="27">
        <f t="shared" si="6"/>
        <v>17.666730364991402</v>
      </c>
      <c r="L29" s="27">
        <f t="shared" si="6"/>
        <v>7.0873302238258677</v>
      </c>
    </row>
    <row r="30" spans="1:12" x14ac:dyDescent="0.2">
      <c r="A30" s="8" t="s">
        <v>323</v>
      </c>
      <c r="B30" s="27">
        <f t="shared" si="6"/>
        <v>29.493864740693123</v>
      </c>
      <c r="C30" s="27">
        <f t="shared" si="6"/>
        <v>31.61395211350872</v>
      </c>
      <c r="D30" s="27">
        <f t="shared" si="6"/>
        <v>28.713119270650704</v>
      </c>
      <c r="E30" s="27">
        <f t="shared" si="6"/>
        <v>29.966986794717887</v>
      </c>
      <c r="F30" s="27">
        <f t="shared" si="6"/>
        <v>34.567528843978586</v>
      </c>
      <c r="G30" s="27">
        <f t="shared" si="6"/>
        <v>33.505487411233055</v>
      </c>
      <c r="H30" s="27">
        <f t="shared" si="6"/>
        <v>27.156556137771059</v>
      </c>
      <c r="I30" s="27">
        <f t="shared" si="6"/>
        <v>21.84972267159695</v>
      </c>
      <c r="J30" s="27">
        <f t="shared" si="6"/>
        <v>24.868921064024242</v>
      </c>
      <c r="K30" s="27">
        <f t="shared" si="6"/>
        <v>24.947448882094402</v>
      </c>
      <c r="L30" s="27">
        <f t="shared" si="6"/>
        <v>50.277215524069348</v>
      </c>
    </row>
    <row r="31" spans="1:12" x14ac:dyDescent="0.2">
      <c r="A31" s="8" t="s">
        <v>324</v>
      </c>
      <c r="B31" s="27">
        <f t="shared" si="6"/>
        <v>0.60955550093588706</v>
      </c>
      <c r="C31" s="27">
        <f t="shared" si="6"/>
        <v>1.2932308601832694</v>
      </c>
      <c r="D31" s="27">
        <f t="shared" si="6"/>
        <v>1.1396082753093222</v>
      </c>
      <c r="E31" s="27">
        <f t="shared" si="6"/>
        <v>0.42767106842737096</v>
      </c>
      <c r="F31" s="27">
        <f t="shared" si="6"/>
        <v>0.12065455093884322</v>
      </c>
      <c r="G31" s="27">
        <f t="shared" si="6"/>
        <v>0</v>
      </c>
      <c r="H31" s="27">
        <f t="shared" si="6"/>
        <v>0.25060580328480003</v>
      </c>
      <c r="I31" s="27">
        <f t="shared" si="6"/>
        <v>0.15455280795008089</v>
      </c>
      <c r="J31" s="27">
        <f t="shared" si="6"/>
        <v>0.48102361825965656</v>
      </c>
      <c r="K31" s="27">
        <f t="shared" si="6"/>
        <v>4.7773743550544617E-2</v>
      </c>
      <c r="L31" s="27">
        <f t="shared" si="6"/>
        <v>1.6896946228988823</v>
      </c>
    </row>
    <row r="33" spans="1:12" x14ac:dyDescent="0.2">
      <c r="A33" s="8" t="s">
        <v>366</v>
      </c>
      <c r="B33" s="27">
        <f>B15*100/B$15</f>
        <v>100</v>
      </c>
      <c r="C33" s="27">
        <f t="shared" ref="C33:L33" si="7">C15*100/C$15</f>
        <v>100</v>
      </c>
      <c r="D33" s="27">
        <f t="shared" si="7"/>
        <v>100</v>
      </c>
      <c r="E33" s="27">
        <f t="shared" si="7"/>
        <v>100</v>
      </c>
      <c r="F33" s="27">
        <f t="shared" si="7"/>
        <v>100</v>
      </c>
      <c r="G33" s="27">
        <f t="shared" si="7"/>
        <v>100</v>
      </c>
      <c r="H33" s="27">
        <f t="shared" si="7"/>
        <v>100</v>
      </c>
      <c r="I33" s="27">
        <f t="shared" si="7"/>
        <v>100</v>
      </c>
      <c r="J33" s="27">
        <f t="shared" si="7"/>
        <v>100</v>
      </c>
      <c r="K33" s="27">
        <f t="shared" si="7"/>
        <v>100</v>
      </c>
      <c r="L33" s="27">
        <f t="shared" si="7"/>
        <v>100</v>
      </c>
    </row>
    <row r="34" spans="1:12" x14ac:dyDescent="0.2">
      <c r="A34" s="8" t="s">
        <v>321</v>
      </c>
      <c r="B34" s="27">
        <f t="shared" ref="B34:L37" si="8">B16*100/B$15</f>
        <v>53.763697472306745</v>
      </c>
      <c r="C34" s="27">
        <f t="shared" si="8"/>
        <v>50.817757009345797</v>
      </c>
      <c r="D34" s="27">
        <f t="shared" si="8"/>
        <v>34.362661002641396</v>
      </c>
      <c r="E34" s="27">
        <f t="shared" si="8"/>
        <v>48.051441932969603</v>
      </c>
      <c r="F34" s="27">
        <f t="shared" si="8"/>
        <v>44.542611415168103</v>
      </c>
      <c r="G34" s="27">
        <f t="shared" si="8"/>
        <v>46.447721179624665</v>
      </c>
      <c r="H34" s="27">
        <f t="shared" si="8"/>
        <v>67.577763070814029</v>
      </c>
      <c r="I34" s="27">
        <f t="shared" si="8"/>
        <v>63.36375870341115</v>
      </c>
      <c r="J34" s="27">
        <f t="shared" si="8"/>
        <v>54.763117677024965</v>
      </c>
      <c r="K34" s="27">
        <f t="shared" si="8"/>
        <v>57.911160058737153</v>
      </c>
      <c r="L34" s="27">
        <f t="shared" si="8"/>
        <v>40.825688073394495</v>
      </c>
    </row>
    <row r="35" spans="1:12" x14ac:dyDescent="0.2">
      <c r="A35" s="8" t="s">
        <v>322</v>
      </c>
      <c r="B35" s="27">
        <f t="shared" si="8"/>
        <v>17.440486844460356</v>
      </c>
      <c r="C35" s="27">
        <f t="shared" si="8"/>
        <v>17.024922118380061</v>
      </c>
      <c r="D35" s="27">
        <f t="shared" si="8"/>
        <v>37.679383492634045</v>
      </c>
      <c r="E35" s="27">
        <f t="shared" si="8"/>
        <v>24.645362431800468</v>
      </c>
      <c r="F35" s="27">
        <f t="shared" si="8"/>
        <v>22.845973416731823</v>
      </c>
      <c r="G35" s="27">
        <f t="shared" si="8"/>
        <v>18.029490616621985</v>
      </c>
      <c r="H35" s="27">
        <f t="shared" si="8"/>
        <v>6.0710346348996254</v>
      </c>
      <c r="I35" s="27">
        <f t="shared" si="8"/>
        <v>15.051781639459364</v>
      </c>
      <c r="J35" s="27">
        <f t="shared" si="8"/>
        <v>19.893020886398372</v>
      </c>
      <c r="K35" s="27">
        <f t="shared" si="8"/>
        <v>19.245594713656388</v>
      </c>
      <c r="L35" s="27">
        <f t="shared" si="8"/>
        <v>7.9554390563564876</v>
      </c>
    </row>
    <row r="36" spans="1:12" x14ac:dyDescent="0.2">
      <c r="A36" s="8" t="s">
        <v>323</v>
      </c>
      <c r="B36" s="27">
        <f t="shared" si="8"/>
        <v>28.358292066901338</v>
      </c>
      <c r="C36" s="27">
        <f t="shared" si="8"/>
        <v>31.292834890965732</v>
      </c>
      <c r="D36" s="27">
        <f t="shared" si="8"/>
        <v>27.179152030062902</v>
      </c>
      <c r="E36" s="27">
        <f t="shared" si="8"/>
        <v>27.209664848012469</v>
      </c>
      <c r="F36" s="27">
        <f t="shared" si="8"/>
        <v>32.509773260359658</v>
      </c>
      <c r="G36" s="27">
        <f t="shared" si="8"/>
        <v>35.321715817694368</v>
      </c>
      <c r="H36" s="27">
        <f t="shared" si="8"/>
        <v>26.119567615265829</v>
      </c>
      <c r="I36" s="27">
        <f t="shared" si="8"/>
        <v>21.482066584752207</v>
      </c>
      <c r="J36" s="27">
        <f t="shared" si="8"/>
        <v>25.277636271013755</v>
      </c>
      <c r="K36" s="27">
        <f t="shared" si="8"/>
        <v>22.760646108663728</v>
      </c>
      <c r="L36" s="27">
        <f t="shared" si="8"/>
        <v>49.652686762778508</v>
      </c>
    </row>
    <row r="37" spans="1:12" x14ac:dyDescent="0.2">
      <c r="A37" s="8" t="s">
        <v>324</v>
      </c>
      <c r="B37" s="27">
        <f t="shared" si="8"/>
        <v>0.43752361633156334</v>
      </c>
      <c r="C37" s="27">
        <f t="shared" si="8"/>
        <v>0.86448598130841126</v>
      </c>
      <c r="D37" s="27">
        <f t="shared" si="8"/>
        <v>0.77880347466165623</v>
      </c>
      <c r="E37" s="27">
        <f t="shared" si="8"/>
        <v>9.3530787217459083E-2</v>
      </c>
      <c r="F37" s="27">
        <f t="shared" si="8"/>
        <v>0.1016419077404222</v>
      </c>
      <c r="G37" s="27">
        <f t="shared" si="8"/>
        <v>0.20107238605898123</v>
      </c>
      <c r="H37" s="27">
        <f t="shared" si="8"/>
        <v>0.23163467902051621</v>
      </c>
      <c r="I37" s="27">
        <f t="shared" si="8"/>
        <v>0.10239307237727459</v>
      </c>
      <c r="J37" s="27">
        <f t="shared" si="8"/>
        <v>6.6225165562913912E-2</v>
      </c>
      <c r="K37" s="27">
        <f t="shared" si="8"/>
        <v>8.2599118942731281E-2</v>
      </c>
      <c r="L37" s="27">
        <f t="shared" si="8"/>
        <v>1.5661861074705112</v>
      </c>
    </row>
    <row r="38" spans="1:12" s="1" customFormat="1" ht="10.199999999999999" x14ac:dyDescent="0.2">
      <c r="A38" s="46" t="s">
        <v>388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</sheetData>
  <mergeCells count="1">
    <mergeCell ref="A38:L38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805A5-C1C3-430D-BB32-6AC0CA82F912}">
  <dimension ref="A1:L44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403</v>
      </c>
    </row>
    <row r="2" spans="1:12" s="2" customFormat="1" x14ac:dyDescent="0.2">
      <c r="A2" s="18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344</v>
      </c>
      <c r="B3" s="1">
        <v>515870</v>
      </c>
      <c r="C3" s="1">
        <v>26372</v>
      </c>
      <c r="D3" s="1">
        <v>76649</v>
      </c>
      <c r="E3" s="1">
        <v>26158</v>
      </c>
      <c r="F3" s="1">
        <v>26051</v>
      </c>
      <c r="G3" s="1">
        <v>3041</v>
      </c>
      <c r="H3" s="1">
        <v>93613</v>
      </c>
      <c r="I3" s="1">
        <v>137596</v>
      </c>
      <c r="J3" s="1">
        <v>40419</v>
      </c>
      <c r="K3" s="1">
        <v>21362</v>
      </c>
      <c r="L3" s="1">
        <v>64609</v>
      </c>
    </row>
    <row r="4" spans="1:12" x14ac:dyDescent="0.2">
      <c r="A4" s="1" t="s">
        <v>377</v>
      </c>
      <c r="B4" s="1">
        <v>258639</v>
      </c>
      <c r="C4" s="1">
        <v>12418</v>
      </c>
      <c r="D4" s="1">
        <v>23596</v>
      </c>
      <c r="E4" s="1">
        <v>11018</v>
      </c>
      <c r="F4" s="1">
        <v>10954</v>
      </c>
      <c r="G4" s="1">
        <v>1364</v>
      </c>
      <c r="H4" s="1">
        <v>57738</v>
      </c>
      <c r="I4" s="1">
        <v>86830</v>
      </c>
      <c r="J4" s="1">
        <v>21366</v>
      </c>
      <c r="K4" s="1">
        <v>11829</v>
      </c>
      <c r="L4" s="1">
        <v>21526</v>
      </c>
    </row>
    <row r="5" spans="1:12" x14ac:dyDescent="0.2">
      <c r="A5" s="1" t="s">
        <v>325</v>
      </c>
      <c r="B5" s="1">
        <v>65769</v>
      </c>
      <c r="C5" s="1">
        <v>3600</v>
      </c>
      <c r="D5" s="1">
        <v>6955</v>
      </c>
      <c r="E5" s="1">
        <v>2749</v>
      </c>
      <c r="F5" s="1">
        <v>2508</v>
      </c>
      <c r="G5" s="1">
        <v>399</v>
      </c>
      <c r="H5" s="1">
        <v>14452</v>
      </c>
      <c r="I5" s="1">
        <v>18573</v>
      </c>
      <c r="J5" s="1">
        <v>6049</v>
      </c>
      <c r="K5" s="1">
        <v>2598</v>
      </c>
      <c r="L5" s="1">
        <v>7886</v>
      </c>
    </row>
    <row r="6" spans="1:12" x14ac:dyDescent="0.2">
      <c r="A6" s="1" t="s">
        <v>326</v>
      </c>
      <c r="B6" s="1">
        <v>125277</v>
      </c>
      <c r="C6" s="1">
        <v>6577</v>
      </c>
      <c r="D6" s="1">
        <v>31395</v>
      </c>
      <c r="E6" s="1">
        <v>7580</v>
      </c>
      <c r="F6" s="1">
        <v>9468</v>
      </c>
      <c r="G6" s="1">
        <v>724</v>
      </c>
      <c r="H6" s="1">
        <v>10645</v>
      </c>
      <c r="I6" s="1">
        <v>22680</v>
      </c>
      <c r="J6" s="1">
        <v>8535</v>
      </c>
      <c r="K6" s="1">
        <v>5101</v>
      </c>
      <c r="L6" s="1">
        <v>22572</v>
      </c>
    </row>
    <row r="7" spans="1:12" x14ac:dyDescent="0.2">
      <c r="A7" s="1" t="s">
        <v>327</v>
      </c>
      <c r="B7" s="1">
        <v>20606</v>
      </c>
      <c r="C7" s="1">
        <v>1199</v>
      </c>
      <c r="D7" s="1">
        <v>2913</v>
      </c>
      <c r="E7" s="1">
        <v>1202</v>
      </c>
      <c r="F7" s="1">
        <v>553</v>
      </c>
      <c r="G7" s="1">
        <v>162</v>
      </c>
      <c r="H7" s="1">
        <v>5190</v>
      </c>
      <c r="I7" s="1">
        <v>2833</v>
      </c>
      <c r="J7" s="1">
        <v>1180</v>
      </c>
      <c r="K7" s="1">
        <v>482</v>
      </c>
      <c r="L7" s="1">
        <v>4892</v>
      </c>
    </row>
    <row r="8" spans="1:12" x14ac:dyDescent="0.2">
      <c r="A8" s="1" t="s">
        <v>378</v>
      </c>
      <c r="B8" s="1">
        <v>45579</v>
      </c>
      <c r="C8" s="1">
        <v>2578</v>
      </c>
      <c r="D8" s="1">
        <v>11790</v>
      </c>
      <c r="E8" s="1">
        <v>3609</v>
      </c>
      <c r="F8" s="1">
        <v>2568</v>
      </c>
      <c r="G8" s="1">
        <v>392</v>
      </c>
      <c r="H8" s="1">
        <v>5588</v>
      </c>
      <c r="I8" s="1">
        <v>6680</v>
      </c>
      <c r="J8" s="1">
        <v>3289</v>
      </c>
      <c r="K8" s="1">
        <v>1352</v>
      </c>
      <c r="L8" s="1">
        <v>7733</v>
      </c>
    </row>
    <row r="10" spans="1:12" x14ac:dyDescent="0.2">
      <c r="A10" s="1" t="s">
        <v>341</v>
      </c>
      <c r="B10" s="1">
        <v>264455</v>
      </c>
      <c r="C10" s="1">
        <v>13532</v>
      </c>
      <c r="D10" s="1">
        <v>39926</v>
      </c>
      <c r="E10" s="1">
        <v>13328</v>
      </c>
      <c r="F10" s="1">
        <v>13261</v>
      </c>
      <c r="G10" s="1">
        <v>1549</v>
      </c>
      <c r="H10" s="1">
        <v>48283</v>
      </c>
      <c r="I10" s="1">
        <v>69232</v>
      </c>
      <c r="J10" s="1">
        <v>20789</v>
      </c>
      <c r="K10" s="1">
        <v>10466</v>
      </c>
      <c r="L10" s="1">
        <v>34089</v>
      </c>
    </row>
    <row r="11" spans="1:12" x14ac:dyDescent="0.2">
      <c r="A11" s="1" t="s">
        <v>377</v>
      </c>
      <c r="B11" s="1">
        <v>132899</v>
      </c>
      <c r="C11" s="1">
        <v>6460</v>
      </c>
      <c r="D11" s="1">
        <v>12222</v>
      </c>
      <c r="E11" s="1">
        <v>5370</v>
      </c>
      <c r="F11" s="1">
        <v>5518</v>
      </c>
      <c r="G11" s="1">
        <v>752</v>
      </c>
      <c r="H11" s="1">
        <v>29475</v>
      </c>
      <c r="I11" s="1">
        <v>44927</v>
      </c>
      <c r="J11" s="1">
        <v>11170</v>
      </c>
      <c r="K11" s="1">
        <v>5751</v>
      </c>
      <c r="L11" s="1">
        <v>11254</v>
      </c>
    </row>
    <row r="12" spans="1:12" x14ac:dyDescent="0.2">
      <c r="A12" s="1" t="s">
        <v>325</v>
      </c>
      <c r="B12" s="1">
        <v>34310</v>
      </c>
      <c r="C12" s="1">
        <v>1912</v>
      </c>
      <c r="D12" s="1">
        <v>3667</v>
      </c>
      <c r="E12" s="1">
        <v>1433</v>
      </c>
      <c r="F12" s="1">
        <v>1314</v>
      </c>
      <c r="G12" s="1">
        <v>200</v>
      </c>
      <c r="H12" s="1">
        <v>7558</v>
      </c>
      <c r="I12" s="1">
        <v>9634</v>
      </c>
      <c r="J12" s="1">
        <v>3104</v>
      </c>
      <c r="K12" s="1">
        <v>1366</v>
      </c>
      <c r="L12" s="1">
        <v>4122</v>
      </c>
    </row>
    <row r="13" spans="1:12" x14ac:dyDescent="0.2">
      <c r="A13" s="1" t="s">
        <v>326</v>
      </c>
      <c r="B13" s="1">
        <v>62193</v>
      </c>
      <c r="C13" s="1">
        <v>3186</v>
      </c>
      <c r="D13" s="1">
        <v>16182</v>
      </c>
      <c r="E13" s="1">
        <v>3843</v>
      </c>
      <c r="F13" s="1">
        <v>4808</v>
      </c>
      <c r="G13" s="1">
        <v>318</v>
      </c>
      <c r="H13" s="1">
        <v>5507</v>
      </c>
      <c r="I13" s="1">
        <v>9832</v>
      </c>
      <c r="J13" s="1">
        <v>4146</v>
      </c>
      <c r="K13" s="1">
        <v>2396</v>
      </c>
      <c r="L13" s="1">
        <v>11975</v>
      </c>
    </row>
    <row r="14" spans="1:12" x14ac:dyDescent="0.2">
      <c r="A14" s="1" t="s">
        <v>327</v>
      </c>
      <c r="B14" s="1">
        <v>11176</v>
      </c>
      <c r="C14" s="1">
        <v>632</v>
      </c>
      <c r="D14" s="1">
        <v>1668</v>
      </c>
      <c r="E14" s="1">
        <v>685</v>
      </c>
      <c r="F14" s="1">
        <v>292</v>
      </c>
      <c r="G14" s="1">
        <v>81</v>
      </c>
      <c r="H14" s="1">
        <v>2820</v>
      </c>
      <c r="I14" s="1">
        <v>1418</v>
      </c>
      <c r="J14" s="1">
        <v>626</v>
      </c>
      <c r="K14" s="1">
        <v>250</v>
      </c>
      <c r="L14" s="1">
        <v>2704</v>
      </c>
    </row>
    <row r="15" spans="1:12" x14ac:dyDescent="0.2">
      <c r="A15" s="1" t="s">
        <v>378</v>
      </c>
      <c r="B15" s="1">
        <v>23877</v>
      </c>
      <c r="C15" s="1">
        <v>1342</v>
      </c>
      <c r="D15" s="1">
        <v>6187</v>
      </c>
      <c r="E15" s="1">
        <v>1997</v>
      </c>
      <c r="F15" s="1">
        <v>1329</v>
      </c>
      <c r="G15" s="1">
        <v>198</v>
      </c>
      <c r="H15" s="1">
        <v>2923</v>
      </c>
      <c r="I15" s="1">
        <v>3421</v>
      </c>
      <c r="J15" s="1">
        <v>1743</v>
      </c>
      <c r="K15" s="1">
        <v>703</v>
      </c>
      <c r="L15" s="1">
        <v>4034</v>
      </c>
    </row>
    <row r="17" spans="1:12" x14ac:dyDescent="0.2">
      <c r="A17" s="1" t="s">
        <v>350</v>
      </c>
      <c r="B17" s="1">
        <v>251415</v>
      </c>
      <c r="C17" s="1">
        <v>12840</v>
      </c>
      <c r="D17" s="1">
        <v>36723</v>
      </c>
      <c r="E17" s="1">
        <v>12830</v>
      </c>
      <c r="F17" s="1">
        <v>12790</v>
      </c>
      <c r="G17" s="1">
        <v>1492</v>
      </c>
      <c r="H17" s="1">
        <v>45330</v>
      </c>
      <c r="I17" s="1">
        <v>68364</v>
      </c>
      <c r="J17" s="1">
        <v>19630</v>
      </c>
      <c r="K17" s="1">
        <v>10896</v>
      </c>
      <c r="L17" s="1">
        <v>30520</v>
      </c>
    </row>
    <row r="18" spans="1:12" x14ac:dyDescent="0.2">
      <c r="A18" s="1" t="s">
        <v>377</v>
      </c>
      <c r="B18" s="1">
        <v>125740</v>
      </c>
      <c r="C18" s="1">
        <v>5958</v>
      </c>
      <c r="D18" s="1">
        <v>11374</v>
      </c>
      <c r="E18" s="1">
        <v>5648</v>
      </c>
      <c r="F18" s="1">
        <v>5436</v>
      </c>
      <c r="G18" s="1">
        <v>612</v>
      </c>
      <c r="H18" s="1">
        <v>28263</v>
      </c>
      <c r="I18" s="1">
        <v>41903</v>
      </c>
      <c r="J18" s="1">
        <v>10196</v>
      </c>
      <c r="K18" s="1">
        <v>6078</v>
      </c>
      <c r="L18" s="1">
        <v>10272</v>
      </c>
    </row>
    <row r="19" spans="1:12" x14ac:dyDescent="0.2">
      <c r="A19" s="1" t="s">
        <v>325</v>
      </c>
      <c r="B19" s="1">
        <v>31459</v>
      </c>
      <c r="C19" s="1">
        <v>1688</v>
      </c>
      <c r="D19" s="1">
        <v>3288</v>
      </c>
      <c r="E19" s="1">
        <v>1316</v>
      </c>
      <c r="F19" s="1">
        <v>1194</v>
      </c>
      <c r="G19" s="1">
        <v>199</v>
      </c>
      <c r="H19" s="1">
        <v>6894</v>
      </c>
      <c r="I19" s="1">
        <v>8939</v>
      </c>
      <c r="J19" s="1">
        <v>2945</v>
      </c>
      <c r="K19" s="1">
        <v>1232</v>
      </c>
      <c r="L19" s="1">
        <v>3764</v>
      </c>
    </row>
    <row r="20" spans="1:12" x14ac:dyDescent="0.2">
      <c r="A20" s="1" t="s">
        <v>326</v>
      </c>
      <c r="B20" s="1">
        <v>63084</v>
      </c>
      <c r="C20" s="1">
        <v>3391</v>
      </c>
      <c r="D20" s="1">
        <v>15213</v>
      </c>
      <c r="E20" s="1">
        <v>3737</v>
      </c>
      <c r="F20" s="1">
        <v>4660</v>
      </c>
      <c r="G20" s="1">
        <v>406</v>
      </c>
      <c r="H20" s="1">
        <v>5138</v>
      </c>
      <c r="I20" s="1">
        <v>12848</v>
      </c>
      <c r="J20" s="1">
        <v>4389</v>
      </c>
      <c r="K20" s="1">
        <v>2705</v>
      </c>
      <c r="L20" s="1">
        <v>10597</v>
      </c>
    </row>
    <row r="21" spans="1:12" x14ac:dyDescent="0.2">
      <c r="A21" s="1" t="s">
        <v>327</v>
      </c>
      <c r="B21" s="1">
        <v>9430</v>
      </c>
      <c r="C21" s="1">
        <v>567</v>
      </c>
      <c r="D21" s="1">
        <v>1245</v>
      </c>
      <c r="E21" s="1">
        <v>517</v>
      </c>
      <c r="F21" s="1">
        <v>261</v>
      </c>
      <c r="G21" s="1">
        <v>81</v>
      </c>
      <c r="H21" s="1">
        <v>2370</v>
      </c>
      <c r="I21" s="1">
        <v>1415</v>
      </c>
      <c r="J21" s="1">
        <v>554</v>
      </c>
      <c r="K21" s="1">
        <v>232</v>
      </c>
      <c r="L21" s="1">
        <v>2188</v>
      </c>
    </row>
    <row r="22" spans="1:12" x14ac:dyDescent="0.2">
      <c r="A22" s="1" t="s">
        <v>378</v>
      </c>
      <c r="B22" s="1">
        <v>21702</v>
      </c>
      <c r="C22" s="1">
        <v>1236</v>
      </c>
      <c r="D22" s="1">
        <v>5603</v>
      </c>
      <c r="E22" s="1">
        <v>1612</v>
      </c>
      <c r="F22" s="1">
        <v>1239</v>
      </c>
      <c r="G22" s="1">
        <v>194</v>
      </c>
      <c r="H22" s="1">
        <v>2665</v>
      </c>
      <c r="I22" s="1">
        <v>3259</v>
      </c>
      <c r="J22" s="1">
        <v>1546</v>
      </c>
      <c r="K22" s="1">
        <v>649</v>
      </c>
      <c r="L22" s="1">
        <v>3699</v>
      </c>
    </row>
    <row r="24" spans="1:12" x14ac:dyDescent="0.2">
      <c r="A24" s="1" t="s">
        <v>344</v>
      </c>
      <c r="B24" s="3">
        <f>B3*100/B$3</f>
        <v>100</v>
      </c>
      <c r="C24" s="3">
        <f>C3*100/C$3</f>
        <v>100</v>
      </c>
      <c r="D24" s="3">
        <f>D3*100/D$3</f>
        <v>100</v>
      </c>
      <c r="E24" s="3">
        <f>E3*100/E$3</f>
        <v>100</v>
      </c>
      <c r="F24" s="3">
        <f>F3*100/F$3</f>
        <v>100</v>
      </c>
      <c r="G24" s="3">
        <f>G3*100/G$3</f>
        <v>100</v>
      </c>
      <c r="H24" s="3">
        <f>H3*100/H$3</f>
        <v>100</v>
      </c>
      <c r="I24" s="3">
        <f>I3*100/I$3</f>
        <v>100</v>
      </c>
      <c r="J24" s="3">
        <f>J3*100/J$3</f>
        <v>100</v>
      </c>
      <c r="K24" s="3">
        <f>K3*100/K$3</f>
        <v>100</v>
      </c>
      <c r="L24" s="3">
        <f>L3*100/L$3</f>
        <v>100</v>
      </c>
    </row>
    <row r="25" spans="1:12" x14ac:dyDescent="0.2">
      <c r="A25" s="1" t="s">
        <v>377</v>
      </c>
      <c r="B25" s="3">
        <f>B4*100/B$3</f>
        <v>50.136468490123484</v>
      </c>
      <c r="C25" s="3">
        <f>C4*100/C$3</f>
        <v>47.087820415592297</v>
      </c>
      <c r="D25" s="3">
        <f>D4*100/D$3</f>
        <v>30.784485120484284</v>
      </c>
      <c r="E25" s="3">
        <f>E4*100/E$3</f>
        <v>42.120957259729337</v>
      </c>
      <c r="F25" s="3">
        <f>F4*100/F$3</f>
        <v>42.048289892902382</v>
      </c>
      <c r="G25" s="3">
        <f>G4*100/G$3</f>
        <v>44.8536665570536</v>
      </c>
      <c r="H25" s="3">
        <f>H4*100/H$3</f>
        <v>61.677331139905782</v>
      </c>
      <c r="I25" s="3">
        <f>I4*100/I$3</f>
        <v>63.105032123026831</v>
      </c>
      <c r="J25" s="3">
        <f>J4*100/J$3</f>
        <v>52.861278111779114</v>
      </c>
      <c r="K25" s="3">
        <f>K4*100/K$3</f>
        <v>55.374028649002902</v>
      </c>
      <c r="L25" s="3">
        <f>L4*100/L$3</f>
        <v>33.317339689516942</v>
      </c>
    </row>
    <row r="26" spans="1:12" x14ac:dyDescent="0.2">
      <c r="A26" s="1" t="s">
        <v>325</v>
      </c>
      <c r="B26" s="3">
        <f>B5*100/B$3</f>
        <v>12.74914222575455</v>
      </c>
      <c r="C26" s="3">
        <f>C5*100/C$3</f>
        <v>13.650841801911119</v>
      </c>
      <c r="D26" s="3">
        <f>D5*100/D$3</f>
        <v>9.0738300564912784</v>
      </c>
      <c r="E26" s="3">
        <f>E5*100/E$3</f>
        <v>10.509213242602646</v>
      </c>
      <c r="F26" s="3">
        <f>F5*100/F$3</f>
        <v>9.6272695865801694</v>
      </c>
      <c r="G26" s="3">
        <f>G5*100/G$3</f>
        <v>13.120683985531075</v>
      </c>
      <c r="H26" s="3">
        <f>H5*100/H$3</f>
        <v>15.438026769786248</v>
      </c>
      <c r="I26" s="3">
        <f>I5*100/I$3</f>
        <v>13.498212157330155</v>
      </c>
      <c r="J26" s="3">
        <f>J5*100/J$3</f>
        <v>14.965733937009823</v>
      </c>
      <c r="K26" s="3">
        <f>K5*100/K$3</f>
        <v>12.161782604625035</v>
      </c>
      <c r="L26" s="3">
        <f>L5*100/L$3</f>
        <v>12.205729851878221</v>
      </c>
    </row>
    <row r="27" spans="1:12" x14ac:dyDescent="0.2">
      <c r="A27" s="1" t="s">
        <v>326</v>
      </c>
      <c r="B27" s="3">
        <f>B6*100/B$3</f>
        <v>24.284606586930817</v>
      </c>
      <c r="C27" s="3">
        <f>C6*100/C$3</f>
        <v>24.939329591991505</v>
      </c>
      <c r="D27" s="3">
        <f>D6*100/D$3</f>
        <v>40.959438479301753</v>
      </c>
      <c r="E27" s="3">
        <f>E6*100/E$3</f>
        <v>28.977750592552947</v>
      </c>
      <c r="F27" s="3">
        <f>F6*100/F$3</f>
        <v>36.344094276611266</v>
      </c>
      <c r="G27" s="3">
        <f>G6*100/G$3</f>
        <v>23.807957908582704</v>
      </c>
      <c r="H27" s="3">
        <f>H6*100/H$3</f>
        <v>11.371283902876737</v>
      </c>
      <c r="I27" s="3">
        <f>I6*100/I$3</f>
        <v>16.48303729759586</v>
      </c>
      <c r="J27" s="3">
        <f>J6*100/J$3</f>
        <v>21.116306687448972</v>
      </c>
      <c r="K27" s="3">
        <f>K6*100/K$3</f>
        <v>23.878850294916205</v>
      </c>
      <c r="L27" s="3">
        <f>L6*100/L$3</f>
        <v>34.936309182931168</v>
      </c>
    </row>
    <row r="28" spans="1:12" x14ac:dyDescent="0.2">
      <c r="A28" s="1" t="s">
        <v>327</v>
      </c>
      <c r="B28" s="3">
        <f>B7*100/B$3</f>
        <v>3.9944171981313121</v>
      </c>
      <c r="C28" s="3">
        <f>C7*100/C$3</f>
        <v>4.5464887001365089</v>
      </c>
      <c r="D28" s="3">
        <f>D7*100/D$3</f>
        <v>3.8004409711803153</v>
      </c>
      <c r="E28" s="3">
        <f>E7*100/E$3</f>
        <v>4.595152534597446</v>
      </c>
      <c r="F28" s="3">
        <f>F7*100/F$3</f>
        <v>2.1227592031016083</v>
      </c>
      <c r="G28" s="3">
        <f>G7*100/G$3</f>
        <v>5.3271950016441956</v>
      </c>
      <c r="H28" s="3">
        <f>H7*100/H$3</f>
        <v>5.5441017807355815</v>
      </c>
      <c r="I28" s="3">
        <f>I7*100/I$3</f>
        <v>2.0589261315735921</v>
      </c>
      <c r="J28" s="3">
        <f>J7*100/J$3</f>
        <v>2.9194190850837476</v>
      </c>
      <c r="K28" s="3">
        <f>K7*100/K$3</f>
        <v>2.2563430390412882</v>
      </c>
      <c r="L28" s="3">
        <f>L7*100/L$3</f>
        <v>7.571700537076878</v>
      </c>
    </row>
    <row r="29" spans="1:12" x14ac:dyDescent="0.2">
      <c r="A29" s="1" t="s">
        <v>378</v>
      </c>
      <c r="B29" s="3">
        <f>B8*100/B$3</f>
        <v>8.83536549905984</v>
      </c>
      <c r="C29" s="3">
        <f>C8*100/C$3</f>
        <v>9.7755194903685734</v>
      </c>
      <c r="D29" s="3">
        <f>D8*100/D$3</f>
        <v>15.381805372542368</v>
      </c>
      <c r="E29" s="3">
        <f>E8*100/E$3</f>
        <v>13.796926370517623</v>
      </c>
      <c r="F29" s="3">
        <f>F8*100/F$3</f>
        <v>9.8575870408045763</v>
      </c>
      <c r="G29" s="3">
        <f>G8*100/G$3</f>
        <v>12.890496547188425</v>
      </c>
      <c r="H29" s="3">
        <f>H8*100/H$3</f>
        <v>5.9692564066956511</v>
      </c>
      <c r="I29" s="3">
        <f>I8*100/I$3</f>
        <v>4.8547922904735605</v>
      </c>
      <c r="J29" s="3">
        <f>J8*100/J$3</f>
        <v>8.1372621786783448</v>
      </c>
      <c r="K29" s="3">
        <f>K8*100/K$3</f>
        <v>6.3289954124145682</v>
      </c>
      <c r="L29" s="3">
        <f>L8*100/L$3</f>
        <v>11.96892073859679</v>
      </c>
    </row>
    <row r="31" spans="1:12" x14ac:dyDescent="0.2">
      <c r="A31" s="1" t="s">
        <v>341</v>
      </c>
      <c r="B31" s="3">
        <f>B10*100/B$10</f>
        <v>100</v>
      </c>
      <c r="C31" s="3">
        <f t="shared" ref="C31:L31" si="0">C10*100/C$10</f>
        <v>100</v>
      </c>
      <c r="D31" s="3">
        <f t="shared" si="0"/>
        <v>100</v>
      </c>
      <c r="E31" s="3">
        <f t="shared" si="0"/>
        <v>100</v>
      </c>
      <c r="F31" s="3">
        <f t="shared" si="0"/>
        <v>100</v>
      </c>
      <c r="G31" s="3">
        <f t="shared" si="0"/>
        <v>100</v>
      </c>
      <c r="H31" s="3">
        <f t="shared" si="0"/>
        <v>100</v>
      </c>
      <c r="I31" s="3">
        <f t="shared" si="0"/>
        <v>100</v>
      </c>
      <c r="J31" s="3">
        <f t="shared" si="0"/>
        <v>100</v>
      </c>
      <c r="K31" s="3">
        <f t="shared" si="0"/>
        <v>100</v>
      </c>
      <c r="L31" s="3">
        <f t="shared" si="0"/>
        <v>100</v>
      </c>
    </row>
    <row r="32" spans="1:12" x14ac:dyDescent="0.2">
      <c r="A32" s="1" t="s">
        <v>377</v>
      </c>
      <c r="B32" s="3">
        <f t="shared" ref="B32:L36" si="1">B11*100/B$10</f>
        <v>50.253918436028812</v>
      </c>
      <c r="C32" s="3">
        <f t="shared" si="1"/>
        <v>47.738693467336681</v>
      </c>
      <c r="D32" s="3">
        <f t="shared" si="1"/>
        <v>30.611631518308872</v>
      </c>
      <c r="E32" s="3">
        <f t="shared" si="1"/>
        <v>40.291116446578634</v>
      </c>
      <c r="F32" s="3">
        <f t="shared" si="1"/>
        <v>41.61073825503356</v>
      </c>
      <c r="G32" s="3">
        <f t="shared" si="1"/>
        <v>48.547449967721107</v>
      </c>
      <c r="H32" s="3">
        <f t="shared" si="1"/>
        <v>61.046331006772569</v>
      </c>
      <c r="I32" s="3">
        <f t="shared" si="1"/>
        <v>64.893401895077417</v>
      </c>
      <c r="J32" s="3">
        <f t="shared" si="1"/>
        <v>53.730338159603633</v>
      </c>
      <c r="K32" s="3">
        <f t="shared" si="1"/>
        <v>54.949359831836425</v>
      </c>
      <c r="L32" s="3">
        <f t="shared" si="1"/>
        <v>33.013582093930594</v>
      </c>
    </row>
    <row r="33" spans="1:12" x14ac:dyDescent="0.2">
      <c r="A33" s="1" t="s">
        <v>325</v>
      </c>
      <c r="B33" s="3">
        <f t="shared" si="1"/>
        <v>12.973851884063452</v>
      </c>
      <c r="C33" s="3">
        <f t="shared" si="1"/>
        <v>14.129470883830919</v>
      </c>
      <c r="D33" s="3">
        <f t="shared" si="1"/>
        <v>9.1844913089215048</v>
      </c>
      <c r="E33" s="3">
        <f t="shared" si="1"/>
        <v>10.751800720288115</v>
      </c>
      <c r="F33" s="3">
        <f t="shared" si="1"/>
        <v>9.9087549958524992</v>
      </c>
      <c r="G33" s="3">
        <f t="shared" si="1"/>
        <v>12.911555842479018</v>
      </c>
      <c r="H33" s="3">
        <f t="shared" si="1"/>
        <v>15.653542654764617</v>
      </c>
      <c r="I33" s="3">
        <f t="shared" si="1"/>
        <v>13.915530390570835</v>
      </c>
      <c r="J33" s="3">
        <f t="shared" si="1"/>
        <v>14.930973110779739</v>
      </c>
      <c r="K33" s="3">
        <f t="shared" si="1"/>
        <v>13.05178673800879</v>
      </c>
      <c r="L33" s="3">
        <f t="shared" si="1"/>
        <v>12.091877145120126</v>
      </c>
    </row>
    <row r="34" spans="1:12" x14ac:dyDescent="0.2">
      <c r="A34" s="1" t="s">
        <v>326</v>
      </c>
      <c r="B34" s="3">
        <f t="shared" si="1"/>
        <v>23.517422623886862</v>
      </c>
      <c r="C34" s="3">
        <f t="shared" si="1"/>
        <v>23.54419154596512</v>
      </c>
      <c r="D34" s="3">
        <f t="shared" si="1"/>
        <v>40.529980463858138</v>
      </c>
      <c r="E34" s="3">
        <f t="shared" si="1"/>
        <v>28.834033613445378</v>
      </c>
      <c r="F34" s="3">
        <f t="shared" si="1"/>
        <v>36.256692557122392</v>
      </c>
      <c r="G34" s="3">
        <f t="shared" si="1"/>
        <v>20.529373789541641</v>
      </c>
      <c r="H34" s="3">
        <f t="shared" si="1"/>
        <v>11.405670732970197</v>
      </c>
      <c r="I34" s="3">
        <f t="shared" si="1"/>
        <v>14.201525306216778</v>
      </c>
      <c r="J34" s="3">
        <f t="shared" si="1"/>
        <v>19.943239213045359</v>
      </c>
      <c r="K34" s="3">
        <f t="shared" si="1"/>
        <v>22.893177909420981</v>
      </c>
      <c r="L34" s="3">
        <f t="shared" si="1"/>
        <v>35.128633870163398</v>
      </c>
    </row>
    <row r="35" spans="1:12" x14ac:dyDescent="0.2">
      <c r="A35" s="1" t="s">
        <v>327</v>
      </c>
      <c r="B35" s="3">
        <f t="shared" si="1"/>
        <v>4.2260498005331719</v>
      </c>
      <c r="C35" s="3">
        <f t="shared" si="1"/>
        <v>4.6704108779190072</v>
      </c>
      <c r="D35" s="3">
        <f t="shared" si="1"/>
        <v>4.1777287982768119</v>
      </c>
      <c r="E35" s="3">
        <f t="shared" si="1"/>
        <v>5.1395558223289317</v>
      </c>
      <c r="F35" s="3">
        <f t="shared" si="1"/>
        <v>2.2019455546338889</v>
      </c>
      <c r="G35" s="3">
        <f t="shared" si="1"/>
        <v>5.2291801162040024</v>
      </c>
      <c r="H35" s="3">
        <f t="shared" si="1"/>
        <v>5.8405650021746789</v>
      </c>
      <c r="I35" s="3">
        <f t="shared" si="1"/>
        <v>2.0481858100300441</v>
      </c>
      <c r="J35" s="3">
        <f t="shared" si="1"/>
        <v>3.0112078503054498</v>
      </c>
      <c r="K35" s="3">
        <f t="shared" si="1"/>
        <v>2.3886871775272311</v>
      </c>
      <c r="L35" s="3">
        <f t="shared" si="1"/>
        <v>7.9321775352753088</v>
      </c>
    </row>
    <row r="36" spans="1:12" x14ac:dyDescent="0.2">
      <c r="A36" s="1" t="s">
        <v>378</v>
      </c>
      <c r="B36" s="3">
        <f t="shared" si="1"/>
        <v>9.0287572554877009</v>
      </c>
      <c r="C36" s="3">
        <f t="shared" si="1"/>
        <v>9.9172332249482711</v>
      </c>
      <c r="D36" s="3">
        <f t="shared" si="1"/>
        <v>15.496167910634675</v>
      </c>
      <c r="E36" s="3">
        <f t="shared" si="1"/>
        <v>14.983493397358943</v>
      </c>
      <c r="F36" s="3">
        <f t="shared" si="1"/>
        <v>10.021868637357665</v>
      </c>
      <c r="G36" s="3">
        <f t="shared" si="1"/>
        <v>12.782440284054228</v>
      </c>
      <c r="H36" s="3">
        <f t="shared" si="1"/>
        <v>6.0538906033179378</v>
      </c>
      <c r="I36" s="3">
        <f t="shared" si="1"/>
        <v>4.9413565981049228</v>
      </c>
      <c r="J36" s="3">
        <f t="shared" si="1"/>
        <v>8.3842416662658135</v>
      </c>
      <c r="K36" s="3">
        <f t="shared" si="1"/>
        <v>6.716988343206574</v>
      </c>
      <c r="L36" s="3">
        <f t="shared" si="1"/>
        <v>11.833729355510576</v>
      </c>
    </row>
    <row r="38" spans="1:12" x14ac:dyDescent="0.2">
      <c r="A38" s="1" t="s">
        <v>350</v>
      </c>
      <c r="B38" s="3">
        <f>B17*100/B$17</f>
        <v>100</v>
      </c>
      <c r="C38" s="3">
        <f t="shared" ref="C38:L38" si="2">C17*100/C$17</f>
        <v>100</v>
      </c>
      <c r="D38" s="3">
        <f t="shared" si="2"/>
        <v>100</v>
      </c>
      <c r="E38" s="3">
        <f t="shared" si="2"/>
        <v>100</v>
      </c>
      <c r="F38" s="3">
        <f t="shared" si="2"/>
        <v>100</v>
      </c>
      <c r="G38" s="3">
        <f t="shared" si="2"/>
        <v>100</v>
      </c>
      <c r="H38" s="3">
        <f t="shared" si="2"/>
        <v>100</v>
      </c>
      <c r="I38" s="3">
        <f t="shared" si="2"/>
        <v>100</v>
      </c>
      <c r="J38" s="3">
        <f t="shared" si="2"/>
        <v>100</v>
      </c>
      <c r="K38" s="3">
        <f t="shared" si="2"/>
        <v>100</v>
      </c>
      <c r="L38" s="3">
        <f t="shared" si="2"/>
        <v>100</v>
      </c>
    </row>
    <row r="39" spans="1:12" x14ac:dyDescent="0.2">
      <c r="A39" s="1" t="s">
        <v>377</v>
      </c>
      <c r="B39" s="3">
        <f t="shared" ref="B39:L43" si="3">B18*100/B$17</f>
        <v>50.012926834118886</v>
      </c>
      <c r="C39" s="3">
        <f t="shared" si="3"/>
        <v>46.401869158878505</v>
      </c>
      <c r="D39" s="3">
        <f t="shared" si="3"/>
        <v>30.972415107698172</v>
      </c>
      <c r="E39" s="3">
        <f t="shared" si="3"/>
        <v>44.021823850350742</v>
      </c>
      <c r="F39" s="3">
        <f t="shared" si="3"/>
        <v>42.50195465207193</v>
      </c>
      <c r="G39" s="3">
        <f t="shared" si="3"/>
        <v>41.018766756032171</v>
      </c>
      <c r="H39" s="3">
        <f t="shared" si="3"/>
        <v>62.349437458636665</v>
      </c>
      <c r="I39" s="3">
        <f t="shared" si="3"/>
        <v>61.293955883213386</v>
      </c>
      <c r="J39" s="3">
        <f t="shared" si="3"/>
        <v>51.940906775343862</v>
      </c>
      <c r="K39" s="3">
        <f t="shared" si="3"/>
        <v>55.781938325991192</v>
      </c>
      <c r="L39" s="3">
        <f t="shared" si="3"/>
        <v>33.656618610747053</v>
      </c>
    </row>
    <row r="40" spans="1:12" x14ac:dyDescent="0.2">
      <c r="A40" s="1" t="s">
        <v>325</v>
      </c>
      <c r="B40" s="3">
        <f t="shared" si="3"/>
        <v>12.512777678340592</v>
      </c>
      <c r="C40" s="3">
        <f t="shared" si="3"/>
        <v>13.146417445482866</v>
      </c>
      <c r="D40" s="3">
        <f t="shared" si="3"/>
        <v>8.9535168695368021</v>
      </c>
      <c r="E40" s="3">
        <f t="shared" si="3"/>
        <v>10.257209664848013</v>
      </c>
      <c r="F40" s="3">
        <f t="shared" si="3"/>
        <v>9.3354182955433931</v>
      </c>
      <c r="G40" s="3">
        <f t="shared" si="3"/>
        <v>13.337801608579088</v>
      </c>
      <c r="H40" s="3">
        <f t="shared" si="3"/>
        <v>15.208471211118464</v>
      </c>
      <c r="I40" s="3">
        <f t="shared" si="3"/>
        <v>13.075595342577966</v>
      </c>
      <c r="J40" s="3">
        <f t="shared" si="3"/>
        <v>15.00254712175242</v>
      </c>
      <c r="K40" s="3">
        <f t="shared" si="3"/>
        <v>11.306901615271659</v>
      </c>
      <c r="L40" s="3">
        <f t="shared" si="3"/>
        <v>12.332896461336828</v>
      </c>
    </row>
    <row r="41" spans="1:12" x14ac:dyDescent="0.2">
      <c r="A41" s="1" t="s">
        <v>326</v>
      </c>
      <c r="B41" s="3">
        <f t="shared" si="3"/>
        <v>25.091581647873038</v>
      </c>
      <c r="C41" s="3">
        <f t="shared" si="3"/>
        <v>26.409657320872274</v>
      </c>
      <c r="D41" s="3">
        <f t="shared" si="3"/>
        <v>41.42635405604117</v>
      </c>
      <c r="E41" s="3">
        <f t="shared" si="3"/>
        <v>29.127045985970383</v>
      </c>
      <c r="F41" s="3">
        <f t="shared" si="3"/>
        <v>36.4347146207975</v>
      </c>
      <c r="G41" s="3">
        <f t="shared" si="3"/>
        <v>27.211796246648795</v>
      </c>
      <c r="H41" s="3">
        <f t="shared" si="3"/>
        <v>11.334656960070593</v>
      </c>
      <c r="I41" s="3">
        <f t="shared" si="3"/>
        <v>18.79351705576034</v>
      </c>
      <c r="J41" s="3">
        <f t="shared" si="3"/>
        <v>22.358634742740701</v>
      </c>
      <c r="K41" s="3">
        <f t="shared" si="3"/>
        <v>24.825624082232011</v>
      </c>
      <c r="L41" s="3">
        <f t="shared" si="3"/>
        <v>34.72149410222805</v>
      </c>
    </row>
    <row r="42" spans="1:12" x14ac:dyDescent="0.2">
      <c r="A42" s="1" t="s">
        <v>327</v>
      </c>
      <c r="B42" s="3">
        <f t="shared" si="3"/>
        <v>3.7507706381878569</v>
      </c>
      <c r="C42" s="3">
        <f t="shared" si="3"/>
        <v>4.41588785046729</v>
      </c>
      <c r="D42" s="3">
        <f t="shared" si="3"/>
        <v>3.3902458949432237</v>
      </c>
      <c r="E42" s="3">
        <f t="shared" si="3"/>
        <v>4.0296180826188621</v>
      </c>
      <c r="F42" s="3">
        <f t="shared" si="3"/>
        <v>2.0406567630961687</v>
      </c>
      <c r="G42" s="3">
        <f t="shared" si="3"/>
        <v>5.4289544235924936</v>
      </c>
      <c r="H42" s="3">
        <f t="shared" si="3"/>
        <v>5.2283256121773656</v>
      </c>
      <c r="I42" s="3">
        <f t="shared" si="3"/>
        <v>2.069802820197765</v>
      </c>
      <c r="J42" s="3">
        <f t="shared" si="3"/>
        <v>2.8222109016811006</v>
      </c>
      <c r="K42" s="3">
        <f t="shared" si="3"/>
        <v>2.1292217327459619</v>
      </c>
      <c r="L42" s="3">
        <f t="shared" si="3"/>
        <v>7.1690694626474443</v>
      </c>
    </row>
    <row r="43" spans="1:12" x14ac:dyDescent="0.2">
      <c r="A43" s="1" t="s">
        <v>378</v>
      </c>
      <c r="B43" s="3">
        <f t="shared" si="3"/>
        <v>8.6319432014796256</v>
      </c>
      <c r="C43" s="3">
        <f t="shared" si="3"/>
        <v>9.6261682242990663</v>
      </c>
      <c r="D43" s="3">
        <f t="shared" si="3"/>
        <v>15.257468071780629</v>
      </c>
      <c r="E43" s="3">
        <f t="shared" si="3"/>
        <v>12.564302416212003</v>
      </c>
      <c r="F43" s="3">
        <f t="shared" si="3"/>
        <v>9.6872556684910087</v>
      </c>
      <c r="G43" s="3">
        <f t="shared" si="3"/>
        <v>13.002680965147453</v>
      </c>
      <c r="H43" s="3">
        <f t="shared" si="3"/>
        <v>5.8791087579969119</v>
      </c>
      <c r="I43" s="3">
        <f t="shared" si="3"/>
        <v>4.7671288982505411</v>
      </c>
      <c r="J43" s="3">
        <f t="shared" si="3"/>
        <v>7.8757004584819157</v>
      </c>
      <c r="K43" s="3">
        <f t="shared" si="3"/>
        <v>5.9563142437591781</v>
      </c>
      <c r="L43" s="3">
        <f t="shared" si="3"/>
        <v>12.119921363040628</v>
      </c>
    </row>
    <row r="44" spans="1:12" x14ac:dyDescent="0.2">
      <c r="A44" s="46" t="s">
        <v>388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</row>
  </sheetData>
  <mergeCells count="1">
    <mergeCell ref="A44:L4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1002C-A4DE-4602-8257-FC583D292E36}">
  <dimension ref="A1:L59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389</v>
      </c>
    </row>
    <row r="2" spans="1:12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344</v>
      </c>
      <c r="B3" s="1">
        <v>515870</v>
      </c>
      <c r="C3" s="1">
        <v>26372</v>
      </c>
      <c r="D3" s="1">
        <v>76649</v>
      </c>
      <c r="E3" s="1">
        <v>26158</v>
      </c>
      <c r="F3" s="1">
        <v>26051</v>
      </c>
      <c r="G3" s="1">
        <v>3041</v>
      </c>
      <c r="H3" s="1">
        <v>93613</v>
      </c>
      <c r="I3" s="1">
        <v>137596</v>
      </c>
      <c r="J3" s="1">
        <v>40419</v>
      </c>
      <c r="K3" s="1">
        <v>21362</v>
      </c>
      <c r="L3" s="1">
        <v>64609</v>
      </c>
    </row>
    <row r="4" spans="1:12" x14ac:dyDescent="0.2">
      <c r="A4" s="1" t="s">
        <v>13</v>
      </c>
      <c r="B4" s="1">
        <v>76227</v>
      </c>
      <c r="C4" s="1">
        <v>4035</v>
      </c>
      <c r="D4" s="1">
        <v>11057</v>
      </c>
      <c r="E4" s="1">
        <v>3756</v>
      </c>
      <c r="F4" s="1">
        <v>3908</v>
      </c>
      <c r="G4" s="1">
        <v>384</v>
      </c>
      <c r="H4" s="1">
        <v>14712</v>
      </c>
      <c r="I4" s="1">
        <v>21043</v>
      </c>
      <c r="J4" s="1">
        <v>6842</v>
      </c>
      <c r="K4" s="1">
        <v>2920</v>
      </c>
      <c r="L4" s="1">
        <v>7570</v>
      </c>
    </row>
    <row r="5" spans="1:12" x14ac:dyDescent="0.2">
      <c r="A5" s="1" t="s">
        <v>14</v>
      </c>
      <c r="B5" s="1">
        <v>71126</v>
      </c>
      <c r="C5" s="1">
        <v>3842</v>
      </c>
      <c r="D5" s="1">
        <v>10416</v>
      </c>
      <c r="E5" s="1">
        <v>3626</v>
      </c>
      <c r="F5" s="1">
        <v>3708</v>
      </c>
      <c r="G5" s="1">
        <v>397</v>
      </c>
      <c r="H5" s="1">
        <v>13111</v>
      </c>
      <c r="I5" s="1">
        <v>20335</v>
      </c>
      <c r="J5" s="1">
        <v>5838</v>
      </c>
      <c r="K5" s="1">
        <v>3096</v>
      </c>
      <c r="L5" s="1">
        <v>6757</v>
      </c>
    </row>
    <row r="6" spans="1:12" x14ac:dyDescent="0.2">
      <c r="A6" s="1" t="s">
        <v>15</v>
      </c>
      <c r="B6" s="1">
        <v>61931</v>
      </c>
      <c r="C6" s="1">
        <v>3262</v>
      </c>
      <c r="D6" s="1">
        <v>9196</v>
      </c>
      <c r="E6" s="1">
        <v>3059</v>
      </c>
      <c r="F6" s="1">
        <v>3132</v>
      </c>
      <c r="G6" s="1">
        <v>438</v>
      </c>
      <c r="H6" s="1">
        <v>11171</v>
      </c>
      <c r="I6" s="1">
        <v>17978</v>
      </c>
      <c r="J6" s="1">
        <v>4783</v>
      </c>
      <c r="K6" s="1">
        <v>2569</v>
      </c>
      <c r="L6" s="1">
        <v>6343</v>
      </c>
    </row>
    <row r="7" spans="1:12" x14ac:dyDescent="0.2">
      <c r="A7" s="1" t="s">
        <v>16</v>
      </c>
      <c r="B7" s="1">
        <v>51212</v>
      </c>
      <c r="C7" s="1">
        <v>2506</v>
      </c>
      <c r="D7" s="1">
        <v>7835</v>
      </c>
      <c r="E7" s="1">
        <v>2419</v>
      </c>
      <c r="F7" s="1">
        <v>2328</v>
      </c>
      <c r="G7" s="1">
        <v>260</v>
      </c>
      <c r="H7" s="1">
        <v>9252</v>
      </c>
      <c r="I7" s="1">
        <v>13935</v>
      </c>
      <c r="J7" s="1">
        <v>3540</v>
      </c>
      <c r="K7" s="1">
        <v>2037</v>
      </c>
      <c r="L7" s="1">
        <v>7100</v>
      </c>
    </row>
    <row r="8" spans="1:12" x14ac:dyDescent="0.2">
      <c r="A8" s="1" t="s">
        <v>17</v>
      </c>
      <c r="B8" s="1">
        <v>45419</v>
      </c>
      <c r="C8" s="1">
        <v>1993</v>
      </c>
      <c r="D8" s="1">
        <v>6136</v>
      </c>
      <c r="E8" s="1">
        <v>1929</v>
      </c>
      <c r="F8" s="1">
        <v>1913</v>
      </c>
      <c r="G8" s="1">
        <v>216</v>
      </c>
      <c r="H8" s="1">
        <v>8720</v>
      </c>
      <c r="I8" s="1">
        <v>11099</v>
      </c>
      <c r="J8" s="1">
        <v>3349</v>
      </c>
      <c r="K8" s="1">
        <v>1536</v>
      </c>
      <c r="L8" s="1">
        <v>8528</v>
      </c>
    </row>
    <row r="9" spans="1:12" x14ac:dyDescent="0.2">
      <c r="A9" s="1" t="s">
        <v>18</v>
      </c>
      <c r="B9" s="1">
        <v>42674</v>
      </c>
      <c r="C9" s="1">
        <v>1955</v>
      </c>
      <c r="D9" s="1">
        <v>5871</v>
      </c>
      <c r="E9" s="1">
        <v>1969</v>
      </c>
      <c r="F9" s="1">
        <v>2059</v>
      </c>
      <c r="G9" s="1">
        <v>151</v>
      </c>
      <c r="H9" s="1">
        <v>7954</v>
      </c>
      <c r="I9" s="1">
        <v>10455</v>
      </c>
      <c r="J9" s="1">
        <v>3379</v>
      </c>
      <c r="K9" s="1">
        <v>1516</v>
      </c>
      <c r="L9" s="1">
        <v>7365</v>
      </c>
    </row>
    <row r="10" spans="1:12" x14ac:dyDescent="0.2">
      <c r="A10" s="1" t="s">
        <v>19</v>
      </c>
      <c r="B10" s="1">
        <v>37592</v>
      </c>
      <c r="C10" s="1">
        <v>1828</v>
      </c>
      <c r="D10" s="1">
        <v>5333</v>
      </c>
      <c r="E10" s="1">
        <v>1955</v>
      </c>
      <c r="F10" s="1">
        <v>1955</v>
      </c>
      <c r="G10" s="1">
        <v>203</v>
      </c>
      <c r="H10" s="1">
        <v>6978</v>
      </c>
      <c r="I10" s="1">
        <v>9239</v>
      </c>
      <c r="J10" s="1">
        <v>3022</v>
      </c>
      <c r="K10" s="1">
        <v>1350</v>
      </c>
      <c r="L10" s="1">
        <v>5729</v>
      </c>
    </row>
    <row r="11" spans="1:12" x14ac:dyDescent="0.2">
      <c r="A11" s="1" t="s">
        <v>20</v>
      </c>
      <c r="B11" s="1">
        <v>33151</v>
      </c>
      <c r="C11" s="1">
        <v>1757</v>
      </c>
      <c r="D11" s="1">
        <v>5059</v>
      </c>
      <c r="E11" s="1">
        <v>1778</v>
      </c>
      <c r="F11" s="1">
        <v>1854</v>
      </c>
      <c r="G11" s="1">
        <v>171</v>
      </c>
      <c r="H11" s="1">
        <v>6102</v>
      </c>
      <c r="I11" s="1">
        <v>7808</v>
      </c>
      <c r="J11" s="1">
        <v>2554</v>
      </c>
      <c r="K11" s="1">
        <v>1384</v>
      </c>
      <c r="L11" s="1">
        <v>4684</v>
      </c>
    </row>
    <row r="12" spans="1:12" x14ac:dyDescent="0.2">
      <c r="A12" s="1" t="s">
        <v>21</v>
      </c>
      <c r="B12" s="1">
        <v>23638</v>
      </c>
      <c r="C12" s="1">
        <v>1269</v>
      </c>
      <c r="D12" s="1">
        <v>4125</v>
      </c>
      <c r="E12" s="1">
        <v>1177</v>
      </c>
      <c r="F12" s="1">
        <v>1217</v>
      </c>
      <c r="G12" s="1">
        <v>120</v>
      </c>
      <c r="H12" s="1">
        <v>4191</v>
      </c>
      <c r="I12" s="1">
        <v>5622</v>
      </c>
      <c r="J12" s="1">
        <v>1664</v>
      </c>
      <c r="K12" s="1">
        <v>1041</v>
      </c>
      <c r="L12" s="1">
        <v>3212</v>
      </c>
    </row>
    <row r="13" spans="1:12" x14ac:dyDescent="0.2">
      <c r="A13" s="1" t="s">
        <v>22</v>
      </c>
      <c r="B13" s="1">
        <v>19713</v>
      </c>
      <c r="C13" s="1">
        <v>1056</v>
      </c>
      <c r="D13" s="1">
        <v>3250</v>
      </c>
      <c r="E13" s="1">
        <v>1076</v>
      </c>
      <c r="F13" s="1">
        <v>1054</v>
      </c>
      <c r="G13" s="1">
        <v>131</v>
      </c>
      <c r="H13" s="1">
        <v>3377</v>
      </c>
      <c r="I13" s="1">
        <v>4865</v>
      </c>
      <c r="J13" s="1">
        <v>1440</v>
      </c>
      <c r="K13" s="1">
        <v>909</v>
      </c>
      <c r="L13" s="1">
        <v>2555</v>
      </c>
    </row>
    <row r="14" spans="1:12" x14ac:dyDescent="0.2">
      <c r="A14" s="1" t="s">
        <v>23</v>
      </c>
      <c r="B14" s="1">
        <v>14339</v>
      </c>
      <c r="C14" s="1">
        <v>754</v>
      </c>
      <c r="D14" s="1">
        <v>2326</v>
      </c>
      <c r="E14" s="1">
        <v>880</v>
      </c>
      <c r="F14" s="1">
        <v>742</v>
      </c>
      <c r="G14" s="1">
        <v>133</v>
      </c>
      <c r="H14" s="1">
        <v>2182</v>
      </c>
      <c r="I14" s="1">
        <v>3809</v>
      </c>
      <c r="J14" s="1">
        <v>1022</v>
      </c>
      <c r="K14" s="1">
        <v>727</v>
      </c>
      <c r="L14" s="1">
        <v>1764</v>
      </c>
    </row>
    <row r="15" spans="1:12" x14ac:dyDescent="0.2">
      <c r="A15" s="1" t="s">
        <v>24</v>
      </c>
      <c r="B15" s="1">
        <v>11787</v>
      </c>
      <c r="C15" s="1">
        <v>642</v>
      </c>
      <c r="D15" s="1">
        <v>1827</v>
      </c>
      <c r="E15" s="1">
        <v>749</v>
      </c>
      <c r="F15" s="1">
        <v>645</v>
      </c>
      <c r="G15" s="1">
        <v>135</v>
      </c>
      <c r="H15" s="1">
        <v>1824</v>
      </c>
      <c r="I15" s="1">
        <v>3239</v>
      </c>
      <c r="J15" s="1">
        <v>881</v>
      </c>
      <c r="K15" s="1">
        <v>628</v>
      </c>
      <c r="L15" s="1">
        <v>1217</v>
      </c>
    </row>
    <row r="16" spans="1:12" x14ac:dyDescent="0.2">
      <c r="A16" s="1" t="s">
        <v>25</v>
      </c>
      <c r="B16" s="1">
        <v>8916</v>
      </c>
      <c r="C16" s="1">
        <v>452</v>
      </c>
      <c r="D16" s="1">
        <v>1390</v>
      </c>
      <c r="E16" s="1">
        <v>562</v>
      </c>
      <c r="F16" s="1">
        <v>502</v>
      </c>
      <c r="G16" s="1">
        <v>93</v>
      </c>
      <c r="H16" s="1">
        <v>1262</v>
      </c>
      <c r="I16" s="1">
        <v>2783</v>
      </c>
      <c r="J16" s="1">
        <v>660</v>
      </c>
      <c r="K16" s="1">
        <v>436</v>
      </c>
      <c r="L16" s="1">
        <v>776</v>
      </c>
    </row>
    <row r="17" spans="1:12" x14ac:dyDescent="0.2">
      <c r="A17" s="1" t="s">
        <v>26</v>
      </c>
      <c r="B17" s="1">
        <v>7021</v>
      </c>
      <c r="C17" s="1">
        <v>444</v>
      </c>
      <c r="D17" s="1">
        <v>1094</v>
      </c>
      <c r="E17" s="1">
        <v>445</v>
      </c>
      <c r="F17" s="1">
        <v>379</v>
      </c>
      <c r="G17" s="1">
        <v>49</v>
      </c>
      <c r="H17" s="1">
        <v>1123</v>
      </c>
      <c r="I17" s="1">
        <v>2078</v>
      </c>
      <c r="J17" s="1">
        <v>568</v>
      </c>
      <c r="K17" s="1">
        <v>353</v>
      </c>
      <c r="L17" s="1">
        <v>488</v>
      </c>
    </row>
    <row r="18" spans="1:12" x14ac:dyDescent="0.2">
      <c r="A18" s="1" t="s">
        <v>27</v>
      </c>
      <c r="B18" s="1">
        <v>4698</v>
      </c>
      <c r="C18" s="1">
        <v>263</v>
      </c>
      <c r="D18" s="1">
        <v>778</v>
      </c>
      <c r="E18" s="1">
        <v>311</v>
      </c>
      <c r="F18" s="1">
        <v>261</v>
      </c>
      <c r="G18" s="1">
        <v>62</v>
      </c>
      <c r="H18" s="1">
        <v>759</v>
      </c>
      <c r="I18" s="1">
        <v>1361</v>
      </c>
      <c r="J18" s="1">
        <v>345</v>
      </c>
      <c r="K18" s="1">
        <v>298</v>
      </c>
      <c r="L18" s="1">
        <v>260</v>
      </c>
    </row>
    <row r="19" spans="1:12" x14ac:dyDescent="0.2">
      <c r="A19" s="1" t="s">
        <v>28</v>
      </c>
      <c r="B19" s="1">
        <v>6426</v>
      </c>
      <c r="C19" s="1">
        <v>314</v>
      </c>
      <c r="D19" s="1">
        <v>956</v>
      </c>
      <c r="E19" s="1">
        <v>467</v>
      </c>
      <c r="F19" s="1">
        <v>394</v>
      </c>
      <c r="G19" s="1">
        <v>98</v>
      </c>
      <c r="H19" s="1">
        <v>895</v>
      </c>
      <c r="I19" s="1">
        <v>1947</v>
      </c>
      <c r="J19" s="1">
        <v>532</v>
      </c>
      <c r="K19" s="1">
        <v>562</v>
      </c>
      <c r="L19" s="1">
        <v>261</v>
      </c>
    </row>
    <row r="20" spans="1:12" x14ac:dyDescent="0.2">
      <c r="A20" s="1" t="s">
        <v>29</v>
      </c>
      <c r="B20" s="3">
        <v>19.7</v>
      </c>
      <c r="C20" s="3">
        <v>19.100000000000001</v>
      </c>
      <c r="D20" s="3">
        <v>19.899999999999999</v>
      </c>
      <c r="E20" s="3">
        <v>20.6</v>
      </c>
      <c r="F20" s="3">
        <v>19.899999999999999</v>
      </c>
      <c r="G20" s="3">
        <v>21</v>
      </c>
      <c r="H20" s="3">
        <v>19.2</v>
      </c>
      <c r="I20" s="3">
        <v>18.399999999999999</v>
      </c>
      <c r="J20" s="3">
        <v>18.899999999999999</v>
      </c>
      <c r="K20" s="3">
        <v>20.2</v>
      </c>
      <c r="L20" s="3">
        <v>22.7</v>
      </c>
    </row>
    <row r="22" spans="1:12" x14ac:dyDescent="0.2">
      <c r="A22" s="1" t="s">
        <v>345</v>
      </c>
      <c r="B22" s="1">
        <v>419207</v>
      </c>
      <c r="C22" s="1">
        <v>21656</v>
      </c>
      <c r="D22" s="1">
        <v>63334</v>
      </c>
      <c r="E22" s="1">
        <v>21301</v>
      </c>
      <c r="F22" s="1">
        <v>21202</v>
      </c>
      <c r="G22" s="1">
        <v>2338</v>
      </c>
      <c r="H22" s="1">
        <v>77588</v>
      </c>
      <c r="I22" s="1">
        <v>108719</v>
      </c>
      <c r="J22" s="1">
        <v>32916</v>
      </c>
      <c r="K22" s="1">
        <v>16835</v>
      </c>
      <c r="L22" s="1">
        <v>53318</v>
      </c>
    </row>
    <row r="23" spans="1:12" x14ac:dyDescent="0.2">
      <c r="A23" s="1" t="s">
        <v>13</v>
      </c>
      <c r="B23" s="1">
        <v>75604</v>
      </c>
      <c r="C23" s="1">
        <v>4012</v>
      </c>
      <c r="D23" s="1">
        <v>10999</v>
      </c>
      <c r="E23" s="1">
        <v>3733</v>
      </c>
      <c r="F23" s="1">
        <v>3892</v>
      </c>
      <c r="G23" s="1">
        <v>381</v>
      </c>
      <c r="H23" s="1">
        <v>14588</v>
      </c>
      <c r="I23" s="1">
        <v>20832</v>
      </c>
      <c r="J23" s="1">
        <v>6764</v>
      </c>
      <c r="K23" s="1">
        <v>2902</v>
      </c>
      <c r="L23" s="1">
        <v>7501</v>
      </c>
    </row>
    <row r="24" spans="1:12" x14ac:dyDescent="0.2">
      <c r="A24" s="1" t="s">
        <v>14</v>
      </c>
      <c r="B24" s="1">
        <v>69939</v>
      </c>
      <c r="C24" s="1">
        <v>3790</v>
      </c>
      <c r="D24" s="1">
        <v>10311</v>
      </c>
      <c r="E24" s="1">
        <v>3579</v>
      </c>
      <c r="F24" s="1">
        <v>3660</v>
      </c>
      <c r="G24" s="1">
        <v>392</v>
      </c>
      <c r="H24" s="1">
        <v>12889</v>
      </c>
      <c r="I24" s="1">
        <v>19911</v>
      </c>
      <c r="J24" s="1">
        <v>5712</v>
      </c>
      <c r="K24" s="1">
        <v>3061</v>
      </c>
      <c r="L24" s="1">
        <v>6634</v>
      </c>
    </row>
    <row r="25" spans="1:12" x14ac:dyDescent="0.2">
      <c r="A25" s="1" t="s">
        <v>15</v>
      </c>
      <c r="B25" s="1">
        <v>60301</v>
      </c>
      <c r="C25" s="1">
        <v>3191</v>
      </c>
      <c r="D25" s="1">
        <v>9008</v>
      </c>
      <c r="E25" s="1">
        <v>3001</v>
      </c>
      <c r="F25" s="1">
        <v>3070</v>
      </c>
      <c r="G25" s="1">
        <v>426</v>
      </c>
      <c r="H25" s="1">
        <v>10872</v>
      </c>
      <c r="I25" s="1">
        <v>17402</v>
      </c>
      <c r="J25" s="1">
        <v>4654</v>
      </c>
      <c r="K25" s="1">
        <v>2511</v>
      </c>
      <c r="L25" s="1">
        <v>6166</v>
      </c>
    </row>
    <row r="26" spans="1:12" x14ac:dyDescent="0.2">
      <c r="A26" s="1" t="s">
        <v>16</v>
      </c>
      <c r="B26" s="1">
        <v>48961</v>
      </c>
      <c r="C26" s="1">
        <v>2419</v>
      </c>
      <c r="D26" s="1">
        <v>7560</v>
      </c>
      <c r="E26" s="1">
        <v>2327</v>
      </c>
      <c r="F26" s="1">
        <v>2240</v>
      </c>
      <c r="G26" s="1">
        <v>253</v>
      </c>
      <c r="H26" s="1">
        <v>8840</v>
      </c>
      <c r="I26" s="1">
        <v>13247</v>
      </c>
      <c r="J26" s="1">
        <v>3360</v>
      </c>
      <c r="K26" s="1">
        <v>1961</v>
      </c>
      <c r="L26" s="1">
        <v>6754</v>
      </c>
    </row>
    <row r="27" spans="1:12" x14ac:dyDescent="0.2">
      <c r="A27" s="1" t="s">
        <v>17</v>
      </c>
      <c r="B27" s="1">
        <v>41877</v>
      </c>
      <c r="C27" s="1">
        <v>1891</v>
      </c>
      <c r="D27" s="1">
        <v>5694</v>
      </c>
      <c r="E27" s="1">
        <v>1820</v>
      </c>
      <c r="F27" s="1">
        <v>1794</v>
      </c>
      <c r="G27" s="1">
        <v>209</v>
      </c>
      <c r="H27" s="1">
        <v>8092</v>
      </c>
      <c r="I27" s="1">
        <v>10099</v>
      </c>
      <c r="J27" s="1">
        <v>3063</v>
      </c>
      <c r="K27" s="1">
        <v>1427</v>
      </c>
      <c r="L27" s="1">
        <v>7788</v>
      </c>
    </row>
    <row r="28" spans="1:12" x14ac:dyDescent="0.2">
      <c r="A28" s="1" t="s">
        <v>18</v>
      </c>
      <c r="B28" s="1">
        <v>37531</v>
      </c>
      <c r="C28" s="1">
        <v>1757</v>
      </c>
      <c r="D28" s="1">
        <v>5320</v>
      </c>
      <c r="E28" s="1">
        <v>1783</v>
      </c>
      <c r="F28" s="1">
        <v>1851</v>
      </c>
      <c r="G28" s="1">
        <v>138</v>
      </c>
      <c r="H28" s="1">
        <v>7032</v>
      </c>
      <c r="I28" s="1">
        <v>8947</v>
      </c>
      <c r="J28" s="1">
        <v>2922</v>
      </c>
      <c r="K28" s="1">
        <v>1336</v>
      </c>
      <c r="L28" s="1">
        <v>6445</v>
      </c>
    </row>
    <row r="29" spans="1:12" x14ac:dyDescent="0.2">
      <c r="A29" s="1" t="s">
        <v>19</v>
      </c>
      <c r="B29" s="1">
        <v>30430</v>
      </c>
      <c r="C29" s="1">
        <v>1570</v>
      </c>
      <c r="D29" s="1">
        <v>4552</v>
      </c>
      <c r="E29" s="1">
        <v>1658</v>
      </c>
      <c r="F29" s="1">
        <v>1646</v>
      </c>
      <c r="G29" s="1">
        <v>174</v>
      </c>
      <c r="H29" s="1">
        <v>5603</v>
      </c>
      <c r="I29" s="1">
        <v>7081</v>
      </c>
      <c r="J29" s="1">
        <v>2456</v>
      </c>
      <c r="K29" s="1">
        <v>1112</v>
      </c>
      <c r="L29" s="1">
        <v>4578</v>
      </c>
    </row>
    <row r="30" spans="1:12" x14ac:dyDescent="0.2">
      <c r="A30" s="1" t="s">
        <v>20</v>
      </c>
      <c r="B30" s="1">
        <v>24004</v>
      </c>
      <c r="C30" s="1">
        <v>1329</v>
      </c>
      <c r="D30" s="1">
        <v>3868</v>
      </c>
      <c r="E30" s="1">
        <v>1375</v>
      </c>
      <c r="F30" s="1">
        <v>1356</v>
      </c>
      <c r="G30" s="1">
        <v>140</v>
      </c>
      <c r="H30" s="1">
        <v>4420</v>
      </c>
      <c r="I30" s="1">
        <v>5231</v>
      </c>
      <c r="J30" s="1">
        <v>1832</v>
      </c>
      <c r="K30" s="1">
        <v>1036</v>
      </c>
      <c r="L30" s="1">
        <v>3417</v>
      </c>
    </row>
    <row r="31" spans="1:12" x14ac:dyDescent="0.2">
      <c r="A31" s="1" t="s">
        <v>21</v>
      </c>
      <c r="B31" s="1">
        <v>13739</v>
      </c>
      <c r="C31" s="1">
        <v>813</v>
      </c>
      <c r="D31" s="1">
        <v>2677</v>
      </c>
      <c r="E31" s="1">
        <v>760</v>
      </c>
      <c r="F31" s="1">
        <v>782</v>
      </c>
      <c r="G31" s="1">
        <v>77</v>
      </c>
      <c r="H31" s="1">
        <v>2462</v>
      </c>
      <c r="I31" s="1">
        <v>2719</v>
      </c>
      <c r="J31" s="1">
        <v>929</v>
      </c>
      <c r="K31" s="1">
        <v>621</v>
      </c>
      <c r="L31" s="1">
        <v>1899</v>
      </c>
    </row>
    <row r="32" spans="1:12" x14ac:dyDescent="0.2">
      <c r="A32" s="1" t="s">
        <v>22</v>
      </c>
      <c r="B32" s="1">
        <v>8848</v>
      </c>
      <c r="C32" s="1">
        <v>472</v>
      </c>
      <c r="D32" s="1">
        <v>1744</v>
      </c>
      <c r="E32" s="1">
        <v>566</v>
      </c>
      <c r="F32" s="1">
        <v>466</v>
      </c>
      <c r="G32" s="1">
        <v>55</v>
      </c>
      <c r="H32" s="1">
        <v>1588</v>
      </c>
      <c r="I32" s="1">
        <v>1748</v>
      </c>
      <c r="J32" s="1">
        <v>620</v>
      </c>
      <c r="K32" s="1">
        <v>403</v>
      </c>
      <c r="L32" s="1">
        <v>1186</v>
      </c>
    </row>
    <row r="33" spans="1:12" x14ac:dyDescent="0.2">
      <c r="A33" s="1" t="s">
        <v>23</v>
      </c>
      <c r="B33" s="1">
        <v>4183</v>
      </c>
      <c r="C33" s="1">
        <v>235</v>
      </c>
      <c r="D33" s="1">
        <v>859</v>
      </c>
      <c r="E33" s="1">
        <v>332</v>
      </c>
      <c r="F33" s="1">
        <v>232</v>
      </c>
      <c r="G33" s="1">
        <v>48</v>
      </c>
      <c r="H33" s="1">
        <v>638</v>
      </c>
      <c r="I33" s="1">
        <v>815</v>
      </c>
      <c r="J33" s="1">
        <v>286</v>
      </c>
      <c r="K33" s="1">
        <v>239</v>
      </c>
      <c r="L33" s="1">
        <v>499</v>
      </c>
    </row>
    <row r="34" spans="1:12" x14ac:dyDescent="0.2">
      <c r="A34" s="1" t="s">
        <v>24</v>
      </c>
      <c r="B34" s="1">
        <v>2301</v>
      </c>
      <c r="C34" s="1">
        <v>117</v>
      </c>
      <c r="D34" s="1">
        <v>449</v>
      </c>
      <c r="E34" s="1">
        <v>229</v>
      </c>
      <c r="F34" s="1">
        <v>114</v>
      </c>
      <c r="G34" s="1">
        <v>35</v>
      </c>
      <c r="H34" s="1">
        <v>353</v>
      </c>
      <c r="I34" s="1">
        <v>403</v>
      </c>
      <c r="J34" s="1">
        <v>170</v>
      </c>
      <c r="K34" s="1">
        <v>143</v>
      </c>
      <c r="L34" s="1">
        <v>288</v>
      </c>
    </row>
    <row r="35" spans="1:12" x14ac:dyDescent="0.2">
      <c r="A35" s="1" t="s">
        <v>25</v>
      </c>
      <c r="B35" s="1">
        <v>862</v>
      </c>
      <c r="C35" s="1">
        <v>38</v>
      </c>
      <c r="D35" s="1">
        <v>186</v>
      </c>
      <c r="E35" s="1">
        <v>75</v>
      </c>
      <c r="F35" s="1">
        <v>59</v>
      </c>
      <c r="G35" s="1">
        <v>8</v>
      </c>
      <c r="H35" s="1">
        <v>111</v>
      </c>
      <c r="I35" s="1">
        <v>173</v>
      </c>
      <c r="J35" s="1">
        <v>74</v>
      </c>
      <c r="K35" s="1">
        <v>46</v>
      </c>
      <c r="L35" s="1">
        <v>92</v>
      </c>
    </row>
    <row r="36" spans="1:12" x14ac:dyDescent="0.2">
      <c r="A36" s="1" t="s">
        <v>26</v>
      </c>
      <c r="B36" s="1">
        <v>413</v>
      </c>
      <c r="C36" s="1">
        <v>16</v>
      </c>
      <c r="D36" s="1">
        <v>73</v>
      </c>
      <c r="E36" s="1">
        <v>41</v>
      </c>
      <c r="F36" s="1">
        <v>33</v>
      </c>
      <c r="G36" s="1">
        <v>2</v>
      </c>
      <c r="H36" s="1">
        <v>61</v>
      </c>
      <c r="I36" s="1">
        <v>73</v>
      </c>
      <c r="J36" s="1">
        <v>49</v>
      </c>
      <c r="K36" s="1">
        <v>26</v>
      </c>
      <c r="L36" s="1">
        <v>39</v>
      </c>
    </row>
    <row r="37" spans="1:12" x14ac:dyDescent="0.2">
      <c r="A37" s="1" t="s">
        <v>27</v>
      </c>
      <c r="B37" s="1">
        <v>113</v>
      </c>
      <c r="C37" s="1">
        <v>5</v>
      </c>
      <c r="D37" s="1">
        <v>22</v>
      </c>
      <c r="E37" s="1">
        <v>10</v>
      </c>
      <c r="F37" s="1">
        <v>4</v>
      </c>
      <c r="G37" s="1">
        <v>0</v>
      </c>
      <c r="H37" s="1">
        <v>26</v>
      </c>
      <c r="I37" s="1">
        <v>20</v>
      </c>
      <c r="J37" s="1">
        <v>5</v>
      </c>
      <c r="K37" s="1">
        <v>6</v>
      </c>
      <c r="L37" s="1">
        <v>15</v>
      </c>
    </row>
    <row r="38" spans="1:12" x14ac:dyDescent="0.2">
      <c r="A38" s="1" t="s">
        <v>28</v>
      </c>
      <c r="B38" s="1">
        <v>101</v>
      </c>
      <c r="C38" s="1">
        <v>1</v>
      </c>
      <c r="D38" s="1">
        <v>12</v>
      </c>
      <c r="E38" s="1">
        <v>12</v>
      </c>
      <c r="F38" s="1">
        <v>3</v>
      </c>
      <c r="G38" s="1">
        <v>0</v>
      </c>
      <c r="H38" s="1">
        <v>13</v>
      </c>
      <c r="I38" s="1">
        <v>18</v>
      </c>
      <c r="J38" s="1">
        <v>20</v>
      </c>
      <c r="K38" s="1">
        <v>5</v>
      </c>
      <c r="L38" s="1">
        <v>17</v>
      </c>
    </row>
    <row r="39" spans="1:12" x14ac:dyDescent="0.2">
      <c r="A39" s="1" t="s">
        <v>29</v>
      </c>
      <c r="B39" s="3">
        <v>15.4</v>
      </c>
      <c r="C39" s="3">
        <v>14.7</v>
      </c>
      <c r="D39" s="3">
        <v>15.9</v>
      </c>
      <c r="E39" s="3">
        <v>15.7</v>
      </c>
      <c r="F39" s="3">
        <v>15</v>
      </c>
      <c r="G39" s="3">
        <v>14.6</v>
      </c>
      <c r="H39" s="3">
        <v>15.3</v>
      </c>
      <c r="I39" s="3">
        <v>13.9</v>
      </c>
      <c r="J39" s="3">
        <v>14.3</v>
      </c>
      <c r="K39" s="3">
        <v>14.9</v>
      </c>
      <c r="L39" s="3">
        <v>19.7</v>
      </c>
    </row>
    <row r="41" spans="1:12" x14ac:dyDescent="0.2">
      <c r="A41" s="1" t="s">
        <v>346</v>
      </c>
      <c r="B41" s="1">
        <v>96663</v>
      </c>
      <c r="C41" s="1">
        <v>4716</v>
      </c>
      <c r="D41" s="1">
        <v>13315</v>
      </c>
      <c r="E41" s="1">
        <v>4857</v>
      </c>
      <c r="F41" s="1">
        <v>4849</v>
      </c>
      <c r="G41" s="1">
        <v>703</v>
      </c>
      <c r="H41" s="1">
        <v>16025</v>
      </c>
      <c r="I41" s="1">
        <v>28877</v>
      </c>
      <c r="J41" s="1">
        <v>7503</v>
      </c>
      <c r="K41" s="1">
        <v>4527</v>
      </c>
      <c r="L41" s="1">
        <v>11291</v>
      </c>
    </row>
    <row r="42" spans="1:12" x14ac:dyDescent="0.2">
      <c r="A42" s="1" t="s">
        <v>13</v>
      </c>
      <c r="B42" s="1">
        <v>623</v>
      </c>
      <c r="C42" s="1">
        <v>23</v>
      </c>
      <c r="D42" s="1">
        <v>58</v>
      </c>
      <c r="E42" s="1">
        <v>23</v>
      </c>
      <c r="F42" s="1">
        <v>16</v>
      </c>
      <c r="G42" s="1">
        <v>3</v>
      </c>
      <c r="H42" s="1">
        <v>124</v>
      </c>
      <c r="I42" s="1">
        <v>211</v>
      </c>
      <c r="J42" s="1">
        <v>78</v>
      </c>
      <c r="K42" s="1">
        <v>18</v>
      </c>
      <c r="L42" s="1">
        <v>69</v>
      </c>
    </row>
    <row r="43" spans="1:12" x14ac:dyDescent="0.2">
      <c r="A43" s="1" t="s">
        <v>14</v>
      </c>
      <c r="B43" s="1">
        <v>1187</v>
      </c>
      <c r="C43" s="1">
        <v>52</v>
      </c>
      <c r="D43" s="1">
        <v>105</v>
      </c>
      <c r="E43" s="1">
        <v>47</v>
      </c>
      <c r="F43" s="1">
        <v>48</v>
      </c>
      <c r="G43" s="1">
        <v>5</v>
      </c>
      <c r="H43" s="1">
        <v>222</v>
      </c>
      <c r="I43" s="1">
        <v>424</v>
      </c>
      <c r="J43" s="1">
        <v>126</v>
      </c>
      <c r="K43" s="1">
        <v>35</v>
      </c>
      <c r="L43" s="1">
        <v>123</v>
      </c>
    </row>
    <row r="44" spans="1:12" x14ac:dyDescent="0.2">
      <c r="A44" s="1" t="s">
        <v>15</v>
      </c>
      <c r="B44" s="1">
        <v>1630</v>
      </c>
      <c r="C44" s="1">
        <v>71</v>
      </c>
      <c r="D44" s="1">
        <v>188</v>
      </c>
      <c r="E44" s="1">
        <v>58</v>
      </c>
      <c r="F44" s="1">
        <v>62</v>
      </c>
      <c r="G44" s="1">
        <v>12</v>
      </c>
      <c r="H44" s="1">
        <v>299</v>
      </c>
      <c r="I44" s="1">
        <v>576</v>
      </c>
      <c r="J44" s="1">
        <v>129</v>
      </c>
      <c r="K44" s="1">
        <v>58</v>
      </c>
      <c r="L44" s="1">
        <v>177</v>
      </c>
    </row>
    <row r="45" spans="1:12" x14ac:dyDescent="0.2">
      <c r="A45" s="1" t="s">
        <v>16</v>
      </c>
      <c r="B45" s="1">
        <v>2251</v>
      </c>
      <c r="C45" s="1">
        <v>87</v>
      </c>
      <c r="D45" s="1">
        <v>275</v>
      </c>
      <c r="E45" s="1">
        <v>92</v>
      </c>
      <c r="F45" s="1">
        <v>88</v>
      </c>
      <c r="G45" s="1">
        <v>7</v>
      </c>
      <c r="H45" s="1">
        <v>412</v>
      </c>
      <c r="I45" s="1">
        <v>688</v>
      </c>
      <c r="J45" s="1">
        <v>180</v>
      </c>
      <c r="K45" s="1">
        <v>76</v>
      </c>
      <c r="L45" s="1">
        <v>346</v>
      </c>
    </row>
    <row r="46" spans="1:12" x14ac:dyDescent="0.2">
      <c r="A46" s="1" t="s">
        <v>17</v>
      </c>
      <c r="B46" s="1">
        <v>3542</v>
      </c>
      <c r="C46" s="1">
        <v>102</v>
      </c>
      <c r="D46" s="1">
        <v>442</v>
      </c>
      <c r="E46" s="1">
        <v>109</v>
      </c>
      <c r="F46" s="1">
        <v>119</v>
      </c>
      <c r="G46" s="1">
        <v>7</v>
      </c>
      <c r="H46" s="1">
        <v>628</v>
      </c>
      <c r="I46" s="1">
        <v>1000</v>
      </c>
      <c r="J46" s="1">
        <v>286</v>
      </c>
      <c r="K46" s="1">
        <v>109</v>
      </c>
      <c r="L46" s="1">
        <v>740</v>
      </c>
    </row>
    <row r="47" spans="1:12" x14ac:dyDescent="0.2">
      <c r="A47" s="1" t="s">
        <v>18</v>
      </c>
      <c r="B47" s="1">
        <v>5143</v>
      </c>
      <c r="C47" s="1">
        <v>198</v>
      </c>
      <c r="D47" s="1">
        <v>551</v>
      </c>
      <c r="E47" s="1">
        <v>186</v>
      </c>
      <c r="F47" s="1">
        <v>208</v>
      </c>
      <c r="G47" s="1">
        <v>13</v>
      </c>
      <c r="H47" s="1">
        <v>922</v>
      </c>
      <c r="I47" s="1">
        <v>1508</v>
      </c>
      <c r="J47" s="1">
        <v>457</v>
      </c>
      <c r="K47" s="1">
        <v>180</v>
      </c>
      <c r="L47" s="1">
        <v>920</v>
      </c>
    </row>
    <row r="48" spans="1:12" x14ac:dyDescent="0.2">
      <c r="A48" s="1" t="s">
        <v>19</v>
      </c>
      <c r="B48" s="1">
        <v>7162</v>
      </c>
      <c r="C48" s="1">
        <v>258</v>
      </c>
      <c r="D48" s="1">
        <v>781</v>
      </c>
      <c r="E48" s="1">
        <v>297</v>
      </c>
      <c r="F48" s="1">
        <v>309</v>
      </c>
      <c r="G48" s="1">
        <v>29</v>
      </c>
      <c r="H48" s="1">
        <v>1375</v>
      </c>
      <c r="I48" s="1">
        <v>2158</v>
      </c>
      <c r="J48" s="1">
        <v>566</v>
      </c>
      <c r="K48" s="1">
        <v>238</v>
      </c>
      <c r="L48" s="1">
        <v>1151</v>
      </c>
    </row>
    <row r="49" spans="1:12" x14ac:dyDescent="0.2">
      <c r="A49" s="1" t="s">
        <v>20</v>
      </c>
      <c r="B49" s="1">
        <v>9147</v>
      </c>
      <c r="C49" s="1">
        <v>428</v>
      </c>
      <c r="D49" s="1">
        <v>1191</v>
      </c>
      <c r="E49" s="1">
        <v>403</v>
      </c>
      <c r="F49" s="1">
        <v>498</v>
      </c>
      <c r="G49" s="1">
        <v>31</v>
      </c>
      <c r="H49" s="1">
        <v>1682</v>
      </c>
      <c r="I49" s="1">
        <v>2577</v>
      </c>
      <c r="J49" s="1">
        <v>722</v>
      </c>
      <c r="K49" s="1">
        <v>348</v>
      </c>
      <c r="L49" s="1">
        <v>1267</v>
      </c>
    </row>
    <row r="50" spans="1:12" x14ac:dyDescent="0.2">
      <c r="A50" s="1" t="s">
        <v>21</v>
      </c>
      <c r="B50" s="1">
        <v>9899</v>
      </c>
      <c r="C50" s="1">
        <v>456</v>
      </c>
      <c r="D50" s="1">
        <v>1448</v>
      </c>
      <c r="E50" s="1">
        <v>417</v>
      </c>
      <c r="F50" s="1">
        <v>435</v>
      </c>
      <c r="G50" s="1">
        <v>43</v>
      </c>
      <c r="H50" s="1">
        <v>1729</v>
      </c>
      <c r="I50" s="1">
        <v>2903</v>
      </c>
      <c r="J50" s="1">
        <v>735</v>
      </c>
      <c r="K50" s="1">
        <v>420</v>
      </c>
      <c r="L50" s="1">
        <v>1313</v>
      </c>
    </row>
    <row r="51" spans="1:12" x14ac:dyDescent="0.2">
      <c r="A51" s="1" t="s">
        <v>22</v>
      </c>
      <c r="B51" s="1">
        <v>10865</v>
      </c>
      <c r="C51" s="1">
        <v>584</v>
      </c>
      <c r="D51" s="1">
        <v>1506</v>
      </c>
      <c r="E51" s="1">
        <v>510</v>
      </c>
      <c r="F51" s="1">
        <v>588</v>
      </c>
      <c r="G51" s="1">
        <v>76</v>
      </c>
      <c r="H51" s="1">
        <v>1789</v>
      </c>
      <c r="I51" s="1">
        <v>3117</v>
      </c>
      <c r="J51" s="1">
        <v>820</v>
      </c>
      <c r="K51" s="1">
        <v>506</v>
      </c>
      <c r="L51" s="1">
        <v>1369</v>
      </c>
    </row>
    <row r="52" spans="1:12" x14ac:dyDescent="0.2">
      <c r="A52" s="1" t="s">
        <v>23</v>
      </c>
      <c r="B52" s="1">
        <v>10156</v>
      </c>
      <c r="C52" s="1">
        <v>519</v>
      </c>
      <c r="D52" s="1">
        <v>1467</v>
      </c>
      <c r="E52" s="1">
        <v>548</v>
      </c>
      <c r="F52" s="1">
        <v>510</v>
      </c>
      <c r="G52" s="1">
        <v>85</v>
      </c>
      <c r="H52" s="1">
        <v>1544</v>
      </c>
      <c r="I52" s="1">
        <v>2994</v>
      </c>
      <c r="J52" s="1">
        <v>736</v>
      </c>
      <c r="K52" s="1">
        <v>488</v>
      </c>
      <c r="L52" s="1">
        <v>1265</v>
      </c>
    </row>
    <row r="53" spans="1:12" x14ac:dyDescent="0.2">
      <c r="A53" s="1" t="s">
        <v>24</v>
      </c>
      <c r="B53" s="1">
        <v>9486</v>
      </c>
      <c r="C53" s="1">
        <v>525</v>
      </c>
      <c r="D53" s="1">
        <v>1378</v>
      </c>
      <c r="E53" s="1">
        <v>520</v>
      </c>
      <c r="F53" s="1">
        <v>531</v>
      </c>
      <c r="G53" s="1">
        <v>100</v>
      </c>
      <c r="H53" s="1">
        <v>1471</v>
      </c>
      <c r="I53" s="1">
        <v>2836</v>
      </c>
      <c r="J53" s="1">
        <v>711</v>
      </c>
      <c r="K53" s="1">
        <v>485</v>
      </c>
      <c r="L53" s="1">
        <v>929</v>
      </c>
    </row>
    <row r="54" spans="1:12" x14ac:dyDescent="0.2">
      <c r="A54" s="1" t="s">
        <v>25</v>
      </c>
      <c r="B54" s="1">
        <v>8054</v>
      </c>
      <c r="C54" s="1">
        <v>414</v>
      </c>
      <c r="D54" s="1">
        <v>1204</v>
      </c>
      <c r="E54" s="1">
        <v>487</v>
      </c>
      <c r="F54" s="1">
        <v>443</v>
      </c>
      <c r="G54" s="1">
        <v>85</v>
      </c>
      <c r="H54" s="1">
        <v>1151</v>
      </c>
      <c r="I54" s="1">
        <v>2610</v>
      </c>
      <c r="J54" s="1">
        <v>586</v>
      </c>
      <c r="K54" s="1">
        <v>390</v>
      </c>
      <c r="L54" s="1">
        <v>684</v>
      </c>
    </row>
    <row r="55" spans="1:12" x14ac:dyDescent="0.2">
      <c r="A55" s="1" t="s">
        <v>26</v>
      </c>
      <c r="B55" s="1">
        <v>6608</v>
      </c>
      <c r="C55" s="1">
        <v>428</v>
      </c>
      <c r="D55" s="1">
        <v>1021</v>
      </c>
      <c r="E55" s="1">
        <v>404</v>
      </c>
      <c r="F55" s="1">
        <v>346</v>
      </c>
      <c r="G55" s="1">
        <v>47</v>
      </c>
      <c r="H55" s="1">
        <v>1062</v>
      </c>
      <c r="I55" s="1">
        <v>2005</v>
      </c>
      <c r="J55" s="1">
        <v>519</v>
      </c>
      <c r="K55" s="1">
        <v>327</v>
      </c>
      <c r="L55" s="1">
        <v>449</v>
      </c>
    </row>
    <row r="56" spans="1:12" x14ac:dyDescent="0.2">
      <c r="A56" s="1" t="s">
        <v>27</v>
      </c>
      <c r="B56" s="1">
        <v>4585</v>
      </c>
      <c r="C56" s="1">
        <v>258</v>
      </c>
      <c r="D56" s="1">
        <v>756</v>
      </c>
      <c r="E56" s="1">
        <v>301</v>
      </c>
      <c r="F56" s="1">
        <v>257</v>
      </c>
      <c r="G56" s="1">
        <v>62</v>
      </c>
      <c r="H56" s="1">
        <v>733</v>
      </c>
      <c r="I56" s="1">
        <v>1341</v>
      </c>
      <c r="J56" s="1">
        <v>340</v>
      </c>
      <c r="K56" s="1">
        <v>292</v>
      </c>
      <c r="L56" s="1">
        <v>245</v>
      </c>
    </row>
    <row r="57" spans="1:12" x14ac:dyDescent="0.2">
      <c r="A57" s="1" t="s">
        <v>28</v>
      </c>
      <c r="B57" s="1">
        <v>6325</v>
      </c>
      <c r="C57" s="1">
        <v>313</v>
      </c>
      <c r="D57" s="1">
        <v>944</v>
      </c>
      <c r="E57" s="1">
        <v>455</v>
      </c>
      <c r="F57" s="1">
        <v>391</v>
      </c>
      <c r="G57" s="1">
        <v>98</v>
      </c>
      <c r="H57" s="1">
        <v>882</v>
      </c>
      <c r="I57" s="1">
        <v>1929</v>
      </c>
      <c r="J57" s="1">
        <v>512</v>
      </c>
      <c r="K57" s="1">
        <v>557</v>
      </c>
      <c r="L57" s="1">
        <v>244</v>
      </c>
    </row>
    <row r="58" spans="1:12" x14ac:dyDescent="0.2">
      <c r="A58" s="1" t="s">
        <v>29</v>
      </c>
      <c r="B58" s="3">
        <v>48.6</v>
      </c>
      <c r="C58" s="3">
        <v>51</v>
      </c>
      <c r="D58" s="3">
        <v>50.4</v>
      </c>
      <c r="E58" s="3">
        <v>52.6</v>
      </c>
      <c r="F58" s="3">
        <v>50.5</v>
      </c>
      <c r="G58" s="3">
        <v>57</v>
      </c>
      <c r="H58" s="3">
        <v>46.7</v>
      </c>
      <c r="I58" s="3">
        <v>48.8</v>
      </c>
      <c r="J58" s="3">
        <v>47.9</v>
      </c>
      <c r="K58" s="3">
        <v>52.8</v>
      </c>
      <c r="L58" s="3">
        <v>43.2</v>
      </c>
    </row>
    <row r="59" spans="1:12" x14ac:dyDescent="0.2">
      <c r="A59" s="46" t="s">
        <v>388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</row>
  </sheetData>
  <mergeCells count="1">
    <mergeCell ref="A59:L5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39F3F-A7B6-44D9-A3E9-19AD487AA747}">
  <dimension ref="A1:L59"/>
  <sheetViews>
    <sheetView view="pageBreakPreview" zoomScale="125" zoomScaleNormal="100" zoomScaleSheetLayoutView="125" workbookViewId="0">
      <selection activeCell="A2" sqref="A2"/>
    </sheetView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390</v>
      </c>
    </row>
    <row r="2" spans="1:12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344</v>
      </c>
      <c r="B3" s="1">
        <v>515870</v>
      </c>
      <c r="C3" s="1">
        <v>26372</v>
      </c>
      <c r="D3" s="1">
        <v>76649</v>
      </c>
      <c r="E3" s="1">
        <v>26158</v>
      </c>
      <c r="F3" s="1">
        <v>26051</v>
      </c>
      <c r="G3" s="1">
        <v>3041</v>
      </c>
      <c r="H3" s="1">
        <v>93613</v>
      </c>
      <c r="I3" s="1">
        <v>137596</v>
      </c>
      <c r="J3" s="1">
        <v>40419</v>
      </c>
      <c r="K3" s="1">
        <v>21362</v>
      </c>
      <c r="L3" s="1">
        <v>64609</v>
      </c>
    </row>
    <row r="4" spans="1:12" x14ac:dyDescent="0.2">
      <c r="A4" s="1" t="s">
        <v>13</v>
      </c>
      <c r="B4" s="1">
        <v>76227</v>
      </c>
      <c r="C4" s="1">
        <v>4035</v>
      </c>
      <c r="D4" s="1">
        <v>11057</v>
      </c>
      <c r="E4" s="1">
        <v>3756</v>
      </c>
      <c r="F4" s="1">
        <v>3908</v>
      </c>
      <c r="G4" s="1">
        <v>384</v>
      </c>
      <c r="H4" s="1">
        <v>14712</v>
      </c>
      <c r="I4" s="1">
        <v>21043</v>
      </c>
      <c r="J4" s="1">
        <v>6842</v>
      </c>
      <c r="K4" s="1">
        <v>2920</v>
      </c>
      <c r="L4" s="1">
        <v>7570</v>
      </c>
    </row>
    <row r="5" spans="1:12" x14ac:dyDescent="0.2">
      <c r="A5" s="1" t="s">
        <v>14</v>
      </c>
      <c r="B5" s="1">
        <v>71126</v>
      </c>
      <c r="C5" s="1">
        <v>3842</v>
      </c>
      <c r="D5" s="1">
        <v>10416</v>
      </c>
      <c r="E5" s="1">
        <v>3626</v>
      </c>
      <c r="F5" s="1">
        <v>3708</v>
      </c>
      <c r="G5" s="1">
        <v>397</v>
      </c>
      <c r="H5" s="1">
        <v>13111</v>
      </c>
      <c r="I5" s="1">
        <v>20335</v>
      </c>
      <c r="J5" s="1">
        <v>5838</v>
      </c>
      <c r="K5" s="1">
        <v>3096</v>
      </c>
      <c r="L5" s="1">
        <v>6757</v>
      </c>
    </row>
    <row r="6" spans="1:12" x14ac:dyDescent="0.2">
      <c r="A6" s="1" t="s">
        <v>15</v>
      </c>
      <c r="B6" s="1">
        <v>61931</v>
      </c>
      <c r="C6" s="1">
        <v>3262</v>
      </c>
      <c r="D6" s="1">
        <v>9196</v>
      </c>
      <c r="E6" s="1">
        <v>3059</v>
      </c>
      <c r="F6" s="1">
        <v>3132</v>
      </c>
      <c r="G6" s="1">
        <v>438</v>
      </c>
      <c r="H6" s="1">
        <v>11171</v>
      </c>
      <c r="I6" s="1">
        <v>17978</v>
      </c>
      <c r="J6" s="1">
        <v>4783</v>
      </c>
      <c r="K6" s="1">
        <v>2569</v>
      </c>
      <c r="L6" s="1">
        <v>6343</v>
      </c>
    </row>
    <row r="7" spans="1:12" x14ac:dyDescent="0.2">
      <c r="A7" s="1" t="s">
        <v>16</v>
      </c>
      <c r="B7" s="1">
        <v>51212</v>
      </c>
      <c r="C7" s="1">
        <v>2506</v>
      </c>
      <c r="D7" s="1">
        <v>7835</v>
      </c>
      <c r="E7" s="1">
        <v>2419</v>
      </c>
      <c r="F7" s="1">
        <v>2328</v>
      </c>
      <c r="G7" s="1">
        <v>260</v>
      </c>
      <c r="H7" s="1">
        <v>9252</v>
      </c>
      <c r="I7" s="1">
        <v>13935</v>
      </c>
      <c r="J7" s="1">
        <v>3540</v>
      </c>
      <c r="K7" s="1">
        <v>2037</v>
      </c>
      <c r="L7" s="1">
        <v>7100</v>
      </c>
    </row>
    <row r="8" spans="1:12" x14ac:dyDescent="0.2">
      <c r="A8" s="1" t="s">
        <v>17</v>
      </c>
      <c r="B8" s="1">
        <v>45419</v>
      </c>
      <c r="C8" s="1">
        <v>1993</v>
      </c>
      <c r="D8" s="1">
        <v>6136</v>
      </c>
      <c r="E8" s="1">
        <v>1929</v>
      </c>
      <c r="F8" s="1">
        <v>1913</v>
      </c>
      <c r="G8" s="1">
        <v>216</v>
      </c>
      <c r="H8" s="1">
        <v>8720</v>
      </c>
      <c r="I8" s="1">
        <v>11099</v>
      </c>
      <c r="J8" s="1">
        <v>3349</v>
      </c>
      <c r="K8" s="1">
        <v>1536</v>
      </c>
      <c r="L8" s="1">
        <v>8528</v>
      </c>
    </row>
    <row r="9" spans="1:12" x14ac:dyDescent="0.2">
      <c r="A9" s="1" t="s">
        <v>18</v>
      </c>
      <c r="B9" s="1">
        <v>42674</v>
      </c>
      <c r="C9" s="1">
        <v>1955</v>
      </c>
      <c r="D9" s="1">
        <v>5871</v>
      </c>
      <c r="E9" s="1">
        <v>1969</v>
      </c>
      <c r="F9" s="1">
        <v>2059</v>
      </c>
      <c r="G9" s="1">
        <v>151</v>
      </c>
      <c r="H9" s="1">
        <v>7954</v>
      </c>
      <c r="I9" s="1">
        <v>10455</v>
      </c>
      <c r="J9" s="1">
        <v>3379</v>
      </c>
      <c r="K9" s="1">
        <v>1516</v>
      </c>
      <c r="L9" s="1">
        <v>7365</v>
      </c>
    </row>
    <row r="10" spans="1:12" x14ac:dyDescent="0.2">
      <c r="A10" s="1" t="s">
        <v>19</v>
      </c>
      <c r="B10" s="1">
        <v>37592</v>
      </c>
      <c r="C10" s="1">
        <v>1828</v>
      </c>
      <c r="D10" s="1">
        <v>5333</v>
      </c>
      <c r="E10" s="1">
        <v>1955</v>
      </c>
      <c r="F10" s="1">
        <v>1955</v>
      </c>
      <c r="G10" s="1">
        <v>203</v>
      </c>
      <c r="H10" s="1">
        <v>6978</v>
      </c>
      <c r="I10" s="1">
        <v>9239</v>
      </c>
      <c r="J10" s="1">
        <v>3022</v>
      </c>
      <c r="K10" s="1">
        <v>1350</v>
      </c>
      <c r="L10" s="1">
        <v>5729</v>
      </c>
    </row>
    <row r="11" spans="1:12" x14ac:dyDescent="0.2">
      <c r="A11" s="1" t="s">
        <v>20</v>
      </c>
      <c r="B11" s="1">
        <v>33151</v>
      </c>
      <c r="C11" s="1">
        <v>1757</v>
      </c>
      <c r="D11" s="1">
        <v>5059</v>
      </c>
      <c r="E11" s="1">
        <v>1778</v>
      </c>
      <c r="F11" s="1">
        <v>1854</v>
      </c>
      <c r="G11" s="1">
        <v>171</v>
      </c>
      <c r="H11" s="1">
        <v>6102</v>
      </c>
      <c r="I11" s="1">
        <v>7808</v>
      </c>
      <c r="J11" s="1">
        <v>2554</v>
      </c>
      <c r="K11" s="1">
        <v>1384</v>
      </c>
      <c r="L11" s="1">
        <v>4684</v>
      </c>
    </row>
    <row r="12" spans="1:12" x14ac:dyDescent="0.2">
      <c r="A12" s="1" t="s">
        <v>21</v>
      </c>
      <c r="B12" s="1">
        <v>23638</v>
      </c>
      <c r="C12" s="1">
        <v>1269</v>
      </c>
      <c r="D12" s="1">
        <v>4125</v>
      </c>
      <c r="E12" s="1">
        <v>1177</v>
      </c>
      <c r="F12" s="1">
        <v>1217</v>
      </c>
      <c r="G12" s="1">
        <v>120</v>
      </c>
      <c r="H12" s="1">
        <v>4191</v>
      </c>
      <c r="I12" s="1">
        <v>5622</v>
      </c>
      <c r="J12" s="1">
        <v>1664</v>
      </c>
      <c r="K12" s="1">
        <v>1041</v>
      </c>
      <c r="L12" s="1">
        <v>3212</v>
      </c>
    </row>
    <row r="13" spans="1:12" x14ac:dyDescent="0.2">
      <c r="A13" s="1" t="s">
        <v>22</v>
      </c>
      <c r="B13" s="1">
        <v>19713</v>
      </c>
      <c r="C13" s="1">
        <v>1056</v>
      </c>
      <c r="D13" s="1">
        <v>3250</v>
      </c>
      <c r="E13" s="1">
        <v>1076</v>
      </c>
      <c r="F13" s="1">
        <v>1054</v>
      </c>
      <c r="G13" s="1">
        <v>131</v>
      </c>
      <c r="H13" s="1">
        <v>3377</v>
      </c>
      <c r="I13" s="1">
        <v>4865</v>
      </c>
      <c r="J13" s="1">
        <v>1440</v>
      </c>
      <c r="K13" s="1">
        <v>909</v>
      </c>
      <c r="L13" s="1">
        <v>2555</v>
      </c>
    </row>
    <row r="14" spans="1:12" x14ac:dyDescent="0.2">
      <c r="A14" s="1" t="s">
        <v>23</v>
      </c>
      <c r="B14" s="1">
        <v>14339</v>
      </c>
      <c r="C14" s="1">
        <v>754</v>
      </c>
      <c r="D14" s="1">
        <v>2326</v>
      </c>
      <c r="E14" s="1">
        <v>880</v>
      </c>
      <c r="F14" s="1">
        <v>742</v>
      </c>
      <c r="G14" s="1">
        <v>133</v>
      </c>
      <c r="H14" s="1">
        <v>2182</v>
      </c>
      <c r="I14" s="1">
        <v>3809</v>
      </c>
      <c r="J14" s="1">
        <v>1022</v>
      </c>
      <c r="K14" s="1">
        <v>727</v>
      </c>
      <c r="L14" s="1">
        <v>1764</v>
      </c>
    </row>
    <row r="15" spans="1:12" x14ac:dyDescent="0.2">
      <c r="A15" s="1" t="s">
        <v>24</v>
      </c>
      <c r="B15" s="1">
        <v>11787</v>
      </c>
      <c r="C15" s="1">
        <v>642</v>
      </c>
      <c r="D15" s="1">
        <v>1827</v>
      </c>
      <c r="E15" s="1">
        <v>749</v>
      </c>
      <c r="F15" s="1">
        <v>645</v>
      </c>
      <c r="G15" s="1">
        <v>135</v>
      </c>
      <c r="H15" s="1">
        <v>1824</v>
      </c>
      <c r="I15" s="1">
        <v>3239</v>
      </c>
      <c r="J15" s="1">
        <v>881</v>
      </c>
      <c r="K15" s="1">
        <v>628</v>
      </c>
      <c r="L15" s="1">
        <v>1217</v>
      </c>
    </row>
    <row r="16" spans="1:12" x14ac:dyDescent="0.2">
      <c r="A16" s="1" t="s">
        <v>25</v>
      </c>
      <c r="B16" s="1">
        <v>8916</v>
      </c>
      <c r="C16" s="1">
        <v>452</v>
      </c>
      <c r="D16" s="1">
        <v>1390</v>
      </c>
      <c r="E16" s="1">
        <v>562</v>
      </c>
      <c r="F16" s="1">
        <v>502</v>
      </c>
      <c r="G16" s="1">
        <v>93</v>
      </c>
      <c r="H16" s="1">
        <v>1262</v>
      </c>
      <c r="I16" s="1">
        <v>2783</v>
      </c>
      <c r="J16" s="1">
        <v>660</v>
      </c>
      <c r="K16" s="1">
        <v>436</v>
      </c>
      <c r="L16" s="1">
        <v>776</v>
      </c>
    </row>
    <row r="17" spans="1:12" x14ac:dyDescent="0.2">
      <c r="A17" s="1" t="s">
        <v>26</v>
      </c>
      <c r="B17" s="1">
        <v>7021</v>
      </c>
      <c r="C17" s="1">
        <v>444</v>
      </c>
      <c r="D17" s="1">
        <v>1094</v>
      </c>
      <c r="E17" s="1">
        <v>445</v>
      </c>
      <c r="F17" s="1">
        <v>379</v>
      </c>
      <c r="G17" s="1">
        <v>49</v>
      </c>
      <c r="H17" s="1">
        <v>1123</v>
      </c>
      <c r="I17" s="1">
        <v>2078</v>
      </c>
      <c r="J17" s="1">
        <v>568</v>
      </c>
      <c r="K17" s="1">
        <v>353</v>
      </c>
      <c r="L17" s="1">
        <v>488</v>
      </c>
    </row>
    <row r="18" spans="1:12" x14ac:dyDescent="0.2">
      <c r="A18" s="1" t="s">
        <v>27</v>
      </c>
      <c r="B18" s="1">
        <v>4698</v>
      </c>
      <c r="C18" s="1">
        <v>263</v>
      </c>
      <c r="D18" s="1">
        <v>778</v>
      </c>
      <c r="E18" s="1">
        <v>311</v>
      </c>
      <c r="F18" s="1">
        <v>261</v>
      </c>
      <c r="G18" s="1">
        <v>62</v>
      </c>
      <c r="H18" s="1">
        <v>759</v>
      </c>
      <c r="I18" s="1">
        <v>1361</v>
      </c>
      <c r="J18" s="1">
        <v>345</v>
      </c>
      <c r="K18" s="1">
        <v>298</v>
      </c>
      <c r="L18" s="1">
        <v>260</v>
      </c>
    </row>
    <row r="19" spans="1:12" x14ac:dyDescent="0.2">
      <c r="A19" s="1" t="s">
        <v>28</v>
      </c>
      <c r="B19" s="1">
        <v>6426</v>
      </c>
      <c r="C19" s="1">
        <v>314</v>
      </c>
      <c r="D19" s="1">
        <v>956</v>
      </c>
      <c r="E19" s="1">
        <v>467</v>
      </c>
      <c r="F19" s="1">
        <v>394</v>
      </c>
      <c r="G19" s="1">
        <v>98</v>
      </c>
      <c r="H19" s="1">
        <v>895</v>
      </c>
      <c r="I19" s="1">
        <v>1947</v>
      </c>
      <c r="J19" s="1">
        <v>532</v>
      </c>
      <c r="K19" s="1">
        <v>562</v>
      </c>
      <c r="L19" s="1">
        <v>261</v>
      </c>
    </row>
    <row r="20" spans="1:12" x14ac:dyDescent="0.2">
      <c r="A20" s="1" t="s">
        <v>29</v>
      </c>
      <c r="B20" s="3">
        <v>19.7</v>
      </c>
      <c r="C20" s="3">
        <v>19.100000000000001</v>
      </c>
      <c r="D20" s="3">
        <v>19.899999999999999</v>
      </c>
      <c r="E20" s="3">
        <v>20.6</v>
      </c>
      <c r="F20" s="3">
        <v>19.899999999999999</v>
      </c>
      <c r="G20" s="3">
        <v>21</v>
      </c>
      <c r="H20" s="3">
        <v>19.2</v>
      </c>
      <c r="I20" s="3">
        <v>18.399999999999999</v>
      </c>
      <c r="J20" s="3">
        <v>18.899999999999999</v>
      </c>
      <c r="K20" s="3">
        <v>20.2</v>
      </c>
      <c r="L20" s="3">
        <v>22.7</v>
      </c>
    </row>
    <row r="22" spans="1:12" x14ac:dyDescent="0.2">
      <c r="A22" s="1" t="s">
        <v>347</v>
      </c>
      <c r="B22" s="1">
        <v>377320</v>
      </c>
      <c r="C22" s="1">
        <v>19408</v>
      </c>
      <c r="D22" s="1">
        <v>57451</v>
      </c>
      <c r="E22" s="1">
        <v>18724</v>
      </c>
      <c r="F22" s="1">
        <v>19374</v>
      </c>
      <c r="G22" s="1">
        <v>1992</v>
      </c>
      <c r="H22" s="1">
        <v>70011</v>
      </c>
      <c r="I22" s="1">
        <v>98225</v>
      </c>
      <c r="J22" s="1">
        <v>29631</v>
      </c>
      <c r="K22" s="1">
        <v>15085</v>
      </c>
      <c r="L22" s="1">
        <v>47419</v>
      </c>
    </row>
    <row r="23" spans="1:12" x14ac:dyDescent="0.2">
      <c r="A23" s="1" t="s">
        <v>13</v>
      </c>
      <c r="B23" s="1">
        <v>73398</v>
      </c>
      <c r="C23" s="1">
        <v>3929</v>
      </c>
      <c r="D23" s="1">
        <v>10780</v>
      </c>
      <c r="E23" s="1">
        <v>3627</v>
      </c>
      <c r="F23" s="1">
        <v>3799</v>
      </c>
      <c r="G23" s="1">
        <v>369</v>
      </c>
      <c r="H23" s="1">
        <v>14193</v>
      </c>
      <c r="I23" s="1">
        <v>20305</v>
      </c>
      <c r="J23" s="1">
        <v>6409</v>
      </c>
      <c r="K23" s="1">
        <v>2815</v>
      </c>
      <c r="L23" s="1">
        <v>7172</v>
      </c>
    </row>
    <row r="24" spans="1:12" x14ac:dyDescent="0.2">
      <c r="A24" s="1" t="s">
        <v>14</v>
      </c>
      <c r="B24" s="1">
        <v>67945</v>
      </c>
      <c r="C24" s="1">
        <v>3722</v>
      </c>
      <c r="D24" s="1">
        <v>10100</v>
      </c>
      <c r="E24" s="1">
        <v>3457</v>
      </c>
      <c r="F24" s="1">
        <v>3597</v>
      </c>
      <c r="G24" s="1">
        <v>378</v>
      </c>
      <c r="H24" s="1">
        <v>12515</v>
      </c>
      <c r="I24" s="1">
        <v>19387</v>
      </c>
      <c r="J24" s="1">
        <v>5461</v>
      </c>
      <c r="K24" s="1">
        <v>2964</v>
      </c>
      <c r="L24" s="1">
        <v>6364</v>
      </c>
    </row>
    <row r="25" spans="1:12" x14ac:dyDescent="0.2">
      <c r="A25" s="1" t="s">
        <v>15</v>
      </c>
      <c r="B25" s="1">
        <v>57839</v>
      </c>
      <c r="C25" s="1">
        <v>3062</v>
      </c>
      <c r="D25" s="1">
        <v>8770</v>
      </c>
      <c r="E25" s="1">
        <v>2900</v>
      </c>
      <c r="F25" s="1">
        <v>2992</v>
      </c>
      <c r="G25" s="1">
        <v>400</v>
      </c>
      <c r="H25" s="1">
        <v>10428</v>
      </c>
      <c r="I25" s="1">
        <v>16632</v>
      </c>
      <c r="J25" s="1">
        <v>4399</v>
      </c>
      <c r="K25" s="1">
        <v>2413</v>
      </c>
      <c r="L25" s="1">
        <v>5843</v>
      </c>
    </row>
    <row r="26" spans="1:12" x14ac:dyDescent="0.2">
      <c r="A26" s="1" t="s">
        <v>16</v>
      </c>
      <c r="B26" s="1">
        <v>46194</v>
      </c>
      <c r="C26" s="1">
        <v>2323</v>
      </c>
      <c r="D26" s="1">
        <v>7227</v>
      </c>
      <c r="E26" s="1">
        <v>2203</v>
      </c>
      <c r="F26" s="1">
        <v>2141</v>
      </c>
      <c r="G26" s="1">
        <v>240</v>
      </c>
      <c r="H26" s="1">
        <v>8393</v>
      </c>
      <c r="I26" s="1">
        <v>12371</v>
      </c>
      <c r="J26" s="1">
        <v>3196</v>
      </c>
      <c r="K26" s="1">
        <v>1843</v>
      </c>
      <c r="L26" s="1">
        <v>6257</v>
      </c>
    </row>
    <row r="27" spans="1:12" x14ac:dyDescent="0.2">
      <c r="A27" s="1" t="s">
        <v>17</v>
      </c>
      <c r="B27" s="1">
        <v>38098</v>
      </c>
      <c r="C27" s="1">
        <v>1677</v>
      </c>
      <c r="D27" s="1">
        <v>5341</v>
      </c>
      <c r="E27" s="1">
        <v>1656</v>
      </c>
      <c r="F27" s="1">
        <v>1669</v>
      </c>
      <c r="G27" s="1">
        <v>194</v>
      </c>
      <c r="H27" s="1">
        <v>7329</v>
      </c>
      <c r="I27" s="1">
        <v>8987</v>
      </c>
      <c r="J27" s="1">
        <v>2798</v>
      </c>
      <c r="K27" s="1">
        <v>1314</v>
      </c>
      <c r="L27" s="1">
        <v>7133</v>
      </c>
    </row>
    <row r="28" spans="1:12" x14ac:dyDescent="0.2">
      <c r="A28" s="1" t="s">
        <v>18</v>
      </c>
      <c r="B28" s="1">
        <v>32389</v>
      </c>
      <c r="C28" s="1">
        <v>1486</v>
      </c>
      <c r="D28" s="1">
        <v>4654</v>
      </c>
      <c r="E28" s="1">
        <v>1552</v>
      </c>
      <c r="F28" s="1">
        <v>1668</v>
      </c>
      <c r="G28" s="1">
        <v>112</v>
      </c>
      <c r="H28" s="1">
        <v>5971</v>
      </c>
      <c r="I28" s="1">
        <v>7576</v>
      </c>
      <c r="J28" s="1">
        <v>2587</v>
      </c>
      <c r="K28" s="1">
        <v>1146</v>
      </c>
      <c r="L28" s="1">
        <v>5637</v>
      </c>
    </row>
    <row r="29" spans="1:12" x14ac:dyDescent="0.2">
      <c r="A29" s="1" t="s">
        <v>19</v>
      </c>
      <c r="B29" s="1">
        <v>24649</v>
      </c>
      <c r="C29" s="1">
        <v>1248</v>
      </c>
      <c r="D29" s="1">
        <v>3770</v>
      </c>
      <c r="E29" s="1">
        <v>1326</v>
      </c>
      <c r="F29" s="1">
        <v>1360</v>
      </c>
      <c r="G29" s="1">
        <v>130</v>
      </c>
      <c r="H29" s="1">
        <v>4546</v>
      </c>
      <c r="I29" s="1">
        <v>5564</v>
      </c>
      <c r="J29" s="1">
        <v>2029</v>
      </c>
      <c r="K29" s="1">
        <v>875</v>
      </c>
      <c r="L29" s="1">
        <v>3801</v>
      </c>
    </row>
    <row r="30" spans="1:12" x14ac:dyDescent="0.2">
      <c r="A30" s="1" t="s">
        <v>20</v>
      </c>
      <c r="B30" s="1">
        <v>17888</v>
      </c>
      <c r="C30" s="1">
        <v>947</v>
      </c>
      <c r="D30" s="1">
        <v>3003</v>
      </c>
      <c r="E30" s="1">
        <v>997</v>
      </c>
      <c r="F30" s="1">
        <v>1079</v>
      </c>
      <c r="G30" s="1">
        <v>78</v>
      </c>
      <c r="H30" s="1">
        <v>3314</v>
      </c>
      <c r="I30" s="1">
        <v>3709</v>
      </c>
      <c r="J30" s="1">
        <v>1359</v>
      </c>
      <c r="K30" s="1">
        <v>757</v>
      </c>
      <c r="L30" s="1">
        <v>2645</v>
      </c>
    </row>
    <row r="31" spans="1:12" x14ac:dyDescent="0.2">
      <c r="A31" s="1" t="s">
        <v>21</v>
      </c>
      <c r="B31" s="1">
        <v>9177</v>
      </c>
      <c r="C31" s="1">
        <v>506</v>
      </c>
      <c r="D31" s="1">
        <v>1847</v>
      </c>
      <c r="E31" s="1">
        <v>454</v>
      </c>
      <c r="F31" s="1">
        <v>496</v>
      </c>
      <c r="G31" s="1">
        <v>31</v>
      </c>
      <c r="H31" s="1">
        <v>1665</v>
      </c>
      <c r="I31" s="1">
        <v>1817</v>
      </c>
      <c r="J31" s="1">
        <v>628</v>
      </c>
      <c r="K31" s="1">
        <v>427</v>
      </c>
      <c r="L31" s="1">
        <v>1306</v>
      </c>
    </row>
    <row r="32" spans="1:12" x14ac:dyDescent="0.2">
      <c r="A32" s="1" t="s">
        <v>22</v>
      </c>
      <c r="B32" s="1">
        <v>5421</v>
      </c>
      <c r="C32" s="1">
        <v>298</v>
      </c>
      <c r="D32" s="1">
        <v>1104</v>
      </c>
      <c r="E32" s="1">
        <v>291</v>
      </c>
      <c r="F32" s="1">
        <v>314</v>
      </c>
      <c r="G32" s="1">
        <v>27</v>
      </c>
      <c r="H32" s="1">
        <v>962</v>
      </c>
      <c r="I32" s="1">
        <v>1020</v>
      </c>
      <c r="J32" s="1">
        <v>392</v>
      </c>
      <c r="K32" s="1">
        <v>283</v>
      </c>
      <c r="L32" s="1">
        <v>730</v>
      </c>
    </row>
    <row r="33" spans="1:12" x14ac:dyDescent="0.2">
      <c r="A33" s="1" t="s">
        <v>23</v>
      </c>
      <c r="B33" s="1">
        <v>2238</v>
      </c>
      <c r="C33" s="1">
        <v>103</v>
      </c>
      <c r="D33" s="1">
        <v>459</v>
      </c>
      <c r="E33" s="1">
        <v>119</v>
      </c>
      <c r="F33" s="1">
        <v>142</v>
      </c>
      <c r="G33" s="1">
        <v>18</v>
      </c>
      <c r="H33" s="1">
        <v>377</v>
      </c>
      <c r="I33" s="1">
        <v>442</v>
      </c>
      <c r="J33" s="1">
        <v>167</v>
      </c>
      <c r="K33" s="1">
        <v>131</v>
      </c>
      <c r="L33" s="1">
        <v>280</v>
      </c>
    </row>
    <row r="34" spans="1:12" x14ac:dyDescent="0.2">
      <c r="A34" s="1" t="s">
        <v>24</v>
      </c>
      <c r="B34" s="1">
        <v>1154</v>
      </c>
      <c r="C34" s="1">
        <v>65</v>
      </c>
      <c r="D34" s="1">
        <v>242</v>
      </c>
      <c r="E34" s="1">
        <v>74</v>
      </c>
      <c r="F34" s="1">
        <v>47</v>
      </c>
      <c r="G34" s="1">
        <v>14</v>
      </c>
      <c r="H34" s="1">
        <v>178</v>
      </c>
      <c r="I34" s="1">
        <v>215</v>
      </c>
      <c r="J34" s="1">
        <v>103</v>
      </c>
      <c r="K34" s="1">
        <v>68</v>
      </c>
      <c r="L34" s="1">
        <v>148</v>
      </c>
    </row>
    <row r="35" spans="1:12" x14ac:dyDescent="0.2">
      <c r="A35" s="1" t="s">
        <v>25</v>
      </c>
      <c r="B35" s="1">
        <v>448</v>
      </c>
      <c r="C35" s="1">
        <v>20</v>
      </c>
      <c r="D35" s="1">
        <v>90</v>
      </c>
      <c r="E35" s="1">
        <v>34</v>
      </c>
      <c r="F35" s="1">
        <v>20</v>
      </c>
      <c r="G35" s="1">
        <v>1</v>
      </c>
      <c r="H35" s="1">
        <v>54</v>
      </c>
      <c r="I35" s="1">
        <v>108</v>
      </c>
      <c r="J35" s="1">
        <v>55</v>
      </c>
      <c r="K35" s="1">
        <v>20</v>
      </c>
      <c r="L35" s="1">
        <v>46</v>
      </c>
    </row>
    <row r="36" spans="1:12" x14ac:dyDescent="0.2">
      <c r="A36" s="1" t="s">
        <v>26</v>
      </c>
      <c r="B36" s="1">
        <v>285</v>
      </c>
      <c r="C36" s="1">
        <v>17</v>
      </c>
      <c r="D36" s="1">
        <v>39</v>
      </c>
      <c r="E36" s="1">
        <v>19</v>
      </c>
      <c r="F36" s="1">
        <v>36</v>
      </c>
      <c r="G36" s="1">
        <v>0</v>
      </c>
      <c r="H36" s="1">
        <v>44</v>
      </c>
      <c r="I36" s="1">
        <v>50</v>
      </c>
      <c r="J36" s="1">
        <v>33</v>
      </c>
      <c r="K36" s="1">
        <v>9</v>
      </c>
      <c r="L36" s="1">
        <v>38</v>
      </c>
    </row>
    <row r="37" spans="1:12" x14ac:dyDescent="0.2">
      <c r="A37" s="1" t="s">
        <v>27</v>
      </c>
      <c r="B37" s="1">
        <v>87</v>
      </c>
      <c r="C37" s="1">
        <v>4</v>
      </c>
      <c r="D37" s="1">
        <v>10</v>
      </c>
      <c r="E37" s="1">
        <v>11</v>
      </c>
      <c r="F37" s="1">
        <v>2</v>
      </c>
      <c r="G37" s="1">
        <v>0</v>
      </c>
      <c r="H37" s="1">
        <v>20</v>
      </c>
      <c r="I37" s="1">
        <v>20</v>
      </c>
      <c r="J37" s="1">
        <v>5</v>
      </c>
      <c r="K37" s="1">
        <v>9</v>
      </c>
      <c r="L37" s="1">
        <v>6</v>
      </c>
    </row>
    <row r="38" spans="1:12" x14ac:dyDescent="0.2">
      <c r="A38" s="1" t="s">
        <v>28</v>
      </c>
      <c r="B38" s="1">
        <v>110</v>
      </c>
      <c r="C38" s="1">
        <v>1</v>
      </c>
      <c r="D38" s="1">
        <v>15</v>
      </c>
      <c r="E38" s="1">
        <v>4</v>
      </c>
      <c r="F38" s="1">
        <v>12</v>
      </c>
      <c r="G38" s="1">
        <v>0</v>
      </c>
      <c r="H38" s="1">
        <v>22</v>
      </c>
      <c r="I38" s="1">
        <v>22</v>
      </c>
      <c r="J38" s="1">
        <v>10</v>
      </c>
      <c r="K38" s="1">
        <v>11</v>
      </c>
      <c r="L38" s="1">
        <v>13</v>
      </c>
    </row>
    <row r="39" spans="1:12" x14ac:dyDescent="0.2">
      <c r="A39" s="1" t="s">
        <v>29</v>
      </c>
      <c r="B39" s="3">
        <v>14.1</v>
      </c>
      <c r="C39" s="3">
        <v>13.4</v>
      </c>
      <c r="D39" s="3">
        <v>14.5</v>
      </c>
      <c r="E39" s="3">
        <v>13.9</v>
      </c>
      <c r="F39" s="3">
        <v>13.8</v>
      </c>
      <c r="G39" s="3">
        <v>13.1</v>
      </c>
      <c r="H39" s="3">
        <v>14</v>
      </c>
      <c r="I39" s="3">
        <v>12.8</v>
      </c>
      <c r="J39" s="3">
        <v>13.3</v>
      </c>
      <c r="K39" s="3">
        <v>13.7</v>
      </c>
      <c r="L39" s="3">
        <v>18.5</v>
      </c>
    </row>
    <row r="41" spans="1:12" x14ac:dyDescent="0.2">
      <c r="A41" s="1" t="s">
        <v>40</v>
      </c>
      <c r="B41" s="1">
        <v>138550</v>
      </c>
      <c r="C41" s="1">
        <v>6964</v>
      </c>
      <c r="D41" s="1">
        <v>19198</v>
      </c>
      <c r="E41" s="1">
        <v>7434</v>
      </c>
      <c r="F41" s="1">
        <v>6677</v>
      </c>
      <c r="G41" s="1">
        <v>1049</v>
      </c>
      <c r="H41" s="1">
        <v>23602</v>
      </c>
      <c r="I41" s="1">
        <v>39371</v>
      </c>
      <c r="J41" s="1">
        <v>10788</v>
      </c>
      <c r="K41" s="1">
        <v>6277</v>
      </c>
      <c r="L41" s="1">
        <v>17190</v>
      </c>
    </row>
    <row r="42" spans="1:12" x14ac:dyDescent="0.2">
      <c r="A42" s="1" t="s">
        <v>13</v>
      </c>
      <c r="B42" s="1">
        <v>2829</v>
      </c>
      <c r="C42" s="1">
        <v>106</v>
      </c>
      <c r="D42" s="1">
        <v>277</v>
      </c>
      <c r="E42" s="1">
        <v>129</v>
      </c>
      <c r="F42" s="1">
        <v>109</v>
      </c>
      <c r="G42" s="1">
        <v>15</v>
      </c>
      <c r="H42" s="1">
        <v>519</v>
      </c>
      <c r="I42" s="1">
        <v>738</v>
      </c>
      <c r="J42" s="1">
        <v>433</v>
      </c>
      <c r="K42" s="1">
        <v>105</v>
      </c>
      <c r="L42" s="1">
        <v>398</v>
      </c>
    </row>
    <row r="43" spans="1:12" x14ac:dyDescent="0.2">
      <c r="A43" s="1" t="s">
        <v>14</v>
      </c>
      <c r="B43" s="1">
        <v>3181</v>
      </c>
      <c r="C43" s="1">
        <v>120</v>
      </c>
      <c r="D43" s="1">
        <v>316</v>
      </c>
      <c r="E43" s="1">
        <v>169</v>
      </c>
      <c r="F43" s="1">
        <v>111</v>
      </c>
      <c r="G43" s="1">
        <v>19</v>
      </c>
      <c r="H43" s="1">
        <v>596</v>
      </c>
      <c r="I43" s="1">
        <v>948</v>
      </c>
      <c r="J43" s="1">
        <v>377</v>
      </c>
      <c r="K43" s="1">
        <v>132</v>
      </c>
      <c r="L43" s="1">
        <v>393</v>
      </c>
    </row>
    <row r="44" spans="1:12" x14ac:dyDescent="0.2">
      <c r="A44" s="1" t="s">
        <v>15</v>
      </c>
      <c r="B44" s="1">
        <v>4092</v>
      </c>
      <c r="C44" s="1">
        <v>200</v>
      </c>
      <c r="D44" s="1">
        <v>426</v>
      </c>
      <c r="E44" s="1">
        <v>159</v>
      </c>
      <c r="F44" s="1">
        <v>140</v>
      </c>
      <c r="G44" s="1">
        <v>38</v>
      </c>
      <c r="H44" s="1">
        <v>743</v>
      </c>
      <c r="I44" s="1">
        <v>1346</v>
      </c>
      <c r="J44" s="1">
        <v>384</v>
      </c>
      <c r="K44" s="1">
        <v>156</v>
      </c>
      <c r="L44" s="1">
        <v>500</v>
      </c>
    </row>
    <row r="45" spans="1:12" x14ac:dyDescent="0.2">
      <c r="A45" s="1" t="s">
        <v>16</v>
      </c>
      <c r="B45" s="1">
        <v>5018</v>
      </c>
      <c r="C45" s="1">
        <v>183</v>
      </c>
      <c r="D45" s="1">
        <v>608</v>
      </c>
      <c r="E45" s="1">
        <v>216</v>
      </c>
      <c r="F45" s="1">
        <v>187</v>
      </c>
      <c r="G45" s="1">
        <v>20</v>
      </c>
      <c r="H45" s="1">
        <v>859</v>
      </c>
      <c r="I45" s="1">
        <v>1564</v>
      </c>
      <c r="J45" s="1">
        <v>344</v>
      </c>
      <c r="K45" s="1">
        <v>194</v>
      </c>
      <c r="L45" s="1">
        <v>843</v>
      </c>
    </row>
    <row r="46" spans="1:12" x14ac:dyDescent="0.2">
      <c r="A46" s="1" t="s">
        <v>17</v>
      </c>
      <c r="B46" s="1">
        <v>7321</v>
      </c>
      <c r="C46" s="1">
        <v>316</v>
      </c>
      <c r="D46" s="1">
        <v>795</v>
      </c>
      <c r="E46" s="1">
        <v>273</v>
      </c>
      <c r="F46" s="1">
        <v>244</v>
      </c>
      <c r="G46" s="1">
        <v>22</v>
      </c>
      <c r="H46" s="1">
        <v>1391</v>
      </c>
      <c r="I46" s="1">
        <v>2112</v>
      </c>
      <c r="J46" s="1">
        <v>551</v>
      </c>
      <c r="K46" s="1">
        <v>222</v>
      </c>
      <c r="L46" s="1">
        <v>1395</v>
      </c>
    </row>
    <row r="47" spans="1:12" x14ac:dyDescent="0.2">
      <c r="A47" s="1" t="s">
        <v>18</v>
      </c>
      <c r="B47" s="1">
        <v>10285</v>
      </c>
      <c r="C47" s="1">
        <v>469</v>
      </c>
      <c r="D47" s="1">
        <v>1217</v>
      </c>
      <c r="E47" s="1">
        <v>417</v>
      </c>
      <c r="F47" s="1">
        <v>391</v>
      </c>
      <c r="G47" s="1">
        <v>39</v>
      </c>
      <c r="H47" s="1">
        <v>1983</v>
      </c>
      <c r="I47" s="1">
        <v>2879</v>
      </c>
      <c r="J47" s="1">
        <v>792</v>
      </c>
      <c r="K47" s="1">
        <v>370</v>
      </c>
      <c r="L47" s="1">
        <v>1728</v>
      </c>
    </row>
    <row r="48" spans="1:12" x14ac:dyDescent="0.2">
      <c r="A48" s="1" t="s">
        <v>19</v>
      </c>
      <c r="B48" s="1">
        <v>12943</v>
      </c>
      <c r="C48" s="1">
        <v>580</v>
      </c>
      <c r="D48" s="1">
        <v>1563</v>
      </c>
      <c r="E48" s="1">
        <v>629</v>
      </c>
      <c r="F48" s="1">
        <v>595</v>
      </c>
      <c r="G48" s="1">
        <v>73</v>
      </c>
      <c r="H48" s="1">
        <v>2432</v>
      </c>
      <c r="I48" s="1">
        <v>3675</v>
      </c>
      <c r="J48" s="1">
        <v>993</v>
      </c>
      <c r="K48" s="1">
        <v>475</v>
      </c>
      <c r="L48" s="1">
        <v>1928</v>
      </c>
    </row>
    <row r="49" spans="1:12" x14ac:dyDescent="0.2">
      <c r="A49" s="1" t="s">
        <v>20</v>
      </c>
      <c r="B49" s="1">
        <v>15263</v>
      </c>
      <c r="C49" s="1">
        <v>810</v>
      </c>
      <c r="D49" s="1">
        <v>2056</v>
      </c>
      <c r="E49" s="1">
        <v>781</v>
      </c>
      <c r="F49" s="1">
        <v>775</v>
      </c>
      <c r="G49" s="1">
        <v>93</v>
      </c>
      <c r="H49" s="1">
        <v>2788</v>
      </c>
      <c r="I49" s="1">
        <v>4099</v>
      </c>
      <c r="J49" s="1">
        <v>1195</v>
      </c>
      <c r="K49" s="1">
        <v>627</v>
      </c>
      <c r="L49" s="1">
        <v>2039</v>
      </c>
    </row>
    <row r="50" spans="1:12" x14ac:dyDescent="0.2">
      <c r="A50" s="1" t="s">
        <v>21</v>
      </c>
      <c r="B50" s="1">
        <v>14461</v>
      </c>
      <c r="C50" s="1">
        <v>763</v>
      </c>
      <c r="D50" s="1">
        <v>2278</v>
      </c>
      <c r="E50" s="1">
        <v>723</v>
      </c>
      <c r="F50" s="1">
        <v>721</v>
      </c>
      <c r="G50" s="1">
        <v>89</v>
      </c>
      <c r="H50" s="1">
        <v>2526</v>
      </c>
      <c r="I50" s="1">
        <v>3805</v>
      </c>
      <c r="J50" s="1">
        <v>1036</v>
      </c>
      <c r="K50" s="1">
        <v>614</v>
      </c>
      <c r="L50" s="1">
        <v>1906</v>
      </c>
    </row>
    <row r="51" spans="1:12" x14ac:dyDescent="0.2">
      <c r="A51" s="1" t="s">
        <v>22</v>
      </c>
      <c r="B51" s="1">
        <v>14292</v>
      </c>
      <c r="C51" s="1">
        <v>758</v>
      </c>
      <c r="D51" s="1">
        <v>2146</v>
      </c>
      <c r="E51" s="1">
        <v>785</v>
      </c>
      <c r="F51" s="1">
        <v>740</v>
      </c>
      <c r="G51" s="1">
        <v>104</v>
      </c>
      <c r="H51" s="1">
        <v>2415</v>
      </c>
      <c r="I51" s="1">
        <v>3845</v>
      </c>
      <c r="J51" s="1">
        <v>1048</v>
      </c>
      <c r="K51" s="1">
        <v>626</v>
      </c>
      <c r="L51" s="1">
        <v>1825</v>
      </c>
    </row>
    <row r="52" spans="1:12" x14ac:dyDescent="0.2">
      <c r="A52" s="1" t="s">
        <v>23</v>
      </c>
      <c r="B52" s="1">
        <v>12101</v>
      </c>
      <c r="C52" s="1">
        <v>651</v>
      </c>
      <c r="D52" s="1">
        <v>1867</v>
      </c>
      <c r="E52" s="1">
        <v>761</v>
      </c>
      <c r="F52" s="1">
        <v>600</v>
      </c>
      <c r="G52" s="1">
        <v>115</v>
      </c>
      <c r="H52" s="1">
        <v>1805</v>
      </c>
      <c r="I52" s="1">
        <v>3367</v>
      </c>
      <c r="J52" s="1">
        <v>855</v>
      </c>
      <c r="K52" s="1">
        <v>596</v>
      </c>
      <c r="L52" s="1">
        <v>1484</v>
      </c>
    </row>
    <row r="53" spans="1:12" x14ac:dyDescent="0.2">
      <c r="A53" s="1" t="s">
        <v>24</v>
      </c>
      <c r="B53" s="1">
        <v>10633</v>
      </c>
      <c r="C53" s="1">
        <v>577</v>
      </c>
      <c r="D53" s="1">
        <v>1585</v>
      </c>
      <c r="E53" s="1">
        <v>675</v>
      </c>
      <c r="F53" s="1">
        <v>598</v>
      </c>
      <c r="G53" s="1">
        <v>121</v>
      </c>
      <c r="H53" s="1">
        <v>1646</v>
      </c>
      <c r="I53" s="1">
        <v>3024</v>
      </c>
      <c r="J53" s="1">
        <v>778</v>
      </c>
      <c r="K53" s="1">
        <v>560</v>
      </c>
      <c r="L53" s="1">
        <v>1069</v>
      </c>
    </row>
    <row r="54" spans="1:12" x14ac:dyDescent="0.2">
      <c r="A54" s="1" t="s">
        <v>25</v>
      </c>
      <c r="B54" s="1">
        <v>8468</v>
      </c>
      <c r="C54" s="1">
        <v>432</v>
      </c>
      <c r="D54" s="1">
        <v>1300</v>
      </c>
      <c r="E54" s="1">
        <v>528</v>
      </c>
      <c r="F54" s="1">
        <v>482</v>
      </c>
      <c r="G54" s="1">
        <v>92</v>
      </c>
      <c r="H54" s="1">
        <v>1208</v>
      </c>
      <c r="I54" s="1">
        <v>2675</v>
      </c>
      <c r="J54" s="1">
        <v>605</v>
      </c>
      <c r="K54" s="1">
        <v>416</v>
      </c>
      <c r="L54" s="1">
        <v>730</v>
      </c>
    </row>
    <row r="55" spans="1:12" x14ac:dyDescent="0.2">
      <c r="A55" s="1" t="s">
        <v>26</v>
      </c>
      <c r="B55" s="1">
        <v>6736</v>
      </c>
      <c r="C55" s="1">
        <v>427</v>
      </c>
      <c r="D55" s="1">
        <v>1055</v>
      </c>
      <c r="E55" s="1">
        <v>426</v>
      </c>
      <c r="F55" s="1">
        <v>343</v>
      </c>
      <c r="G55" s="1">
        <v>49</v>
      </c>
      <c r="H55" s="1">
        <v>1079</v>
      </c>
      <c r="I55" s="1">
        <v>2028</v>
      </c>
      <c r="J55" s="1">
        <v>535</v>
      </c>
      <c r="K55" s="1">
        <v>344</v>
      </c>
      <c r="L55" s="1">
        <v>450</v>
      </c>
    </row>
    <row r="56" spans="1:12" x14ac:dyDescent="0.2">
      <c r="A56" s="1" t="s">
        <v>27</v>
      </c>
      <c r="B56" s="1">
        <v>4611</v>
      </c>
      <c r="C56" s="1">
        <v>259</v>
      </c>
      <c r="D56" s="1">
        <v>768</v>
      </c>
      <c r="E56" s="1">
        <v>300</v>
      </c>
      <c r="F56" s="1">
        <v>259</v>
      </c>
      <c r="G56" s="1">
        <v>62</v>
      </c>
      <c r="H56" s="1">
        <v>739</v>
      </c>
      <c r="I56" s="1">
        <v>1341</v>
      </c>
      <c r="J56" s="1">
        <v>340</v>
      </c>
      <c r="K56" s="1">
        <v>289</v>
      </c>
      <c r="L56" s="1">
        <v>254</v>
      </c>
    </row>
    <row r="57" spans="1:12" x14ac:dyDescent="0.2">
      <c r="A57" s="1" t="s">
        <v>28</v>
      </c>
      <c r="B57" s="1">
        <v>6316</v>
      </c>
      <c r="C57" s="1">
        <v>313</v>
      </c>
      <c r="D57" s="1">
        <v>941</v>
      </c>
      <c r="E57" s="1">
        <v>463</v>
      </c>
      <c r="F57" s="1">
        <v>382</v>
      </c>
      <c r="G57" s="1">
        <v>98</v>
      </c>
      <c r="H57" s="1">
        <v>873</v>
      </c>
      <c r="I57" s="1">
        <v>1925</v>
      </c>
      <c r="J57" s="1">
        <v>522</v>
      </c>
      <c r="K57" s="1">
        <v>551</v>
      </c>
      <c r="L57" s="1">
        <v>248</v>
      </c>
    </row>
    <row r="58" spans="1:12" x14ac:dyDescent="0.2">
      <c r="A58" s="1" t="s">
        <v>29</v>
      </c>
      <c r="B58" s="3">
        <v>42.9</v>
      </c>
      <c r="C58" s="3">
        <v>44.6</v>
      </c>
      <c r="D58" s="3">
        <v>45.1</v>
      </c>
      <c r="E58" s="3">
        <v>46.4</v>
      </c>
      <c r="F58" s="3">
        <v>45.4</v>
      </c>
      <c r="G58" s="3">
        <v>50.5</v>
      </c>
      <c r="H58" s="3">
        <v>41</v>
      </c>
      <c r="I58" s="3">
        <v>43.1</v>
      </c>
      <c r="J58" s="3">
        <v>41.6</v>
      </c>
      <c r="K58" s="3">
        <v>46.9</v>
      </c>
      <c r="L58" s="3">
        <v>38.5</v>
      </c>
    </row>
    <row r="59" spans="1:12" x14ac:dyDescent="0.2">
      <c r="A59" s="46" t="s">
        <v>388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</row>
  </sheetData>
  <mergeCells count="1">
    <mergeCell ref="A59:L5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36241-FDA7-4DFA-B029-638472DDDD42}">
  <dimension ref="A1:L43"/>
  <sheetViews>
    <sheetView view="pageBreakPreview" zoomScale="125" zoomScaleNormal="100" zoomScaleSheetLayoutView="125" workbookViewId="0"/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391</v>
      </c>
    </row>
    <row r="2" spans="1:12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348</v>
      </c>
      <c r="B3" s="1">
        <v>515870</v>
      </c>
      <c r="C3" s="1">
        <v>26372</v>
      </c>
      <c r="D3" s="1">
        <v>76649</v>
      </c>
      <c r="E3" s="1">
        <v>26158</v>
      </c>
      <c r="F3" s="1">
        <v>26051</v>
      </c>
      <c r="G3" s="1">
        <v>3041</v>
      </c>
      <c r="H3" s="1">
        <v>93613</v>
      </c>
      <c r="I3" s="1">
        <v>137596</v>
      </c>
      <c r="J3" s="1">
        <v>40419</v>
      </c>
      <c r="K3" s="1">
        <v>21362</v>
      </c>
      <c r="L3" s="1">
        <v>64609</v>
      </c>
    </row>
    <row r="4" spans="1:12" x14ac:dyDescent="0.2">
      <c r="A4" s="1" t="s">
        <v>41</v>
      </c>
      <c r="B4" s="1">
        <v>491466</v>
      </c>
      <c r="C4" s="1">
        <v>24577</v>
      </c>
      <c r="D4" s="1">
        <v>73188</v>
      </c>
      <c r="E4" s="1">
        <v>25776</v>
      </c>
      <c r="F4" s="1">
        <v>24808</v>
      </c>
      <c r="G4" s="1">
        <v>157</v>
      </c>
      <c r="H4" s="1">
        <v>92261</v>
      </c>
      <c r="I4" s="1">
        <v>134946</v>
      </c>
      <c r="J4" s="1">
        <v>39414</v>
      </c>
      <c r="K4" s="1">
        <v>17763</v>
      </c>
      <c r="L4" s="1">
        <v>58576</v>
      </c>
    </row>
    <row r="5" spans="1:12" x14ac:dyDescent="0.2">
      <c r="A5" s="1" t="s">
        <v>42</v>
      </c>
      <c r="B5" s="1">
        <v>15911</v>
      </c>
      <c r="C5" s="1">
        <v>89</v>
      </c>
      <c r="D5" s="1">
        <v>323</v>
      </c>
      <c r="E5" s="1">
        <v>137</v>
      </c>
      <c r="F5" s="1">
        <v>1193</v>
      </c>
      <c r="G5" s="1">
        <v>2877</v>
      </c>
      <c r="H5" s="1">
        <v>878</v>
      </c>
      <c r="I5" s="1">
        <v>2466</v>
      </c>
      <c r="J5" s="1">
        <v>821</v>
      </c>
      <c r="K5" s="1">
        <v>3592</v>
      </c>
      <c r="L5" s="1">
        <v>3535</v>
      </c>
    </row>
    <row r="6" spans="1:12" x14ac:dyDescent="0.2">
      <c r="A6" s="1" t="s">
        <v>43</v>
      </c>
      <c r="B6" s="1">
        <v>6446</v>
      </c>
      <c r="C6" s="1">
        <v>1616</v>
      </c>
      <c r="D6" s="1">
        <v>2753</v>
      </c>
      <c r="E6" s="1">
        <v>81</v>
      </c>
      <c r="F6" s="1">
        <v>36</v>
      </c>
      <c r="G6" s="1">
        <v>1</v>
      </c>
      <c r="H6" s="1">
        <v>364</v>
      </c>
      <c r="I6" s="1">
        <v>59</v>
      </c>
      <c r="J6" s="1">
        <v>29</v>
      </c>
      <c r="K6" s="1">
        <v>3</v>
      </c>
      <c r="L6" s="1">
        <v>1504</v>
      </c>
    </row>
    <row r="7" spans="1:12" x14ac:dyDescent="0.2">
      <c r="A7" s="1" t="s">
        <v>44</v>
      </c>
      <c r="B7" s="1">
        <v>654</v>
      </c>
      <c r="C7" s="1">
        <v>6</v>
      </c>
      <c r="D7" s="1">
        <v>102</v>
      </c>
      <c r="E7" s="1">
        <v>67</v>
      </c>
      <c r="F7" s="1">
        <v>1</v>
      </c>
      <c r="G7" s="1">
        <v>3</v>
      </c>
      <c r="H7" s="1">
        <v>27</v>
      </c>
      <c r="I7" s="1">
        <v>66</v>
      </c>
      <c r="J7" s="1">
        <v>37</v>
      </c>
      <c r="K7" s="1">
        <v>0</v>
      </c>
      <c r="L7" s="1">
        <v>345</v>
      </c>
    </row>
    <row r="8" spans="1:12" x14ac:dyDescent="0.2">
      <c r="A8" s="1" t="s">
        <v>45</v>
      </c>
      <c r="B8" s="1">
        <v>721</v>
      </c>
      <c r="C8" s="1">
        <v>4</v>
      </c>
      <c r="D8" s="1">
        <v>97</v>
      </c>
      <c r="E8" s="1">
        <v>8</v>
      </c>
      <c r="F8" s="1">
        <v>7</v>
      </c>
      <c r="G8" s="1">
        <v>3</v>
      </c>
      <c r="H8" s="1">
        <v>44</v>
      </c>
      <c r="I8" s="1">
        <v>18</v>
      </c>
      <c r="J8" s="1">
        <v>6</v>
      </c>
      <c r="K8" s="1">
        <v>3</v>
      </c>
      <c r="L8" s="1">
        <v>531</v>
      </c>
    </row>
    <row r="9" spans="1:12" x14ac:dyDescent="0.2">
      <c r="A9" s="1" t="s">
        <v>46</v>
      </c>
      <c r="B9" s="1">
        <v>672</v>
      </c>
      <c r="C9" s="1">
        <v>80</v>
      </c>
      <c r="D9" s="1">
        <v>186</v>
      </c>
      <c r="E9" s="1">
        <v>89</v>
      </c>
      <c r="F9" s="1">
        <v>6</v>
      </c>
      <c r="G9" s="1">
        <v>0</v>
      </c>
      <c r="H9" s="1">
        <v>39</v>
      </c>
      <c r="I9" s="1">
        <v>41</v>
      </c>
      <c r="J9" s="1">
        <v>112</v>
      </c>
      <c r="K9" s="1">
        <v>1</v>
      </c>
      <c r="L9" s="1">
        <v>118</v>
      </c>
    </row>
    <row r="11" spans="1:12" x14ac:dyDescent="0.2">
      <c r="A11" s="1" t="s">
        <v>349</v>
      </c>
      <c r="B11" s="1">
        <v>264455</v>
      </c>
      <c r="C11" s="1">
        <v>13532</v>
      </c>
      <c r="D11" s="1">
        <v>39926</v>
      </c>
      <c r="E11" s="1">
        <v>13328</v>
      </c>
      <c r="F11" s="1">
        <v>13261</v>
      </c>
      <c r="G11" s="1">
        <v>1549</v>
      </c>
      <c r="H11" s="1">
        <v>48283</v>
      </c>
      <c r="I11" s="1">
        <v>69232</v>
      </c>
      <c r="J11" s="1">
        <v>20789</v>
      </c>
      <c r="K11" s="1">
        <v>10466</v>
      </c>
      <c r="L11" s="1">
        <v>34089</v>
      </c>
    </row>
    <row r="12" spans="1:12" x14ac:dyDescent="0.2">
      <c r="A12" s="1" t="s">
        <v>41</v>
      </c>
      <c r="B12" s="1">
        <v>251653</v>
      </c>
      <c r="C12" s="1">
        <v>12559</v>
      </c>
      <c r="D12" s="1">
        <v>37972</v>
      </c>
      <c r="E12" s="1">
        <v>13078</v>
      </c>
      <c r="F12" s="1">
        <v>12629</v>
      </c>
      <c r="G12" s="1">
        <v>77</v>
      </c>
      <c r="H12" s="1">
        <v>47531</v>
      </c>
      <c r="I12" s="1">
        <v>67891</v>
      </c>
      <c r="J12" s="1">
        <v>20212</v>
      </c>
      <c r="K12" s="1">
        <v>8740</v>
      </c>
      <c r="L12" s="1">
        <v>30964</v>
      </c>
    </row>
    <row r="13" spans="1:12" x14ac:dyDescent="0.2">
      <c r="A13" s="1" t="s">
        <v>42</v>
      </c>
      <c r="B13" s="1">
        <v>7985</v>
      </c>
      <c r="C13" s="1">
        <v>42</v>
      </c>
      <c r="D13" s="1">
        <v>190</v>
      </c>
      <c r="E13" s="1">
        <v>55</v>
      </c>
      <c r="F13" s="1">
        <v>606</v>
      </c>
      <c r="G13" s="1">
        <v>1468</v>
      </c>
      <c r="H13" s="1">
        <v>476</v>
      </c>
      <c r="I13" s="1">
        <v>1206</v>
      </c>
      <c r="J13" s="1">
        <v>412</v>
      </c>
      <c r="K13" s="1">
        <v>1722</v>
      </c>
      <c r="L13" s="1">
        <v>1808</v>
      </c>
    </row>
    <row r="14" spans="1:12" x14ac:dyDescent="0.2">
      <c r="A14" s="1" t="s">
        <v>43</v>
      </c>
      <c r="B14" s="1">
        <v>3275</v>
      </c>
      <c r="C14" s="1">
        <v>844</v>
      </c>
      <c r="D14" s="1">
        <v>1444</v>
      </c>
      <c r="E14" s="1">
        <v>37</v>
      </c>
      <c r="F14" s="1">
        <v>17</v>
      </c>
      <c r="G14" s="1">
        <v>0</v>
      </c>
      <c r="H14" s="1">
        <v>201</v>
      </c>
      <c r="I14" s="1">
        <v>27</v>
      </c>
      <c r="J14" s="1">
        <v>15</v>
      </c>
      <c r="K14" s="1">
        <v>1</v>
      </c>
      <c r="L14" s="1">
        <v>689</v>
      </c>
    </row>
    <row r="15" spans="1:12" x14ac:dyDescent="0.2">
      <c r="A15" s="1" t="s">
        <v>44</v>
      </c>
      <c r="B15" s="1">
        <v>486</v>
      </c>
      <c r="C15" s="1">
        <v>4</v>
      </c>
      <c r="D15" s="1">
        <v>77</v>
      </c>
      <c r="E15" s="1">
        <v>66</v>
      </c>
      <c r="F15" s="1">
        <v>0</v>
      </c>
      <c r="G15" s="1">
        <v>3</v>
      </c>
      <c r="H15" s="1">
        <v>19</v>
      </c>
      <c r="I15" s="1">
        <v>59</v>
      </c>
      <c r="J15" s="1">
        <v>35</v>
      </c>
      <c r="K15" s="1">
        <v>0</v>
      </c>
      <c r="L15" s="1">
        <v>223</v>
      </c>
    </row>
    <row r="16" spans="1:12" x14ac:dyDescent="0.2">
      <c r="A16" s="1" t="s">
        <v>45</v>
      </c>
      <c r="B16" s="1">
        <v>466</v>
      </c>
      <c r="C16" s="1">
        <v>4</v>
      </c>
      <c r="D16" s="1">
        <v>73</v>
      </c>
      <c r="E16" s="1">
        <v>4</v>
      </c>
      <c r="F16" s="1">
        <v>3</v>
      </c>
      <c r="G16" s="1">
        <v>1</v>
      </c>
      <c r="H16" s="1">
        <v>31</v>
      </c>
      <c r="I16" s="1">
        <v>11</v>
      </c>
      <c r="J16" s="1">
        <v>5</v>
      </c>
      <c r="K16" s="1">
        <v>2</v>
      </c>
      <c r="L16" s="1">
        <v>332</v>
      </c>
    </row>
    <row r="17" spans="1:12" x14ac:dyDescent="0.2">
      <c r="A17" s="1" t="s">
        <v>46</v>
      </c>
      <c r="B17" s="1">
        <v>590</v>
      </c>
      <c r="C17" s="1">
        <v>79</v>
      </c>
      <c r="D17" s="1">
        <v>170</v>
      </c>
      <c r="E17" s="1">
        <v>88</v>
      </c>
      <c r="F17" s="1">
        <v>6</v>
      </c>
      <c r="G17" s="1">
        <v>0</v>
      </c>
      <c r="H17" s="1">
        <v>25</v>
      </c>
      <c r="I17" s="1">
        <v>38</v>
      </c>
      <c r="J17" s="1">
        <v>110</v>
      </c>
      <c r="K17" s="1">
        <v>1</v>
      </c>
      <c r="L17" s="1">
        <v>73</v>
      </c>
    </row>
    <row r="19" spans="1:12" x14ac:dyDescent="0.2">
      <c r="A19" s="1" t="s">
        <v>350</v>
      </c>
      <c r="B19" s="1">
        <v>251415</v>
      </c>
      <c r="C19" s="1">
        <v>12840</v>
      </c>
      <c r="D19" s="1">
        <v>36723</v>
      </c>
      <c r="E19" s="1">
        <v>12830</v>
      </c>
      <c r="F19" s="1">
        <v>12790</v>
      </c>
      <c r="G19" s="1">
        <v>1492</v>
      </c>
      <c r="H19" s="1">
        <v>45330</v>
      </c>
      <c r="I19" s="1">
        <v>68364</v>
      </c>
      <c r="J19" s="1">
        <v>19630</v>
      </c>
      <c r="K19" s="1">
        <v>10896</v>
      </c>
      <c r="L19" s="1">
        <v>30520</v>
      </c>
    </row>
    <row r="20" spans="1:12" x14ac:dyDescent="0.2">
      <c r="A20" s="1" t="s">
        <v>41</v>
      </c>
      <c r="B20" s="1">
        <v>239813</v>
      </c>
      <c r="C20" s="1">
        <v>12018</v>
      </c>
      <c r="D20" s="1">
        <v>35216</v>
      </c>
      <c r="E20" s="1">
        <v>12698</v>
      </c>
      <c r="F20" s="1">
        <v>12179</v>
      </c>
      <c r="G20" s="1">
        <v>80</v>
      </c>
      <c r="H20" s="1">
        <v>44730</v>
      </c>
      <c r="I20" s="1">
        <v>67055</v>
      </c>
      <c r="J20" s="1">
        <v>19202</v>
      </c>
      <c r="K20" s="1">
        <v>9023</v>
      </c>
      <c r="L20" s="1">
        <v>27612</v>
      </c>
    </row>
    <row r="21" spans="1:12" x14ac:dyDescent="0.2">
      <c r="A21" s="1" t="s">
        <v>42</v>
      </c>
      <c r="B21" s="1">
        <v>7926</v>
      </c>
      <c r="C21" s="1">
        <v>47</v>
      </c>
      <c r="D21" s="1">
        <v>133</v>
      </c>
      <c r="E21" s="1">
        <v>82</v>
      </c>
      <c r="F21" s="1">
        <v>587</v>
      </c>
      <c r="G21" s="1">
        <v>1409</v>
      </c>
      <c r="H21" s="1">
        <v>402</v>
      </c>
      <c r="I21" s="1">
        <v>1260</v>
      </c>
      <c r="J21" s="1">
        <v>409</v>
      </c>
      <c r="K21" s="1">
        <v>1870</v>
      </c>
      <c r="L21" s="1">
        <v>1727</v>
      </c>
    </row>
    <row r="22" spans="1:12" x14ac:dyDescent="0.2">
      <c r="A22" s="1" t="s">
        <v>43</v>
      </c>
      <c r="B22" s="1">
        <v>3171</v>
      </c>
      <c r="C22" s="1">
        <v>772</v>
      </c>
      <c r="D22" s="1">
        <v>1309</v>
      </c>
      <c r="E22" s="1">
        <v>44</v>
      </c>
      <c r="F22" s="1">
        <v>19</v>
      </c>
      <c r="G22" s="1">
        <v>1</v>
      </c>
      <c r="H22" s="1">
        <v>163</v>
      </c>
      <c r="I22" s="1">
        <v>32</v>
      </c>
      <c r="J22" s="1">
        <v>14</v>
      </c>
      <c r="K22" s="1">
        <v>2</v>
      </c>
      <c r="L22" s="1">
        <v>815</v>
      </c>
    </row>
    <row r="23" spans="1:12" x14ac:dyDescent="0.2">
      <c r="A23" s="1" t="s">
        <v>44</v>
      </c>
      <c r="B23" s="1">
        <v>168</v>
      </c>
      <c r="C23" s="1">
        <v>2</v>
      </c>
      <c r="D23" s="1">
        <v>25</v>
      </c>
      <c r="E23" s="1">
        <v>1</v>
      </c>
      <c r="F23" s="1">
        <v>1</v>
      </c>
      <c r="G23" s="1">
        <v>0</v>
      </c>
      <c r="H23" s="1">
        <v>8</v>
      </c>
      <c r="I23" s="1">
        <v>7</v>
      </c>
      <c r="J23" s="1">
        <v>2</v>
      </c>
      <c r="K23" s="1">
        <v>0</v>
      </c>
      <c r="L23" s="1">
        <v>122</v>
      </c>
    </row>
    <row r="24" spans="1:12" x14ac:dyDescent="0.2">
      <c r="A24" s="1" t="s">
        <v>45</v>
      </c>
      <c r="B24" s="1">
        <v>255</v>
      </c>
      <c r="C24" s="1">
        <v>0</v>
      </c>
      <c r="D24" s="1">
        <v>24</v>
      </c>
      <c r="E24" s="1">
        <v>4</v>
      </c>
      <c r="F24" s="1">
        <v>4</v>
      </c>
      <c r="G24" s="1">
        <v>2</v>
      </c>
      <c r="H24" s="1">
        <v>13</v>
      </c>
      <c r="I24" s="1">
        <v>7</v>
      </c>
      <c r="J24" s="1">
        <v>1</v>
      </c>
      <c r="K24" s="1">
        <v>1</v>
      </c>
      <c r="L24" s="1">
        <v>199</v>
      </c>
    </row>
    <row r="25" spans="1:12" x14ac:dyDescent="0.2">
      <c r="A25" s="1" t="s">
        <v>46</v>
      </c>
      <c r="B25" s="1">
        <v>82</v>
      </c>
      <c r="C25" s="1">
        <v>1</v>
      </c>
      <c r="D25" s="1">
        <v>16</v>
      </c>
      <c r="E25" s="1">
        <v>1</v>
      </c>
      <c r="F25" s="1">
        <v>0</v>
      </c>
      <c r="G25" s="1">
        <v>0</v>
      </c>
      <c r="H25" s="1">
        <v>14</v>
      </c>
      <c r="I25" s="1">
        <v>3</v>
      </c>
      <c r="J25" s="1">
        <v>2</v>
      </c>
      <c r="K25" s="1">
        <v>0</v>
      </c>
      <c r="L25" s="1">
        <v>45</v>
      </c>
    </row>
    <row r="27" spans="1:12" x14ac:dyDescent="0.2">
      <c r="A27" s="1" t="s">
        <v>351</v>
      </c>
    </row>
    <row r="29" spans="1:12" x14ac:dyDescent="0.2">
      <c r="A29" s="1" t="s">
        <v>0</v>
      </c>
      <c r="B29" s="1">
        <v>672</v>
      </c>
      <c r="C29" s="1">
        <v>80</v>
      </c>
      <c r="D29" s="1">
        <v>186</v>
      </c>
      <c r="E29" s="1">
        <v>89</v>
      </c>
      <c r="F29" s="1">
        <v>6</v>
      </c>
      <c r="G29" s="1">
        <v>0</v>
      </c>
      <c r="H29" s="1">
        <v>39</v>
      </c>
      <c r="I29" s="1">
        <v>41</v>
      </c>
      <c r="J29" s="1">
        <v>112</v>
      </c>
      <c r="K29" s="1">
        <v>1</v>
      </c>
      <c r="L29" s="1">
        <v>118</v>
      </c>
    </row>
    <row r="30" spans="1:12" x14ac:dyDescent="0.2">
      <c r="A30" s="1" t="s">
        <v>56</v>
      </c>
      <c r="B30" s="1">
        <v>532</v>
      </c>
      <c r="C30" s="1">
        <v>79</v>
      </c>
      <c r="D30" s="1">
        <v>161</v>
      </c>
      <c r="E30" s="1">
        <v>81</v>
      </c>
      <c r="F30" s="1">
        <v>5</v>
      </c>
      <c r="G30" s="1">
        <v>0</v>
      </c>
      <c r="H30" s="1">
        <v>23</v>
      </c>
      <c r="I30" s="1">
        <v>38</v>
      </c>
      <c r="J30" s="1">
        <v>94</v>
      </c>
      <c r="K30" s="1">
        <v>1</v>
      </c>
      <c r="L30" s="1">
        <v>50</v>
      </c>
    </row>
    <row r="31" spans="1:12" x14ac:dyDescent="0.2">
      <c r="A31" s="1" t="s">
        <v>59</v>
      </c>
      <c r="B31" s="1">
        <v>52</v>
      </c>
      <c r="C31" s="1">
        <v>1</v>
      </c>
      <c r="D31" s="1">
        <v>11</v>
      </c>
      <c r="E31" s="1">
        <v>0</v>
      </c>
      <c r="F31" s="1">
        <v>0</v>
      </c>
      <c r="G31" s="1">
        <v>0</v>
      </c>
      <c r="H31" s="1">
        <v>10</v>
      </c>
      <c r="I31" s="1">
        <v>2</v>
      </c>
      <c r="J31" s="1">
        <v>0</v>
      </c>
      <c r="K31" s="1">
        <v>0</v>
      </c>
      <c r="L31" s="1">
        <v>28</v>
      </c>
    </row>
    <row r="32" spans="1:12" x14ac:dyDescent="0.2">
      <c r="A32" s="1" t="s">
        <v>52</v>
      </c>
      <c r="B32" s="1">
        <v>26</v>
      </c>
      <c r="C32" s="1">
        <v>0</v>
      </c>
      <c r="D32" s="1">
        <v>3</v>
      </c>
      <c r="E32" s="1">
        <v>6</v>
      </c>
      <c r="F32" s="1">
        <v>1</v>
      </c>
      <c r="G32" s="1">
        <v>0</v>
      </c>
      <c r="H32" s="1">
        <v>1</v>
      </c>
      <c r="I32" s="1">
        <v>1</v>
      </c>
      <c r="J32" s="1">
        <v>1</v>
      </c>
      <c r="K32" s="1">
        <v>0</v>
      </c>
      <c r="L32" s="1">
        <v>13</v>
      </c>
    </row>
    <row r="33" spans="1:12" x14ac:dyDescent="0.2">
      <c r="A33" s="1" t="s">
        <v>47</v>
      </c>
      <c r="B33" s="1">
        <v>24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15</v>
      </c>
      <c r="K33" s="1">
        <v>0</v>
      </c>
      <c r="L33" s="1">
        <v>9</v>
      </c>
    </row>
    <row r="34" spans="1:12" x14ac:dyDescent="0.2">
      <c r="A34" s="1" t="s">
        <v>49</v>
      </c>
      <c r="B34" s="1">
        <v>15</v>
      </c>
      <c r="C34" s="1">
        <v>0</v>
      </c>
      <c r="D34" s="1">
        <v>2</v>
      </c>
      <c r="E34" s="1">
        <v>2</v>
      </c>
      <c r="F34" s="1">
        <v>0</v>
      </c>
      <c r="G34" s="1">
        <v>0</v>
      </c>
      <c r="H34" s="1">
        <v>4</v>
      </c>
      <c r="I34" s="1">
        <v>0</v>
      </c>
      <c r="J34" s="1">
        <v>2</v>
      </c>
      <c r="K34" s="1">
        <v>0</v>
      </c>
      <c r="L34" s="1">
        <v>5</v>
      </c>
    </row>
    <row r="35" spans="1:12" x14ac:dyDescent="0.2">
      <c r="A35" s="1" t="s">
        <v>48</v>
      </c>
      <c r="B35" s="1">
        <v>6</v>
      </c>
      <c r="C35" s="1">
        <v>0</v>
      </c>
      <c r="D35" s="1">
        <v>2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4</v>
      </c>
    </row>
    <row r="36" spans="1:12" x14ac:dyDescent="0.2">
      <c r="A36" s="1" t="s">
        <v>51</v>
      </c>
      <c r="B36" s="1">
        <v>5</v>
      </c>
      <c r="C36" s="1">
        <v>0</v>
      </c>
      <c r="D36" s="1">
        <v>5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</row>
    <row r="37" spans="1:12" x14ac:dyDescent="0.2">
      <c r="A37" s="1" t="s">
        <v>55</v>
      </c>
      <c r="B37" s="1">
        <v>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4</v>
      </c>
    </row>
    <row r="38" spans="1:12" x14ac:dyDescent="0.2">
      <c r="A38" s="1" t="s">
        <v>53</v>
      </c>
      <c r="B38" s="1">
        <v>2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2</v>
      </c>
    </row>
    <row r="39" spans="1:12" x14ac:dyDescent="0.2">
      <c r="A39" s="1" t="s">
        <v>54</v>
      </c>
      <c r="B39" s="1">
        <v>2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2</v>
      </c>
    </row>
    <row r="40" spans="1:12" x14ac:dyDescent="0.2">
      <c r="A40" s="1" t="s">
        <v>56</v>
      </c>
      <c r="B40" s="1">
        <v>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1</v>
      </c>
      <c r="I40" s="1">
        <v>0</v>
      </c>
      <c r="J40" s="1">
        <v>0</v>
      </c>
      <c r="K40" s="1">
        <v>0</v>
      </c>
      <c r="L40" s="1">
        <v>1</v>
      </c>
    </row>
    <row r="41" spans="1:12" x14ac:dyDescent="0.2">
      <c r="A41" s="1" t="s">
        <v>50</v>
      </c>
      <c r="B41" s="1">
        <v>1</v>
      </c>
      <c r="C41" s="1">
        <v>0</v>
      </c>
      <c r="D41" s="1">
        <v>1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</row>
    <row r="42" spans="1:12" x14ac:dyDescent="0.2">
      <c r="A42" s="1" t="s">
        <v>57</v>
      </c>
      <c r="B42" s="1">
        <v>1</v>
      </c>
      <c r="C42" s="1">
        <v>0</v>
      </c>
      <c r="D42" s="1">
        <v>1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</row>
    <row r="43" spans="1:12" x14ac:dyDescent="0.2">
      <c r="A43" s="46" t="s">
        <v>388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</row>
  </sheetData>
  <sortState xmlns:xlrd2="http://schemas.microsoft.com/office/spreadsheetml/2017/richdata2" ref="A30:L42">
    <sortCondition descending="1" ref="B30:B42"/>
  </sortState>
  <mergeCells count="1">
    <mergeCell ref="A43:L4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9A0F-6A0A-4760-8806-51B216BB5393}">
  <dimension ref="A1:L39"/>
  <sheetViews>
    <sheetView view="pageBreakPreview" zoomScale="125" zoomScaleNormal="100" zoomScaleSheetLayoutView="125" workbookViewId="0"/>
  </sheetViews>
  <sheetFormatPr defaultColWidth="13.21875" defaultRowHeight="10.199999999999999" x14ac:dyDescent="0.2"/>
  <cols>
    <col min="1" max="1" width="18.77734375" style="8" customWidth="1"/>
    <col min="2" max="12" width="6.44140625" style="1" customWidth="1"/>
    <col min="13" max="16384" width="13.21875" style="1"/>
  </cols>
  <sheetData>
    <row r="1" spans="1:12" x14ac:dyDescent="0.2">
      <c r="A1" s="8" t="s">
        <v>392</v>
      </c>
    </row>
    <row r="2" spans="1:12" x14ac:dyDescent="0.2">
      <c r="A2" s="9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8" t="s">
        <v>344</v>
      </c>
      <c r="B3" s="1">
        <v>515870</v>
      </c>
      <c r="C3" s="1">
        <v>26372</v>
      </c>
      <c r="D3" s="1">
        <v>76649</v>
      </c>
      <c r="E3" s="1">
        <v>26158</v>
      </c>
      <c r="F3" s="1">
        <v>26051</v>
      </c>
      <c r="G3" s="1">
        <v>3041</v>
      </c>
      <c r="H3" s="1">
        <v>93613</v>
      </c>
      <c r="I3" s="1">
        <v>137596</v>
      </c>
      <c r="J3" s="1">
        <v>40419</v>
      </c>
      <c r="K3" s="1">
        <v>21362</v>
      </c>
      <c r="L3" s="1">
        <v>64609</v>
      </c>
    </row>
    <row r="4" spans="1:12" x14ac:dyDescent="0.2">
      <c r="A4" s="8" t="s">
        <v>61</v>
      </c>
      <c r="B4" s="1">
        <v>510776</v>
      </c>
      <c r="C4" s="1">
        <v>26080</v>
      </c>
      <c r="D4" s="1">
        <v>76083</v>
      </c>
      <c r="E4" s="1">
        <v>26017</v>
      </c>
      <c r="F4" s="1">
        <v>26016</v>
      </c>
      <c r="G4" s="1">
        <v>3036</v>
      </c>
      <c r="H4" s="1">
        <v>92936</v>
      </c>
      <c r="I4" s="1">
        <v>136852</v>
      </c>
      <c r="J4" s="1">
        <v>39958</v>
      </c>
      <c r="K4" s="1">
        <v>21336</v>
      </c>
      <c r="L4" s="1">
        <v>62462</v>
      </c>
    </row>
    <row r="5" spans="1:12" x14ac:dyDescent="0.2">
      <c r="A5" s="8" t="s">
        <v>62</v>
      </c>
      <c r="B5" s="1">
        <v>3635</v>
      </c>
      <c r="C5" s="1">
        <v>195</v>
      </c>
      <c r="D5" s="1">
        <v>314</v>
      </c>
      <c r="E5" s="1">
        <v>41</v>
      </c>
      <c r="F5" s="1">
        <v>28</v>
      </c>
      <c r="G5" s="1">
        <v>2</v>
      </c>
      <c r="H5" s="1">
        <v>597</v>
      </c>
      <c r="I5" s="1">
        <v>623</v>
      </c>
      <c r="J5" s="1">
        <v>322</v>
      </c>
      <c r="K5" s="1">
        <v>18</v>
      </c>
      <c r="L5" s="1">
        <v>1495</v>
      </c>
    </row>
    <row r="6" spans="1:12" x14ac:dyDescent="0.2">
      <c r="A6" s="8" t="s">
        <v>63</v>
      </c>
      <c r="B6" s="1">
        <v>1459</v>
      </c>
      <c r="C6" s="1">
        <v>97</v>
      </c>
      <c r="D6" s="1">
        <v>252</v>
      </c>
      <c r="E6" s="1">
        <v>100</v>
      </c>
      <c r="F6" s="1">
        <v>7</v>
      </c>
      <c r="G6" s="1">
        <v>3</v>
      </c>
      <c r="H6" s="1">
        <v>80</v>
      </c>
      <c r="I6" s="1">
        <v>121</v>
      </c>
      <c r="J6" s="1">
        <v>139</v>
      </c>
      <c r="K6" s="1">
        <v>8</v>
      </c>
      <c r="L6" s="1">
        <v>652</v>
      </c>
    </row>
    <row r="8" spans="1:12" x14ac:dyDescent="0.2">
      <c r="A8" s="8" t="s">
        <v>341</v>
      </c>
      <c r="B8" s="1">
        <v>264455</v>
      </c>
      <c r="C8" s="1">
        <v>13532</v>
      </c>
      <c r="D8" s="1">
        <v>39926</v>
      </c>
      <c r="E8" s="1">
        <v>13328</v>
      </c>
      <c r="F8" s="1">
        <v>13261</v>
      </c>
      <c r="G8" s="1">
        <v>1549</v>
      </c>
      <c r="H8" s="1">
        <v>48283</v>
      </c>
      <c r="I8" s="1">
        <v>69232</v>
      </c>
      <c r="J8" s="1">
        <v>20789</v>
      </c>
      <c r="K8" s="1">
        <v>10466</v>
      </c>
      <c r="L8" s="1">
        <v>34089</v>
      </c>
    </row>
    <row r="9" spans="1:12" x14ac:dyDescent="0.2">
      <c r="A9" s="8" t="s">
        <v>61</v>
      </c>
      <c r="B9" s="1">
        <v>261420</v>
      </c>
      <c r="C9" s="1">
        <v>13337</v>
      </c>
      <c r="D9" s="1">
        <v>39518</v>
      </c>
      <c r="E9" s="1">
        <v>13202</v>
      </c>
      <c r="F9" s="1">
        <v>13242</v>
      </c>
      <c r="G9" s="1">
        <v>1548</v>
      </c>
      <c r="H9" s="1">
        <v>47920</v>
      </c>
      <c r="I9" s="1">
        <v>68826</v>
      </c>
      <c r="J9" s="1">
        <v>20479</v>
      </c>
      <c r="K9" s="1">
        <v>10452</v>
      </c>
      <c r="L9" s="1">
        <v>32896</v>
      </c>
    </row>
    <row r="10" spans="1:12" x14ac:dyDescent="0.2">
      <c r="A10" s="8" t="s">
        <v>62</v>
      </c>
      <c r="B10" s="1">
        <v>1947</v>
      </c>
      <c r="C10" s="1">
        <v>101</v>
      </c>
      <c r="D10" s="1">
        <v>196</v>
      </c>
      <c r="E10" s="1">
        <v>29</v>
      </c>
      <c r="F10" s="1">
        <v>17</v>
      </c>
      <c r="G10" s="1">
        <v>1</v>
      </c>
      <c r="H10" s="1">
        <v>315</v>
      </c>
      <c r="I10" s="1">
        <v>307</v>
      </c>
      <c r="J10" s="1">
        <v>176</v>
      </c>
      <c r="K10" s="1">
        <v>8</v>
      </c>
      <c r="L10" s="1">
        <v>797</v>
      </c>
    </row>
    <row r="11" spans="1:12" x14ac:dyDescent="0.2">
      <c r="A11" s="8" t="s">
        <v>63</v>
      </c>
      <c r="B11" s="1">
        <v>1088</v>
      </c>
      <c r="C11" s="1">
        <v>94</v>
      </c>
      <c r="D11" s="1">
        <v>212</v>
      </c>
      <c r="E11" s="1">
        <v>97</v>
      </c>
      <c r="F11" s="1">
        <v>2</v>
      </c>
      <c r="G11" s="1">
        <v>0</v>
      </c>
      <c r="H11" s="1">
        <v>48</v>
      </c>
      <c r="I11" s="1">
        <v>99</v>
      </c>
      <c r="J11" s="1">
        <v>134</v>
      </c>
      <c r="K11" s="1">
        <v>6</v>
      </c>
      <c r="L11" s="1">
        <v>396</v>
      </c>
    </row>
    <row r="13" spans="1:12" x14ac:dyDescent="0.2">
      <c r="A13" s="8" t="s">
        <v>340</v>
      </c>
      <c r="B13" s="1">
        <v>251415</v>
      </c>
      <c r="C13" s="1">
        <v>12840</v>
      </c>
      <c r="D13" s="1">
        <v>36723</v>
      </c>
      <c r="E13" s="1">
        <v>12830</v>
      </c>
      <c r="F13" s="1">
        <v>12790</v>
      </c>
      <c r="G13" s="1">
        <v>1492</v>
      </c>
      <c r="H13" s="1">
        <v>45330</v>
      </c>
      <c r="I13" s="1">
        <v>68364</v>
      </c>
      <c r="J13" s="1">
        <v>19630</v>
      </c>
      <c r="K13" s="1">
        <v>10896</v>
      </c>
      <c r="L13" s="1">
        <v>30520</v>
      </c>
    </row>
    <row r="14" spans="1:12" x14ac:dyDescent="0.2">
      <c r="A14" s="8" t="s">
        <v>61</v>
      </c>
      <c r="B14" s="1">
        <v>249356</v>
      </c>
      <c r="C14" s="1">
        <v>12743</v>
      </c>
      <c r="D14" s="1">
        <v>36565</v>
      </c>
      <c r="E14" s="1">
        <v>12815</v>
      </c>
      <c r="F14" s="1">
        <v>12774</v>
      </c>
      <c r="G14" s="1">
        <v>1488</v>
      </c>
      <c r="H14" s="1">
        <v>45016</v>
      </c>
      <c r="I14" s="1">
        <v>68026</v>
      </c>
      <c r="J14" s="1">
        <v>19479</v>
      </c>
      <c r="K14" s="1">
        <v>10884</v>
      </c>
      <c r="L14" s="1">
        <v>29566</v>
      </c>
    </row>
    <row r="15" spans="1:12" x14ac:dyDescent="0.2">
      <c r="A15" s="8" t="s">
        <v>62</v>
      </c>
      <c r="B15" s="1">
        <v>1688</v>
      </c>
      <c r="C15" s="1">
        <v>94</v>
      </c>
      <c r="D15" s="1">
        <v>118</v>
      </c>
      <c r="E15" s="1">
        <v>12</v>
      </c>
      <c r="F15" s="1">
        <v>11</v>
      </c>
      <c r="G15" s="1">
        <v>1</v>
      </c>
      <c r="H15" s="1">
        <v>282</v>
      </c>
      <c r="I15" s="1">
        <v>316</v>
      </c>
      <c r="J15" s="1">
        <v>146</v>
      </c>
      <c r="K15" s="1">
        <v>10</v>
      </c>
      <c r="L15" s="1">
        <v>698</v>
      </c>
    </row>
    <row r="16" spans="1:12" x14ac:dyDescent="0.2">
      <c r="A16" s="8" t="s">
        <v>63</v>
      </c>
      <c r="B16" s="1">
        <v>371</v>
      </c>
      <c r="C16" s="1">
        <v>3</v>
      </c>
      <c r="D16" s="1">
        <v>40</v>
      </c>
      <c r="E16" s="1">
        <v>3</v>
      </c>
      <c r="F16" s="1">
        <v>5</v>
      </c>
      <c r="G16" s="1">
        <v>3</v>
      </c>
      <c r="H16" s="1">
        <v>32</v>
      </c>
      <c r="I16" s="1">
        <v>22</v>
      </c>
      <c r="J16" s="1">
        <v>5</v>
      </c>
      <c r="K16" s="1">
        <v>2</v>
      </c>
      <c r="L16" s="1">
        <v>256</v>
      </c>
    </row>
    <row r="18" spans="1:12" x14ac:dyDescent="0.2">
      <c r="A18" s="8" t="s">
        <v>352</v>
      </c>
    </row>
    <row r="20" spans="1:12" x14ac:dyDescent="0.2">
      <c r="A20" s="8" t="s">
        <v>348</v>
      </c>
      <c r="B20" s="1">
        <v>1459</v>
      </c>
      <c r="C20" s="1">
        <v>97</v>
      </c>
      <c r="D20" s="1">
        <v>252</v>
      </c>
      <c r="E20" s="1">
        <v>100</v>
      </c>
      <c r="F20" s="1">
        <v>7</v>
      </c>
      <c r="G20" s="1">
        <v>3</v>
      </c>
      <c r="H20" s="1">
        <v>80</v>
      </c>
      <c r="I20" s="1">
        <v>121</v>
      </c>
      <c r="J20" s="1">
        <v>139</v>
      </c>
      <c r="K20" s="1">
        <v>8</v>
      </c>
      <c r="L20" s="1">
        <v>652</v>
      </c>
    </row>
    <row r="21" spans="1:12" x14ac:dyDescent="0.2">
      <c r="A21" s="8" t="s">
        <v>75</v>
      </c>
      <c r="B21" s="1">
        <v>616</v>
      </c>
      <c r="C21" s="1">
        <v>80</v>
      </c>
      <c r="D21" s="1">
        <v>153</v>
      </c>
      <c r="E21" s="1">
        <v>85</v>
      </c>
      <c r="F21" s="1">
        <v>0</v>
      </c>
      <c r="G21" s="1">
        <v>0</v>
      </c>
      <c r="H21" s="1">
        <v>20</v>
      </c>
      <c r="I21" s="1">
        <v>65</v>
      </c>
      <c r="J21" s="1">
        <v>130</v>
      </c>
      <c r="K21" s="1">
        <v>1</v>
      </c>
      <c r="L21" s="1">
        <v>82</v>
      </c>
    </row>
    <row r="22" spans="1:12" x14ac:dyDescent="0.2">
      <c r="A22" s="8" t="s">
        <v>73</v>
      </c>
      <c r="B22" s="1">
        <v>190</v>
      </c>
      <c r="C22" s="1">
        <v>1</v>
      </c>
      <c r="D22" s="1">
        <v>13</v>
      </c>
      <c r="E22" s="1">
        <v>1</v>
      </c>
      <c r="F22" s="1">
        <v>0</v>
      </c>
      <c r="G22" s="1">
        <v>2</v>
      </c>
      <c r="H22" s="1">
        <v>8</v>
      </c>
      <c r="I22" s="1">
        <v>10</v>
      </c>
      <c r="J22" s="1">
        <v>1</v>
      </c>
      <c r="K22" s="1">
        <v>0</v>
      </c>
      <c r="L22" s="1">
        <v>154</v>
      </c>
    </row>
    <row r="23" spans="1:12" x14ac:dyDescent="0.2">
      <c r="A23" s="8" t="s">
        <v>64</v>
      </c>
      <c r="B23" s="1">
        <v>168</v>
      </c>
      <c r="C23" s="1">
        <v>0</v>
      </c>
      <c r="D23" s="1">
        <v>20</v>
      </c>
      <c r="E23" s="1">
        <v>3</v>
      </c>
      <c r="F23" s="1">
        <v>1</v>
      </c>
      <c r="G23" s="1">
        <v>0</v>
      </c>
      <c r="H23" s="1">
        <v>9</v>
      </c>
      <c r="I23" s="1">
        <v>4</v>
      </c>
      <c r="J23" s="1">
        <v>0</v>
      </c>
      <c r="K23" s="1">
        <v>4</v>
      </c>
      <c r="L23" s="1">
        <v>127</v>
      </c>
    </row>
    <row r="24" spans="1:12" x14ac:dyDescent="0.2">
      <c r="A24" s="8" t="s">
        <v>74</v>
      </c>
      <c r="B24" s="1">
        <v>135</v>
      </c>
      <c r="C24" s="1">
        <v>4</v>
      </c>
      <c r="D24" s="1">
        <v>14</v>
      </c>
      <c r="E24" s="1">
        <v>3</v>
      </c>
      <c r="F24" s="1">
        <v>0</v>
      </c>
      <c r="G24" s="1">
        <v>0</v>
      </c>
      <c r="H24" s="1">
        <v>15</v>
      </c>
      <c r="I24" s="1">
        <v>25</v>
      </c>
      <c r="J24" s="1">
        <v>1</v>
      </c>
      <c r="K24" s="1">
        <v>2</v>
      </c>
      <c r="L24" s="1">
        <v>71</v>
      </c>
    </row>
    <row r="25" spans="1:12" x14ac:dyDescent="0.2">
      <c r="A25" s="8" t="s">
        <v>76</v>
      </c>
      <c r="B25" s="1">
        <v>65</v>
      </c>
      <c r="C25" s="1">
        <v>0</v>
      </c>
      <c r="D25" s="1">
        <v>11</v>
      </c>
      <c r="E25" s="1">
        <v>0</v>
      </c>
      <c r="F25" s="1">
        <v>0</v>
      </c>
      <c r="G25" s="1">
        <v>0</v>
      </c>
      <c r="H25" s="1">
        <v>8</v>
      </c>
      <c r="I25" s="1">
        <v>4</v>
      </c>
      <c r="J25" s="1">
        <v>2</v>
      </c>
      <c r="K25" s="1">
        <v>0</v>
      </c>
      <c r="L25" s="1">
        <v>40</v>
      </c>
    </row>
    <row r="26" spans="1:12" x14ac:dyDescent="0.2">
      <c r="A26" s="8" t="s">
        <v>63</v>
      </c>
      <c r="B26" s="1">
        <v>47</v>
      </c>
      <c r="C26" s="1">
        <v>1</v>
      </c>
      <c r="D26" s="1">
        <v>10</v>
      </c>
      <c r="E26" s="1">
        <v>0</v>
      </c>
      <c r="F26" s="1">
        <v>0</v>
      </c>
      <c r="G26" s="1">
        <v>0</v>
      </c>
      <c r="H26" s="1">
        <v>10</v>
      </c>
      <c r="I26" s="1">
        <v>2</v>
      </c>
      <c r="J26" s="1">
        <v>0</v>
      </c>
      <c r="K26" s="1">
        <v>0</v>
      </c>
      <c r="L26" s="1">
        <v>24</v>
      </c>
    </row>
    <row r="27" spans="1:12" x14ac:dyDescent="0.2">
      <c r="A27" s="8" t="s">
        <v>67</v>
      </c>
      <c r="B27" s="1">
        <v>40</v>
      </c>
      <c r="C27" s="1">
        <v>1</v>
      </c>
      <c r="D27" s="1">
        <v>1</v>
      </c>
      <c r="E27" s="1">
        <v>0</v>
      </c>
      <c r="F27" s="1">
        <v>0</v>
      </c>
      <c r="G27" s="1">
        <v>0</v>
      </c>
      <c r="H27" s="1">
        <v>0</v>
      </c>
      <c r="I27" s="1">
        <v>1</v>
      </c>
      <c r="J27" s="1">
        <v>1</v>
      </c>
      <c r="K27" s="1">
        <v>0</v>
      </c>
      <c r="L27" s="1">
        <v>36</v>
      </c>
    </row>
    <row r="28" spans="1:12" x14ac:dyDescent="0.2">
      <c r="A28" s="8" t="s">
        <v>66</v>
      </c>
      <c r="B28" s="1">
        <v>38</v>
      </c>
      <c r="C28" s="1">
        <v>0</v>
      </c>
      <c r="D28" s="1">
        <v>2</v>
      </c>
      <c r="E28" s="1">
        <v>2</v>
      </c>
      <c r="F28" s="1">
        <v>6</v>
      </c>
      <c r="G28" s="1">
        <v>0</v>
      </c>
      <c r="H28" s="1">
        <v>3</v>
      </c>
      <c r="I28" s="1">
        <v>1</v>
      </c>
      <c r="J28" s="1">
        <v>0</v>
      </c>
      <c r="K28" s="1">
        <v>0</v>
      </c>
      <c r="L28" s="1">
        <v>24</v>
      </c>
    </row>
    <row r="29" spans="1:12" x14ac:dyDescent="0.2">
      <c r="A29" s="8" t="s">
        <v>58</v>
      </c>
      <c r="B29" s="1">
        <v>25</v>
      </c>
      <c r="C29" s="1">
        <v>1</v>
      </c>
      <c r="D29" s="1">
        <v>4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2</v>
      </c>
      <c r="K29" s="1">
        <v>0</v>
      </c>
      <c r="L29" s="1">
        <v>18</v>
      </c>
    </row>
    <row r="30" spans="1:12" x14ac:dyDescent="0.2">
      <c r="A30" s="8" t="s">
        <v>71</v>
      </c>
      <c r="B30" s="1">
        <v>23</v>
      </c>
      <c r="C30" s="1">
        <v>0</v>
      </c>
      <c r="D30" s="1">
        <v>8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14</v>
      </c>
    </row>
    <row r="31" spans="1:12" x14ac:dyDescent="0.2">
      <c r="A31" s="8" t="s">
        <v>65</v>
      </c>
      <c r="B31" s="1">
        <v>19</v>
      </c>
      <c r="C31" s="1">
        <v>2</v>
      </c>
      <c r="D31" s="1">
        <v>1</v>
      </c>
      <c r="E31" s="1">
        <v>0</v>
      </c>
      <c r="F31" s="1">
        <v>0</v>
      </c>
      <c r="G31" s="1">
        <v>0</v>
      </c>
      <c r="H31" s="1">
        <v>0</v>
      </c>
      <c r="I31" s="1">
        <v>4</v>
      </c>
      <c r="J31" s="1">
        <v>0</v>
      </c>
      <c r="K31" s="1">
        <v>0</v>
      </c>
      <c r="L31" s="1">
        <v>12</v>
      </c>
    </row>
    <row r="32" spans="1:12" x14ac:dyDescent="0.2">
      <c r="A32" s="8" t="s">
        <v>68</v>
      </c>
      <c r="B32" s="1">
        <v>19</v>
      </c>
      <c r="C32" s="1">
        <v>0</v>
      </c>
      <c r="D32" s="1">
        <v>3</v>
      </c>
      <c r="E32" s="1">
        <v>6</v>
      </c>
      <c r="F32" s="1">
        <v>0</v>
      </c>
      <c r="G32" s="1">
        <v>0</v>
      </c>
      <c r="H32" s="1">
        <v>1</v>
      </c>
      <c r="I32" s="1">
        <v>1</v>
      </c>
      <c r="J32" s="1">
        <v>1</v>
      </c>
      <c r="K32" s="1">
        <v>0</v>
      </c>
      <c r="L32" s="1">
        <v>7</v>
      </c>
    </row>
    <row r="33" spans="1:12" x14ac:dyDescent="0.2">
      <c r="A33" s="8" t="s">
        <v>77</v>
      </c>
      <c r="B33" s="1">
        <v>19</v>
      </c>
      <c r="C33" s="1">
        <v>1</v>
      </c>
      <c r="D33" s="1">
        <v>2</v>
      </c>
      <c r="E33" s="1">
        <v>0</v>
      </c>
      <c r="F33" s="1">
        <v>0</v>
      </c>
      <c r="G33" s="1">
        <v>0</v>
      </c>
      <c r="H33" s="1">
        <v>2</v>
      </c>
      <c r="I33" s="1">
        <v>0</v>
      </c>
      <c r="J33" s="1">
        <v>0</v>
      </c>
      <c r="K33" s="1">
        <v>1</v>
      </c>
      <c r="L33" s="1">
        <v>13</v>
      </c>
    </row>
    <row r="34" spans="1:12" x14ac:dyDescent="0.2">
      <c r="A34" s="8" t="s">
        <v>60</v>
      </c>
      <c r="B34" s="1">
        <v>17</v>
      </c>
      <c r="C34" s="1">
        <v>6</v>
      </c>
      <c r="D34" s="1">
        <v>2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0</v>
      </c>
      <c r="K34" s="1">
        <v>0</v>
      </c>
      <c r="L34" s="1">
        <v>8</v>
      </c>
    </row>
    <row r="35" spans="1:12" x14ac:dyDescent="0.2">
      <c r="A35" s="8" t="s">
        <v>72</v>
      </c>
      <c r="B35" s="1">
        <v>16</v>
      </c>
      <c r="C35" s="1">
        <v>0</v>
      </c>
      <c r="D35" s="1">
        <v>2</v>
      </c>
      <c r="E35" s="1">
        <v>0</v>
      </c>
      <c r="F35" s="1">
        <v>0</v>
      </c>
      <c r="G35" s="1">
        <v>0</v>
      </c>
      <c r="H35" s="1">
        <v>2</v>
      </c>
      <c r="I35" s="1">
        <v>2</v>
      </c>
      <c r="J35" s="1">
        <v>0</v>
      </c>
      <c r="K35" s="1">
        <v>0</v>
      </c>
      <c r="L35" s="1">
        <v>10</v>
      </c>
    </row>
    <row r="36" spans="1:12" x14ac:dyDescent="0.2">
      <c r="A36" s="8" t="s">
        <v>69</v>
      </c>
      <c r="B36" s="1">
        <v>11</v>
      </c>
      <c r="C36" s="1">
        <v>0</v>
      </c>
      <c r="D36" s="1">
        <v>4</v>
      </c>
      <c r="E36" s="1">
        <v>0</v>
      </c>
      <c r="F36" s="1">
        <v>0</v>
      </c>
      <c r="G36" s="1">
        <v>1</v>
      </c>
      <c r="H36" s="1">
        <v>1</v>
      </c>
      <c r="I36" s="1">
        <v>0</v>
      </c>
      <c r="J36" s="1">
        <v>0</v>
      </c>
      <c r="K36" s="1">
        <v>0</v>
      </c>
      <c r="L36" s="1">
        <v>5</v>
      </c>
    </row>
    <row r="37" spans="1:12" x14ac:dyDescent="0.2">
      <c r="A37" s="8" t="s">
        <v>78</v>
      </c>
      <c r="B37" s="1">
        <v>6</v>
      </c>
      <c r="C37" s="1">
        <v>0</v>
      </c>
      <c r="D37" s="1">
        <v>2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4</v>
      </c>
    </row>
    <row r="38" spans="1:12" x14ac:dyDescent="0.2">
      <c r="A38" s="8" t="s">
        <v>70</v>
      </c>
      <c r="B38" s="1">
        <v>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</v>
      </c>
      <c r="J38" s="1">
        <v>0</v>
      </c>
      <c r="K38" s="1">
        <v>0</v>
      </c>
      <c r="L38" s="1">
        <v>3</v>
      </c>
    </row>
    <row r="39" spans="1:12" x14ac:dyDescent="0.2">
      <c r="A39" s="46" t="s">
        <v>388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</row>
  </sheetData>
  <sortState xmlns:xlrd2="http://schemas.microsoft.com/office/spreadsheetml/2017/richdata2" ref="A21:L38">
    <sortCondition descending="1" ref="B21:B38"/>
  </sortState>
  <mergeCells count="1">
    <mergeCell ref="A39:L3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D322-CCE8-4463-B39F-1AD345E2D2D5}">
  <dimension ref="A1:L26"/>
  <sheetViews>
    <sheetView view="pageBreakPreview" zoomScale="125" zoomScaleNormal="100" zoomScaleSheetLayoutView="125" workbookViewId="0"/>
  </sheetViews>
  <sheetFormatPr defaultColWidth="13.21875" defaultRowHeight="10.199999999999999" x14ac:dyDescent="0.2"/>
  <cols>
    <col min="1" max="1" width="13.21875" style="1"/>
    <col min="2" max="12" width="7" style="1" customWidth="1"/>
    <col min="13" max="16384" width="13.21875" style="1"/>
  </cols>
  <sheetData>
    <row r="1" spans="1:12" x14ac:dyDescent="0.2">
      <c r="A1" s="1" t="s">
        <v>393</v>
      </c>
    </row>
    <row r="2" spans="1:12" x14ac:dyDescent="0.2">
      <c r="A2" s="4"/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</row>
    <row r="3" spans="1:12" x14ac:dyDescent="0.2">
      <c r="A3" s="1" t="s">
        <v>348</v>
      </c>
      <c r="B3" s="1">
        <v>515870</v>
      </c>
      <c r="C3" s="1">
        <v>26372</v>
      </c>
      <c r="D3" s="1">
        <v>76649</v>
      </c>
      <c r="E3" s="1">
        <v>26158</v>
      </c>
      <c r="F3" s="1">
        <v>26051</v>
      </c>
      <c r="G3" s="1">
        <v>3041</v>
      </c>
      <c r="H3" s="1">
        <v>93613</v>
      </c>
      <c r="I3" s="1">
        <v>137596</v>
      </c>
      <c r="J3" s="1">
        <v>40419</v>
      </c>
      <c r="K3" s="1">
        <v>21362</v>
      </c>
      <c r="L3" s="1">
        <v>64609</v>
      </c>
    </row>
    <row r="4" spans="1:12" x14ac:dyDescent="0.2">
      <c r="A4" s="1" t="s">
        <v>79</v>
      </c>
      <c r="B4" s="1">
        <v>314780</v>
      </c>
      <c r="C4" s="1">
        <v>16020</v>
      </c>
      <c r="D4" s="1">
        <v>46859</v>
      </c>
      <c r="E4" s="1">
        <v>15050</v>
      </c>
      <c r="F4" s="1">
        <v>15422</v>
      </c>
      <c r="G4" s="1">
        <v>1875</v>
      </c>
      <c r="H4" s="1">
        <v>57633</v>
      </c>
      <c r="I4" s="1">
        <v>85126</v>
      </c>
      <c r="J4" s="1">
        <v>24781</v>
      </c>
      <c r="K4" s="1">
        <v>12772</v>
      </c>
      <c r="L4" s="1">
        <v>39242</v>
      </c>
    </row>
    <row r="5" spans="1:12" x14ac:dyDescent="0.2">
      <c r="A5" s="1" t="s">
        <v>80</v>
      </c>
      <c r="B5" s="1">
        <v>168795</v>
      </c>
      <c r="C5" s="1">
        <v>9072</v>
      </c>
      <c r="D5" s="1">
        <v>25403</v>
      </c>
      <c r="E5" s="1">
        <v>9988</v>
      </c>
      <c r="F5" s="1">
        <v>9115</v>
      </c>
      <c r="G5" s="1">
        <v>974</v>
      </c>
      <c r="H5" s="1">
        <v>27929</v>
      </c>
      <c r="I5" s="1">
        <v>44381</v>
      </c>
      <c r="J5" s="1">
        <v>14124</v>
      </c>
      <c r="K5" s="1">
        <v>6646</v>
      </c>
      <c r="L5" s="1">
        <v>21163</v>
      </c>
    </row>
    <row r="6" spans="1:12" x14ac:dyDescent="0.2">
      <c r="A6" s="1" t="s">
        <v>81</v>
      </c>
      <c r="B6" s="1">
        <v>15470</v>
      </c>
      <c r="C6" s="1">
        <v>374</v>
      </c>
      <c r="D6" s="1">
        <v>2077</v>
      </c>
      <c r="E6" s="1">
        <v>307</v>
      </c>
      <c r="F6" s="1">
        <v>563</v>
      </c>
      <c r="G6" s="1">
        <v>0</v>
      </c>
      <c r="H6" s="1">
        <v>5271</v>
      </c>
      <c r="I6" s="1">
        <v>3114</v>
      </c>
      <c r="J6" s="1">
        <v>269</v>
      </c>
      <c r="K6" s="1">
        <v>981</v>
      </c>
      <c r="L6" s="1">
        <v>2514</v>
      </c>
    </row>
    <row r="7" spans="1:12" x14ac:dyDescent="0.2">
      <c r="A7" s="1" t="s">
        <v>82</v>
      </c>
      <c r="B7" s="1">
        <v>1455</v>
      </c>
      <c r="C7" s="1">
        <v>33</v>
      </c>
      <c r="D7" s="1">
        <v>75</v>
      </c>
      <c r="E7" s="1">
        <v>20</v>
      </c>
      <c r="F7" s="1">
        <v>67</v>
      </c>
      <c r="G7" s="1">
        <v>55</v>
      </c>
      <c r="H7" s="1">
        <v>303</v>
      </c>
      <c r="I7" s="1">
        <v>305</v>
      </c>
      <c r="J7" s="1">
        <v>133</v>
      </c>
      <c r="K7" s="1">
        <v>179</v>
      </c>
      <c r="L7" s="1">
        <v>285</v>
      </c>
    </row>
    <row r="8" spans="1:12" x14ac:dyDescent="0.2">
      <c r="A8" s="1" t="s">
        <v>83</v>
      </c>
      <c r="B8" s="1">
        <v>3260</v>
      </c>
      <c r="C8" s="1">
        <v>169</v>
      </c>
      <c r="D8" s="1">
        <v>529</v>
      </c>
      <c r="E8" s="1">
        <v>101</v>
      </c>
      <c r="F8" s="1">
        <v>215</v>
      </c>
      <c r="G8" s="1">
        <v>30</v>
      </c>
      <c r="H8" s="1">
        <v>569</v>
      </c>
      <c r="I8" s="1">
        <v>821</v>
      </c>
      <c r="J8" s="1">
        <v>169</v>
      </c>
      <c r="K8" s="1">
        <v>163</v>
      </c>
      <c r="L8" s="1">
        <v>494</v>
      </c>
    </row>
    <row r="9" spans="1:12" x14ac:dyDescent="0.2">
      <c r="A9" s="1" t="s">
        <v>84</v>
      </c>
      <c r="B9" s="1">
        <v>12110</v>
      </c>
      <c r="C9" s="1">
        <v>704</v>
      </c>
      <c r="D9" s="1">
        <v>1706</v>
      </c>
      <c r="E9" s="1">
        <v>692</v>
      </c>
      <c r="F9" s="1">
        <v>669</v>
      </c>
      <c r="G9" s="1">
        <v>107</v>
      </c>
      <c r="H9" s="1">
        <v>1908</v>
      </c>
      <c r="I9" s="1">
        <v>3849</v>
      </c>
      <c r="J9" s="1">
        <v>943</v>
      </c>
      <c r="K9" s="1">
        <v>621</v>
      </c>
      <c r="L9" s="1">
        <v>911</v>
      </c>
    </row>
    <row r="11" spans="1:12" x14ac:dyDescent="0.2">
      <c r="A11" s="1" t="s">
        <v>341</v>
      </c>
      <c r="B11" s="1">
        <v>264455</v>
      </c>
      <c r="C11" s="1">
        <v>13532</v>
      </c>
      <c r="D11" s="1">
        <v>39926</v>
      </c>
      <c r="E11" s="1">
        <v>13328</v>
      </c>
      <c r="F11" s="1">
        <v>13261</v>
      </c>
      <c r="G11" s="1">
        <v>1549</v>
      </c>
      <c r="H11" s="1">
        <v>48283</v>
      </c>
      <c r="I11" s="1">
        <v>69232</v>
      </c>
      <c r="J11" s="1">
        <v>20789</v>
      </c>
      <c r="K11" s="1">
        <v>10466</v>
      </c>
      <c r="L11" s="1">
        <v>34089</v>
      </c>
    </row>
    <row r="12" spans="1:12" x14ac:dyDescent="0.2">
      <c r="A12" s="1" t="s">
        <v>79</v>
      </c>
      <c r="B12" s="1">
        <v>169747</v>
      </c>
      <c r="C12" s="1">
        <v>8678</v>
      </c>
      <c r="D12" s="1">
        <v>25725</v>
      </c>
      <c r="E12" s="1">
        <v>8108</v>
      </c>
      <c r="F12" s="1">
        <v>8282</v>
      </c>
      <c r="G12" s="1">
        <v>1022</v>
      </c>
      <c r="H12" s="1">
        <v>31302</v>
      </c>
      <c r="I12" s="1">
        <v>45230</v>
      </c>
      <c r="J12" s="1">
        <v>13411</v>
      </c>
      <c r="K12" s="1">
        <v>6585</v>
      </c>
      <c r="L12" s="1">
        <v>21404</v>
      </c>
    </row>
    <row r="13" spans="1:12" x14ac:dyDescent="0.2">
      <c r="A13" s="1" t="s">
        <v>80</v>
      </c>
      <c r="B13" s="1">
        <v>83304</v>
      </c>
      <c r="C13" s="1">
        <v>4472</v>
      </c>
      <c r="D13" s="1">
        <v>12593</v>
      </c>
      <c r="E13" s="1">
        <v>4905</v>
      </c>
      <c r="F13" s="1">
        <v>4465</v>
      </c>
      <c r="G13" s="1">
        <v>481</v>
      </c>
      <c r="H13" s="1">
        <v>13792</v>
      </c>
      <c r="I13" s="1">
        <v>21495</v>
      </c>
      <c r="J13" s="1">
        <v>6941</v>
      </c>
      <c r="K13" s="1">
        <v>3199</v>
      </c>
      <c r="L13" s="1">
        <v>10961</v>
      </c>
    </row>
    <row r="14" spans="1:12" x14ac:dyDescent="0.2">
      <c r="A14" s="1" t="s">
        <v>81</v>
      </c>
      <c r="B14" s="1">
        <v>7536</v>
      </c>
      <c r="C14" s="1">
        <v>172</v>
      </c>
      <c r="D14" s="1">
        <v>998</v>
      </c>
      <c r="E14" s="1">
        <v>140</v>
      </c>
      <c r="F14" s="1">
        <v>273</v>
      </c>
      <c r="G14" s="1">
        <v>0</v>
      </c>
      <c r="H14" s="1">
        <v>2616</v>
      </c>
      <c r="I14" s="1">
        <v>1453</v>
      </c>
      <c r="J14" s="1">
        <v>121</v>
      </c>
      <c r="K14" s="1">
        <v>484</v>
      </c>
      <c r="L14" s="1">
        <v>1279</v>
      </c>
    </row>
    <row r="15" spans="1:12" x14ac:dyDescent="0.2">
      <c r="A15" s="1" t="s">
        <v>82</v>
      </c>
      <c r="B15" s="1">
        <v>421</v>
      </c>
      <c r="C15" s="1">
        <v>8</v>
      </c>
      <c r="D15" s="1">
        <v>26</v>
      </c>
      <c r="E15" s="1">
        <v>13</v>
      </c>
      <c r="F15" s="1">
        <v>17</v>
      </c>
      <c r="G15" s="1">
        <v>23</v>
      </c>
      <c r="H15" s="1">
        <v>82</v>
      </c>
      <c r="I15" s="1">
        <v>76</v>
      </c>
      <c r="J15" s="1">
        <v>36</v>
      </c>
      <c r="K15" s="1">
        <v>46</v>
      </c>
      <c r="L15" s="1">
        <v>94</v>
      </c>
    </row>
    <row r="16" spans="1:12" x14ac:dyDescent="0.2">
      <c r="A16" s="1" t="s">
        <v>83</v>
      </c>
      <c r="B16" s="1">
        <v>967</v>
      </c>
      <c r="C16" s="1">
        <v>58</v>
      </c>
      <c r="D16" s="1">
        <v>172</v>
      </c>
      <c r="E16" s="1">
        <v>43</v>
      </c>
      <c r="F16" s="1">
        <v>65</v>
      </c>
      <c r="G16" s="1">
        <v>9</v>
      </c>
      <c r="H16" s="1">
        <v>143</v>
      </c>
      <c r="I16" s="1">
        <v>222</v>
      </c>
      <c r="J16" s="1">
        <v>50</v>
      </c>
      <c r="K16" s="1">
        <v>54</v>
      </c>
      <c r="L16" s="1">
        <v>151</v>
      </c>
    </row>
    <row r="17" spans="1:12" x14ac:dyDescent="0.2">
      <c r="A17" s="1" t="s">
        <v>84</v>
      </c>
      <c r="B17" s="1">
        <v>2480</v>
      </c>
      <c r="C17" s="1">
        <v>144</v>
      </c>
      <c r="D17" s="1">
        <v>412</v>
      </c>
      <c r="E17" s="1">
        <v>119</v>
      </c>
      <c r="F17" s="1">
        <v>159</v>
      </c>
      <c r="G17" s="1">
        <v>14</v>
      </c>
      <c r="H17" s="1">
        <v>348</v>
      </c>
      <c r="I17" s="1">
        <v>756</v>
      </c>
      <c r="J17" s="1">
        <v>230</v>
      </c>
      <c r="K17" s="1">
        <v>98</v>
      </c>
      <c r="L17" s="1">
        <v>200</v>
      </c>
    </row>
    <row r="19" spans="1:12" x14ac:dyDescent="0.2">
      <c r="A19" s="1" t="s">
        <v>340</v>
      </c>
      <c r="B19" s="1">
        <v>251415</v>
      </c>
      <c r="C19" s="1">
        <v>12840</v>
      </c>
      <c r="D19" s="1">
        <v>36723</v>
      </c>
      <c r="E19" s="1">
        <v>12830</v>
      </c>
      <c r="F19" s="1">
        <v>12790</v>
      </c>
      <c r="G19" s="1">
        <v>1492</v>
      </c>
      <c r="H19" s="1">
        <v>45330</v>
      </c>
      <c r="I19" s="1">
        <v>68364</v>
      </c>
      <c r="J19" s="1">
        <v>19630</v>
      </c>
      <c r="K19" s="1">
        <v>10896</v>
      </c>
      <c r="L19" s="1">
        <v>30520</v>
      </c>
    </row>
    <row r="20" spans="1:12" x14ac:dyDescent="0.2">
      <c r="A20" s="1" t="s">
        <v>79</v>
      </c>
      <c r="B20" s="1">
        <v>145033</v>
      </c>
      <c r="C20" s="1">
        <v>7342</v>
      </c>
      <c r="D20" s="1">
        <v>21134</v>
      </c>
      <c r="E20" s="1">
        <v>6942</v>
      </c>
      <c r="F20" s="1">
        <v>7140</v>
      </c>
      <c r="G20" s="1">
        <v>853</v>
      </c>
      <c r="H20" s="1">
        <v>26331</v>
      </c>
      <c r="I20" s="1">
        <v>39896</v>
      </c>
      <c r="J20" s="1">
        <v>11370</v>
      </c>
      <c r="K20" s="1">
        <v>6187</v>
      </c>
      <c r="L20" s="1">
        <v>17838</v>
      </c>
    </row>
    <row r="21" spans="1:12" x14ac:dyDescent="0.2">
      <c r="A21" s="1" t="s">
        <v>80</v>
      </c>
      <c r="B21" s="1">
        <v>85491</v>
      </c>
      <c r="C21" s="1">
        <v>4600</v>
      </c>
      <c r="D21" s="1">
        <v>12810</v>
      </c>
      <c r="E21" s="1">
        <v>5083</v>
      </c>
      <c r="F21" s="1">
        <v>4650</v>
      </c>
      <c r="G21" s="1">
        <v>493</v>
      </c>
      <c r="H21" s="1">
        <v>14137</v>
      </c>
      <c r="I21" s="1">
        <v>22886</v>
      </c>
      <c r="J21" s="1">
        <v>7183</v>
      </c>
      <c r="K21" s="1">
        <v>3447</v>
      </c>
      <c r="L21" s="1">
        <v>10202</v>
      </c>
    </row>
    <row r="22" spans="1:12" x14ac:dyDescent="0.2">
      <c r="A22" s="1" t="s">
        <v>81</v>
      </c>
      <c r="B22" s="1">
        <v>7934</v>
      </c>
      <c r="C22" s="1">
        <v>202</v>
      </c>
      <c r="D22" s="1">
        <v>1079</v>
      </c>
      <c r="E22" s="1">
        <v>167</v>
      </c>
      <c r="F22" s="1">
        <v>290</v>
      </c>
      <c r="G22" s="1">
        <v>0</v>
      </c>
      <c r="H22" s="1">
        <v>2655</v>
      </c>
      <c r="I22" s="1">
        <v>1661</v>
      </c>
      <c r="J22" s="1">
        <v>148</v>
      </c>
      <c r="K22" s="1">
        <v>497</v>
      </c>
      <c r="L22" s="1">
        <v>1235</v>
      </c>
    </row>
    <row r="23" spans="1:12" x14ac:dyDescent="0.2">
      <c r="A23" s="1" t="s">
        <v>82</v>
      </c>
      <c r="B23" s="1">
        <v>1034</v>
      </c>
      <c r="C23" s="1">
        <v>25</v>
      </c>
      <c r="D23" s="1">
        <v>49</v>
      </c>
      <c r="E23" s="1">
        <v>7</v>
      </c>
      <c r="F23" s="1">
        <v>50</v>
      </c>
      <c r="G23" s="1">
        <v>32</v>
      </c>
      <c r="H23" s="1">
        <v>221</v>
      </c>
      <c r="I23" s="1">
        <v>229</v>
      </c>
      <c r="J23" s="1">
        <v>97</v>
      </c>
      <c r="K23" s="1">
        <v>133</v>
      </c>
      <c r="L23" s="1">
        <v>191</v>
      </c>
    </row>
    <row r="24" spans="1:12" x14ac:dyDescent="0.2">
      <c r="A24" s="1" t="s">
        <v>83</v>
      </c>
      <c r="B24" s="1">
        <v>2293</v>
      </c>
      <c r="C24" s="1">
        <v>111</v>
      </c>
      <c r="D24" s="1">
        <v>357</v>
      </c>
      <c r="E24" s="1">
        <v>58</v>
      </c>
      <c r="F24" s="1">
        <v>150</v>
      </c>
      <c r="G24" s="1">
        <v>21</v>
      </c>
      <c r="H24" s="1">
        <v>426</v>
      </c>
      <c r="I24" s="1">
        <v>599</v>
      </c>
      <c r="J24" s="1">
        <v>119</v>
      </c>
      <c r="K24" s="1">
        <v>109</v>
      </c>
      <c r="L24" s="1">
        <v>343</v>
      </c>
    </row>
    <row r="25" spans="1:12" x14ac:dyDescent="0.2">
      <c r="A25" s="1" t="s">
        <v>84</v>
      </c>
      <c r="B25" s="1">
        <v>9630</v>
      </c>
      <c r="C25" s="1">
        <v>560</v>
      </c>
      <c r="D25" s="1">
        <v>1294</v>
      </c>
      <c r="E25" s="1">
        <v>573</v>
      </c>
      <c r="F25" s="1">
        <v>510</v>
      </c>
      <c r="G25" s="1">
        <v>93</v>
      </c>
      <c r="H25" s="1">
        <v>1560</v>
      </c>
      <c r="I25" s="1">
        <v>3093</v>
      </c>
      <c r="J25" s="1">
        <v>713</v>
      </c>
      <c r="K25" s="1">
        <v>523</v>
      </c>
      <c r="L25" s="1">
        <v>711</v>
      </c>
    </row>
    <row r="26" spans="1:12" x14ac:dyDescent="0.2">
      <c r="A26" s="46" t="s">
        <v>388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</sheetData>
  <mergeCells count="1">
    <mergeCell ref="A26:L2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2CB96-557D-468A-9F8F-BC365FEE9C9E}">
  <dimension ref="A1:AC128"/>
  <sheetViews>
    <sheetView view="pageBreakPreview" zoomScale="125" zoomScaleNormal="100" zoomScaleSheetLayoutView="125" workbookViewId="0"/>
  </sheetViews>
  <sheetFormatPr defaultColWidth="13.21875" defaultRowHeight="9.4499999999999993" customHeight="1" x14ac:dyDescent="0.2"/>
  <cols>
    <col min="1" max="1" width="9.5546875" style="1" customWidth="1"/>
    <col min="2" max="7" width="7" style="1" customWidth="1"/>
    <col min="8" max="13" width="5.88671875" style="1" customWidth="1"/>
    <col min="14" max="14" width="9.5546875" style="1" customWidth="1"/>
    <col min="15" max="15" width="6.6640625" style="1" customWidth="1"/>
    <col min="16" max="29" width="5" style="1" customWidth="1"/>
    <col min="30" max="16384" width="13.21875" style="1"/>
  </cols>
  <sheetData>
    <row r="1" spans="1:29" ht="9.4499999999999993" customHeight="1" x14ac:dyDescent="0.2">
      <c r="A1" s="1" t="s">
        <v>394</v>
      </c>
      <c r="N1" s="1" t="s">
        <v>394</v>
      </c>
    </row>
    <row r="2" spans="1:29" ht="9.4499999999999993" customHeight="1" x14ac:dyDescent="0.2">
      <c r="A2" s="19"/>
      <c r="B2" s="10" t="s">
        <v>0</v>
      </c>
      <c r="C2" s="10"/>
      <c r="D2" s="10"/>
      <c r="E2" s="10" t="s">
        <v>79</v>
      </c>
      <c r="F2" s="10"/>
      <c r="G2" s="10"/>
      <c r="H2" s="21"/>
      <c r="I2" s="22"/>
      <c r="J2" s="23"/>
      <c r="K2" s="11" t="s">
        <v>353</v>
      </c>
      <c r="L2" s="12"/>
      <c r="M2" s="13"/>
      <c r="N2" s="19"/>
      <c r="O2" s="10" t="s">
        <v>80</v>
      </c>
      <c r="P2" s="10"/>
      <c r="Q2" s="10"/>
      <c r="R2" s="10" t="s">
        <v>81</v>
      </c>
      <c r="S2" s="10"/>
      <c r="T2" s="10"/>
      <c r="U2" s="10" t="s">
        <v>82</v>
      </c>
      <c r="V2" s="10"/>
      <c r="W2" s="10"/>
      <c r="X2" s="10" t="s">
        <v>83</v>
      </c>
      <c r="Y2" s="10"/>
      <c r="Z2" s="10"/>
      <c r="AA2" s="10" t="s">
        <v>84</v>
      </c>
      <c r="AB2" s="10"/>
      <c r="AC2" s="11"/>
    </row>
    <row r="3" spans="1:29" s="2" customFormat="1" ht="9.4499999999999993" customHeight="1" x14ac:dyDescent="0.2">
      <c r="A3" s="20"/>
      <c r="B3" s="5" t="s">
        <v>0</v>
      </c>
      <c r="C3" s="5" t="s">
        <v>11</v>
      </c>
      <c r="D3" s="5" t="s">
        <v>12</v>
      </c>
      <c r="E3" s="5" t="s">
        <v>0</v>
      </c>
      <c r="F3" s="5" t="s">
        <v>11</v>
      </c>
      <c r="G3" s="5" t="s">
        <v>12</v>
      </c>
      <c r="H3" s="24"/>
      <c r="I3" s="25"/>
      <c r="J3" s="20"/>
      <c r="K3" s="5" t="s">
        <v>0</v>
      </c>
      <c r="L3" s="5" t="s">
        <v>11</v>
      </c>
      <c r="M3" s="5" t="s">
        <v>12</v>
      </c>
      <c r="N3" s="20"/>
      <c r="O3" s="5" t="s">
        <v>0</v>
      </c>
      <c r="P3" s="5" t="s">
        <v>11</v>
      </c>
      <c r="Q3" s="5" t="s">
        <v>12</v>
      </c>
      <c r="R3" s="5" t="s">
        <v>0</v>
      </c>
      <c r="S3" s="5" t="s">
        <v>11</v>
      </c>
      <c r="T3" s="5" t="s">
        <v>12</v>
      </c>
      <c r="U3" s="5" t="s">
        <v>0</v>
      </c>
      <c r="V3" s="5" t="s">
        <v>11</v>
      </c>
      <c r="W3" s="5" t="s">
        <v>12</v>
      </c>
      <c r="X3" s="5" t="s">
        <v>0</v>
      </c>
      <c r="Y3" s="5" t="s">
        <v>11</v>
      </c>
      <c r="Z3" s="5" t="s">
        <v>12</v>
      </c>
      <c r="AA3" s="5" t="s">
        <v>0</v>
      </c>
      <c r="AB3" s="5" t="s">
        <v>11</v>
      </c>
      <c r="AC3" s="6" t="s">
        <v>12</v>
      </c>
    </row>
    <row r="4" spans="1:29" ht="9.4499999999999993" customHeight="1" x14ac:dyDescent="0.2">
      <c r="A4" s="1" t="s">
        <v>348</v>
      </c>
      <c r="B4" s="1">
        <v>267738</v>
      </c>
      <c r="C4" s="1">
        <v>134956</v>
      </c>
      <c r="D4" s="1">
        <v>132782</v>
      </c>
      <c r="E4" s="1">
        <v>103712</v>
      </c>
      <c r="F4" s="1">
        <v>59614</v>
      </c>
      <c r="G4" s="1">
        <v>44098</v>
      </c>
      <c r="N4" s="1" t="s">
        <v>348</v>
      </c>
      <c r="O4" s="1">
        <v>142003</v>
      </c>
      <c r="P4" s="1">
        <v>67008</v>
      </c>
      <c r="Q4" s="1">
        <v>74995</v>
      </c>
      <c r="R4" s="1">
        <v>14182</v>
      </c>
      <c r="S4" s="1">
        <v>6759</v>
      </c>
      <c r="T4" s="1">
        <v>7423</v>
      </c>
      <c r="U4" s="1">
        <v>1202</v>
      </c>
      <c r="V4" s="1">
        <v>303</v>
      </c>
      <c r="W4" s="1">
        <v>899</v>
      </c>
      <c r="X4" s="1">
        <v>2791</v>
      </c>
      <c r="Y4" s="1">
        <v>752</v>
      </c>
      <c r="Z4" s="1">
        <v>2039</v>
      </c>
      <c r="AA4" s="1">
        <v>3848</v>
      </c>
      <c r="AB4" s="1">
        <v>520</v>
      </c>
      <c r="AC4" s="1">
        <v>3328</v>
      </c>
    </row>
    <row r="5" spans="1:29" ht="9.4499999999999993" customHeight="1" x14ac:dyDescent="0.2">
      <c r="A5" s="1" t="s">
        <v>85</v>
      </c>
      <c r="B5" s="1">
        <v>51212</v>
      </c>
      <c r="C5" s="1">
        <v>26189</v>
      </c>
      <c r="D5" s="1">
        <v>25023</v>
      </c>
      <c r="E5" s="1">
        <v>48171</v>
      </c>
      <c r="F5" s="1">
        <v>25706</v>
      </c>
      <c r="G5" s="1">
        <v>22465</v>
      </c>
      <c r="H5" s="14">
        <f t="shared" ref="H5:J12" si="0">E5/B5*100</f>
        <v>94.061938608138718</v>
      </c>
      <c r="I5" s="14">
        <f t="shared" si="0"/>
        <v>98.15571423116576</v>
      </c>
      <c r="J5" s="14">
        <f t="shared" si="0"/>
        <v>89.777404787595415</v>
      </c>
      <c r="K5" s="15">
        <f>H13+1500</f>
        <v>2638.5364313801388</v>
      </c>
      <c r="L5" s="15">
        <f t="shared" ref="L5:M5" si="1">I13+1500</f>
        <v>2810.7327456268195</v>
      </c>
      <c r="M5" s="15">
        <f t="shared" si="1"/>
        <v>2469.990182329791</v>
      </c>
      <c r="N5" s="1" t="s">
        <v>85</v>
      </c>
      <c r="O5" s="1">
        <v>2360</v>
      </c>
      <c r="P5" s="1">
        <v>390</v>
      </c>
      <c r="Q5" s="1">
        <v>1970</v>
      </c>
      <c r="R5" s="1">
        <v>537</v>
      </c>
      <c r="S5" s="1">
        <v>77</v>
      </c>
      <c r="T5" s="1">
        <v>460</v>
      </c>
      <c r="U5" s="1">
        <v>17</v>
      </c>
      <c r="V5" s="1">
        <v>6</v>
      </c>
      <c r="W5" s="1">
        <v>11</v>
      </c>
      <c r="X5" s="1">
        <v>76</v>
      </c>
      <c r="Y5" s="1">
        <v>5</v>
      </c>
      <c r="Z5" s="1">
        <v>71</v>
      </c>
      <c r="AA5" s="1">
        <v>51</v>
      </c>
      <c r="AB5" s="1">
        <v>5</v>
      </c>
      <c r="AC5" s="1">
        <v>46</v>
      </c>
    </row>
    <row r="6" spans="1:29" ht="9.4499999999999993" customHeight="1" x14ac:dyDescent="0.2">
      <c r="A6" s="1" t="s">
        <v>86</v>
      </c>
      <c r="B6" s="1">
        <v>45419</v>
      </c>
      <c r="C6" s="1">
        <v>22399</v>
      </c>
      <c r="D6" s="1">
        <v>23020</v>
      </c>
      <c r="E6" s="1">
        <v>29176</v>
      </c>
      <c r="F6" s="1">
        <v>17681</v>
      </c>
      <c r="G6" s="1">
        <v>11495</v>
      </c>
      <c r="H6" s="14">
        <f t="shared" si="0"/>
        <v>64.237433673132387</v>
      </c>
      <c r="I6" s="14">
        <f t="shared" si="0"/>
        <v>78.936559667842303</v>
      </c>
      <c r="J6" s="14">
        <f t="shared" si="0"/>
        <v>49.934839270199824</v>
      </c>
      <c r="K6" s="16"/>
      <c r="L6" s="16"/>
      <c r="M6" s="16"/>
      <c r="N6" s="1" t="s">
        <v>86</v>
      </c>
      <c r="O6" s="1">
        <v>13169</v>
      </c>
      <c r="P6" s="1">
        <v>3841</v>
      </c>
      <c r="Q6" s="1">
        <v>9328</v>
      </c>
      <c r="R6" s="1">
        <v>2497</v>
      </c>
      <c r="S6" s="1">
        <v>814</v>
      </c>
      <c r="T6" s="1">
        <v>1683</v>
      </c>
      <c r="U6" s="1">
        <v>94</v>
      </c>
      <c r="V6" s="1">
        <v>16</v>
      </c>
      <c r="W6" s="1">
        <v>78</v>
      </c>
      <c r="X6" s="1">
        <v>321</v>
      </c>
      <c r="Y6" s="1">
        <v>34</v>
      </c>
      <c r="Z6" s="1">
        <v>287</v>
      </c>
      <c r="AA6" s="1">
        <v>162</v>
      </c>
      <c r="AB6" s="1">
        <v>13</v>
      </c>
      <c r="AC6" s="1">
        <v>149</v>
      </c>
    </row>
    <row r="7" spans="1:29" ht="9.4499999999999993" customHeight="1" x14ac:dyDescent="0.2">
      <c r="A7" s="1" t="s">
        <v>87</v>
      </c>
      <c r="B7" s="1">
        <v>42674</v>
      </c>
      <c r="C7" s="1">
        <v>20794</v>
      </c>
      <c r="D7" s="1">
        <v>21880</v>
      </c>
      <c r="E7" s="1">
        <v>14694</v>
      </c>
      <c r="F7" s="1">
        <v>9494</v>
      </c>
      <c r="G7" s="1">
        <v>5200</v>
      </c>
      <c r="H7" s="14">
        <f t="shared" si="0"/>
        <v>34.433144303322862</v>
      </c>
      <c r="I7" s="14">
        <f t="shared" si="0"/>
        <v>45.657401173415408</v>
      </c>
      <c r="J7" s="14">
        <f t="shared" si="0"/>
        <v>23.765996343692869</v>
      </c>
      <c r="K7" s="15">
        <f>(H11+H12)/2</f>
        <v>4.6739154810720676</v>
      </c>
      <c r="L7" s="15">
        <f t="shared" ref="L7:M7" si="2">(I11+I12)/2</f>
        <v>4.222013755963216</v>
      </c>
      <c r="M7" s="15">
        <f t="shared" si="2"/>
        <v>5.1645222394485018</v>
      </c>
      <c r="N7" s="1" t="s">
        <v>87</v>
      </c>
      <c r="O7" s="1">
        <v>23769</v>
      </c>
      <c r="P7" s="1">
        <v>9593</v>
      </c>
      <c r="Q7" s="1">
        <v>14176</v>
      </c>
      <c r="R7" s="1">
        <v>3351</v>
      </c>
      <c r="S7" s="1">
        <v>1541</v>
      </c>
      <c r="T7" s="1">
        <v>1810</v>
      </c>
      <c r="U7" s="1">
        <v>142</v>
      </c>
      <c r="V7" s="1">
        <v>34</v>
      </c>
      <c r="W7" s="1">
        <v>108</v>
      </c>
      <c r="X7" s="1">
        <v>484</v>
      </c>
      <c r="Y7" s="1">
        <v>115</v>
      </c>
      <c r="Z7" s="1">
        <v>369</v>
      </c>
      <c r="AA7" s="1">
        <v>234</v>
      </c>
      <c r="AB7" s="1">
        <v>17</v>
      </c>
      <c r="AC7" s="1">
        <v>217</v>
      </c>
    </row>
    <row r="8" spans="1:29" ht="9.4499999999999993" customHeight="1" x14ac:dyDescent="0.2">
      <c r="A8" s="1" t="s">
        <v>88</v>
      </c>
      <c r="B8" s="1">
        <v>37592</v>
      </c>
      <c r="C8" s="1">
        <v>18807</v>
      </c>
      <c r="D8" s="1">
        <v>18785</v>
      </c>
      <c r="E8" s="1">
        <v>5678</v>
      </c>
      <c r="F8" s="1">
        <v>3558</v>
      </c>
      <c r="G8" s="1">
        <v>2120</v>
      </c>
      <c r="H8" s="14">
        <f t="shared" si="0"/>
        <v>15.104277505852309</v>
      </c>
      <c r="I8" s="14">
        <f t="shared" si="0"/>
        <v>18.918487797096827</v>
      </c>
      <c r="J8" s="14">
        <f t="shared" si="0"/>
        <v>11.285600212935854</v>
      </c>
      <c r="K8" s="15"/>
      <c r="L8" s="15"/>
      <c r="M8" s="15"/>
      <c r="N8" s="1" t="s">
        <v>88</v>
      </c>
      <c r="O8" s="1">
        <v>28005</v>
      </c>
      <c r="P8" s="1">
        <v>13485</v>
      </c>
      <c r="Q8" s="1">
        <v>14520</v>
      </c>
      <c r="R8" s="1">
        <v>2860</v>
      </c>
      <c r="S8" s="1">
        <v>1521</v>
      </c>
      <c r="T8" s="1">
        <v>1339</v>
      </c>
      <c r="U8" s="1">
        <v>229</v>
      </c>
      <c r="V8" s="1">
        <v>56</v>
      </c>
      <c r="W8" s="1">
        <v>173</v>
      </c>
      <c r="X8" s="1">
        <v>518</v>
      </c>
      <c r="Y8" s="1">
        <v>146</v>
      </c>
      <c r="Z8" s="1">
        <v>372</v>
      </c>
      <c r="AA8" s="1">
        <v>302</v>
      </c>
      <c r="AB8" s="1">
        <v>41</v>
      </c>
      <c r="AC8" s="1">
        <v>261</v>
      </c>
    </row>
    <row r="9" spans="1:29" ht="9.4499999999999993" customHeight="1" x14ac:dyDescent="0.2">
      <c r="A9" s="1" t="s">
        <v>89</v>
      </c>
      <c r="B9" s="1">
        <v>33151</v>
      </c>
      <c r="C9" s="1">
        <v>17010</v>
      </c>
      <c r="D9" s="1">
        <v>16141</v>
      </c>
      <c r="E9" s="1">
        <v>3003</v>
      </c>
      <c r="F9" s="1">
        <v>1728</v>
      </c>
      <c r="G9" s="1">
        <v>1275</v>
      </c>
      <c r="H9" s="14">
        <f t="shared" si="0"/>
        <v>9.0585502699767737</v>
      </c>
      <c r="I9" s="14">
        <f t="shared" si="0"/>
        <v>10.158730158730158</v>
      </c>
      <c r="J9" s="14">
        <f t="shared" si="0"/>
        <v>7.8991388389814761</v>
      </c>
      <c r="K9" s="15">
        <f>K7*50</f>
        <v>233.69577405360337</v>
      </c>
      <c r="L9" s="15">
        <f t="shared" ref="L9:M9" si="3">L7*50</f>
        <v>211.10068779816081</v>
      </c>
      <c r="M9" s="15">
        <f t="shared" si="3"/>
        <v>258.22611197242509</v>
      </c>
      <c r="N9" s="1" t="s">
        <v>89</v>
      </c>
      <c r="O9" s="1">
        <v>26840</v>
      </c>
      <c r="P9" s="1">
        <v>13841</v>
      </c>
      <c r="Q9" s="1">
        <v>12999</v>
      </c>
      <c r="R9" s="1">
        <v>2145</v>
      </c>
      <c r="S9" s="1">
        <v>1165</v>
      </c>
      <c r="T9" s="1">
        <v>980</v>
      </c>
      <c r="U9" s="1">
        <v>244</v>
      </c>
      <c r="V9" s="1">
        <v>56</v>
      </c>
      <c r="W9" s="1">
        <v>188</v>
      </c>
      <c r="X9" s="1">
        <v>489</v>
      </c>
      <c r="Y9" s="1">
        <v>156</v>
      </c>
      <c r="Z9" s="1">
        <v>333</v>
      </c>
      <c r="AA9" s="1">
        <v>430</v>
      </c>
      <c r="AB9" s="1">
        <v>64</v>
      </c>
      <c r="AC9" s="1">
        <v>366</v>
      </c>
    </row>
    <row r="10" spans="1:29" ht="9.4499999999999993" customHeight="1" x14ac:dyDescent="0.2">
      <c r="A10" s="1" t="s">
        <v>90</v>
      </c>
      <c r="B10" s="1">
        <v>23638</v>
      </c>
      <c r="C10" s="1">
        <v>12070</v>
      </c>
      <c r="D10" s="1">
        <v>11568</v>
      </c>
      <c r="E10" s="1">
        <v>1383</v>
      </c>
      <c r="F10" s="1">
        <v>690</v>
      </c>
      <c r="G10" s="1">
        <v>693</v>
      </c>
      <c r="H10" s="14">
        <f t="shared" si="0"/>
        <v>5.8507487943142396</v>
      </c>
      <c r="I10" s="14">
        <f t="shared" si="0"/>
        <v>5.7166528583264293</v>
      </c>
      <c r="J10" s="14">
        <f t="shared" si="0"/>
        <v>5.9906639004149378</v>
      </c>
      <c r="K10" s="15"/>
      <c r="L10" s="15"/>
      <c r="M10" s="15"/>
      <c r="N10" s="1" t="s">
        <v>90</v>
      </c>
      <c r="O10" s="1">
        <v>19844</v>
      </c>
      <c r="P10" s="1">
        <v>10456</v>
      </c>
      <c r="Q10" s="1">
        <v>9388</v>
      </c>
      <c r="R10" s="1">
        <v>1206</v>
      </c>
      <c r="S10" s="1">
        <v>672</v>
      </c>
      <c r="T10" s="1">
        <v>534</v>
      </c>
      <c r="U10" s="1">
        <v>181</v>
      </c>
      <c r="V10" s="1">
        <v>46</v>
      </c>
      <c r="W10" s="1">
        <v>135</v>
      </c>
      <c r="X10" s="1">
        <v>375</v>
      </c>
      <c r="Y10" s="1">
        <v>114</v>
      </c>
      <c r="Z10" s="1">
        <v>261</v>
      </c>
      <c r="AA10" s="1">
        <v>649</v>
      </c>
      <c r="AB10" s="1">
        <v>92</v>
      </c>
      <c r="AC10" s="1">
        <v>557</v>
      </c>
    </row>
    <row r="11" spans="1:29" ht="9.4499999999999993" customHeight="1" x14ac:dyDescent="0.2">
      <c r="A11" s="1" t="s">
        <v>91</v>
      </c>
      <c r="B11" s="1">
        <v>19713</v>
      </c>
      <c r="C11" s="1">
        <v>10189</v>
      </c>
      <c r="D11" s="1">
        <v>9524</v>
      </c>
      <c r="E11" s="1">
        <v>978</v>
      </c>
      <c r="F11" s="1">
        <v>469</v>
      </c>
      <c r="G11" s="1">
        <v>509</v>
      </c>
      <c r="H11" s="14">
        <f t="shared" si="0"/>
        <v>4.9611931212905187</v>
      </c>
      <c r="I11" s="14">
        <f t="shared" si="0"/>
        <v>4.6030032387869273</v>
      </c>
      <c r="J11" s="14">
        <f t="shared" si="0"/>
        <v>5.344393112137757</v>
      </c>
      <c r="K11" s="15">
        <f>K5-K9</f>
        <v>2404.8406573265356</v>
      </c>
      <c r="L11" s="15">
        <f t="shared" ref="L11:M11" si="4">L5-L9</f>
        <v>2599.6320578286586</v>
      </c>
      <c r="M11" s="15">
        <f t="shared" si="4"/>
        <v>2211.7640703573661</v>
      </c>
      <c r="N11" s="1" t="s">
        <v>91</v>
      </c>
      <c r="O11" s="1">
        <v>16360</v>
      </c>
      <c r="P11" s="1">
        <v>8828</v>
      </c>
      <c r="Q11" s="1">
        <v>7532</v>
      </c>
      <c r="R11" s="1">
        <v>1009</v>
      </c>
      <c r="S11" s="1">
        <v>602</v>
      </c>
      <c r="T11" s="1">
        <v>407</v>
      </c>
      <c r="U11" s="1">
        <v>165</v>
      </c>
      <c r="V11" s="1">
        <v>52</v>
      </c>
      <c r="W11" s="1">
        <v>113</v>
      </c>
      <c r="X11" s="1">
        <v>324</v>
      </c>
      <c r="Y11" s="1">
        <v>117</v>
      </c>
      <c r="Z11" s="1">
        <v>207</v>
      </c>
      <c r="AA11" s="1">
        <v>877</v>
      </c>
      <c r="AB11" s="1">
        <v>121</v>
      </c>
      <c r="AC11" s="1">
        <v>756</v>
      </c>
    </row>
    <row r="12" spans="1:29" ht="9.4499999999999993" customHeight="1" x14ac:dyDescent="0.2">
      <c r="A12" s="1" t="s">
        <v>92</v>
      </c>
      <c r="B12" s="1">
        <v>14339</v>
      </c>
      <c r="C12" s="1">
        <v>7498</v>
      </c>
      <c r="D12" s="1">
        <v>6841</v>
      </c>
      <c r="E12" s="1">
        <v>629</v>
      </c>
      <c r="F12" s="1">
        <v>288</v>
      </c>
      <c r="G12" s="1">
        <v>341</v>
      </c>
      <c r="H12" s="14">
        <f t="shared" si="0"/>
        <v>4.3866378408536164</v>
      </c>
      <c r="I12" s="14">
        <f t="shared" si="0"/>
        <v>3.8410242731395039</v>
      </c>
      <c r="J12" s="14">
        <f t="shared" si="0"/>
        <v>4.9846513667592456</v>
      </c>
      <c r="K12" s="15">
        <f>100-K7</f>
        <v>95.326084518927928</v>
      </c>
      <c r="L12" s="15">
        <f t="shared" ref="L12:M12" si="5">100-L7</f>
        <v>95.777986244036782</v>
      </c>
      <c r="M12" s="15">
        <f t="shared" si="5"/>
        <v>94.835477760551498</v>
      </c>
      <c r="N12" s="1" t="s">
        <v>92</v>
      </c>
      <c r="O12" s="1">
        <v>11656</v>
      </c>
      <c r="P12" s="1">
        <v>6574</v>
      </c>
      <c r="Q12" s="1">
        <v>5082</v>
      </c>
      <c r="R12" s="1">
        <v>577</v>
      </c>
      <c r="S12" s="1">
        <v>367</v>
      </c>
      <c r="T12" s="1">
        <v>210</v>
      </c>
      <c r="U12" s="1">
        <v>130</v>
      </c>
      <c r="V12" s="1">
        <v>37</v>
      </c>
      <c r="W12" s="1">
        <v>93</v>
      </c>
      <c r="X12" s="1">
        <v>204</v>
      </c>
      <c r="Y12" s="1">
        <v>65</v>
      </c>
      <c r="Z12" s="1">
        <v>139</v>
      </c>
      <c r="AA12" s="1">
        <v>1143</v>
      </c>
      <c r="AB12" s="1">
        <v>167</v>
      </c>
      <c r="AC12" s="1">
        <v>976</v>
      </c>
    </row>
    <row r="13" spans="1:29" ht="9.4499999999999993" customHeight="1" x14ac:dyDescent="0.2">
      <c r="H13" s="14">
        <f>SUM(H5:H11)*5</f>
        <v>1138.5364313801388</v>
      </c>
      <c r="I13" s="14">
        <f>SUM(I5:I11)*5</f>
        <v>1310.7327456268192</v>
      </c>
      <c r="J13" s="14">
        <f>SUM(J5:J11)*5</f>
        <v>969.99018232979085</v>
      </c>
      <c r="K13" s="17">
        <f>K11/K12</f>
        <v>25.227519513287373</v>
      </c>
      <c r="L13" s="17">
        <f t="shared" ref="L13:M13" si="6">L11/L12</f>
        <v>27.142270993304727</v>
      </c>
      <c r="M13" s="17">
        <f t="shared" si="6"/>
        <v>23.32211660220463</v>
      </c>
    </row>
    <row r="14" spans="1:29" ht="9.4499999999999993" customHeight="1" x14ac:dyDescent="0.2">
      <c r="A14" s="1" t="s">
        <v>93</v>
      </c>
      <c r="N14" s="1" t="s">
        <v>93</v>
      </c>
    </row>
    <row r="15" spans="1:29" ht="9.4499999999999993" customHeight="1" x14ac:dyDescent="0.2">
      <c r="A15" s="1" t="s">
        <v>0</v>
      </c>
      <c r="B15" s="1">
        <v>13118</v>
      </c>
      <c r="C15" s="1">
        <v>6657</v>
      </c>
      <c r="D15" s="1">
        <v>6461</v>
      </c>
      <c r="E15" s="1">
        <v>4753</v>
      </c>
      <c r="F15" s="1">
        <v>2760</v>
      </c>
      <c r="G15" s="1">
        <v>1993</v>
      </c>
      <c r="N15" s="1" t="s">
        <v>0</v>
      </c>
      <c r="O15" s="1">
        <v>7671</v>
      </c>
      <c r="P15" s="1">
        <v>3650</v>
      </c>
      <c r="Q15" s="1">
        <v>4021</v>
      </c>
      <c r="R15" s="1">
        <v>364</v>
      </c>
      <c r="S15" s="1">
        <v>165</v>
      </c>
      <c r="T15" s="1">
        <v>199</v>
      </c>
      <c r="U15" s="1">
        <v>25</v>
      </c>
      <c r="V15" s="1">
        <v>6</v>
      </c>
      <c r="W15" s="1">
        <v>19</v>
      </c>
      <c r="X15" s="1">
        <v>139</v>
      </c>
      <c r="Y15" s="1">
        <v>48</v>
      </c>
      <c r="Z15" s="1">
        <v>91</v>
      </c>
      <c r="AA15" s="1">
        <v>166</v>
      </c>
      <c r="AB15" s="1">
        <v>28</v>
      </c>
      <c r="AC15" s="1">
        <v>138</v>
      </c>
    </row>
    <row r="16" spans="1:29" ht="9.4499999999999993" customHeight="1" x14ac:dyDescent="0.2">
      <c r="A16" s="1" t="s">
        <v>85</v>
      </c>
      <c r="B16" s="1">
        <v>2506</v>
      </c>
      <c r="C16" s="1">
        <v>1246</v>
      </c>
      <c r="D16" s="1">
        <v>1260</v>
      </c>
      <c r="E16" s="1">
        <v>2350</v>
      </c>
      <c r="F16" s="1">
        <v>1237</v>
      </c>
      <c r="G16" s="1">
        <v>1113</v>
      </c>
      <c r="H16" s="14">
        <f t="shared" ref="H16:H23" si="7">E16/B16*100</f>
        <v>93.774940143655229</v>
      </c>
      <c r="I16" s="14">
        <f t="shared" ref="I16:I23" si="8">F16/C16*100</f>
        <v>99.277688603531303</v>
      </c>
      <c r="J16" s="14">
        <f t="shared" ref="J16:J23" si="9">G16/D16*100</f>
        <v>88.333333333333329</v>
      </c>
      <c r="K16" s="15">
        <f>H24+1500</f>
        <v>2599.5032076146085</v>
      </c>
      <c r="L16" s="15">
        <f t="shared" ref="L16" si="10">I24+1500</f>
        <v>2779.6763274406312</v>
      </c>
      <c r="M16" s="15">
        <f t="shared" ref="M16" si="11">J24+1500</f>
        <v>2414.9143990083639</v>
      </c>
      <c r="N16" s="1" t="s">
        <v>85</v>
      </c>
      <c r="O16" s="1">
        <v>130</v>
      </c>
      <c r="P16" s="1">
        <v>8</v>
      </c>
      <c r="Q16" s="1">
        <v>122</v>
      </c>
      <c r="R16" s="1">
        <v>22</v>
      </c>
      <c r="S16" s="1">
        <v>0</v>
      </c>
      <c r="T16" s="1">
        <v>22</v>
      </c>
      <c r="U16" s="1">
        <v>1</v>
      </c>
      <c r="V16" s="1">
        <v>1</v>
      </c>
      <c r="W16" s="1">
        <v>0</v>
      </c>
      <c r="X16" s="1">
        <v>2</v>
      </c>
      <c r="Y16" s="1">
        <v>0</v>
      </c>
      <c r="Z16" s="1">
        <v>2</v>
      </c>
      <c r="AA16" s="1">
        <v>1</v>
      </c>
      <c r="AB16" s="1">
        <v>0</v>
      </c>
      <c r="AC16" s="1">
        <v>1</v>
      </c>
    </row>
    <row r="17" spans="1:29" ht="9.4499999999999993" customHeight="1" x14ac:dyDescent="0.2">
      <c r="A17" s="1" t="s">
        <v>86</v>
      </c>
      <c r="B17" s="1">
        <v>1993</v>
      </c>
      <c r="C17" s="1">
        <v>1004</v>
      </c>
      <c r="D17" s="1">
        <v>989</v>
      </c>
      <c r="E17" s="1">
        <v>1202</v>
      </c>
      <c r="F17" s="1">
        <v>791</v>
      </c>
      <c r="G17" s="1">
        <v>411</v>
      </c>
      <c r="H17" s="14">
        <f t="shared" si="7"/>
        <v>60.31108881083793</v>
      </c>
      <c r="I17" s="14">
        <f t="shared" si="8"/>
        <v>78.784860557768923</v>
      </c>
      <c r="J17" s="14">
        <f t="shared" si="9"/>
        <v>41.557128412537921</v>
      </c>
      <c r="K17" s="16"/>
      <c r="L17" s="16"/>
      <c r="M17" s="16"/>
      <c r="N17" s="1" t="s">
        <v>86</v>
      </c>
      <c r="O17" s="1">
        <v>687</v>
      </c>
      <c r="P17" s="1">
        <v>191</v>
      </c>
      <c r="Q17" s="1">
        <v>496</v>
      </c>
      <c r="R17" s="1">
        <v>85</v>
      </c>
      <c r="S17" s="1">
        <v>21</v>
      </c>
      <c r="T17" s="1">
        <v>64</v>
      </c>
      <c r="U17" s="1">
        <v>3</v>
      </c>
      <c r="V17" s="1">
        <v>1</v>
      </c>
      <c r="W17" s="1">
        <v>2</v>
      </c>
      <c r="X17" s="1">
        <v>11</v>
      </c>
      <c r="Y17" s="1">
        <v>0</v>
      </c>
      <c r="Z17" s="1">
        <v>11</v>
      </c>
      <c r="AA17" s="1">
        <v>5</v>
      </c>
      <c r="AB17" s="1">
        <v>0</v>
      </c>
      <c r="AC17" s="1">
        <v>5</v>
      </c>
    </row>
    <row r="18" spans="1:29" ht="9.4499999999999993" customHeight="1" x14ac:dyDescent="0.2">
      <c r="A18" s="1" t="s">
        <v>87</v>
      </c>
      <c r="B18" s="1">
        <v>1955</v>
      </c>
      <c r="C18" s="1">
        <v>1005</v>
      </c>
      <c r="D18" s="1">
        <v>950</v>
      </c>
      <c r="E18" s="1">
        <v>597</v>
      </c>
      <c r="F18" s="1">
        <v>421</v>
      </c>
      <c r="G18" s="1">
        <v>176</v>
      </c>
      <c r="H18" s="14">
        <f t="shared" si="7"/>
        <v>30.537084398976983</v>
      </c>
      <c r="I18" s="14">
        <f t="shared" si="8"/>
        <v>41.89054726368159</v>
      </c>
      <c r="J18" s="14">
        <f t="shared" si="9"/>
        <v>18.526315789473685</v>
      </c>
      <c r="K18" s="15">
        <f>(H22+H23)/2</f>
        <v>6.3175689253275458</v>
      </c>
      <c r="L18" s="15">
        <f t="shared" ref="L18" si="12">(I22+I23)/2</f>
        <v>5.3484718651813772</v>
      </c>
      <c r="M18" s="15">
        <f t="shared" ref="M18" si="13">(J22+J23)/2</f>
        <v>7.3590251416625403</v>
      </c>
      <c r="N18" s="1" t="s">
        <v>87</v>
      </c>
      <c r="O18" s="1">
        <v>1233</v>
      </c>
      <c r="P18" s="1">
        <v>523</v>
      </c>
      <c r="Q18" s="1">
        <v>710</v>
      </c>
      <c r="R18" s="1">
        <v>98</v>
      </c>
      <c r="S18" s="1">
        <v>53</v>
      </c>
      <c r="T18" s="1">
        <v>45</v>
      </c>
      <c r="U18" s="1">
        <v>2</v>
      </c>
      <c r="V18" s="1">
        <v>0</v>
      </c>
      <c r="W18" s="1">
        <v>2</v>
      </c>
      <c r="X18" s="1">
        <v>20</v>
      </c>
      <c r="Y18" s="1">
        <v>8</v>
      </c>
      <c r="Z18" s="1">
        <v>12</v>
      </c>
      <c r="AA18" s="1">
        <v>5</v>
      </c>
      <c r="AB18" s="1">
        <v>0</v>
      </c>
      <c r="AC18" s="1">
        <v>5</v>
      </c>
    </row>
    <row r="19" spans="1:29" ht="9.4499999999999993" customHeight="1" x14ac:dyDescent="0.2">
      <c r="A19" s="1" t="s">
        <v>88</v>
      </c>
      <c r="B19" s="1">
        <v>1828</v>
      </c>
      <c r="C19" s="1">
        <v>927</v>
      </c>
      <c r="D19" s="1">
        <v>901</v>
      </c>
      <c r="E19" s="1">
        <v>250</v>
      </c>
      <c r="F19" s="1">
        <v>146</v>
      </c>
      <c r="G19" s="1">
        <v>104</v>
      </c>
      <c r="H19" s="14">
        <f t="shared" si="7"/>
        <v>13.676148796498905</v>
      </c>
      <c r="I19" s="14">
        <f t="shared" si="8"/>
        <v>15.74973031283711</v>
      </c>
      <c r="J19" s="14">
        <f t="shared" si="9"/>
        <v>11.542730299667037</v>
      </c>
      <c r="K19" s="15"/>
      <c r="L19" s="15"/>
      <c r="M19" s="15"/>
      <c r="N19" s="1" t="s">
        <v>88</v>
      </c>
      <c r="O19" s="1">
        <v>1472</v>
      </c>
      <c r="P19" s="1">
        <v>726</v>
      </c>
      <c r="Q19" s="1">
        <v>746</v>
      </c>
      <c r="R19" s="1">
        <v>67</v>
      </c>
      <c r="S19" s="1">
        <v>39</v>
      </c>
      <c r="T19" s="1">
        <v>28</v>
      </c>
      <c r="U19" s="1">
        <v>3</v>
      </c>
      <c r="V19" s="1">
        <v>1</v>
      </c>
      <c r="W19" s="1">
        <v>2</v>
      </c>
      <c r="X19" s="1">
        <v>28</v>
      </c>
      <c r="Y19" s="1">
        <v>15</v>
      </c>
      <c r="Z19" s="1">
        <v>13</v>
      </c>
      <c r="AA19" s="1">
        <v>8</v>
      </c>
      <c r="AB19" s="1">
        <v>0</v>
      </c>
      <c r="AC19" s="1">
        <v>8</v>
      </c>
    </row>
    <row r="20" spans="1:29" ht="9.4499999999999993" customHeight="1" x14ac:dyDescent="0.2">
      <c r="A20" s="1" t="s">
        <v>89</v>
      </c>
      <c r="B20" s="1">
        <v>1757</v>
      </c>
      <c r="C20" s="1">
        <v>893</v>
      </c>
      <c r="D20" s="1">
        <v>864</v>
      </c>
      <c r="E20" s="1">
        <v>149</v>
      </c>
      <c r="F20" s="1">
        <v>72</v>
      </c>
      <c r="G20" s="1">
        <v>77</v>
      </c>
      <c r="H20" s="14">
        <f t="shared" si="7"/>
        <v>8.4803642572566886</v>
      </c>
      <c r="I20" s="14">
        <f t="shared" si="8"/>
        <v>8.0627099664053752</v>
      </c>
      <c r="J20" s="14">
        <f t="shared" si="9"/>
        <v>8.9120370370370363</v>
      </c>
      <c r="K20" s="15">
        <f>K18*50</f>
        <v>315.8784462663773</v>
      </c>
      <c r="L20" s="15">
        <f t="shared" ref="L20:M20" si="14">L18*50</f>
        <v>267.42359325906887</v>
      </c>
      <c r="M20" s="15">
        <f t="shared" si="14"/>
        <v>367.95125708312702</v>
      </c>
      <c r="N20" s="1" t="s">
        <v>89</v>
      </c>
      <c r="O20" s="1">
        <v>1489</v>
      </c>
      <c r="P20" s="1">
        <v>773</v>
      </c>
      <c r="Q20" s="1">
        <v>716</v>
      </c>
      <c r="R20" s="1">
        <v>50</v>
      </c>
      <c r="S20" s="1">
        <v>27</v>
      </c>
      <c r="T20" s="1">
        <v>23</v>
      </c>
      <c r="U20" s="1">
        <v>7</v>
      </c>
      <c r="V20" s="1">
        <v>1</v>
      </c>
      <c r="W20" s="1">
        <v>6</v>
      </c>
      <c r="X20" s="1">
        <v>41</v>
      </c>
      <c r="Y20" s="1">
        <v>14</v>
      </c>
      <c r="Z20" s="1">
        <v>27</v>
      </c>
      <c r="AA20" s="1">
        <v>21</v>
      </c>
      <c r="AB20" s="1">
        <v>6</v>
      </c>
      <c r="AC20" s="1">
        <v>15</v>
      </c>
    </row>
    <row r="21" spans="1:29" ht="9.4499999999999993" customHeight="1" x14ac:dyDescent="0.2">
      <c r="A21" s="1" t="s">
        <v>90</v>
      </c>
      <c r="B21" s="1">
        <v>1269</v>
      </c>
      <c r="C21" s="1">
        <v>635</v>
      </c>
      <c r="D21" s="1">
        <v>634</v>
      </c>
      <c r="E21" s="1">
        <v>92</v>
      </c>
      <c r="F21" s="1">
        <v>42</v>
      </c>
      <c r="G21" s="1">
        <v>50</v>
      </c>
      <c r="H21" s="14">
        <f t="shared" si="7"/>
        <v>7.2498029944838454</v>
      </c>
      <c r="I21" s="14">
        <f t="shared" si="8"/>
        <v>6.6141732283464565</v>
      </c>
      <c r="J21" s="14">
        <f t="shared" si="9"/>
        <v>7.8864353312302837</v>
      </c>
      <c r="K21" s="15"/>
      <c r="L21" s="15"/>
      <c r="M21" s="15"/>
      <c r="N21" s="1" t="s">
        <v>90</v>
      </c>
      <c r="O21" s="1">
        <v>1119</v>
      </c>
      <c r="P21" s="1">
        <v>576</v>
      </c>
      <c r="Q21" s="1">
        <v>543</v>
      </c>
      <c r="R21" s="1">
        <v>24</v>
      </c>
      <c r="S21" s="1">
        <v>11</v>
      </c>
      <c r="T21" s="1">
        <v>13</v>
      </c>
      <c r="U21" s="1">
        <v>2</v>
      </c>
      <c r="V21" s="1">
        <v>0</v>
      </c>
      <c r="W21" s="1">
        <v>2</v>
      </c>
      <c r="X21" s="1">
        <v>13</v>
      </c>
      <c r="Y21" s="1">
        <v>2</v>
      </c>
      <c r="Z21" s="1">
        <v>11</v>
      </c>
      <c r="AA21" s="1">
        <v>19</v>
      </c>
      <c r="AB21" s="1">
        <v>4</v>
      </c>
      <c r="AC21" s="1">
        <v>15</v>
      </c>
    </row>
    <row r="22" spans="1:29" ht="9.4499999999999993" customHeight="1" x14ac:dyDescent="0.2">
      <c r="A22" s="1" t="s">
        <v>91</v>
      </c>
      <c r="B22" s="1">
        <v>1056</v>
      </c>
      <c r="C22" s="1">
        <v>558</v>
      </c>
      <c r="D22" s="1">
        <v>498</v>
      </c>
      <c r="E22" s="1">
        <v>62</v>
      </c>
      <c r="F22" s="1">
        <v>31</v>
      </c>
      <c r="G22" s="1">
        <v>31</v>
      </c>
      <c r="H22" s="14">
        <f t="shared" si="7"/>
        <v>5.8712121212121211</v>
      </c>
      <c r="I22" s="14">
        <f t="shared" si="8"/>
        <v>5.5555555555555554</v>
      </c>
      <c r="J22" s="14">
        <f t="shared" si="9"/>
        <v>6.2248995983935735</v>
      </c>
      <c r="K22" s="15">
        <f>K16-K20</f>
        <v>2283.624761348231</v>
      </c>
      <c r="L22" s="15">
        <f t="shared" ref="L22:M22" si="15">L16-L20</f>
        <v>2512.2527341815621</v>
      </c>
      <c r="M22" s="15">
        <f t="shared" si="15"/>
        <v>2046.9631419252369</v>
      </c>
      <c r="N22" s="1" t="s">
        <v>91</v>
      </c>
      <c r="O22" s="1">
        <v>918</v>
      </c>
      <c r="P22" s="1">
        <v>504</v>
      </c>
      <c r="Q22" s="1">
        <v>414</v>
      </c>
      <c r="R22" s="1">
        <v>14</v>
      </c>
      <c r="S22" s="1">
        <v>11</v>
      </c>
      <c r="T22" s="1">
        <v>3</v>
      </c>
      <c r="U22" s="1">
        <v>3</v>
      </c>
      <c r="V22" s="1">
        <v>1</v>
      </c>
      <c r="W22" s="1">
        <v>2</v>
      </c>
      <c r="X22" s="1">
        <v>15</v>
      </c>
      <c r="Y22" s="1">
        <v>6</v>
      </c>
      <c r="Z22" s="1">
        <v>9</v>
      </c>
      <c r="AA22" s="1">
        <v>44</v>
      </c>
      <c r="AB22" s="1">
        <v>5</v>
      </c>
      <c r="AC22" s="1">
        <v>39</v>
      </c>
    </row>
    <row r="23" spans="1:29" ht="9.4499999999999993" customHeight="1" x14ac:dyDescent="0.2">
      <c r="A23" s="1" t="s">
        <v>92</v>
      </c>
      <c r="B23" s="1">
        <v>754</v>
      </c>
      <c r="C23" s="1">
        <v>389</v>
      </c>
      <c r="D23" s="1">
        <v>365</v>
      </c>
      <c r="E23" s="1">
        <v>51</v>
      </c>
      <c r="F23" s="1">
        <v>20</v>
      </c>
      <c r="G23" s="1">
        <v>31</v>
      </c>
      <c r="H23" s="14">
        <f t="shared" si="7"/>
        <v>6.7639257294429713</v>
      </c>
      <c r="I23" s="14">
        <f t="shared" si="8"/>
        <v>5.1413881748071981</v>
      </c>
      <c r="J23" s="14">
        <f t="shared" si="9"/>
        <v>8.493150684931507</v>
      </c>
      <c r="K23" s="15">
        <f>100-K18</f>
        <v>93.682431074672451</v>
      </c>
      <c r="L23" s="15">
        <f t="shared" ref="L23:M23" si="16">100-L18</f>
        <v>94.651528134818619</v>
      </c>
      <c r="M23" s="15">
        <f t="shared" si="16"/>
        <v>92.640974858337458</v>
      </c>
      <c r="N23" s="1" t="s">
        <v>92</v>
      </c>
      <c r="O23" s="1">
        <v>623</v>
      </c>
      <c r="P23" s="1">
        <v>349</v>
      </c>
      <c r="Q23" s="1">
        <v>274</v>
      </c>
      <c r="R23" s="1">
        <v>4</v>
      </c>
      <c r="S23" s="1">
        <v>3</v>
      </c>
      <c r="T23" s="1">
        <v>1</v>
      </c>
      <c r="U23" s="1">
        <v>4</v>
      </c>
      <c r="V23" s="1">
        <v>1</v>
      </c>
      <c r="W23" s="1">
        <v>3</v>
      </c>
      <c r="X23" s="1">
        <v>9</v>
      </c>
      <c r="Y23" s="1">
        <v>3</v>
      </c>
      <c r="Z23" s="1">
        <v>6</v>
      </c>
      <c r="AA23" s="1">
        <v>63</v>
      </c>
      <c r="AB23" s="1">
        <v>13</v>
      </c>
      <c r="AC23" s="1">
        <v>50</v>
      </c>
    </row>
    <row r="24" spans="1:29" ht="9.4499999999999993" customHeight="1" x14ac:dyDescent="0.2">
      <c r="H24" s="14">
        <f>SUM(H16:H22)*5</f>
        <v>1099.5032076146085</v>
      </c>
      <c r="I24" s="14">
        <f>SUM(I16:I22)*5</f>
        <v>1279.6763274406314</v>
      </c>
      <c r="J24" s="14">
        <f>SUM(J16:J22)*5</f>
        <v>914.91439900836417</v>
      </c>
      <c r="K24" s="17">
        <f>K22/K23</f>
        <v>24.376232930249195</v>
      </c>
      <c r="L24" s="17">
        <f t="shared" ref="L24:M24" si="17">L22/L23</f>
        <v>26.542125454152092</v>
      </c>
      <c r="M24" s="17">
        <f t="shared" si="17"/>
        <v>22.095656323299316</v>
      </c>
    </row>
    <row r="25" spans="1:29" ht="9.4499999999999993" customHeight="1" x14ac:dyDescent="0.2">
      <c r="A25" s="1" t="s">
        <v>94</v>
      </c>
      <c r="N25" s="1" t="s">
        <v>94</v>
      </c>
    </row>
    <row r="26" spans="1:29" ht="9.4499999999999993" customHeight="1" x14ac:dyDescent="0.2">
      <c r="A26" s="1" t="s">
        <v>0</v>
      </c>
      <c r="B26" s="1">
        <v>39935</v>
      </c>
      <c r="C26" s="1">
        <v>20729</v>
      </c>
      <c r="D26" s="1">
        <v>19206</v>
      </c>
      <c r="E26" s="1">
        <v>15866</v>
      </c>
      <c r="F26" s="1">
        <v>9472</v>
      </c>
      <c r="G26" s="1">
        <v>6394</v>
      </c>
      <c r="N26" s="1" t="s">
        <v>0</v>
      </c>
      <c r="O26" s="1">
        <v>21126</v>
      </c>
      <c r="P26" s="1">
        <v>10068</v>
      </c>
      <c r="Q26" s="1">
        <v>11058</v>
      </c>
      <c r="R26" s="1">
        <v>2009</v>
      </c>
      <c r="S26" s="1">
        <v>956</v>
      </c>
      <c r="T26" s="1">
        <v>1053</v>
      </c>
      <c r="U26" s="1">
        <v>59</v>
      </c>
      <c r="V26" s="1">
        <v>17</v>
      </c>
      <c r="W26" s="1">
        <v>42</v>
      </c>
      <c r="X26" s="1">
        <v>446</v>
      </c>
      <c r="Y26" s="1">
        <v>140</v>
      </c>
      <c r="Z26" s="1">
        <v>306</v>
      </c>
      <c r="AA26" s="1">
        <v>429</v>
      </c>
      <c r="AB26" s="1">
        <v>76</v>
      </c>
      <c r="AC26" s="1">
        <v>353</v>
      </c>
    </row>
    <row r="27" spans="1:29" ht="9.4499999999999993" customHeight="1" x14ac:dyDescent="0.2">
      <c r="A27" s="1" t="s">
        <v>85</v>
      </c>
      <c r="B27" s="1">
        <v>7835</v>
      </c>
      <c r="C27" s="1">
        <v>4029</v>
      </c>
      <c r="D27" s="1">
        <v>3806</v>
      </c>
      <c r="E27" s="1">
        <v>7491</v>
      </c>
      <c r="F27" s="1">
        <v>3985</v>
      </c>
      <c r="G27" s="1">
        <v>3506</v>
      </c>
      <c r="H27" s="14">
        <f t="shared" ref="H27:H34" si="18">E27/B27*100</f>
        <v>95.609444798978942</v>
      </c>
      <c r="I27" s="14">
        <f t="shared" ref="I27:I34" si="19">F27/C27*100</f>
        <v>98.907917597418717</v>
      </c>
      <c r="J27" s="14">
        <f t="shared" ref="J27:J34" si="20">G27/D27*100</f>
        <v>92.117708880714673</v>
      </c>
      <c r="K27" s="15">
        <f>H35+1500</f>
        <v>2704.9243466147332</v>
      </c>
      <c r="L27" s="15">
        <f t="shared" ref="L27" si="21">I35+1500</f>
        <v>2927.9054675331795</v>
      </c>
      <c r="M27" s="15">
        <f t="shared" ref="M27" si="22">J35+1500</f>
        <v>2472.0603311818072</v>
      </c>
      <c r="N27" s="1" t="s">
        <v>85</v>
      </c>
      <c r="O27" s="1">
        <v>242</v>
      </c>
      <c r="P27" s="1">
        <v>33</v>
      </c>
      <c r="Q27" s="1">
        <v>209</v>
      </c>
      <c r="R27" s="1">
        <v>94</v>
      </c>
      <c r="S27" s="1">
        <v>10</v>
      </c>
      <c r="T27" s="1">
        <v>84</v>
      </c>
      <c r="U27" s="1">
        <v>0</v>
      </c>
      <c r="V27" s="1">
        <v>0</v>
      </c>
      <c r="W27" s="1">
        <v>0</v>
      </c>
      <c r="X27" s="1">
        <v>8</v>
      </c>
      <c r="Y27" s="1">
        <v>1</v>
      </c>
      <c r="Z27" s="1">
        <v>7</v>
      </c>
      <c r="AA27" s="1">
        <v>0</v>
      </c>
      <c r="AB27" s="1">
        <v>0</v>
      </c>
      <c r="AC27" s="1">
        <v>0</v>
      </c>
    </row>
    <row r="28" spans="1:29" ht="9.4499999999999993" customHeight="1" x14ac:dyDescent="0.2">
      <c r="A28" s="1" t="s">
        <v>86</v>
      </c>
      <c r="B28" s="1">
        <v>6136</v>
      </c>
      <c r="C28" s="1">
        <v>3087</v>
      </c>
      <c r="D28" s="1">
        <v>3049</v>
      </c>
      <c r="E28" s="1">
        <v>4072</v>
      </c>
      <c r="F28" s="1">
        <v>2564</v>
      </c>
      <c r="G28" s="1">
        <v>1508</v>
      </c>
      <c r="H28" s="14">
        <f t="shared" si="18"/>
        <v>66.362451108213818</v>
      </c>
      <c r="I28" s="14">
        <f t="shared" si="19"/>
        <v>83.057985098801424</v>
      </c>
      <c r="J28" s="14">
        <f t="shared" si="20"/>
        <v>49.458838963594623</v>
      </c>
      <c r="K28" s="16"/>
      <c r="L28" s="16"/>
      <c r="M28" s="16"/>
      <c r="N28" s="1" t="s">
        <v>86</v>
      </c>
      <c r="O28" s="1">
        <v>1542</v>
      </c>
      <c r="P28" s="1">
        <v>361</v>
      </c>
      <c r="Q28" s="1">
        <v>1181</v>
      </c>
      <c r="R28" s="1">
        <v>473</v>
      </c>
      <c r="S28" s="1">
        <v>155</v>
      </c>
      <c r="T28" s="1">
        <v>318</v>
      </c>
      <c r="U28" s="1">
        <v>3</v>
      </c>
      <c r="V28" s="1">
        <v>2</v>
      </c>
      <c r="W28" s="1">
        <v>1</v>
      </c>
      <c r="X28" s="1">
        <v>39</v>
      </c>
      <c r="Y28" s="1">
        <v>4</v>
      </c>
      <c r="Z28" s="1">
        <v>35</v>
      </c>
      <c r="AA28" s="1">
        <v>7</v>
      </c>
      <c r="AB28" s="1">
        <v>1</v>
      </c>
      <c r="AC28" s="1">
        <v>6</v>
      </c>
    </row>
    <row r="29" spans="1:29" ht="9.4499999999999993" customHeight="1" x14ac:dyDescent="0.2">
      <c r="A29" s="1" t="s">
        <v>87</v>
      </c>
      <c r="B29" s="1">
        <v>5871</v>
      </c>
      <c r="C29" s="1">
        <v>2986</v>
      </c>
      <c r="D29" s="1">
        <v>2885</v>
      </c>
      <c r="E29" s="1">
        <v>2206</v>
      </c>
      <c r="F29" s="1">
        <v>1526</v>
      </c>
      <c r="G29" s="1">
        <v>680</v>
      </c>
      <c r="H29" s="14">
        <f t="shared" si="18"/>
        <v>37.574518821325157</v>
      </c>
      <c r="I29" s="14">
        <f t="shared" si="19"/>
        <v>51.105157401205624</v>
      </c>
      <c r="J29" s="14">
        <f t="shared" si="20"/>
        <v>23.570190641247834</v>
      </c>
      <c r="K29" s="15">
        <f>(H33+H34)/2</f>
        <v>5.4442357298763149</v>
      </c>
      <c r="L29" s="15">
        <f t="shared" ref="L29" si="23">(I33+I34)/2</f>
        <v>6.3253043232058062</v>
      </c>
      <c r="M29" s="15">
        <f t="shared" ref="M29" si="24">(J33+J34)/2</f>
        <v>4.3988879501218117</v>
      </c>
      <c r="N29" s="1" t="s">
        <v>87</v>
      </c>
      <c r="O29" s="1">
        <v>3026</v>
      </c>
      <c r="P29" s="1">
        <v>1177</v>
      </c>
      <c r="Q29" s="1">
        <v>1849</v>
      </c>
      <c r="R29" s="1">
        <v>558</v>
      </c>
      <c r="S29" s="1">
        <v>265</v>
      </c>
      <c r="T29" s="1">
        <v>293</v>
      </c>
      <c r="U29" s="1">
        <v>5</v>
      </c>
      <c r="V29" s="1">
        <v>0</v>
      </c>
      <c r="W29" s="1">
        <v>5</v>
      </c>
      <c r="X29" s="1">
        <v>57</v>
      </c>
      <c r="Y29" s="1">
        <v>15</v>
      </c>
      <c r="Z29" s="1">
        <v>42</v>
      </c>
      <c r="AA29" s="1">
        <v>19</v>
      </c>
      <c r="AB29" s="1">
        <v>3</v>
      </c>
      <c r="AC29" s="1">
        <v>16</v>
      </c>
    </row>
    <row r="30" spans="1:29" ht="9.4499999999999993" customHeight="1" x14ac:dyDescent="0.2">
      <c r="A30" s="1" t="s">
        <v>88</v>
      </c>
      <c r="B30" s="1">
        <v>5333</v>
      </c>
      <c r="C30" s="1">
        <v>2771</v>
      </c>
      <c r="D30" s="1">
        <v>2562</v>
      </c>
      <c r="E30" s="1">
        <v>953</v>
      </c>
      <c r="F30" s="1">
        <v>654</v>
      </c>
      <c r="G30" s="1">
        <v>299</v>
      </c>
      <c r="H30" s="14">
        <f t="shared" si="18"/>
        <v>17.869866866679168</v>
      </c>
      <c r="I30" s="14">
        <f t="shared" si="19"/>
        <v>23.601587874413568</v>
      </c>
      <c r="J30" s="14">
        <f t="shared" si="20"/>
        <v>11.67056986729118</v>
      </c>
      <c r="K30" s="15"/>
      <c r="L30" s="15"/>
      <c r="M30" s="15"/>
      <c r="N30" s="1" t="s">
        <v>88</v>
      </c>
      <c r="O30" s="1">
        <v>3877</v>
      </c>
      <c r="P30" s="1">
        <v>1855</v>
      </c>
      <c r="Q30" s="1">
        <v>2022</v>
      </c>
      <c r="R30" s="1">
        <v>402</v>
      </c>
      <c r="S30" s="1">
        <v>234</v>
      </c>
      <c r="T30" s="1">
        <v>168</v>
      </c>
      <c r="U30" s="1">
        <v>15</v>
      </c>
      <c r="V30" s="1">
        <v>3</v>
      </c>
      <c r="W30" s="1">
        <v>12</v>
      </c>
      <c r="X30" s="1">
        <v>62</v>
      </c>
      <c r="Y30" s="1">
        <v>21</v>
      </c>
      <c r="Z30" s="1">
        <v>41</v>
      </c>
      <c r="AA30" s="1">
        <v>24</v>
      </c>
      <c r="AB30" s="1">
        <v>4</v>
      </c>
      <c r="AC30" s="1">
        <v>20</v>
      </c>
    </row>
    <row r="31" spans="1:29" ht="9.4499999999999993" customHeight="1" x14ac:dyDescent="0.2">
      <c r="A31" s="1" t="s">
        <v>89</v>
      </c>
      <c r="B31" s="1">
        <v>5059</v>
      </c>
      <c r="C31" s="1">
        <v>2638</v>
      </c>
      <c r="D31" s="1">
        <v>2421</v>
      </c>
      <c r="E31" s="1">
        <v>567</v>
      </c>
      <c r="F31" s="1">
        <v>384</v>
      </c>
      <c r="G31" s="1">
        <v>183</v>
      </c>
      <c r="H31" s="14">
        <f t="shared" si="18"/>
        <v>11.207748566910457</v>
      </c>
      <c r="I31" s="14">
        <f t="shared" si="19"/>
        <v>14.556482183472328</v>
      </c>
      <c r="J31" s="14">
        <f t="shared" si="20"/>
        <v>7.558859975216853</v>
      </c>
      <c r="K31" s="15">
        <f>K29*50</f>
        <v>272.21178649381574</v>
      </c>
      <c r="L31" s="15">
        <f t="shared" ref="L31:M31" si="25">L29*50</f>
        <v>316.26521616029032</v>
      </c>
      <c r="M31" s="15">
        <f t="shared" si="25"/>
        <v>219.94439750609058</v>
      </c>
      <c r="N31" s="1" t="s">
        <v>89</v>
      </c>
      <c r="O31" s="1">
        <v>4151</v>
      </c>
      <c r="P31" s="1">
        <v>2103</v>
      </c>
      <c r="Q31" s="1">
        <v>2048</v>
      </c>
      <c r="R31" s="1">
        <v>212</v>
      </c>
      <c r="S31" s="1">
        <v>116</v>
      </c>
      <c r="T31" s="1">
        <v>96</v>
      </c>
      <c r="U31" s="1">
        <v>7</v>
      </c>
      <c r="V31" s="1">
        <v>2</v>
      </c>
      <c r="W31" s="1">
        <v>5</v>
      </c>
      <c r="X31" s="1">
        <v>73</v>
      </c>
      <c r="Y31" s="1">
        <v>25</v>
      </c>
      <c r="Z31" s="1">
        <v>48</v>
      </c>
      <c r="AA31" s="1">
        <v>49</v>
      </c>
      <c r="AB31" s="1">
        <v>8</v>
      </c>
      <c r="AC31" s="1">
        <v>41</v>
      </c>
    </row>
    <row r="32" spans="1:29" ht="9.4499999999999993" customHeight="1" x14ac:dyDescent="0.2">
      <c r="A32" s="1" t="s">
        <v>90</v>
      </c>
      <c r="B32" s="1">
        <v>4125</v>
      </c>
      <c r="C32" s="1">
        <v>2192</v>
      </c>
      <c r="D32" s="1">
        <v>1933</v>
      </c>
      <c r="E32" s="1">
        <v>270</v>
      </c>
      <c r="F32" s="1">
        <v>165</v>
      </c>
      <c r="G32" s="1">
        <v>105</v>
      </c>
      <c r="H32" s="14">
        <f t="shared" si="18"/>
        <v>6.5454545454545459</v>
      </c>
      <c r="I32" s="14">
        <f t="shared" si="19"/>
        <v>7.5273722627737225</v>
      </c>
      <c r="J32" s="14">
        <f t="shared" si="20"/>
        <v>5.4319710294878432</v>
      </c>
      <c r="K32" s="15"/>
      <c r="L32" s="15"/>
      <c r="M32" s="15"/>
      <c r="N32" s="1" t="s">
        <v>90</v>
      </c>
      <c r="O32" s="1">
        <v>3533</v>
      </c>
      <c r="P32" s="1">
        <v>1898</v>
      </c>
      <c r="Q32" s="1">
        <v>1635</v>
      </c>
      <c r="R32" s="1">
        <v>139</v>
      </c>
      <c r="S32" s="1">
        <v>82</v>
      </c>
      <c r="T32" s="1">
        <v>57</v>
      </c>
      <c r="U32" s="1">
        <v>8</v>
      </c>
      <c r="V32" s="1">
        <v>2</v>
      </c>
      <c r="W32" s="1">
        <v>6</v>
      </c>
      <c r="X32" s="1">
        <v>84</v>
      </c>
      <c r="Y32" s="1">
        <v>28</v>
      </c>
      <c r="Z32" s="1">
        <v>56</v>
      </c>
      <c r="AA32" s="1">
        <v>91</v>
      </c>
      <c r="AB32" s="1">
        <v>17</v>
      </c>
      <c r="AC32" s="1">
        <v>74</v>
      </c>
    </row>
    <row r="33" spans="1:29" ht="9.4499999999999993" customHeight="1" x14ac:dyDescent="0.2">
      <c r="A33" s="1" t="s">
        <v>91</v>
      </c>
      <c r="B33" s="1">
        <v>3250</v>
      </c>
      <c r="C33" s="1">
        <v>1773</v>
      </c>
      <c r="D33" s="1">
        <v>1477</v>
      </c>
      <c r="E33" s="1">
        <v>189</v>
      </c>
      <c r="F33" s="1">
        <v>121</v>
      </c>
      <c r="G33" s="1">
        <v>68</v>
      </c>
      <c r="H33" s="14">
        <f t="shared" si="18"/>
        <v>5.8153846153846152</v>
      </c>
      <c r="I33" s="14">
        <f t="shared" si="19"/>
        <v>6.8245910885504788</v>
      </c>
      <c r="J33" s="14">
        <f t="shared" si="20"/>
        <v>4.6039268788083954</v>
      </c>
      <c r="K33" s="15">
        <f>K27-K31</f>
        <v>2432.7125601209173</v>
      </c>
      <c r="L33" s="15">
        <f t="shared" ref="L33:M33" si="26">L27-L31</f>
        <v>2611.640251372889</v>
      </c>
      <c r="M33" s="15">
        <f t="shared" si="26"/>
        <v>2252.1159336757164</v>
      </c>
      <c r="N33" s="1" t="s">
        <v>91</v>
      </c>
      <c r="O33" s="1">
        <v>2784</v>
      </c>
      <c r="P33" s="1">
        <v>1535</v>
      </c>
      <c r="Q33" s="1">
        <v>1249</v>
      </c>
      <c r="R33" s="1">
        <v>86</v>
      </c>
      <c r="S33" s="1">
        <v>60</v>
      </c>
      <c r="T33" s="1">
        <v>26</v>
      </c>
      <c r="U33" s="1">
        <v>14</v>
      </c>
      <c r="V33" s="1">
        <v>6</v>
      </c>
      <c r="W33" s="1">
        <v>8</v>
      </c>
      <c r="X33" s="1">
        <v>76</v>
      </c>
      <c r="Y33" s="1">
        <v>35</v>
      </c>
      <c r="Z33" s="1">
        <v>41</v>
      </c>
      <c r="AA33" s="1">
        <v>101</v>
      </c>
      <c r="AB33" s="1">
        <v>16</v>
      </c>
      <c r="AC33" s="1">
        <v>85</v>
      </c>
    </row>
    <row r="34" spans="1:29" ht="9.4499999999999993" customHeight="1" x14ac:dyDescent="0.2">
      <c r="A34" s="1" t="s">
        <v>92</v>
      </c>
      <c r="B34" s="1">
        <v>2326</v>
      </c>
      <c r="C34" s="1">
        <v>1253</v>
      </c>
      <c r="D34" s="1">
        <v>1073</v>
      </c>
      <c r="E34" s="1">
        <v>118</v>
      </c>
      <c r="F34" s="1">
        <v>73</v>
      </c>
      <c r="G34" s="1">
        <v>45</v>
      </c>
      <c r="H34" s="14">
        <f t="shared" si="18"/>
        <v>5.0730868443680137</v>
      </c>
      <c r="I34" s="14">
        <f t="shared" si="19"/>
        <v>5.8260175578611326</v>
      </c>
      <c r="J34" s="14">
        <f t="shared" si="20"/>
        <v>4.193849021435228</v>
      </c>
      <c r="K34" s="15">
        <f>100-K29</f>
        <v>94.555764270123689</v>
      </c>
      <c r="L34" s="15">
        <f t="shared" ref="L34:M34" si="27">100-L29</f>
        <v>93.674695676794187</v>
      </c>
      <c r="M34" s="15">
        <f t="shared" si="27"/>
        <v>95.601112049878182</v>
      </c>
      <c r="N34" s="1" t="s">
        <v>92</v>
      </c>
      <c r="O34" s="1">
        <v>1971</v>
      </c>
      <c r="P34" s="1">
        <v>1106</v>
      </c>
      <c r="Q34" s="1">
        <v>865</v>
      </c>
      <c r="R34" s="1">
        <v>45</v>
      </c>
      <c r="S34" s="1">
        <v>34</v>
      </c>
      <c r="T34" s="1">
        <v>11</v>
      </c>
      <c r="U34" s="1">
        <v>7</v>
      </c>
      <c r="V34" s="1">
        <v>2</v>
      </c>
      <c r="W34" s="1">
        <v>5</v>
      </c>
      <c r="X34" s="1">
        <v>47</v>
      </c>
      <c r="Y34" s="1">
        <v>11</v>
      </c>
      <c r="Z34" s="1">
        <v>36</v>
      </c>
      <c r="AA34" s="1">
        <v>138</v>
      </c>
      <c r="AB34" s="1">
        <v>27</v>
      </c>
      <c r="AC34" s="1">
        <v>111</v>
      </c>
    </row>
    <row r="35" spans="1:29" ht="9.4499999999999993" customHeight="1" x14ac:dyDescent="0.2">
      <c r="H35" s="14">
        <f>SUM(H27:H33)*5</f>
        <v>1204.9243466147332</v>
      </c>
      <c r="I35" s="14">
        <f>SUM(I27:I33)*5</f>
        <v>1427.9054675331795</v>
      </c>
      <c r="J35" s="14">
        <f>SUM(J27:J33)*5</f>
        <v>972.0603311818071</v>
      </c>
      <c r="K35" s="17">
        <f>K33/K34</f>
        <v>25.727808123587547</v>
      </c>
      <c r="L35" s="17">
        <f t="shared" ref="L35:M35" si="28">L33/L34</f>
        <v>27.879890428294868</v>
      </c>
      <c r="M35" s="17">
        <f t="shared" si="28"/>
        <v>23.557424023485364</v>
      </c>
    </row>
    <row r="36" spans="1:29" ht="9.4499999999999993" customHeight="1" x14ac:dyDescent="0.2">
      <c r="A36" s="1" t="s">
        <v>95</v>
      </c>
      <c r="N36" s="1" t="s">
        <v>95</v>
      </c>
    </row>
    <row r="37" spans="1:29" ht="9.4499999999999993" customHeight="1" x14ac:dyDescent="0.2">
      <c r="A37" s="1" t="s">
        <v>0</v>
      </c>
      <c r="B37" s="1">
        <v>13183</v>
      </c>
      <c r="C37" s="1">
        <v>6572</v>
      </c>
      <c r="D37" s="1">
        <v>6611</v>
      </c>
      <c r="E37" s="1">
        <v>4515</v>
      </c>
      <c r="F37" s="1">
        <v>2619</v>
      </c>
      <c r="G37" s="1">
        <v>1896</v>
      </c>
      <c r="N37" s="1" t="s">
        <v>0</v>
      </c>
      <c r="O37" s="1">
        <v>8117</v>
      </c>
      <c r="P37" s="1">
        <v>3751</v>
      </c>
      <c r="Q37" s="1">
        <v>4366</v>
      </c>
      <c r="R37" s="1">
        <v>287</v>
      </c>
      <c r="S37" s="1">
        <v>129</v>
      </c>
      <c r="T37" s="1">
        <v>158</v>
      </c>
      <c r="U37" s="1">
        <v>17</v>
      </c>
      <c r="V37" s="1">
        <v>10</v>
      </c>
      <c r="W37" s="1">
        <v>7</v>
      </c>
      <c r="X37" s="1">
        <v>88</v>
      </c>
      <c r="Y37" s="1">
        <v>37</v>
      </c>
      <c r="Z37" s="1">
        <v>51</v>
      </c>
      <c r="AA37" s="1">
        <v>159</v>
      </c>
      <c r="AB37" s="1">
        <v>26</v>
      </c>
      <c r="AC37" s="1">
        <v>133</v>
      </c>
    </row>
    <row r="38" spans="1:29" ht="9.4499999999999993" customHeight="1" x14ac:dyDescent="0.2">
      <c r="A38" s="1" t="s">
        <v>85</v>
      </c>
      <c r="B38" s="1">
        <v>2419</v>
      </c>
      <c r="C38" s="1">
        <v>1260</v>
      </c>
      <c r="D38" s="1">
        <v>1159</v>
      </c>
      <c r="E38" s="1">
        <v>2296</v>
      </c>
      <c r="F38" s="1">
        <v>1247</v>
      </c>
      <c r="G38" s="1">
        <v>1049</v>
      </c>
      <c r="H38" s="14">
        <f t="shared" ref="H38:H45" si="29">E38/B38*100</f>
        <v>94.915254237288138</v>
      </c>
      <c r="I38" s="14">
        <f t="shared" ref="I38:I45" si="30">F38/C38*100</f>
        <v>98.968253968253975</v>
      </c>
      <c r="J38" s="14">
        <f t="shared" ref="J38:J45" si="31">G38/D38*100</f>
        <v>90.509059534081103</v>
      </c>
      <c r="K38" s="15">
        <f>H46+1500</f>
        <v>2560.2398736462401</v>
      </c>
      <c r="L38" s="15">
        <f t="shared" ref="L38" si="32">I46+1500</f>
        <v>2774.4416006056463</v>
      </c>
      <c r="M38" s="15">
        <f t="shared" ref="M38" si="33">J46+1500</f>
        <v>2371.2239555263695</v>
      </c>
      <c r="N38" s="1" t="s">
        <v>85</v>
      </c>
      <c r="O38" s="1">
        <v>98</v>
      </c>
      <c r="P38" s="1">
        <v>11</v>
      </c>
      <c r="Q38" s="1">
        <v>87</v>
      </c>
      <c r="R38" s="1">
        <v>21</v>
      </c>
      <c r="S38" s="1">
        <v>2</v>
      </c>
      <c r="T38" s="1">
        <v>19</v>
      </c>
      <c r="U38" s="1">
        <v>0</v>
      </c>
      <c r="V38" s="1">
        <v>0</v>
      </c>
      <c r="W38" s="1">
        <v>0</v>
      </c>
      <c r="X38" s="1">
        <v>3</v>
      </c>
      <c r="Y38" s="1">
        <v>0</v>
      </c>
      <c r="Z38" s="1">
        <v>3</v>
      </c>
      <c r="AA38" s="1">
        <v>1</v>
      </c>
      <c r="AB38" s="1">
        <v>0</v>
      </c>
      <c r="AC38" s="1">
        <v>1</v>
      </c>
    </row>
    <row r="39" spans="1:29" ht="9.4499999999999993" customHeight="1" x14ac:dyDescent="0.2">
      <c r="A39" s="1" t="s">
        <v>86</v>
      </c>
      <c r="B39" s="1">
        <v>1929</v>
      </c>
      <c r="C39" s="1">
        <v>854</v>
      </c>
      <c r="D39" s="1">
        <v>1075</v>
      </c>
      <c r="E39" s="1">
        <v>1175</v>
      </c>
      <c r="F39" s="1">
        <v>693</v>
      </c>
      <c r="G39" s="1">
        <v>482</v>
      </c>
      <c r="H39" s="14">
        <f t="shared" si="29"/>
        <v>60.912389839294967</v>
      </c>
      <c r="I39" s="14">
        <f t="shared" si="30"/>
        <v>81.147540983606561</v>
      </c>
      <c r="J39" s="14">
        <f t="shared" si="31"/>
        <v>44.837209302325583</v>
      </c>
      <c r="K39" s="16"/>
      <c r="L39" s="16"/>
      <c r="M39" s="16"/>
      <c r="N39" s="1" t="s">
        <v>86</v>
      </c>
      <c r="O39" s="1">
        <v>660</v>
      </c>
      <c r="P39" s="1">
        <v>138</v>
      </c>
      <c r="Q39" s="1">
        <v>522</v>
      </c>
      <c r="R39" s="1">
        <v>81</v>
      </c>
      <c r="S39" s="1">
        <v>22</v>
      </c>
      <c r="T39" s="1">
        <v>59</v>
      </c>
      <c r="U39" s="1">
        <v>0</v>
      </c>
      <c r="V39" s="1">
        <v>0</v>
      </c>
      <c r="W39" s="1">
        <v>0</v>
      </c>
      <c r="X39" s="1">
        <v>10</v>
      </c>
      <c r="Y39" s="1">
        <v>1</v>
      </c>
      <c r="Z39" s="1">
        <v>9</v>
      </c>
      <c r="AA39" s="1">
        <v>3</v>
      </c>
      <c r="AB39" s="1">
        <v>0</v>
      </c>
      <c r="AC39" s="1">
        <v>3</v>
      </c>
    </row>
    <row r="40" spans="1:29" ht="9.4499999999999993" customHeight="1" x14ac:dyDescent="0.2">
      <c r="A40" s="1" t="s">
        <v>87</v>
      </c>
      <c r="B40" s="1">
        <v>1969</v>
      </c>
      <c r="C40" s="1">
        <v>921</v>
      </c>
      <c r="D40" s="1">
        <v>1048</v>
      </c>
      <c r="E40" s="1">
        <v>580</v>
      </c>
      <c r="F40" s="1">
        <v>382</v>
      </c>
      <c r="G40" s="1">
        <v>198</v>
      </c>
      <c r="H40" s="14">
        <f t="shared" si="29"/>
        <v>29.456576942610464</v>
      </c>
      <c r="I40" s="14">
        <f t="shared" si="30"/>
        <v>41.476655808903367</v>
      </c>
      <c r="J40" s="14">
        <f t="shared" si="31"/>
        <v>18.893129770992367</v>
      </c>
      <c r="K40" s="15">
        <f>(H44+H45)/2</f>
        <v>3.7077559986481923</v>
      </c>
      <c r="L40" s="15">
        <f t="shared" ref="L40" si="34">(I44+I45)/2</f>
        <v>3.9695039877855232</v>
      </c>
      <c r="M40" s="15">
        <f t="shared" ref="M40" si="35">(J44+J45)/2</f>
        <v>3.4429000333592796</v>
      </c>
      <c r="N40" s="1" t="s">
        <v>87</v>
      </c>
      <c r="O40" s="1">
        <v>1289</v>
      </c>
      <c r="P40" s="1">
        <v>492</v>
      </c>
      <c r="Q40" s="1">
        <v>797</v>
      </c>
      <c r="R40" s="1">
        <v>86</v>
      </c>
      <c r="S40" s="1">
        <v>44</v>
      </c>
      <c r="T40" s="1">
        <v>42</v>
      </c>
      <c r="U40" s="1">
        <v>0</v>
      </c>
      <c r="V40" s="1">
        <v>0</v>
      </c>
      <c r="W40" s="1">
        <v>0</v>
      </c>
      <c r="X40" s="1">
        <v>9</v>
      </c>
      <c r="Y40" s="1">
        <v>3</v>
      </c>
      <c r="Z40" s="1">
        <v>6</v>
      </c>
      <c r="AA40" s="1">
        <v>5</v>
      </c>
      <c r="AB40" s="1">
        <v>0</v>
      </c>
      <c r="AC40" s="1">
        <v>5</v>
      </c>
    </row>
    <row r="41" spans="1:29" ht="9.4499999999999993" customHeight="1" x14ac:dyDescent="0.2">
      <c r="A41" s="1" t="s">
        <v>88</v>
      </c>
      <c r="B41" s="1">
        <v>1955</v>
      </c>
      <c r="C41" s="1">
        <v>982</v>
      </c>
      <c r="D41" s="1">
        <v>973</v>
      </c>
      <c r="E41" s="1">
        <v>221</v>
      </c>
      <c r="F41" s="1">
        <v>156</v>
      </c>
      <c r="G41" s="1">
        <v>65</v>
      </c>
      <c r="H41" s="14">
        <f t="shared" si="29"/>
        <v>11.304347826086957</v>
      </c>
      <c r="I41" s="14">
        <f t="shared" si="30"/>
        <v>15.885947046843176</v>
      </c>
      <c r="J41" s="14">
        <f t="shared" si="31"/>
        <v>6.6803699897225082</v>
      </c>
      <c r="K41" s="15"/>
      <c r="L41" s="15"/>
      <c r="M41" s="15"/>
      <c r="N41" s="1" t="s">
        <v>88</v>
      </c>
      <c r="O41" s="1">
        <v>1675</v>
      </c>
      <c r="P41" s="1">
        <v>796</v>
      </c>
      <c r="Q41" s="1">
        <v>879</v>
      </c>
      <c r="R41" s="1">
        <v>36</v>
      </c>
      <c r="S41" s="1">
        <v>23</v>
      </c>
      <c r="T41" s="1">
        <v>13</v>
      </c>
      <c r="U41" s="1">
        <v>3</v>
      </c>
      <c r="V41" s="1">
        <v>1</v>
      </c>
      <c r="W41" s="1">
        <v>2</v>
      </c>
      <c r="X41" s="1">
        <v>10</v>
      </c>
      <c r="Y41" s="1">
        <v>5</v>
      </c>
      <c r="Z41" s="1">
        <v>5</v>
      </c>
      <c r="AA41" s="1">
        <v>10</v>
      </c>
      <c r="AB41" s="1">
        <v>1</v>
      </c>
      <c r="AC41" s="1">
        <v>9</v>
      </c>
    </row>
    <row r="42" spans="1:29" ht="9.4499999999999993" customHeight="1" x14ac:dyDescent="0.2">
      <c r="A42" s="1" t="s">
        <v>89</v>
      </c>
      <c r="B42" s="1">
        <v>1778</v>
      </c>
      <c r="C42" s="1">
        <v>944</v>
      </c>
      <c r="D42" s="1">
        <v>834</v>
      </c>
      <c r="E42" s="1">
        <v>117</v>
      </c>
      <c r="F42" s="1">
        <v>74</v>
      </c>
      <c r="G42" s="1">
        <v>43</v>
      </c>
      <c r="H42" s="14">
        <f t="shared" si="29"/>
        <v>6.5804274465691783</v>
      </c>
      <c r="I42" s="14">
        <f t="shared" si="30"/>
        <v>7.8389830508474576</v>
      </c>
      <c r="J42" s="14">
        <f t="shared" si="31"/>
        <v>5.1558752997601918</v>
      </c>
      <c r="K42" s="15">
        <f>K40*50</f>
        <v>185.38779993240962</v>
      </c>
      <c r="L42" s="15">
        <f t="shared" ref="L42:M42" si="36">L40*50</f>
        <v>198.47519938927616</v>
      </c>
      <c r="M42" s="15">
        <f t="shared" si="36"/>
        <v>172.14500166796398</v>
      </c>
      <c r="N42" s="1" t="s">
        <v>89</v>
      </c>
      <c r="O42" s="1">
        <v>1595</v>
      </c>
      <c r="P42" s="1">
        <v>844</v>
      </c>
      <c r="Q42" s="1">
        <v>751</v>
      </c>
      <c r="R42" s="1">
        <v>26</v>
      </c>
      <c r="S42" s="1">
        <v>14</v>
      </c>
      <c r="T42" s="1">
        <v>12</v>
      </c>
      <c r="U42" s="1">
        <v>1</v>
      </c>
      <c r="V42" s="1">
        <v>0</v>
      </c>
      <c r="W42" s="1">
        <v>1</v>
      </c>
      <c r="X42" s="1">
        <v>18</v>
      </c>
      <c r="Y42" s="1">
        <v>8</v>
      </c>
      <c r="Z42" s="1">
        <v>10</v>
      </c>
      <c r="AA42" s="1">
        <v>21</v>
      </c>
      <c r="AB42" s="1">
        <v>4</v>
      </c>
      <c r="AC42" s="1">
        <v>17</v>
      </c>
    </row>
    <row r="43" spans="1:29" ht="9.4499999999999993" customHeight="1" x14ac:dyDescent="0.2">
      <c r="A43" s="1" t="s">
        <v>90</v>
      </c>
      <c r="B43" s="1">
        <v>1177</v>
      </c>
      <c r="C43" s="1">
        <v>609</v>
      </c>
      <c r="D43" s="1">
        <v>568</v>
      </c>
      <c r="E43" s="1">
        <v>52</v>
      </c>
      <c r="F43" s="1">
        <v>26</v>
      </c>
      <c r="G43" s="1">
        <v>26</v>
      </c>
      <c r="H43" s="14">
        <f t="shared" si="29"/>
        <v>4.4180118946474085</v>
      </c>
      <c r="I43" s="14">
        <f t="shared" si="30"/>
        <v>4.2692939244663384</v>
      </c>
      <c r="J43" s="14">
        <f t="shared" si="31"/>
        <v>4.5774647887323949</v>
      </c>
      <c r="K43" s="15"/>
      <c r="L43" s="15"/>
      <c r="M43" s="15"/>
      <c r="N43" s="1" t="s">
        <v>90</v>
      </c>
      <c r="O43" s="1">
        <v>1059</v>
      </c>
      <c r="P43" s="1">
        <v>552</v>
      </c>
      <c r="Q43" s="1">
        <v>507</v>
      </c>
      <c r="R43" s="1">
        <v>21</v>
      </c>
      <c r="S43" s="1">
        <v>14</v>
      </c>
      <c r="T43" s="1">
        <v>7</v>
      </c>
      <c r="U43" s="1">
        <v>6</v>
      </c>
      <c r="V43" s="1">
        <v>5</v>
      </c>
      <c r="W43" s="1">
        <v>1</v>
      </c>
      <c r="X43" s="1">
        <v>15</v>
      </c>
      <c r="Y43" s="1">
        <v>6</v>
      </c>
      <c r="Z43" s="1">
        <v>9</v>
      </c>
      <c r="AA43" s="1">
        <v>24</v>
      </c>
      <c r="AB43" s="1">
        <v>6</v>
      </c>
      <c r="AC43" s="1">
        <v>18</v>
      </c>
    </row>
    <row r="44" spans="1:29" ht="9.4499999999999993" customHeight="1" x14ac:dyDescent="0.2">
      <c r="A44" s="1" t="s">
        <v>91</v>
      </c>
      <c r="B44" s="1">
        <v>1076</v>
      </c>
      <c r="C44" s="1">
        <v>547</v>
      </c>
      <c r="D44" s="1">
        <v>529</v>
      </c>
      <c r="E44" s="1">
        <v>48</v>
      </c>
      <c r="F44" s="1">
        <v>29</v>
      </c>
      <c r="G44" s="1">
        <v>19</v>
      </c>
      <c r="H44" s="14">
        <f t="shared" si="29"/>
        <v>4.4609665427509295</v>
      </c>
      <c r="I44" s="14">
        <f t="shared" si="30"/>
        <v>5.3016453382084094</v>
      </c>
      <c r="J44" s="14">
        <f t="shared" si="31"/>
        <v>3.5916824196597354</v>
      </c>
      <c r="K44" s="15">
        <f>K38-K42</f>
        <v>2374.8520737138306</v>
      </c>
      <c r="L44" s="15">
        <f t="shared" ref="L44:M44" si="37">L38-L42</f>
        <v>2575.9664012163703</v>
      </c>
      <c r="M44" s="15">
        <f t="shared" si="37"/>
        <v>2199.0789538584054</v>
      </c>
      <c r="N44" s="1" t="s">
        <v>91</v>
      </c>
      <c r="O44" s="1">
        <v>963</v>
      </c>
      <c r="P44" s="1">
        <v>492</v>
      </c>
      <c r="Q44" s="1">
        <v>471</v>
      </c>
      <c r="R44" s="1">
        <v>10</v>
      </c>
      <c r="S44" s="1">
        <v>6</v>
      </c>
      <c r="T44" s="1">
        <v>4</v>
      </c>
      <c r="U44" s="1">
        <v>6</v>
      </c>
      <c r="V44" s="1">
        <v>3</v>
      </c>
      <c r="W44" s="1">
        <v>3</v>
      </c>
      <c r="X44" s="1">
        <v>18</v>
      </c>
      <c r="Y44" s="1">
        <v>12</v>
      </c>
      <c r="Z44" s="1">
        <v>6</v>
      </c>
      <c r="AA44" s="1">
        <v>31</v>
      </c>
      <c r="AB44" s="1">
        <v>5</v>
      </c>
      <c r="AC44" s="1">
        <v>26</v>
      </c>
    </row>
    <row r="45" spans="1:29" ht="9.4499999999999993" customHeight="1" x14ac:dyDescent="0.2">
      <c r="A45" s="1" t="s">
        <v>92</v>
      </c>
      <c r="B45" s="1">
        <v>880</v>
      </c>
      <c r="C45" s="1">
        <v>455</v>
      </c>
      <c r="D45" s="1">
        <v>425</v>
      </c>
      <c r="E45" s="1">
        <v>26</v>
      </c>
      <c r="F45" s="1">
        <v>12</v>
      </c>
      <c r="G45" s="1">
        <v>14</v>
      </c>
      <c r="H45" s="14">
        <f t="shared" si="29"/>
        <v>2.9545454545454546</v>
      </c>
      <c r="I45" s="14">
        <f t="shared" si="30"/>
        <v>2.6373626373626373</v>
      </c>
      <c r="J45" s="14">
        <f t="shared" si="31"/>
        <v>3.2941176470588238</v>
      </c>
      <c r="K45" s="15">
        <f>100-K40</f>
        <v>96.292244001351804</v>
      </c>
      <c r="L45" s="15">
        <f t="shared" ref="L45:M45" si="38">100-L40</f>
        <v>96.030496012214471</v>
      </c>
      <c r="M45" s="15">
        <f t="shared" si="38"/>
        <v>96.55709996664072</v>
      </c>
      <c r="N45" s="1" t="s">
        <v>92</v>
      </c>
      <c r="O45" s="1">
        <v>778</v>
      </c>
      <c r="P45" s="1">
        <v>426</v>
      </c>
      <c r="Q45" s="1">
        <v>352</v>
      </c>
      <c r="R45" s="1">
        <v>6</v>
      </c>
      <c r="S45" s="1">
        <v>4</v>
      </c>
      <c r="T45" s="1">
        <v>2</v>
      </c>
      <c r="U45" s="1">
        <v>1</v>
      </c>
      <c r="V45" s="1">
        <v>1</v>
      </c>
      <c r="W45" s="1">
        <v>0</v>
      </c>
      <c r="X45" s="1">
        <v>5</v>
      </c>
      <c r="Y45" s="1">
        <v>2</v>
      </c>
      <c r="Z45" s="1">
        <v>3</v>
      </c>
      <c r="AA45" s="1">
        <v>64</v>
      </c>
      <c r="AB45" s="1">
        <v>10</v>
      </c>
      <c r="AC45" s="1">
        <v>54</v>
      </c>
    </row>
    <row r="46" spans="1:29" ht="9.4499999999999993" customHeight="1" x14ac:dyDescent="0.2">
      <c r="H46" s="14">
        <f>SUM(H38:H44)*5</f>
        <v>1060.2398736462403</v>
      </c>
      <c r="I46" s="14">
        <f>SUM(I38:I44)*5</f>
        <v>1274.4416006056463</v>
      </c>
      <c r="J46" s="14">
        <f>SUM(J38:J44)*5</f>
        <v>871.22395552636954</v>
      </c>
      <c r="K46" s="17">
        <f>K44/K45</f>
        <v>24.662963235964167</v>
      </c>
      <c r="L46" s="17">
        <f t="shared" ref="L46:M46" si="39">L44/L45</f>
        <v>26.824462105128809</v>
      </c>
      <c r="M46" s="17">
        <f t="shared" si="39"/>
        <v>22.774906812840896</v>
      </c>
    </row>
    <row r="47" spans="1:29" ht="9.4499999999999993" customHeight="1" x14ac:dyDescent="0.2">
      <c r="A47" s="1" t="s">
        <v>96</v>
      </c>
      <c r="N47" s="1" t="s">
        <v>96</v>
      </c>
    </row>
    <row r="48" spans="1:29" ht="9.4499999999999993" customHeight="1" x14ac:dyDescent="0.2">
      <c r="A48" s="1" t="s">
        <v>0</v>
      </c>
      <c r="B48" s="1">
        <v>13122</v>
      </c>
      <c r="C48" s="1">
        <v>6435</v>
      </c>
      <c r="D48" s="1">
        <v>6687</v>
      </c>
      <c r="E48" s="1">
        <v>4570</v>
      </c>
      <c r="F48" s="1">
        <v>2606</v>
      </c>
      <c r="G48" s="1">
        <v>1964</v>
      </c>
      <c r="N48" s="1" t="s">
        <v>0</v>
      </c>
      <c r="O48" s="1">
        <v>7585</v>
      </c>
      <c r="P48" s="1">
        <v>3503</v>
      </c>
      <c r="Q48" s="1">
        <v>4082</v>
      </c>
      <c r="R48" s="1">
        <v>525</v>
      </c>
      <c r="S48" s="1">
        <v>244</v>
      </c>
      <c r="T48" s="1">
        <v>281</v>
      </c>
      <c r="U48" s="1">
        <v>52</v>
      </c>
      <c r="V48" s="1">
        <v>11</v>
      </c>
      <c r="W48" s="1">
        <v>41</v>
      </c>
      <c r="X48" s="1">
        <v>183</v>
      </c>
      <c r="Y48" s="1">
        <v>52</v>
      </c>
      <c r="Z48" s="1">
        <v>131</v>
      </c>
      <c r="AA48" s="1">
        <v>207</v>
      </c>
      <c r="AB48" s="1">
        <v>19</v>
      </c>
      <c r="AC48" s="1">
        <v>188</v>
      </c>
    </row>
    <row r="49" spans="1:29" ht="9.4499999999999993" customHeight="1" x14ac:dyDescent="0.2">
      <c r="A49" s="1" t="s">
        <v>85</v>
      </c>
      <c r="B49" s="1">
        <v>2328</v>
      </c>
      <c r="C49" s="1">
        <v>1181</v>
      </c>
      <c r="D49" s="1">
        <v>1147</v>
      </c>
      <c r="E49" s="1">
        <v>2198</v>
      </c>
      <c r="F49" s="1">
        <v>1160</v>
      </c>
      <c r="G49" s="1">
        <v>1038</v>
      </c>
      <c r="H49" s="14">
        <f t="shared" ref="H49:H56" si="40">E49/B49*100</f>
        <v>94.415807560137452</v>
      </c>
      <c r="I49" s="14">
        <f t="shared" ref="I49:I56" si="41">F49/C49*100</f>
        <v>98.221845893310757</v>
      </c>
      <c r="J49" s="14">
        <f t="shared" ref="J49:J56" si="42">G49/D49*100</f>
        <v>90.496948561464691</v>
      </c>
      <c r="K49" s="15">
        <f>H57+1500</f>
        <v>2588.8817536943461</v>
      </c>
      <c r="L49" s="15">
        <f t="shared" ref="L49" si="43">I57+1500</f>
        <v>2777.0456427971421</v>
      </c>
      <c r="M49" s="15">
        <f t="shared" ref="M49" si="44">J57+1500</f>
        <v>2418.3963517034017</v>
      </c>
      <c r="N49" s="1" t="s">
        <v>85</v>
      </c>
      <c r="O49" s="1">
        <v>104</v>
      </c>
      <c r="P49" s="1">
        <v>17</v>
      </c>
      <c r="Q49" s="1">
        <v>87</v>
      </c>
      <c r="R49" s="1">
        <v>18</v>
      </c>
      <c r="S49" s="1">
        <v>2</v>
      </c>
      <c r="T49" s="1">
        <v>16</v>
      </c>
      <c r="U49" s="1">
        <v>0</v>
      </c>
      <c r="V49" s="1">
        <v>0</v>
      </c>
      <c r="W49" s="1">
        <v>0</v>
      </c>
      <c r="X49" s="1">
        <v>5</v>
      </c>
      <c r="Y49" s="1">
        <v>1</v>
      </c>
      <c r="Z49" s="1">
        <v>4</v>
      </c>
      <c r="AA49" s="1">
        <v>3</v>
      </c>
      <c r="AB49" s="1">
        <v>1</v>
      </c>
      <c r="AC49" s="1">
        <v>2</v>
      </c>
    </row>
    <row r="50" spans="1:29" ht="9.4499999999999993" customHeight="1" x14ac:dyDescent="0.2">
      <c r="A50" s="1" t="s">
        <v>86</v>
      </c>
      <c r="B50" s="1">
        <v>1913</v>
      </c>
      <c r="C50" s="1">
        <v>939</v>
      </c>
      <c r="D50" s="1">
        <v>974</v>
      </c>
      <c r="E50" s="1">
        <v>1178</v>
      </c>
      <c r="F50" s="1">
        <v>689</v>
      </c>
      <c r="G50" s="1">
        <v>489</v>
      </c>
      <c r="H50" s="14">
        <f t="shared" si="40"/>
        <v>61.578672242550972</v>
      </c>
      <c r="I50" s="14">
        <f t="shared" si="41"/>
        <v>73.375931842385512</v>
      </c>
      <c r="J50" s="14">
        <f t="shared" si="42"/>
        <v>50.205338809034906</v>
      </c>
      <c r="K50" s="16"/>
      <c r="L50" s="16"/>
      <c r="M50" s="16"/>
      <c r="N50" s="1" t="s">
        <v>86</v>
      </c>
      <c r="O50" s="1">
        <v>620</v>
      </c>
      <c r="P50" s="1">
        <v>220</v>
      </c>
      <c r="Q50" s="1">
        <v>400</v>
      </c>
      <c r="R50" s="1">
        <v>77</v>
      </c>
      <c r="S50" s="1">
        <v>29</v>
      </c>
      <c r="T50" s="1">
        <v>48</v>
      </c>
      <c r="U50" s="1">
        <v>8</v>
      </c>
      <c r="V50" s="1">
        <v>0</v>
      </c>
      <c r="W50" s="1">
        <v>8</v>
      </c>
      <c r="X50" s="1">
        <v>24</v>
      </c>
      <c r="Y50" s="1">
        <v>1</v>
      </c>
      <c r="Z50" s="1">
        <v>23</v>
      </c>
      <c r="AA50" s="1">
        <v>6</v>
      </c>
      <c r="AB50" s="1">
        <v>0</v>
      </c>
      <c r="AC50" s="1">
        <v>6</v>
      </c>
    </row>
    <row r="51" spans="1:29" ht="9.4499999999999993" customHeight="1" x14ac:dyDescent="0.2">
      <c r="A51" s="1" t="s">
        <v>87</v>
      </c>
      <c r="B51" s="1">
        <v>2059</v>
      </c>
      <c r="C51" s="1">
        <v>916</v>
      </c>
      <c r="D51" s="1">
        <v>1143</v>
      </c>
      <c r="E51" s="1">
        <v>650</v>
      </c>
      <c r="F51" s="1">
        <v>429</v>
      </c>
      <c r="G51" s="1">
        <v>221</v>
      </c>
      <c r="H51" s="14">
        <f t="shared" si="40"/>
        <v>31.568722680913062</v>
      </c>
      <c r="I51" s="14">
        <f t="shared" si="41"/>
        <v>46.834061135371179</v>
      </c>
      <c r="J51" s="14">
        <f t="shared" si="42"/>
        <v>19.335083114610676</v>
      </c>
      <c r="K51" s="15">
        <f>(H55+H56)/2</f>
        <v>5.2096492888086461</v>
      </c>
      <c r="L51" s="15">
        <f t="shared" ref="L51" si="45">(I55+I56)/2</f>
        <v>4.7020070476482303</v>
      </c>
      <c r="M51" s="15">
        <f t="shared" ref="M51" si="46">(J55+J56)/2</f>
        <v>5.7193662116180874</v>
      </c>
      <c r="N51" s="1" t="s">
        <v>87</v>
      </c>
      <c r="O51" s="1">
        <v>1238</v>
      </c>
      <c r="P51" s="1">
        <v>433</v>
      </c>
      <c r="Q51" s="1">
        <v>805</v>
      </c>
      <c r="R51" s="1">
        <v>97</v>
      </c>
      <c r="S51" s="1">
        <v>39</v>
      </c>
      <c r="T51" s="1">
        <v>58</v>
      </c>
      <c r="U51" s="1">
        <v>8</v>
      </c>
      <c r="V51" s="1">
        <v>3</v>
      </c>
      <c r="W51" s="1">
        <v>5</v>
      </c>
      <c r="X51" s="1">
        <v>55</v>
      </c>
      <c r="Y51" s="1">
        <v>12</v>
      </c>
      <c r="Z51" s="1">
        <v>43</v>
      </c>
      <c r="AA51" s="1">
        <v>11</v>
      </c>
      <c r="AB51" s="1">
        <v>0</v>
      </c>
      <c r="AC51" s="1">
        <v>11</v>
      </c>
    </row>
    <row r="52" spans="1:29" ht="9.4499999999999993" customHeight="1" x14ac:dyDescent="0.2">
      <c r="A52" s="1" t="s">
        <v>88</v>
      </c>
      <c r="B52" s="1">
        <v>1955</v>
      </c>
      <c r="C52" s="1">
        <v>928</v>
      </c>
      <c r="D52" s="1">
        <v>1027</v>
      </c>
      <c r="E52" s="1">
        <v>249</v>
      </c>
      <c r="F52" s="1">
        <v>152</v>
      </c>
      <c r="G52" s="1">
        <v>97</v>
      </c>
      <c r="H52" s="14">
        <f t="shared" si="40"/>
        <v>12.736572890025574</v>
      </c>
      <c r="I52" s="14">
        <f t="shared" si="41"/>
        <v>16.379310344827587</v>
      </c>
      <c r="J52" s="14">
        <f t="shared" si="42"/>
        <v>9.4449853943524822</v>
      </c>
      <c r="K52" s="15"/>
      <c r="L52" s="15"/>
      <c r="M52" s="15"/>
      <c r="N52" s="1" t="s">
        <v>88</v>
      </c>
      <c r="O52" s="1">
        <v>1518</v>
      </c>
      <c r="P52" s="1">
        <v>699</v>
      </c>
      <c r="Q52" s="1">
        <v>819</v>
      </c>
      <c r="R52" s="1">
        <v>139</v>
      </c>
      <c r="S52" s="1">
        <v>66</v>
      </c>
      <c r="T52" s="1">
        <v>73</v>
      </c>
      <c r="U52" s="1">
        <v>13</v>
      </c>
      <c r="V52" s="1">
        <v>2</v>
      </c>
      <c r="W52" s="1">
        <v>11</v>
      </c>
      <c r="X52" s="1">
        <v>25</v>
      </c>
      <c r="Y52" s="1">
        <v>6</v>
      </c>
      <c r="Z52" s="1">
        <v>19</v>
      </c>
      <c r="AA52" s="1">
        <v>11</v>
      </c>
      <c r="AB52" s="1">
        <v>3</v>
      </c>
      <c r="AC52" s="1">
        <v>8</v>
      </c>
    </row>
    <row r="53" spans="1:29" ht="9.4499999999999993" customHeight="1" x14ac:dyDescent="0.2">
      <c r="A53" s="1" t="s">
        <v>89</v>
      </c>
      <c r="B53" s="1">
        <v>1854</v>
      </c>
      <c r="C53" s="1">
        <v>958</v>
      </c>
      <c r="D53" s="1">
        <v>896</v>
      </c>
      <c r="E53" s="1">
        <v>147</v>
      </c>
      <c r="F53" s="1">
        <v>98</v>
      </c>
      <c r="G53" s="1">
        <v>49</v>
      </c>
      <c r="H53" s="14">
        <f t="shared" si="40"/>
        <v>7.9288025889967635</v>
      </c>
      <c r="I53" s="14">
        <f t="shared" si="41"/>
        <v>10.22964509394572</v>
      </c>
      <c r="J53" s="14">
        <f t="shared" si="42"/>
        <v>5.46875</v>
      </c>
      <c r="K53" s="15">
        <f>K51*50</f>
        <v>260.4824644404323</v>
      </c>
      <c r="L53" s="15">
        <f t="shared" ref="L53:M53" si="47">L51*50</f>
        <v>235.10035238241153</v>
      </c>
      <c r="M53" s="15">
        <f t="shared" si="47"/>
        <v>285.96831058090436</v>
      </c>
      <c r="N53" s="1" t="s">
        <v>89</v>
      </c>
      <c r="O53" s="1">
        <v>1554</v>
      </c>
      <c r="P53" s="1">
        <v>789</v>
      </c>
      <c r="Q53" s="1">
        <v>765</v>
      </c>
      <c r="R53" s="1">
        <v>86</v>
      </c>
      <c r="S53" s="1">
        <v>47</v>
      </c>
      <c r="T53" s="1">
        <v>39</v>
      </c>
      <c r="U53" s="1">
        <v>8</v>
      </c>
      <c r="V53" s="1">
        <v>2</v>
      </c>
      <c r="W53" s="1">
        <v>6</v>
      </c>
      <c r="X53" s="1">
        <v>32</v>
      </c>
      <c r="Y53" s="1">
        <v>19</v>
      </c>
      <c r="Z53" s="1">
        <v>13</v>
      </c>
      <c r="AA53" s="1">
        <v>27</v>
      </c>
      <c r="AB53" s="1">
        <v>3</v>
      </c>
      <c r="AC53" s="1">
        <v>24</v>
      </c>
    </row>
    <row r="54" spans="1:29" ht="9.4499999999999993" customHeight="1" x14ac:dyDescent="0.2">
      <c r="A54" s="1" t="s">
        <v>90</v>
      </c>
      <c r="B54" s="1">
        <v>1217</v>
      </c>
      <c r="C54" s="1">
        <v>612</v>
      </c>
      <c r="D54" s="1">
        <v>605</v>
      </c>
      <c r="E54" s="1">
        <v>55</v>
      </c>
      <c r="F54" s="1">
        <v>36</v>
      </c>
      <c r="G54" s="1">
        <v>19</v>
      </c>
      <c r="H54" s="14">
        <f t="shared" si="40"/>
        <v>4.5193097781429739</v>
      </c>
      <c r="I54" s="14">
        <f t="shared" si="41"/>
        <v>5.8823529411764701</v>
      </c>
      <c r="J54" s="14">
        <f t="shared" si="42"/>
        <v>3.1404958677685952</v>
      </c>
      <c r="K54" s="15"/>
      <c r="L54" s="15"/>
      <c r="M54" s="15"/>
      <c r="N54" s="1" t="s">
        <v>90</v>
      </c>
      <c r="O54" s="1">
        <v>1066</v>
      </c>
      <c r="P54" s="1">
        <v>545</v>
      </c>
      <c r="Q54" s="1">
        <v>521</v>
      </c>
      <c r="R54" s="1">
        <v>44</v>
      </c>
      <c r="S54" s="1">
        <v>23</v>
      </c>
      <c r="T54" s="1">
        <v>21</v>
      </c>
      <c r="U54" s="1">
        <v>9</v>
      </c>
      <c r="V54" s="1">
        <v>2</v>
      </c>
      <c r="W54" s="1">
        <v>7</v>
      </c>
      <c r="X54" s="1">
        <v>14</v>
      </c>
      <c r="Y54" s="1">
        <v>5</v>
      </c>
      <c r="Z54" s="1">
        <v>9</v>
      </c>
      <c r="AA54" s="1">
        <v>29</v>
      </c>
      <c r="AB54" s="1">
        <v>1</v>
      </c>
      <c r="AC54" s="1">
        <v>28</v>
      </c>
    </row>
    <row r="55" spans="1:29" ht="9.4499999999999993" customHeight="1" x14ac:dyDescent="0.2">
      <c r="A55" s="1" t="s">
        <v>91</v>
      </c>
      <c r="B55" s="1">
        <v>1054</v>
      </c>
      <c r="C55" s="1">
        <v>535</v>
      </c>
      <c r="D55" s="1">
        <v>519</v>
      </c>
      <c r="E55" s="1">
        <v>53</v>
      </c>
      <c r="F55" s="1">
        <v>24</v>
      </c>
      <c r="G55" s="1">
        <v>29</v>
      </c>
      <c r="H55" s="14">
        <f t="shared" si="40"/>
        <v>5.0284629981024667</v>
      </c>
      <c r="I55" s="14">
        <f t="shared" si="41"/>
        <v>4.4859813084112146</v>
      </c>
      <c r="J55" s="14">
        <f t="shared" si="42"/>
        <v>5.5876685934489405</v>
      </c>
      <c r="K55" s="15">
        <f>K49-K53</f>
        <v>2328.3992892539136</v>
      </c>
      <c r="L55" s="15">
        <f t="shared" ref="L55:M55" si="48">L49-L53</f>
        <v>2541.9452904147306</v>
      </c>
      <c r="M55" s="15">
        <f t="shared" si="48"/>
        <v>2132.4280411224972</v>
      </c>
      <c r="N55" s="1" t="s">
        <v>91</v>
      </c>
      <c r="O55" s="1">
        <v>861</v>
      </c>
      <c r="P55" s="1">
        <v>472</v>
      </c>
      <c r="Q55" s="1">
        <v>389</v>
      </c>
      <c r="R55" s="1">
        <v>47</v>
      </c>
      <c r="S55" s="1">
        <v>29</v>
      </c>
      <c r="T55" s="1">
        <v>18</v>
      </c>
      <c r="U55" s="1">
        <v>4</v>
      </c>
      <c r="V55" s="1">
        <v>1</v>
      </c>
      <c r="W55" s="1">
        <v>3</v>
      </c>
      <c r="X55" s="1">
        <v>16</v>
      </c>
      <c r="Y55" s="1">
        <v>4</v>
      </c>
      <c r="Z55" s="1">
        <v>12</v>
      </c>
      <c r="AA55" s="1">
        <v>73</v>
      </c>
      <c r="AB55" s="1">
        <v>5</v>
      </c>
      <c r="AC55" s="1">
        <v>68</v>
      </c>
    </row>
    <row r="56" spans="1:29" ht="9.4499999999999993" customHeight="1" x14ac:dyDescent="0.2">
      <c r="A56" s="1" t="s">
        <v>92</v>
      </c>
      <c r="B56" s="1">
        <v>742</v>
      </c>
      <c r="C56" s="1">
        <v>366</v>
      </c>
      <c r="D56" s="1">
        <v>376</v>
      </c>
      <c r="E56" s="1">
        <v>40</v>
      </c>
      <c r="F56" s="1">
        <v>18</v>
      </c>
      <c r="G56" s="1">
        <v>22</v>
      </c>
      <c r="H56" s="14">
        <f t="shared" si="40"/>
        <v>5.3908355795148255</v>
      </c>
      <c r="I56" s="14">
        <f t="shared" si="41"/>
        <v>4.918032786885246</v>
      </c>
      <c r="J56" s="14">
        <f t="shared" si="42"/>
        <v>5.8510638297872344</v>
      </c>
      <c r="K56" s="15">
        <f>100-K51</f>
        <v>94.790350711191351</v>
      </c>
      <c r="L56" s="15">
        <f t="shared" ref="L56:M56" si="49">100-L51</f>
        <v>95.297992952351763</v>
      </c>
      <c r="M56" s="15">
        <f t="shared" si="49"/>
        <v>94.28063378838192</v>
      </c>
      <c r="N56" s="1" t="s">
        <v>92</v>
      </c>
      <c r="O56" s="1">
        <v>624</v>
      </c>
      <c r="P56" s="1">
        <v>328</v>
      </c>
      <c r="Q56" s="1">
        <v>296</v>
      </c>
      <c r="R56" s="1">
        <v>17</v>
      </c>
      <c r="S56" s="1">
        <v>9</v>
      </c>
      <c r="T56" s="1">
        <v>8</v>
      </c>
      <c r="U56" s="1">
        <v>2</v>
      </c>
      <c r="V56" s="1">
        <v>1</v>
      </c>
      <c r="W56" s="1">
        <v>1</v>
      </c>
      <c r="X56" s="1">
        <v>12</v>
      </c>
      <c r="Y56" s="1">
        <v>4</v>
      </c>
      <c r="Z56" s="1">
        <v>8</v>
      </c>
      <c r="AA56" s="1">
        <v>47</v>
      </c>
      <c r="AB56" s="1">
        <v>6</v>
      </c>
      <c r="AC56" s="1">
        <v>41</v>
      </c>
    </row>
    <row r="57" spans="1:29" ht="9.4499999999999993" customHeight="1" x14ac:dyDescent="0.2">
      <c r="H57" s="14">
        <f>SUM(H49:H55)*5</f>
        <v>1088.8817536943463</v>
      </c>
      <c r="I57" s="14">
        <f>SUM(I49:I55)*5</f>
        <v>1277.0456427971421</v>
      </c>
      <c r="J57" s="14">
        <f>SUM(J49:J55)*5</f>
        <v>918.39635170340148</v>
      </c>
      <c r="K57" s="17">
        <f>K55/K56</f>
        <v>24.563674169200144</v>
      </c>
      <c r="L57" s="17">
        <f t="shared" ref="L57:M57" si="50">L55/L56</f>
        <v>26.67364979749031</v>
      </c>
      <c r="M57" s="17">
        <f t="shared" si="50"/>
        <v>22.617879785458904</v>
      </c>
    </row>
    <row r="58" spans="1:29" ht="9.4499999999999993" customHeight="1" x14ac:dyDescent="0.2">
      <c r="A58" s="1" t="s">
        <v>97</v>
      </c>
      <c r="N58" s="1" t="s">
        <v>97</v>
      </c>
    </row>
    <row r="59" spans="1:29" ht="9.4499999999999993" customHeight="1" x14ac:dyDescent="0.2">
      <c r="A59" s="1" t="s">
        <v>0</v>
      </c>
      <c r="B59" s="1">
        <v>1385</v>
      </c>
      <c r="C59" s="1">
        <v>715</v>
      </c>
      <c r="D59" s="1">
        <v>670</v>
      </c>
      <c r="E59" s="1">
        <v>628</v>
      </c>
      <c r="F59" s="1">
        <v>388</v>
      </c>
      <c r="G59" s="1">
        <v>240</v>
      </c>
      <c r="N59" s="1" t="s">
        <v>0</v>
      </c>
      <c r="O59" s="1">
        <v>681</v>
      </c>
      <c r="P59" s="1">
        <v>305</v>
      </c>
      <c r="Q59" s="1">
        <v>376</v>
      </c>
      <c r="R59" s="1">
        <v>0</v>
      </c>
      <c r="S59" s="1">
        <v>0</v>
      </c>
      <c r="T59" s="1">
        <v>0</v>
      </c>
      <c r="U59" s="1">
        <v>39</v>
      </c>
      <c r="V59" s="1">
        <v>13</v>
      </c>
      <c r="W59" s="1">
        <v>26</v>
      </c>
      <c r="X59" s="1">
        <v>29</v>
      </c>
      <c r="Y59" s="1">
        <v>8</v>
      </c>
      <c r="Z59" s="1">
        <v>21</v>
      </c>
      <c r="AA59" s="1">
        <v>8</v>
      </c>
      <c r="AB59" s="1">
        <v>1</v>
      </c>
      <c r="AC59" s="1">
        <v>7</v>
      </c>
    </row>
    <row r="60" spans="1:29" ht="9.4499999999999993" customHeight="1" x14ac:dyDescent="0.2">
      <c r="A60" s="1" t="s">
        <v>85</v>
      </c>
      <c r="B60" s="1">
        <v>260</v>
      </c>
      <c r="C60" s="1">
        <v>141</v>
      </c>
      <c r="D60" s="1">
        <v>119</v>
      </c>
      <c r="E60" s="1">
        <v>257</v>
      </c>
      <c r="F60" s="1">
        <v>141</v>
      </c>
      <c r="G60" s="1">
        <v>116</v>
      </c>
      <c r="H60" s="14">
        <f t="shared" ref="H60:H67" si="51">E60/B60*100</f>
        <v>98.846153846153854</v>
      </c>
      <c r="I60" s="14">
        <f t="shared" ref="I60:I67" si="52">F60/C60*100</f>
        <v>100</v>
      </c>
      <c r="J60" s="14">
        <f t="shared" ref="J60:J67" si="53">G60/D60*100</f>
        <v>97.47899159663865</v>
      </c>
      <c r="K60" s="15">
        <f>H68+1500</f>
        <v>2931.390365868825</v>
      </c>
      <c r="L60" s="15">
        <f t="shared" ref="L60" si="54">I68+1500</f>
        <v>3242.9146496953576</v>
      </c>
      <c r="M60" s="15">
        <f t="shared" ref="M60" si="55">J68+1500</f>
        <v>2598.6651734459374</v>
      </c>
      <c r="N60" s="1" t="s">
        <v>85</v>
      </c>
      <c r="O60" s="1">
        <v>3</v>
      </c>
      <c r="P60" s="1">
        <v>0</v>
      </c>
      <c r="Q60" s="1">
        <v>3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</row>
    <row r="61" spans="1:29" ht="9.4499999999999993" customHeight="1" x14ac:dyDescent="0.2">
      <c r="A61" s="1" t="s">
        <v>86</v>
      </c>
      <c r="B61" s="1">
        <v>216</v>
      </c>
      <c r="C61" s="1">
        <v>106</v>
      </c>
      <c r="D61" s="1">
        <v>110</v>
      </c>
      <c r="E61" s="1">
        <v>166</v>
      </c>
      <c r="F61" s="1">
        <v>101</v>
      </c>
      <c r="G61" s="1">
        <v>65</v>
      </c>
      <c r="H61" s="14">
        <f t="shared" si="51"/>
        <v>76.851851851851848</v>
      </c>
      <c r="I61" s="14">
        <f t="shared" si="52"/>
        <v>95.283018867924525</v>
      </c>
      <c r="J61" s="14">
        <f t="shared" si="53"/>
        <v>59.090909090909093</v>
      </c>
      <c r="K61" s="16"/>
      <c r="L61" s="16"/>
      <c r="M61" s="16"/>
      <c r="N61" s="1" t="s">
        <v>86</v>
      </c>
      <c r="O61" s="1">
        <v>47</v>
      </c>
      <c r="P61" s="1">
        <v>5</v>
      </c>
      <c r="Q61" s="1">
        <v>42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3</v>
      </c>
      <c r="Y61" s="1">
        <v>0</v>
      </c>
      <c r="Z61" s="1">
        <v>3</v>
      </c>
      <c r="AA61" s="1">
        <v>0</v>
      </c>
      <c r="AB61" s="1">
        <v>0</v>
      </c>
      <c r="AC61" s="1">
        <v>0</v>
      </c>
    </row>
    <row r="62" spans="1:29" ht="9.4499999999999993" customHeight="1" x14ac:dyDescent="0.2">
      <c r="A62" s="1" t="s">
        <v>87</v>
      </c>
      <c r="B62" s="1">
        <v>151</v>
      </c>
      <c r="C62" s="1">
        <v>82</v>
      </c>
      <c r="D62" s="1">
        <v>69</v>
      </c>
      <c r="E62" s="1">
        <v>79</v>
      </c>
      <c r="F62" s="1">
        <v>64</v>
      </c>
      <c r="G62" s="1">
        <v>15</v>
      </c>
      <c r="H62" s="14">
        <f t="shared" si="51"/>
        <v>52.317880794701985</v>
      </c>
      <c r="I62" s="14">
        <f t="shared" si="52"/>
        <v>78.048780487804876</v>
      </c>
      <c r="J62" s="14">
        <f t="shared" si="53"/>
        <v>21.739130434782609</v>
      </c>
      <c r="K62" s="15">
        <f>(H66+H67)/2</f>
        <v>13.5797509039775</v>
      </c>
      <c r="L62" s="15">
        <f t="shared" ref="L62" si="56">(I66+I67)/2</f>
        <v>16.4167753150804</v>
      </c>
      <c r="M62" s="15">
        <f t="shared" ref="M62" si="57">(J66+J67)/2</f>
        <v>10.265151515151516</v>
      </c>
      <c r="N62" s="1" t="s">
        <v>87</v>
      </c>
      <c r="O62" s="1">
        <v>65</v>
      </c>
      <c r="P62" s="1">
        <v>17</v>
      </c>
      <c r="Q62" s="1">
        <v>48</v>
      </c>
      <c r="R62" s="1">
        <v>0</v>
      </c>
      <c r="S62" s="1">
        <v>0</v>
      </c>
      <c r="T62" s="1">
        <v>0</v>
      </c>
      <c r="U62" s="1">
        <v>4</v>
      </c>
      <c r="V62" s="1">
        <v>0</v>
      </c>
      <c r="W62" s="1">
        <v>4</v>
      </c>
      <c r="X62" s="1">
        <v>2</v>
      </c>
      <c r="Y62" s="1">
        <v>1</v>
      </c>
      <c r="Z62" s="1">
        <v>1</v>
      </c>
      <c r="AA62" s="1">
        <v>1</v>
      </c>
      <c r="AB62" s="1">
        <v>0</v>
      </c>
      <c r="AC62" s="1">
        <v>1</v>
      </c>
    </row>
    <row r="63" spans="1:29" ht="9.4499999999999993" customHeight="1" x14ac:dyDescent="0.2">
      <c r="A63" s="1" t="s">
        <v>88</v>
      </c>
      <c r="B63" s="1">
        <v>203</v>
      </c>
      <c r="C63" s="1">
        <v>102</v>
      </c>
      <c r="D63" s="1">
        <v>101</v>
      </c>
      <c r="E63" s="1">
        <v>51</v>
      </c>
      <c r="F63" s="1">
        <v>35</v>
      </c>
      <c r="G63" s="1">
        <v>16</v>
      </c>
      <c r="H63" s="14">
        <f t="shared" si="51"/>
        <v>25.123152709359609</v>
      </c>
      <c r="I63" s="14">
        <f t="shared" si="52"/>
        <v>34.313725490196077</v>
      </c>
      <c r="J63" s="14">
        <f t="shared" si="53"/>
        <v>15.841584158415841</v>
      </c>
      <c r="K63" s="15"/>
      <c r="L63" s="15"/>
      <c r="M63" s="15"/>
      <c r="N63" s="1" t="s">
        <v>88</v>
      </c>
      <c r="O63" s="1">
        <v>134</v>
      </c>
      <c r="P63" s="1">
        <v>59</v>
      </c>
      <c r="Q63" s="1">
        <v>75</v>
      </c>
      <c r="R63" s="1">
        <v>0</v>
      </c>
      <c r="S63" s="1">
        <v>0</v>
      </c>
      <c r="T63" s="1">
        <v>0</v>
      </c>
      <c r="U63" s="1">
        <v>8</v>
      </c>
      <c r="V63" s="1">
        <v>4</v>
      </c>
      <c r="W63" s="1">
        <v>4</v>
      </c>
      <c r="X63" s="1">
        <v>10</v>
      </c>
      <c r="Y63" s="1">
        <v>4</v>
      </c>
      <c r="Z63" s="1">
        <v>6</v>
      </c>
      <c r="AA63" s="1">
        <v>0</v>
      </c>
      <c r="AB63" s="1">
        <v>0</v>
      </c>
      <c r="AC63" s="1">
        <v>0</v>
      </c>
    </row>
    <row r="64" spans="1:29" ht="9.4499999999999993" customHeight="1" x14ac:dyDescent="0.2">
      <c r="A64" s="1" t="s">
        <v>89</v>
      </c>
      <c r="B64" s="1">
        <v>171</v>
      </c>
      <c r="C64" s="1">
        <v>86</v>
      </c>
      <c r="D64" s="1">
        <v>85</v>
      </c>
      <c r="E64" s="1">
        <v>22</v>
      </c>
      <c r="F64" s="1">
        <v>11</v>
      </c>
      <c r="G64" s="1">
        <v>11</v>
      </c>
      <c r="H64" s="14">
        <f t="shared" si="51"/>
        <v>12.865497076023392</v>
      </c>
      <c r="I64" s="14">
        <f t="shared" si="52"/>
        <v>12.790697674418606</v>
      </c>
      <c r="J64" s="14">
        <f t="shared" si="53"/>
        <v>12.941176470588237</v>
      </c>
      <c r="K64" s="15">
        <f>K62*50</f>
        <v>678.98754519887495</v>
      </c>
      <c r="L64" s="15">
        <f t="shared" ref="L64:M64" si="58">L62*50</f>
        <v>820.83876575401996</v>
      </c>
      <c r="M64" s="15">
        <f t="shared" si="58"/>
        <v>513.25757575757575</v>
      </c>
      <c r="N64" s="1" t="s">
        <v>89</v>
      </c>
      <c r="O64" s="1">
        <v>136</v>
      </c>
      <c r="P64" s="1">
        <v>72</v>
      </c>
      <c r="Q64" s="1">
        <v>64</v>
      </c>
      <c r="R64" s="1">
        <v>0</v>
      </c>
      <c r="S64" s="1">
        <v>0</v>
      </c>
      <c r="T64" s="1">
        <v>0</v>
      </c>
      <c r="U64" s="1">
        <v>5</v>
      </c>
      <c r="V64" s="1">
        <v>2</v>
      </c>
      <c r="W64" s="1">
        <v>3</v>
      </c>
      <c r="X64" s="1">
        <v>6</v>
      </c>
      <c r="Y64" s="1">
        <v>1</v>
      </c>
      <c r="Z64" s="1">
        <v>5</v>
      </c>
      <c r="AA64" s="1">
        <v>2</v>
      </c>
      <c r="AB64" s="1">
        <v>0</v>
      </c>
      <c r="AC64" s="1">
        <v>2</v>
      </c>
    </row>
    <row r="65" spans="1:29" ht="9.4499999999999993" customHeight="1" x14ac:dyDescent="0.2">
      <c r="A65" s="1" t="s">
        <v>90</v>
      </c>
      <c r="B65" s="1">
        <v>120</v>
      </c>
      <c r="C65" s="1">
        <v>61</v>
      </c>
      <c r="D65" s="1">
        <v>59</v>
      </c>
      <c r="E65" s="1">
        <v>17</v>
      </c>
      <c r="F65" s="1">
        <v>12</v>
      </c>
      <c r="G65" s="1">
        <v>5</v>
      </c>
      <c r="H65" s="14">
        <f t="shared" si="51"/>
        <v>14.166666666666666</v>
      </c>
      <c r="I65" s="14">
        <f t="shared" si="52"/>
        <v>19.672131147540984</v>
      </c>
      <c r="J65" s="14">
        <f t="shared" si="53"/>
        <v>8.4745762711864394</v>
      </c>
      <c r="K65" s="15"/>
      <c r="L65" s="15"/>
      <c r="M65" s="15"/>
      <c r="N65" s="1" t="s">
        <v>90</v>
      </c>
      <c r="O65" s="1">
        <v>94</v>
      </c>
      <c r="P65" s="1">
        <v>48</v>
      </c>
      <c r="Q65" s="1">
        <v>46</v>
      </c>
      <c r="R65" s="1">
        <v>0</v>
      </c>
      <c r="S65" s="1">
        <v>0</v>
      </c>
      <c r="T65" s="1">
        <v>0</v>
      </c>
      <c r="U65" s="1">
        <v>7</v>
      </c>
      <c r="V65" s="1">
        <v>0</v>
      </c>
      <c r="W65" s="1">
        <v>7</v>
      </c>
      <c r="X65" s="1">
        <v>0</v>
      </c>
      <c r="Y65" s="1">
        <v>0</v>
      </c>
      <c r="Z65" s="1">
        <v>0</v>
      </c>
      <c r="AA65" s="1">
        <v>2</v>
      </c>
      <c r="AB65" s="1">
        <v>1</v>
      </c>
      <c r="AC65" s="1">
        <v>1</v>
      </c>
    </row>
    <row r="66" spans="1:29" ht="9.4499999999999993" customHeight="1" x14ac:dyDescent="0.2">
      <c r="A66" s="1" t="s">
        <v>91</v>
      </c>
      <c r="B66" s="1">
        <v>131</v>
      </c>
      <c r="C66" s="1">
        <v>59</v>
      </c>
      <c r="D66" s="1">
        <v>72</v>
      </c>
      <c r="E66" s="1">
        <v>8</v>
      </c>
      <c r="F66" s="1">
        <v>5</v>
      </c>
      <c r="G66" s="1">
        <v>3</v>
      </c>
      <c r="H66" s="14">
        <f t="shared" si="51"/>
        <v>6.1068702290076331</v>
      </c>
      <c r="I66" s="14">
        <f t="shared" si="52"/>
        <v>8.4745762711864394</v>
      </c>
      <c r="J66" s="14">
        <f t="shared" si="53"/>
        <v>4.1666666666666661</v>
      </c>
      <c r="K66" s="15">
        <f>K60-K64</f>
        <v>2252.40282066995</v>
      </c>
      <c r="L66" s="15">
        <f t="shared" ref="L66:M66" si="59">L60-L64</f>
        <v>2422.0758839413375</v>
      </c>
      <c r="M66" s="15">
        <f t="shared" si="59"/>
        <v>2085.4075976883614</v>
      </c>
      <c r="N66" s="1" t="s">
        <v>91</v>
      </c>
      <c r="O66" s="1">
        <v>107</v>
      </c>
      <c r="P66" s="1">
        <v>46</v>
      </c>
      <c r="Q66" s="1">
        <v>61</v>
      </c>
      <c r="R66" s="1">
        <v>0</v>
      </c>
      <c r="S66" s="1">
        <v>0</v>
      </c>
      <c r="T66" s="1">
        <v>0</v>
      </c>
      <c r="U66" s="1">
        <v>11</v>
      </c>
      <c r="V66" s="1">
        <v>6</v>
      </c>
      <c r="W66" s="1">
        <v>5</v>
      </c>
      <c r="X66" s="1">
        <v>4</v>
      </c>
      <c r="Y66" s="1">
        <v>2</v>
      </c>
      <c r="Z66" s="1">
        <v>2</v>
      </c>
      <c r="AA66" s="1">
        <v>1</v>
      </c>
      <c r="AB66" s="1">
        <v>0</v>
      </c>
      <c r="AC66" s="1">
        <v>1</v>
      </c>
    </row>
    <row r="67" spans="1:29" ht="9.4499999999999993" customHeight="1" x14ac:dyDescent="0.2">
      <c r="A67" s="1" t="s">
        <v>92</v>
      </c>
      <c r="B67" s="1">
        <v>133</v>
      </c>
      <c r="C67" s="1">
        <v>78</v>
      </c>
      <c r="D67" s="1">
        <v>55</v>
      </c>
      <c r="E67" s="1">
        <v>28</v>
      </c>
      <c r="F67" s="1">
        <v>19</v>
      </c>
      <c r="G67" s="1">
        <v>9</v>
      </c>
      <c r="H67" s="14">
        <f t="shared" si="51"/>
        <v>21.052631578947366</v>
      </c>
      <c r="I67" s="14">
        <f t="shared" si="52"/>
        <v>24.358974358974358</v>
      </c>
      <c r="J67" s="14">
        <f t="shared" si="53"/>
        <v>16.363636363636363</v>
      </c>
      <c r="K67" s="15">
        <f>100-K62</f>
        <v>86.420249096022502</v>
      </c>
      <c r="L67" s="15">
        <f t="shared" ref="L67:M67" si="60">100-L62</f>
        <v>83.5832246849196</v>
      </c>
      <c r="M67" s="15">
        <f t="shared" si="60"/>
        <v>89.734848484848484</v>
      </c>
      <c r="N67" s="1" t="s">
        <v>92</v>
      </c>
      <c r="O67" s="1">
        <v>95</v>
      </c>
      <c r="P67" s="1">
        <v>58</v>
      </c>
      <c r="Q67" s="1">
        <v>37</v>
      </c>
      <c r="R67" s="1">
        <v>0</v>
      </c>
      <c r="S67" s="1">
        <v>0</v>
      </c>
      <c r="T67" s="1">
        <v>0</v>
      </c>
      <c r="U67" s="1">
        <v>4</v>
      </c>
      <c r="V67" s="1">
        <v>1</v>
      </c>
      <c r="W67" s="1">
        <v>3</v>
      </c>
      <c r="X67" s="1">
        <v>4</v>
      </c>
      <c r="Y67" s="1">
        <v>0</v>
      </c>
      <c r="Z67" s="1">
        <v>4</v>
      </c>
      <c r="AA67" s="1">
        <v>2</v>
      </c>
      <c r="AB67" s="1">
        <v>0</v>
      </c>
      <c r="AC67" s="1">
        <v>2</v>
      </c>
    </row>
    <row r="68" spans="1:29" ht="9.4499999999999993" customHeight="1" x14ac:dyDescent="0.2">
      <c r="H68" s="14">
        <f>SUM(H60:H66)*5</f>
        <v>1431.3903658688253</v>
      </c>
      <c r="I68" s="14">
        <f>SUM(I60:I66)*5</f>
        <v>1742.9146496953576</v>
      </c>
      <c r="J68" s="14">
        <f>SUM(J60:J66)*5</f>
        <v>1098.6651734459376</v>
      </c>
      <c r="K68" s="17">
        <f>K66/K67</f>
        <v>26.063368761727126</v>
      </c>
      <c r="L68" s="17">
        <f t="shared" ref="L68:M68" si="61">L66/L67</f>
        <v>28.978014345243817</v>
      </c>
      <c r="M68" s="17">
        <f t="shared" si="61"/>
        <v>23.239662549165363</v>
      </c>
    </row>
    <row r="69" spans="1:29" ht="9.4499999999999993" customHeight="1" x14ac:dyDescent="0.2">
      <c r="A69" s="46" t="s">
        <v>388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 t="s">
        <v>388</v>
      </c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</row>
    <row r="70" spans="1:29" ht="9.4499999999999993" customHeight="1" x14ac:dyDescent="0.2">
      <c r="A70" s="1" t="s">
        <v>394</v>
      </c>
      <c r="N70" s="1" t="s">
        <v>394</v>
      </c>
    </row>
    <row r="71" spans="1:29" ht="9.4499999999999993" customHeight="1" x14ac:dyDescent="0.2">
      <c r="A71" s="19"/>
      <c r="B71" s="10" t="s">
        <v>0</v>
      </c>
      <c r="C71" s="10"/>
      <c r="D71" s="10"/>
      <c r="E71" s="10" t="s">
        <v>79</v>
      </c>
      <c r="F71" s="10"/>
      <c r="G71" s="10"/>
      <c r="H71" s="21"/>
      <c r="I71" s="22"/>
      <c r="J71" s="23"/>
      <c r="K71" s="11" t="s">
        <v>353</v>
      </c>
      <c r="L71" s="12"/>
      <c r="M71" s="13"/>
      <c r="N71" s="19"/>
      <c r="O71" s="10" t="s">
        <v>80</v>
      </c>
      <c r="P71" s="10"/>
      <c r="Q71" s="10"/>
      <c r="R71" s="10" t="s">
        <v>81</v>
      </c>
      <c r="S71" s="10"/>
      <c r="T71" s="10"/>
      <c r="U71" s="10" t="s">
        <v>82</v>
      </c>
      <c r="V71" s="10"/>
      <c r="W71" s="10"/>
      <c r="X71" s="10" t="s">
        <v>83</v>
      </c>
      <c r="Y71" s="10"/>
      <c r="Z71" s="10"/>
      <c r="AA71" s="10" t="s">
        <v>84</v>
      </c>
      <c r="AB71" s="10"/>
      <c r="AC71" s="11"/>
    </row>
    <row r="72" spans="1:29" s="2" customFormat="1" ht="9.4499999999999993" customHeight="1" x14ac:dyDescent="0.2">
      <c r="A72" s="20"/>
      <c r="B72" s="5" t="s">
        <v>0</v>
      </c>
      <c r="C72" s="5" t="s">
        <v>11</v>
      </c>
      <c r="D72" s="5" t="s">
        <v>12</v>
      </c>
      <c r="E72" s="5" t="s">
        <v>0</v>
      </c>
      <c r="F72" s="5" t="s">
        <v>11</v>
      </c>
      <c r="G72" s="5" t="s">
        <v>12</v>
      </c>
      <c r="H72" s="24"/>
      <c r="I72" s="25"/>
      <c r="J72" s="20"/>
      <c r="K72" s="5" t="s">
        <v>0</v>
      </c>
      <c r="L72" s="5" t="s">
        <v>11</v>
      </c>
      <c r="M72" s="5" t="s">
        <v>12</v>
      </c>
      <c r="N72" s="20"/>
      <c r="O72" s="5" t="s">
        <v>0</v>
      </c>
      <c r="P72" s="5" t="s">
        <v>11</v>
      </c>
      <c r="Q72" s="5" t="s">
        <v>12</v>
      </c>
      <c r="R72" s="5" t="s">
        <v>0</v>
      </c>
      <c r="S72" s="5" t="s">
        <v>11</v>
      </c>
      <c r="T72" s="5" t="s">
        <v>12</v>
      </c>
      <c r="U72" s="5" t="s">
        <v>0</v>
      </c>
      <c r="V72" s="5" t="s">
        <v>11</v>
      </c>
      <c r="W72" s="5" t="s">
        <v>12</v>
      </c>
      <c r="X72" s="5" t="s">
        <v>0</v>
      </c>
      <c r="Y72" s="5" t="s">
        <v>11</v>
      </c>
      <c r="Z72" s="5" t="s">
        <v>12</v>
      </c>
      <c r="AA72" s="5" t="s">
        <v>0</v>
      </c>
      <c r="AB72" s="5" t="s">
        <v>11</v>
      </c>
      <c r="AC72" s="6" t="s">
        <v>12</v>
      </c>
    </row>
    <row r="73" spans="1:29" ht="9.4499999999999993" customHeight="1" x14ac:dyDescent="0.2">
      <c r="A73" s="1" t="s">
        <v>98</v>
      </c>
      <c r="N73" s="1" t="s">
        <v>98</v>
      </c>
    </row>
    <row r="74" spans="1:29" ht="9.4499999999999993" customHeight="1" x14ac:dyDescent="0.2">
      <c r="A74" s="1" t="s">
        <v>0</v>
      </c>
      <c r="B74" s="1">
        <v>48756</v>
      </c>
      <c r="C74" s="1">
        <v>24891</v>
      </c>
      <c r="D74" s="1">
        <v>23865</v>
      </c>
      <c r="E74" s="1">
        <v>18369</v>
      </c>
      <c r="F74" s="1">
        <v>10846</v>
      </c>
      <c r="G74" s="1">
        <v>7523</v>
      </c>
      <c r="N74" s="1" t="s">
        <v>0</v>
      </c>
      <c r="O74" s="1">
        <v>24023</v>
      </c>
      <c r="P74" s="1">
        <v>11432</v>
      </c>
      <c r="Q74" s="1">
        <v>12591</v>
      </c>
      <c r="R74" s="1">
        <v>4853</v>
      </c>
      <c r="S74" s="1">
        <v>2353</v>
      </c>
      <c r="T74" s="1">
        <v>2500</v>
      </c>
      <c r="U74" s="1">
        <v>251</v>
      </c>
      <c r="V74" s="1">
        <v>59</v>
      </c>
      <c r="W74" s="1">
        <v>192</v>
      </c>
      <c r="X74" s="1">
        <v>477</v>
      </c>
      <c r="Y74" s="1">
        <v>103</v>
      </c>
      <c r="Z74" s="1">
        <v>374</v>
      </c>
      <c r="AA74" s="1">
        <v>783</v>
      </c>
      <c r="AB74" s="1">
        <v>98</v>
      </c>
      <c r="AC74" s="1">
        <v>685</v>
      </c>
    </row>
    <row r="75" spans="1:29" ht="9.4499999999999993" customHeight="1" x14ac:dyDescent="0.2">
      <c r="A75" s="1" t="s">
        <v>85</v>
      </c>
      <c r="B75" s="1">
        <v>9252</v>
      </c>
      <c r="C75" s="1">
        <v>4697</v>
      </c>
      <c r="D75" s="1">
        <v>4555</v>
      </c>
      <c r="E75" s="1">
        <v>8514</v>
      </c>
      <c r="F75" s="1">
        <v>4583</v>
      </c>
      <c r="G75" s="1">
        <v>3931</v>
      </c>
      <c r="H75" s="14">
        <f t="shared" ref="H75:H82" si="62">E75/B75*100</f>
        <v>92.023346303501938</v>
      </c>
      <c r="I75" s="14">
        <f t="shared" ref="I75:I82" si="63">F75/C75*100</f>
        <v>97.572918884394298</v>
      </c>
      <c r="J75" s="14">
        <f t="shared" ref="J75:J82" si="64">G75/D75*100</f>
        <v>86.300768386388583</v>
      </c>
      <c r="K75" s="15">
        <f>H83+1500</f>
        <v>2590.5187261172728</v>
      </c>
      <c r="L75" s="15">
        <f t="shared" ref="L75" si="65">I83+1500</f>
        <v>2778.6859094181909</v>
      </c>
      <c r="M75" s="15">
        <f t="shared" ref="M75" si="66">J83+1500</f>
        <v>2401.6667473603329</v>
      </c>
      <c r="N75" s="1" t="s">
        <v>85</v>
      </c>
      <c r="O75" s="1">
        <v>514</v>
      </c>
      <c r="P75" s="1">
        <v>83</v>
      </c>
      <c r="Q75" s="1">
        <v>431</v>
      </c>
      <c r="R75" s="1">
        <v>185</v>
      </c>
      <c r="S75" s="1">
        <v>30</v>
      </c>
      <c r="T75" s="1">
        <v>155</v>
      </c>
      <c r="U75" s="1">
        <v>3</v>
      </c>
      <c r="V75" s="1">
        <v>1</v>
      </c>
      <c r="W75" s="1">
        <v>2</v>
      </c>
      <c r="X75" s="1">
        <v>20</v>
      </c>
      <c r="Y75" s="1">
        <v>0</v>
      </c>
      <c r="Z75" s="1">
        <v>20</v>
      </c>
      <c r="AA75" s="1">
        <v>16</v>
      </c>
      <c r="AB75" s="1">
        <v>0</v>
      </c>
      <c r="AC75" s="1">
        <v>16</v>
      </c>
    </row>
    <row r="76" spans="1:29" ht="9.4499999999999993" customHeight="1" x14ac:dyDescent="0.2">
      <c r="A76" s="1" t="s">
        <v>86</v>
      </c>
      <c r="B76" s="1">
        <v>8720</v>
      </c>
      <c r="C76" s="1">
        <v>4403</v>
      </c>
      <c r="D76" s="1">
        <v>4317</v>
      </c>
      <c r="E76" s="1">
        <v>5251</v>
      </c>
      <c r="F76" s="1">
        <v>3328</v>
      </c>
      <c r="G76" s="1">
        <v>1923</v>
      </c>
      <c r="H76" s="14">
        <f t="shared" si="62"/>
        <v>60.217889908256886</v>
      </c>
      <c r="I76" s="14">
        <f t="shared" si="63"/>
        <v>75.584828526004998</v>
      </c>
      <c r="J76" s="14">
        <f t="shared" si="64"/>
        <v>44.54482279360667</v>
      </c>
      <c r="K76" s="16"/>
      <c r="L76" s="16"/>
      <c r="M76" s="16"/>
      <c r="N76" s="1" t="s">
        <v>86</v>
      </c>
      <c r="O76" s="1">
        <v>2469</v>
      </c>
      <c r="P76" s="1">
        <v>775</v>
      </c>
      <c r="Q76" s="1">
        <v>1694</v>
      </c>
      <c r="R76" s="1">
        <v>847</v>
      </c>
      <c r="S76" s="1">
        <v>288</v>
      </c>
      <c r="T76" s="1">
        <v>559</v>
      </c>
      <c r="U76" s="1">
        <v>28</v>
      </c>
      <c r="V76" s="1">
        <v>1</v>
      </c>
      <c r="W76" s="1">
        <v>27</v>
      </c>
      <c r="X76" s="1">
        <v>69</v>
      </c>
      <c r="Y76" s="1">
        <v>9</v>
      </c>
      <c r="Z76" s="1">
        <v>60</v>
      </c>
      <c r="AA76" s="1">
        <v>56</v>
      </c>
      <c r="AB76" s="1">
        <v>2</v>
      </c>
      <c r="AC76" s="1">
        <v>54</v>
      </c>
    </row>
    <row r="77" spans="1:29" ht="9.4499999999999993" customHeight="1" x14ac:dyDescent="0.2">
      <c r="A77" s="1" t="s">
        <v>87</v>
      </c>
      <c r="B77" s="1">
        <v>7954</v>
      </c>
      <c r="C77" s="1">
        <v>3898</v>
      </c>
      <c r="D77" s="1">
        <v>4056</v>
      </c>
      <c r="E77" s="1">
        <v>2545</v>
      </c>
      <c r="F77" s="1">
        <v>1700</v>
      </c>
      <c r="G77" s="1">
        <v>845</v>
      </c>
      <c r="H77" s="14">
        <f t="shared" si="62"/>
        <v>31.996479758612018</v>
      </c>
      <c r="I77" s="14">
        <f t="shared" si="63"/>
        <v>43.612108773730121</v>
      </c>
      <c r="J77" s="14">
        <f t="shared" si="64"/>
        <v>20.833333333333336</v>
      </c>
      <c r="K77" s="15">
        <f>(H81+H82)/2</f>
        <v>4.5864120443817527</v>
      </c>
      <c r="L77" s="15">
        <f t="shared" ref="L77" si="67">(I81+I82)/2</f>
        <v>3.9709443099273605</v>
      </c>
      <c r="M77" s="15">
        <f t="shared" ref="M77" si="68">(J81+J82)/2</f>
        <v>5.3396097798536495</v>
      </c>
      <c r="N77" s="1" t="s">
        <v>87</v>
      </c>
      <c r="O77" s="1">
        <v>4141</v>
      </c>
      <c r="P77" s="1">
        <v>1676</v>
      </c>
      <c r="Q77" s="1">
        <v>2465</v>
      </c>
      <c r="R77" s="1">
        <v>1084</v>
      </c>
      <c r="S77" s="1">
        <v>490</v>
      </c>
      <c r="T77" s="1">
        <v>594</v>
      </c>
      <c r="U77" s="1">
        <v>24</v>
      </c>
      <c r="V77" s="1">
        <v>6</v>
      </c>
      <c r="W77" s="1">
        <v>18</v>
      </c>
      <c r="X77" s="1">
        <v>89</v>
      </c>
      <c r="Y77" s="1">
        <v>24</v>
      </c>
      <c r="Z77" s="1">
        <v>65</v>
      </c>
      <c r="AA77" s="1">
        <v>71</v>
      </c>
      <c r="AB77" s="1">
        <v>2</v>
      </c>
      <c r="AC77" s="1">
        <v>69</v>
      </c>
    </row>
    <row r="78" spans="1:29" ht="9.4499999999999993" customHeight="1" x14ac:dyDescent="0.2">
      <c r="A78" s="1" t="s">
        <v>88</v>
      </c>
      <c r="B78" s="1">
        <v>6978</v>
      </c>
      <c r="C78" s="1">
        <v>3505</v>
      </c>
      <c r="D78" s="1">
        <v>3473</v>
      </c>
      <c r="E78" s="1">
        <v>1048</v>
      </c>
      <c r="F78" s="1">
        <v>676</v>
      </c>
      <c r="G78" s="1">
        <v>372</v>
      </c>
      <c r="H78" s="14">
        <f t="shared" si="62"/>
        <v>15.018629979936945</v>
      </c>
      <c r="I78" s="14">
        <f t="shared" si="63"/>
        <v>19.286733238231101</v>
      </c>
      <c r="J78" s="14">
        <f t="shared" si="64"/>
        <v>10.711200691045205</v>
      </c>
      <c r="K78" s="15"/>
      <c r="L78" s="15"/>
      <c r="M78" s="15"/>
      <c r="N78" s="1" t="s">
        <v>88</v>
      </c>
      <c r="O78" s="1">
        <v>4767</v>
      </c>
      <c r="P78" s="1">
        <v>2275</v>
      </c>
      <c r="Q78" s="1">
        <v>2492</v>
      </c>
      <c r="R78" s="1">
        <v>951</v>
      </c>
      <c r="S78" s="1">
        <v>510</v>
      </c>
      <c r="T78" s="1">
        <v>441</v>
      </c>
      <c r="U78" s="1">
        <v>45</v>
      </c>
      <c r="V78" s="1">
        <v>13</v>
      </c>
      <c r="W78" s="1">
        <v>32</v>
      </c>
      <c r="X78" s="1">
        <v>95</v>
      </c>
      <c r="Y78" s="1">
        <v>21</v>
      </c>
      <c r="Z78" s="1">
        <v>74</v>
      </c>
      <c r="AA78" s="1">
        <v>72</v>
      </c>
      <c r="AB78" s="1">
        <v>10</v>
      </c>
      <c r="AC78" s="1">
        <v>62</v>
      </c>
    </row>
    <row r="79" spans="1:29" ht="9.4499999999999993" customHeight="1" x14ac:dyDescent="0.2">
      <c r="A79" s="1" t="s">
        <v>89</v>
      </c>
      <c r="B79" s="1">
        <v>6102</v>
      </c>
      <c r="C79" s="1">
        <v>3185</v>
      </c>
      <c r="D79" s="1">
        <v>2917</v>
      </c>
      <c r="E79" s="1">
        <v>506</v>
      </c>
      <c r="F79" s="1">
        <v>310</v>
      </c>
      <c r="G79" s="1">
        <v>196</v>
      </c>
      <c r="H79" s="14">
        <f t="shared" si="62"/>
        <v>8.2923631596197964</v>
      </c>
      <c r="I79" s="14">
        <f t="shared" si="63"/>
        <v>9.7331240188383052</v>
      </c>
      <c r="J79" s="14">
        <f t="shared" si="64"/>
        <v>6.719232087761398</v>
      </c>
      <c r="K79" s="15">
        <f>K77*50</f>
        <v>229.32060221908762</v>
      </c>
      <c r="L79" s="15">
        <f t="shared" ref="L79:M79" si="69">L77*50</f>
        <v>198.54721549636801</v>
      </c>
      <c r="M79" s="15">
        <f t="shared" si="69"/>
        <v>266.98048899268247</v>
      </c>
      <c r="N79" s="1" t="s">
        <v>89</v>
      </c>
      <c r="O79" s="1">
        <v>4585</v>
      </c>
      <c r="P79" s="1">
        <v>2392</v>
      </c>
      <c r="Q79" s="1">
        <v>2193</v>
      </c>
      <c r="R79" s="1">
        <v>780</v>
      </c>
      <c r="S79" s="1">
        <v>444</v>
      </c>
      <c r="T79" s="1">
        <v>336</v>
      </c>
      <c r="U79" s="1">
        <v>61</v>
      </c>
      <c r="V79" s="1">
        <v>13</v>
      </c>
      <c r="W79" s="1">
        <v>48</v>
      </c>
      <c r="X79" s="1">
        <v>68</v>
      </c>
      <c r="Y79" s="1">
        <v>12</v>
      </c>
      <c r="Z79" s="1">
        <v>56</v>
      </c>
      <c r="AA79" s="1">
        <v>102</v>
      </c>
      <c r="AB79" s="1">
        <v>14</v>
      </c>
      <c r="AC79" s="1">
        <v>88</v>
      </c>
    </row>
    <row r="80" spans="1:29" ht="9.4499999999999993" customHeight="1" x14ac:dyDescent="0.2">
      <c r="A80" s="1" t="s">
        <v>90</v>
      </c>
      <c r="B80" s="1">
        <v>4191</v>
      </c>
      <c r="C80" s="1">
        <v>2194</v>
      </c>
      <c r="D80" s="1">
        <v>1997</v>
      </c>
      <c r="E80" s="1">
        <v>250</v>
      </c>
      <c r="F80" s="1">
        <v>129</v>
      </c>
      <c r="G80" s="1">
        <v>121</v>
      </c>
      <c r="H80" s="14">
        <f t="shared" si="62"/>
        <v>5.9651634454784057</v>
      </c>
      <c r="I80" s="14">
        <f t="shared" si="63"/>
        <v>5.8796718322698265</v>
      </c>
      <c r="J80" s="14">
        <f t="shared" si="64"/>
        <v>6.0590886329494245</v>
      </c>
      <c r="K80" s="15"/>
      <c r="L80" s="15"/>
      <c r="M80" s="15"/>
      <c r="N80" s="1" t="s">
        <v>90</v>
      </c>
      <c r="O80" s="1">
        <v>3288</v>
      </c>
      <c r="P80" s="1">
        <v>1784</v>
      </c>
      <c r="Q80" s="1">
        <v>1504</v>
      </c>
      <c r="R80" s="1">
        <v>433</v>
      </c>
      <c r="S80" s="1">
        <v>249</v>
      </c>
      <c r="T80" s="1">
        <v>184</v>
      </c>
      <c r="U80" s="1">
        <v>34</v>
      </c>
      <c r="V80" s="1">
        <v>8</v>
      </c>
      <c r="W80" s="1">
        <v>26</v>
      </c>
      <c r="X80" s="1">
        <v>62</v>
      </c>
      <c r="Y80" s="1">
        <v>13</v>
      </c>
      <c r="Z80" s="1">
        <v>49</v>
      </c>
      <c r="AA80" s="1">
        <v>124</v>
      </c>
      <c r="AB80" s="1">
        <v>11</v>
      </c>
      <c r="AC80" s="1">
        <v>113</v>
      </c>
    </row>
    <row r="81" spans="1:29" ht="9.4499999999999993" customHeight="1" x14ac:dyDescent="0.2">
      <c r="A81" s="1" t="s">
        <v>91</v>
      </c>
      <c r="B81" s="1">
        <v>3377</v>
      </c>
      <c r="C81" s="1">
        <v>1770</v>
      </c>
      <c r="D81" s="1">
        <v>1607</v>
      </c>
      <c r="E81" s="1">
        <v>155</v>
      </c>
      <c r="F81" s="1">
        <v>72</v>
      </c>
      <c r="G81" s="1">
        <v>83</v>
      </c>
      <c r="H81" s="14">
        <f t="shared" si="62"/>
        <v>4.5898726680485638</v>
      </c>
      <c r="I81" s="14">
        <f t="shared" si="63"/>
        <v>4.0677966101694913</v>
      </c>
      <c r="J81" s="14">
        <f t="shared" si="64"/>
        <v>5.1649035469819538</v>
      </c>
      <c r="K81" s="15">
        <f>K75-K79</f>
        <v>2361.1981238981853</v>
      </c>
      <c r="L81" s="15">
        <f t="shared" ref="L81:M81" si="70">L75-L79</f>
        <v>2580.1386939218228</v>
      </c>
      <c r="M81" s="15">
        <f t="shared" si="70"/>
        <v>2134.6862583676502</v>
      </c>
      <c r="N81" s="1" t="s">
        <v>91</v>
      </c>
      <c r="O81" s="1">
        <v>2618</v>
      </c>
      <c r="P81" s="1">
        <v>1436</v>
      </c>
      <c r="Q81" s="1">
        <v>1182</v>
      </c>
      <c r="R81" s="1">
        <v>369</v>
      </c>
      <c r="S81" s="1">
        <v>208</v>
      </c>
      <c r="T81" s="1">
        <v>161</v>
      </c>
      <c r="U81" s="1">
        <v>31</v>
      </c>
      <c r="V81" s="1">
        <v>11</v>
      </c>
      <c r="W81" s="1">
        <v>20</v>
      </c>
      <c r="X81" s="1">
        <v>43</v>
      </c>
      <c r="Y81" s="1">
        <v>12</v>
      </c>
      <c r="Z81" s="1">
        <v>31</v>
      </c>
      <c r="AA81" s="1">
        <v>161</v>
      </c>
      <c r="AB81" s="1">
        <v>31</v>
      </c>
      <c r="AC81" s="1">
        <v>130</v>
      </c>
    </row>
    <row r="82" spans="1:29" ht="9.4499999999999993" customHeight="1" x14ac:dyDescent="0.2">
      <c r="A82" s="1" t="s">
        <v>92</v>
      </c>
      <c r="B82" s="1">
        <v>2182</v>
      </c>
      <c r="C82" s="1">
        <v>1239</v>
      </c>
      <c r="D82" s="1">
        <v>943</v>
      </c>
      <c r="E82" s="1">
        <v>100</v>
      </c>
      <c r="F82" s="1">
        <v>48</v>
      </c>
      <c r="G82" s="1">
        <v>52</v>
      </c>
      <c r="H82" s="14">
        <f t="shared" si="62"/>
        <v>4.5829514207149407</v>
      </c>
      <c r="I82" s="14">
        <f t="shared" si="63"/>
        <v>3.87409200968523</v>
      </c>
      <c r="J82" s="14">
        <f t="shared" si="64"/>
        <v>5.5143160127253443</v>
      </c>
      <c r="K82" s="15">
        <f>100-K77</f>
        <v>95.413587955618254</v>
      </c>
      <c r="L82" s="15">
        <f t="shared" ref="L82:M82" si="71">100-L77</f>
        <v>96.029055690072639</v>
      </c>
      <c r="M82" s="15">
        <f t="shared" si="71"/>
        <v>94.660390220146354</v>
      </c>
      <c r="N82" s="1" t="s">
        <v>92</v>
      </c>
      <c r="O82" s="1">
        <v>1641</v>
      </c>
      <c r="P82" s="1">
        <v>1011</v>
      </c>
      <c r="Q82" s="1">
        <v>630</v>
      </c>
      <c r="R82" s="1">
        <v>204</v>
      </c>
      <c r="S82" s="1">
        <v>134</v>
      </c>
      <c r="T82" s="1">
        <v>70</v>
      </c>
      <c r="U82" s="1">
        <v>25</v>
      </c>
      <c r="V82" s="1">
        <v>6</v>
      </c>
      <c r="W82" s="1">
        <v>19</v>
      </c>
      <c r="X82" s="1">
        <v>31</v>
      </c>
      <c r="Y82" s="1">
        <v>12</v>
      </c>
      <c r="Z82" s="1">
        <v>19</v>
      </c>
      <c r="AA82" s="1">
        <v>181</v>
      </c>
      <c r="AB82" s="1">
        <v>28</v>
      </c>
      <c r="AC82" s="1">
        <v>153</v>
      </c>
    </row>
    <row r="83" spans="1:29" ht="9.4499999999999993" customHeight="1" x14ac:dyDescent="0.2">
      <c r="H83" s="14">
        <f>SUM(H75:H81)*5</f>
        <v>1090.5187261172728</v>
      </c>
      <c r="I83" s="14">
        <f>SUM(I75:I81)*5</f>
        <v>1278.6859094181907</v>
      </c>
      <c r="J83" s="14">
        <f>SUM(J75:J81)*5</f>
        <v>901.66674736033292</v>
      </c>
      <c r="K83" s="17">
        <f>K81/K82</f>
        <v>24.746979696398164</v>
      </c>
      <c r="L83" s="17">
        <f t="shared" ref="L83:M83" si="72">L81/L82</f>
        <v>26.868312672458721</v>
      </c>
      <c r="M83" s="17">
        <f t="shared" si="72"/>
        <v>22.550997871476447</v>
      </c>
    </row>
    <row r="84" spans="1:29" ht="9.4499999999999993" customHeight="1" x14ac:dyDescent="0.2">
      <c r="A84" s="1" t="s">
        <v>99</v>
      </c>
      <c r="N84" s="1" t="s">
        <v>99</v>
      </c>
    </row>
    <row r="85" spans="1:29" ht="9.4499999999999993" customHeight="1" x14ac:dyDescent="0.2">
      <c r="A85" s="1" t="s">
        <v>0</v>
      </c>
      <c r="B85" s="1">
        <v>66832</v>
      </c>
      <c r="C85" s="1">
        <v>32521</v>
      </c>
      <c r="D85" s="1">
        <v>34311</v>
      </c>
      <c r="E85" s="1">
        <v>25304</v>
      </c>
      <c r="F85" s="1">
        <v>14073</v>
      </c>
      <c r="G85" s="1">
        <v>11231</v>
      </c>
      <c r="N85" s="1" t="s">
        <v>0</v>
      </c>
      <c r="O85" s="1">
        <v>36594</v>
      </c>
      <c r="P85" s="1">
        <v>16826</v>
      </c>
      <c r="Q85" s="1">
        <v>19768</v>
      </c>
      <c r="R85" s="1">
        <v>2731</v>
      </c>
      <c r="S85" s="1">
        <v>1242</v>
      </c>
      <c r="T85" s="1">
        <v>1489</v>
      </c>
      <c r="U85" s="1">
        <v>253</v>
      </c>
      <c r="V85" s="1">
        <v>61</v>
      </c>
      <c r="W85" s="1">
        <v>192</v>
      </c>
      <c r="X85" s="1">
        <v>702</v>
      </c>
      <c r="Y85" s="1">
        <v>161</v>
      </c>
      <c r="Z85" s="1">
        <v>541</v>
      </c>
      <c r="AA85" s="1">
        <v>1248</v>
      </c>
      <c r="AB85" s="1">
        <v>158</v>
      </c>
      <c r="AC85" s="1">
        <v>1090</v>
      </c>
    </row>
    <row r="86" spans="1:29" ht="9.4499999999999993" customHeight="1" x14ac:dyDescent="0.2">
      <c r="A86" s="1" t="s">
        <v>85</v>
      </c>
      <c r="B86" s="1">
        <v>13935</v>
      </c>
      <c r="C86" s="1">
        <v>7159</v>
      </c>
      <c r="D86" s="1">
        <v>6776</v>
      </c>
      <c r="E86" s="1">
        <v>13097</v>
      </c>
      <c r="F86" s="1">
        <v>7018</v>
      </c>
      <c r="G86" s="1">
        <v>6079</v>
      </c>
      <c r="H86" s="14">
        <f t="shared" ref="H86:H93" si="73">E86/B86*100</f>
        <v>93.986365267312522</v>
      </c>
      <c r="I86" s="14">
        <f t="shared" ref="I86:I93" si="74">F86/C86*100</f>
        <v>98.030451180332449</v>
      </c>
      <c r="J86" s="14">
        <f t="shared" ref="J86:J93" si="75">G86/D86*100</f>
        <v>89.713695395513582</v>
      </c>
      <c r="K86" s="15">
        <f>H94+1500</f>
        <v>2568.356820136798</v>
      </c>
      <c r="L86" s="15">
        <f t="shared" ref="L86" si="76">I94+1500</f>
        <v>2711.0723950399642</v>
      </c>
      <c r="M86" s="15">
        <f t="shared" ref="M86" si="77">J94+1500</f>
        <v>2437.4435845613493</v>
      </c>
      <c r="N86" s="1" t="s">
        <v>85</v>
      </c>
      <c r="O86" s="1">
        <v>693</v>
      </c>
      <c r="P86" s="1">
        <v>123</v>
      </c>
      <c r="Q86" s="1">
        <v>570</v>
      </c>
      <c r="R86" s="1">
        <v>101</v>
      </c>
      <c r="S86" s="1">
        <v>14</v>
      </c>
      <c r="T86" s="1">
        <v>87</v>
      </c>
      <c r="U86" s="1">
        <v>3</v>
      </c>
      <c r="V86" s="1">
        <v>0</v>
      </c>
      <c r="W86" s="1">
        <v>3</v>
      </c>
      <c r="X86" s="1">
        <v>20</v>
      </c>
      <c r="Y86" s="1">
        <v>0</v>
      </c>
      <c r="Z86" s="1">
        <v>20</v>
      </c>
      <c r="AA86" s="1">
        <v>21</v>
      </c>
      <c r="AB86" s="1">
        <v>4</v>
      </c>
      <c r="AC86" s="1">
        <v>17</v>
      </c>
    </row>
    <row r="87" spans="1:29" ht="9.4499999999999993" customHeight="1" x14ac:dyDescent="0.2">
      <c r="A87" s="1" t="s">
        <v>86</v>
      </c>
      <c r="B87" s="1">
        <v>11099</v>
      </c>
      <c r="C87" s="1">
        <v>5227</v>
      </c>
      <c r="D87" s="1">
        <v>5872</v>
      </c>
      <c r="E87" s="1">
        <v>6617</v>
      </c>
      <c r="F87" s="1">
        <v>3884</v>
      </c>
      <c r="G87" s="1">
        <v>2733</v>
      </c>
      <c r="H87" s="14">
        <f t="shared" si="73"/>
        <v>59.617983602126323</v>
      </c>
      <c r="I87" s="14">
        <f t="shared" si="74"/>
        <v>74.306485555768134</v>
      </c>
      <c r="J87" s="14">
        <f t="shared" si="75"/>
        <v>46.542915531335147</v>
      </c>
      <c r="K87" s="16"/>
      <c r="L87" s="16"/>
      <c r="M87" s="16"/>
      <c r="N87" s="1" t="s">
        <v>86</v>
      </c>
      <c r="O87" s="1">
        <v>3870</v>
      </c>
      <c r="P87" s="1">
        <v>1192</v>
      </c>
      <c r="Q87" s="1">
        <v>2678</v>
      </c>
      <c r="R87" s="1">
        <v>439</v>
      </c>
      <c r="S87" s="1">
        <v>131</v>
      </c>
      <c r="T87" s="1">
        <v>308</v>
      </c>
      <c r="U87" s="1">
        <v>28</v>
      </c>
      <c r="V87" s="1">
        <v>8</v>
      </c>
      <c r="W87" s="1">
        <v>20</v>
      </c>
      <c r="X87" s="1">
        <v>91</v>
      </c>
      <c r="Y87" s="1">
        <v>8</v>
      </c>
      <c r="Z87" s="1">
        <v>83</v>
      </c>
      <c r="AA87" s="1">
        <v>54</v>
      </c>
      <c r="AB87" s="1">
        <v>4</v>
      </c>
      <c r="AC87" s="1">
        <v>50</v>
      </c>
    </row>
    <row r="88" spans="1:29" ht="9.4499999999999993" customHeight="1" x14ac:dyDescent="0.2">
      <c r="A88" s="1" t="s">
        <v>87</v>
      </c>
      <c r="B88" s="1">
        <v>10455</v>
      </c>
      <c r="C88" s="1">
        <v>4940</v>
      </c>
      <c r="D88" s="1">
        <v>5515</v>
      </c>
      <c r="E88" s="1">
        <v>3181</v>
      </c>
      <c r="F88" s="1">
        <v>1945</v>
      </c>
      <c r="G88" s="1">
        <v>1236</v>
      </c>
      <c r="H88" s="14">
        <f t="shared" si="73"/>
        <v>30.425633668101387</v>
      </c>
      <c r="I88" s="14">
        <f t="shared" si="74"/>
        <v>39.372469635627532</v>
      </c>
      <c r="J88" s="14">
        <f t="shared" si="75"/>
        <v>22.41160471441523</v>
      </c>
      <c r="K88" s="15">
        <f>(H92+H93)/2</f>
        <v>4.0953418864878097</v>
      </c>
      <c r="L88" s="15">
        <f t="shared" ref="L88" si="78">(I92+I93)/2</f>
        <v>2.9692132066877246</v>
      </c>
      <c r="M88" s="15">
        <f t="shared" ref="M88" si="79">(J92+J93)/2</f>
        <v>5.137432307211359</v>
      </c>
      <c r="N88" s="1" t="s">
        <v>87</v>
      </c>
      <c r="O88" s="1">
        <v>6405</v>
      </c>
      <c r="P88" s="1">
        <v>2664</v>
      </c>
      <c r="Q88" s="1">
        <v>3741</v>
      </c>
      <c r="R88" s="1">
        <v>639</v>
      </c>
      <c r="S88" s="1">
        <v>290</v>
      </c>
      <c r="T88" s="1">
        <v>349</v>
      </c>
      <c r="U88" s="1">
        <v>32</v>
      </c>
      <c r="V88" s="1">
        <v>9</v>
      </c>
      <c r="W88" s="1">
        <v>23</v>
      </c>
      <c r="X88" s="1">
        <v>114</v>
      </c>
      <c r="Y88" s="1">
        <v>20</v>
      </c>
      <c r="Z88" s="1">
        <v>94</v>
      </c>
      <c r="AA88" s="1">
        <v>84</v>
      </c>
      <c r="AB88" s="1">
        <v>12</v>
      </c>
      <c r="AC88" s="1">
        <v>72</v>
      </c>
    </row>
    <row r="89" spans="1:29" ht="9.4499999999999993" customHeight="1" x14ac:dyDescent="0.2">
      <c r="A89" s="1" t="s">
        <v>88</v>
      </c>
      <c r="B89" s="1">
        <v>9239</v>
      </c>
      <c r="C89" s="1">
        <v>4461</v>
      </c>
      <c r="D89" s="1">
        <v>4778</v>
      </c>
      <c r="E89" s="1">
        <v>1184</v>
      </c>
      <c r="F89" s="1">
        <v>711</v>
      </c>
      <c r="G89" s="1">
        <v>473</v>
      </c>
      <c r="H89" s="14">
        <f t="shared" si="73"/>
        <v>12.815239744561099</v>
      </c>
      <c r="I89" s="14">
        <f t="shared" si="74"/>
        <v>15.938130464021519</v>
      </c>
      <c r="J89" s="14">
        <f t="shared" si="75"/>
        <v>9.8995395562997057</v>
      </c>
      <c r="K89" s="15"/>
      <c r="L89" s="15"/>
      <c r="M89" s="15"/>
      <c r="N89" s="1" t="s">
        <v>88</v>
      </c>
      <c r="O89" s="1">
        <v>7200</v>
      </c>
      <c r="P89" s="1">
        <v>3410</v>
      </c>
      <c r="Q89" s="1">
        <v>3790</v>
      </c>
      <c r="R89" s="1">
        <v>569</v>
      </c>
      <c r="S89" s="1">
        <v>285</v>
      </c>
      <c r="T89" s="1">
        <v>284</v>
      </c>
      <c r="U89" s="1">
        <v>46</v>
      </c>
      <c r="V89" s="1">
        <v>9</v>
      </c>
      <c r="W89" s="1">
        <v>37</v>
      </c>
      <c r="X89" s="1">
        <v>136</v>
      </c>
      <c r="Y89" s="1">
        <v>32</v>
      </c>
      <c r="Z89" s="1">
        <v>104</v>
      </c>
      <c r="AA89" s="1">
        <v>104</v>
      </c>
      <c r="AB89" s="1">
        <v>14</v>
      </c>
      <c r="AC89" s="1">
        <v>90</v>
      </c>
    </row>
    <row r="90" spans="1:29" ht="9.4499999999999993" customHeight="1" x14ac:dyDescent="0.2">
      <c r="A90" s="1" t="s">
        <v>89</v>
      </c>
      <c r="B90" s="1">
        <v>7808</v>
      </c>
      <c r="C90" s="1">
        <v>3894</v>
      </c>
      <c r="D90" s="1">
        <v>3914</v>
      </c>
      <c r="E90" s="1">
        <v>593</v>
      </c>
      <c r="F90" s="1">
        <v>286</v>
      </c>
      <c r="G90" s="1">
        <v>307</v>
      </c>
      <c r="H90" s="14">
        <f t="shared" si="73"/>
        <v>7.5947745901639347</v>
      </c>
      <c r="I90" s="14">
        <f t="shared" si="74"/>
        <v>7.3446327683615822</v>
      </c>
      <c r="J90" s="14">
        <f t="shared" si="75"/>
        <v>7.8436382217680123</v>
      </c>
      <c r="K90" s="15">
        <f>K88*50</f>
        <v>204.76709432439048</v>
      </c>
      <c r="L90" s="15">
        <f t="shared" ref="L90:M90" si="80">L88*50</f>
        <v>148.46066033438623</v>
      </c>
      <c r="M90" s="15">
        <f t="shared" si="80"/>
        <v>256.87161536056794</v>
      </c>
      <c r="N90" s="1" t="s">
        <v>89</v>
      </c>
      <c r="O90" s="1">
        <v>6514</v>
      </c>
      <c r="P90" s="1">
        <v>3340</v>
      </c>
      <c r="Q90" s="1">
        <v>3174</v>
      </c>
      <c r="R90" s="1">
        <v>412</v>
      </c>
      <c r="S90" s="1">
        <v>203</v>
      </c>
      <c r="T90" s="1">
        <v>209</v>
      </c>
      <c r="U90" s="1">
        <v>44</v>
      </c>
      <c r="V90" s="1">
        <v>10</v>
      </c>
      <c r="W90" s="1">
        <v>34</v>
      </c>
      <c r="X90" s="1">
        <v>122</v>
      </c>
      <c r="Y90" s="1">
        <v>36</v>
      </c>
      <c r="Z90" s="1">
        <v>86</v>
      </c>
      <c r="AA90" s="1">
        <v>123</v>
      </c>
      <c r="AB90" s="1">
        <v>19</v>
      </c>
      <c r="AC90" s="1">
        <v>104</v>
      </c>
    </row>
    <row r="91" spans="1:29" ht="9.4499999999999993" customHeight="1" x14ac:dyDescent="0.2">
      <c r="A91" s="1" t="s">
        <v>90</v>
      </c>
      <c r="B91" s="1">
        <v>5622</v>
      </c>
      <c r="C91" s="1">
        <v>2666</v>
      </c>
      <c r="D91" s="1">
        <v>2956</v>
      </c>
      <c r="E91" s="1">
        <v>274</v>
      </c>
      <c r="F91" s="1">
        <v>103</v>
      </c>
      <c r="G91" s="1">
        <v>171</v>
      </c>
      <c r="H91" s="14">
        <f t="shared" si="73"/>
        <v>4.8737104233368909</v>
      </c>
      <c r="I91" s="14">
        <f t="shared" si="74"/>
        <v>3.8634658664666164</v>
      </c>
      <c r="J91" s="14">
        <f t="shared" si="75"/>
        <v>5.7848443843031125</v>
      </c>
      <c r="K91" s="15"/>
      <c r="L91" s="15"/>
      <c r="M91" s="15"/>
      <c r="N91" s="1" t="s">
        <v>90</v>
      </c>
      <c r="O91" s="1">
        <v>4767</v>
      </c>
      <c r="P91" s="1">
        <v>2376</v>
      </c>
      <c r="Q91" s="1">
        <v>2391</v>
      </c>
      <c r="R91" s="1">
        <v>230</v>
      </c>
      <c r="S91" s="1">
        <v>119</v>
      </c>
      <c r="T91" s="1">
        <v>111</v>
      </c>
      <c r="U91" s="1">
        <v>41</v>
      </c>
      <c r="V91" s="1">
        <v>8</v>
      </c>
      <c r="W91" s="1">
        <v>33</v>
      </c>
      <c r="X91" s="1">
        <v>89</v>
      </c>
      <c r="Y91" s="1">
        <v>30</v>
      </c>
      <c r="Z91" s="1">
        <v>59</v>
      </c>
      <c r="AA91" s="1">
        <v>221</v>
      </c>
      <c r="AB91" s="1">
        <v>30</v>
      </c>
      <c r="AC91" s="1">
        <v>191</v>
      </c>
    </row>
    <row r="92" spans="1:29" ht="9.4499999999999993" customHeight="1" x14ac:dyDescent="0.2">
      <c r="A92" s="1" t="s">
        <v>91</v>
      </c>
      <c r="B92" s="1">
        <v>4865</v>
      </c>
      <c r="C92" s="1">
        <v>2352</v>
      </c>
      <c r="D92" s="1">
        <v>2513</v>
      </c>
      <c r="E92" s="1">
        <v>212</v>
      </c>
      <c r="F92" s="1">
        <v>79</v>
      </c>
      <c r="G92" s="1">
        <v>133</v>
      </c>
      <c r="H92" s="14">
        <f t="shared" si="73"/>
        <v>4.3576567317574515</v>
      </c>
      <c r="I92" s="14">
        <f t="shared" si="74"/>
        <v>3.3588435374149661</v>
      </c>
      <c r="J92" s="14">
        <f t="shared" si="75"/>
        <v>5.2924791086350975</v>
      </c>
      <c r="K92" s="15">
        <f>K86-K90</f>
        <v>2363.5897258124073</v>
      </c>
      <c r="L92" s="15">
        <f t="shared" ref="L92:M92" si="81">L86-L90</f>
        <v>2562.6117347055779</v>
      </c>
      <c r="M92" s="15">
        <f t="shared" si="81"/>
        <v>2180.5719692007815</v>
      </c>
      <c r="N92" s="1" t="s">
        <v>91</v>
      </c>
      <c r="O92" s="1">
        <v>4099</v>
      </c>
      <c r="P92" s="1">
        <v>2103</v>
      </c>
      <c r="Q92" s="1">
        <v>1996</v>
      </c>
      <c r="R92" s="1">
        <v>190</v>
      </c>
      <c r="S92" s="1">
        <v>110</v>
      </c>
      <c r="T92" s="1">
        <v>80</v>
      </c>
      <c r="U92" s="1">
        <v>21</v>
      </c>
      <c r="V92" s="1">
        <v>7</v>
      </c>
      <c r="W92" s="1">
        <v>14</v>
      </c>
      <c r="X92" s="1">
        <v>84</v>
      </c>
      <c r="Y92" s="1">
        <v>21</v>
      </c>
      <c r="Z92" s="1">
        <v>63</v>
      </c>
      <c r="AA92" s="1">
        <v>259</v>
      </c>
      <c r="AB92" s="1">
        <v>32</v>
      </c>
      <c r="AC92" s="1">
        <v>227</v>
      </c>
    </row>
    <row r="93" spans="1:29" ht="9.4499999999999993" customHeight="1" x14ac:dyDescent="0.2">
      <c r="A93" s="1" t="s">
        <v>92</v>
      </c>
      <c r="B93" s="1">
        <v>3809</v>
      </c>
      <c r="C93" s="1">
        <v>1822</v>
      </c>
      <c r="D93" s="1">
        <v>1987</v>
      </c>
      <c r="E93" s="1">
        <v>146</v>
      </c>
      <c r="F93" s="1">
        <v>47</v>
      </c>
      <c r="G93" s="1">
        <v>99</v>
      </c>
      <c r="H93" s="14">
        <f t="shared" si="73"/>
        <v>3.833027041218168</v>
      </c>
      <c r="I93" s="14">
        <f t="shared" si="74"/>
        <v>2.5795828759604831</v>
      </c>
      <c r="J93" s="14">
        <f t="shared" si="75"/>
        <v>4.9823855057876196</v>
      </c>
      <c r="K93" s="15">
        <f>100-K88</f>
        <v>95.904658113512184</v>
      </c>
      <c r="L93" s="15">
        <f t="shared" ref="L93:M93" si="82">100-L88</f>
        <v>97.030786793312274</v>
      </c>
      <c r="M93" s="15">
        <f t="shared" si="82"/>
        <v>94.862567692788645</v>
      </c>
      <c r="N93" s="1" t="s">
        <v>92</v>
      </c>
      <c r="O93" s="1">
        <v>3046</v>
      </c>
      <c r="P93" s="1">
        <v>1618</v>
      </c>
      <c r="Q93" s="1">
        <v>1428</v>
      </c>
      <c r="R93" s="1">
        <v>151</v>
      </c>
      <c r="S93" s="1">
        <v>90</v>
      </c>
      <c r="T93" s="1">
        <v>61</v>
      </c>
      <c r="U93" s="1">
        <v>38</v>
      </c>
      <c r="V93" s="1">
        <v>10</v>
      </c>
      <c r="W93" s="1">
        <v>28</v>
      </c>
      <c r="X93" s="1">
        <v>46</v>
      </c>
      <c r="Y93" s="1">
        <v>14</v>
      </c>
      <c r="Z93" s="1">
        <v>32</v>
      </c>
      <c r="AA93" s="1">
        <v>382</v>
      </c>
      <c r="AB93" s="1">
        <v>43</v>
      </c>
      <c r="AC93" s="1">
        <v>339</v>
      </c>
    </row>
    <row r="94" spans="1:29" ht="9.4499999999999993" customHeight="1" x14ac:dyDescent="0.2">
      <c r="H94" s="14">
        <f>SUM(H86:H92)*5</f>
        <v>1068.356820136798</v>
      </c>
      <c r="I94" s="14">
        <f>SUM(I86:I92)*5</f>
        <v>1211.072395039964</v>
      </c>
      <c r="J94" s="14">
        <f>SUM(J86:J92)*5</f>
        <v>937.44358456134944</v>
      </c>
      <c r="K94" s="17">
        <f>K92/K93</f>
        <v>24.645202561640712</v>
      </c>
      <c r="L94" s="17">
        <f t="shared" ref="L94:M94" si="83">L92/L93</f>
        <v>26.410295323733298</v>
      </c>
      <c r="M94" s="17">
        <f t="shared" si="83"/>
        <v>22.986642911274963</v>
      </c>
    </row>
    <row r="95" spans="1:29" ht="9.4499999999999993" customHeight="1" x14ac:dyDescent="0.2">
      <c r="A95" s="1" t="s">
        <v>100</v>
      </c>
      <c r="N95" s="1" t="s">
        <v>100</v>
      </c>
    </row>
    <row r="96" spans="1:29" ht="9.4499999999999993" customHeight="1" x14ac:dyDescent="0.2">
      <c r="A96" s="1" t="s">
        <v>0</v>
      </c>
      <c r="B96" s="1">
        <v>19970</v>
      </c>
      <c r="C96" s="1">
        <v>10003</v>
      </c>
      <c r="D96" s="1">
        <v>9967</v>
      </c>
      <c r="E96" s="1">
        <v>7197</v>
      </c>
      <c r="F96" s="1">
        <v>4179</v>
      </c>
      <c r="G96" s="1">
        <v>3018</v>
      </c>
      <c r="N96" s="1" t="s">
        <v>0</v>
      </c>
      <c r="O96" s="1">
        <v>11986</v>
      </c>
      <c r="P96" s="1">
        <v>5607</v>
      </c>
      <c r="Q96" s="1">
        <v>6379</v>
      </c>
      <c r="R96" s="1">
        <v>247</v>
      </c>
      <c r="S96" s="1">
        <v>112</v>
      </c>
      <c r="T96" s="1">
        <v>135</v>
      </c>
      <c r="U96" s="1">
        <v>109</v>
      </c>
      <c r="V96" s="1">
        <v>24</v>
      </c>
      <c r="W96" s="1">
        <v>85</v>
      </c>
      <c r="X96" s="1">
        <v>153</v>
      </c>
      <c r="Y96" s="1">
        <v>40</v>
      </c>
      <c r="Z96" s="1">
        <v>113</v>
      </c>
      <c r="AA96" s="1">
        <v>278</v>
      </c>
      <c r="AB96" s="1">
        <v>41</v>
      </c>
      <c r="AC96" s="1">
        <v>237</v>
      </c>
    </row>
    <row r="97" spans="1:29" ht="9.4499999999999993" customHeight="1" x14ac:dyDescent="0.2">
      <c r="A97" s="1" t="s">
        <v>85</v>
      </c>
      <c r="B97" s="1">
        <v>3540</v>
      </c>
      <c r="C97" s="1">
        <v>1847</v>
      </c>
      <c r="D97" s="1">
        <v>1693</v>
      </c>
      <c r="E97" s="1">
        <v>3268</v>
      </c>
      <c r="F97" s="1">
        <v>1809</v>
      </c>
      <c r="G97" s="1">
        <v>1459</v>
      </c>
      <c r="H97" s="14">
        <f t="shared" ref="H97:H104" si="84">E97/B97*100</f>
        <v>92.316384180790962</v>
      </c>
      <c r="I97" s="14">
        <f t="shared" ref="I97:I104" si="85">F97/C97*100</f>
        <v>97.942609637249589</v>
      </c>
      <c r="J97" s="14">
        <f t="shared" ref="J97:J104" si="86">G97/D97*100</f>
        <v>86.178381571175436</v>
      </c>
      <c r="K97" s="15">
        <f>H105+1500</f>
        <v>2590.7363396595101</v>
      </c>
      <c r="L97" s="15">
        <f t="shared" ref="L97" si="87">I105+1500</f>
        <v>2757.5252384870928</v>
      </c>
      <c r="M97" s="15">
        <f t="shared" ref="M97" si="88">J105+1500</f>
        <v>2431.5418350581267</v>
      </c>
      <c r="N97" s="1" t="s">
        <v>85</v>
      </c>
      <c r="O97" s="1">
        <v>241</v>
      </c>
      <c r="P97" s="1">
        <v>33</v>
      </c>
      <c r="Q97" s="1">
        <v>208</v>
      </c>
      <c r="R97" s="1">
        <v>16</v>
      </c>
      <c r="S97" s="1">
        <v>2</v>
      </c>
      <c r="T97" s="1">
        <v>14</v>
      </c>
      <c r="U97" s="1">
        <v>5</v>
      </c>
      <c r="V97" s="1">
        <v>2</v>
      </c>
      <c r="W97" s="1">
        <v>3</v>
      </c>
      <c r="X97" s="1">
        <v>7</v>
      </c>
      <c r="Y97" s="1">
        <v>1</v>
      </c>
      <c r="Z97" s="1">
        <v>6</v>
      </c>
      <c r="AA97" s="1">
        <v>3</v>
      </c>
      <c r="AB97" s="1">
        <v>0</v>
      </c>
      <c r="AC97" s="1">
        <v>3</v>
      </c>
    </row>
    <row r="98" spans="1:29" ht="9.4499999999999993" customHeight="1" x14ac:dyDescent="0.2">
      <c r="A98" s="1" t="s">
        <v>86</v>
      </c>
      <c r="B98" s="1">
        <v>3349</v>
      </c>
      <c r="C98" s="1">
        <v>1608</v>
      </c>
      <c r="D98" s="1">
        <v>1741</v>
      </c>
      <c r="E98" s="1">
        <v>2037</v>
      </c>
      <c r="F98" s="1">
        <v>1245</v>
      </c>
      <c r="G98" s="1">
        <v>792</v>
      </c>
      <c r="H98" s="14">
        <f t="shared" si="84"/>
        <v>60.82412660495671</v>
      </c>
      <c r="I98" s="14">
        <f t="shared" si="85"/>
        <v>77.425373134328353</v>
      </c>
      <c r="J98" s="14">
        <f t="shared" si="86"/>
        <v>45.491097070649047</v>
      </c>
      <c r="K98" s="16"/>
      <c r="L98" s="16"/>
      <c r="M98" s="16"/>
      <c r="N98" s="1" t="s">
        <v>86</v>
      </c>
      <c r="O98" s="1">
        <v>1239</v>
      </c>
      <c r="P98" s="1">
        <v>346</v>
      </c>
      <c r="Q98" s="1">
        <v>893</v>
      </c>
      <c r="R98" s="1">
        <v>38</v>
      </c>
      <c r="S98" s="1">
        <v>7</v>
      </c>
      <c r="T98" s="1">
        <v>31</v>
      </c>
      <c r="U98" s="1">
        <v>8</v>
      </c>
      <c r="V98" s="1">
        <v>2</v>
      </c>
      <c r="W98" s="1">
        <v>6</v>
      </c>
      <c r="X98" s="1">
        <v>18</v>
      </c>
      <c r="Y98" s="1">
        <v>5</v>
      </c>
      <c r="Z98" s="1">
        <v>13</v>
      </c>
      <c r="AA98" s="1">
        <v>9</v>
      </c>
      <c r="AB98" s="1">
        <v>3</v>
      </c>
      <c r="AC98" s="1">
        <v>6</v>
      </c>
    </row>
    <row r="99" spans="1:29" ht="9.4499999999999993" customHeight="1" x14ac:dyDescent="0.2">
      <c r="A99" s="1" t="s">
        <v>87</v>
      </c>
      <c r="B99" s="1">
        <v>3379</v>
      </c>
      <c r="C99" s="1">
        <v>1623</v>
      </c>
      <c r="D99" s="1">
        <v>1756</v>
      </c>
      <c r="E99" s="1">
        <v>1014</v>
      </c>
      <c r="F99" s="1">
        <v>646</v>
      </c>
      <c r="G99" s="1">
        <v>368</v>
      </c>
      <c r="H99" s="14">
        <f t="shared" si="84"/>
        <v>30.008878366380586</v>
      </c>
      <c r="I99" s="14">
        <f t="shared" si="85"/>
        <v>39.802834257547751</v>
      </c>
      <c r="J99" s="14">
        <f t="shared" si="86"/>
        <v>20.956719817767656</v>
      </c>
      <c r="K99" s="15">
        <f>(H103+H104)/2</f>
        <v>3.975592520113068</v>
      </c>
      <c r="L99" s="15">
        <f t="shared" ref="L99" si="89">(I103+I104)/2</f>
        <v>3.2342983630777584</v>
      </c>
      <c r="M99" s="15">
        <f t="shared" ref="M99" si="90">(J103+J104)/2</f>
        <v>4.758990920551283</v>
      </c>
      <c r="N99" s="1" t="s">
        <v>87</v>
      </c>
      <c r="O99" s="1">
        <v>2235</v>
      </c>
      <c r="P99" s="1">
        <v>939</v>
      </c>
      <c r="Q99" s="1">
        <v>1296</v>
      </c>
      <c r="R99" s="1">
        <v>55</v>
      </c>
      <c r="S99" s="1">
        <v>26</v>
      </c>
      <c r="T99" s="1">
        <v>29</v>
      </c>
      <c r="U99" s="1">
        <v>24</v>
      </c>
      <c r="V99" s="1">
        <v>4</v>
      </c>
      <c r="W99" s="1">
        <v>20</v>
      </c>
      <c r="X99" s="1">
        <v>39</v>
      </c>
      <c r="Y99" s="1">
        <v>8</v>
      </c>
      <c r="Z99" s="1">
        <v>31</v>
      </c>
      <c r="AA99" s="1">
        <v>12</v>
      </c>
      <c r="AB99" s="1">
        <v>0</v>
      </c>
      <c r="AC99" s="1">
        <v>12</v>
      </c>
    </row>
    <row r="100" spans="1:29" ht="9.4499999999999993" customHeight="1" x14ac:dyDescent="0.2">
      <c r="A100" s="1" t="s">
        <v>88</v>
      </c>
      <c r="B100" s="1">
        <v>3022</v>
      </c>
      <c r="C100" s="1">
        <v>1530</v>
      </c>
      <c r="D100" s="1">
        <v>1492</v>
      </c>
      <c r="E100" s="1">
        <v>418</v>
      </c>
      <c r="F100" s="1">
        <v>255</v>
      </c>
      <c r="G100" s="1">
        <v>163</v>
      </c>
      <c r="H100" s="14">
        <f t="shared" si="84"/>
        <v>13.831899404367967</v>
      </c>
      <c r="I100" s="14">
        <f t="shared" si="85"/>
        <v>16.666666666666664</v>
      </c>
      <c r="J100" s="14">
        <f t="shared" si="86"/>
        <v>10.924932975871315</v>
      </c>
      <c r="K100" s="15"/>
      <c r="L100" s="15"/>
      <c r="M100" s="15"/>
      <c r="N100" s="1" t="s">
        <v>88</v>
      </c>
      <c r="O100" s="1">
        <v>2464</v>
      </c>
      <c r="P100" s="1">
        <v>1226</v>
      </c>
      <c r="Q100" s="1">
        <v>1238</v>
      </c>
      <c r="R100" s="1">
        <v>70</v>
      </c>
      <c r="S100" s="1">
        <v>36</v>
      </c>
      <c r="T100" s="1">
        <v>34</v>
      </c>
      <c r="U100" s="1">
        <v>15</v>
      </c>
      <c r="V100" s="1">
        <v>5</v>
      </c>
      <c r="W100" s="1">
        <v>10</v>
      </c>
      <c r="X100" s="1">
        <v>25</v>
      </c>
      <c r="Y100" s="1">
        <v>4</v>
      </c>
      <c r="Z100" s="1">
        <v>21</v>
      </c>
      <c r="AA100" s="1">
        <v>30</v>
      </c>
      <c r="AB100" s="1">
        <v>4</v>
      </c>
      <c r="AC100" s="1">
        <v>26</v>
      </c>
    </row>
    <row r="101" spans="1:29" ht="9.4499999999999993" customHeight="1" x14ac:dyDescent="0.2">
      <c r="A101" s="1" t="s">
        <v>89</v>
      </c>
      <c r="B101" s="1">
        <v>2554</v>
      </c>
      <c r="C101" s="1">
        <v>1291</v>
      </c>
      <c r="D101" s="1">
        <v>1263</v>
      </c>
      <c r="E101" s="1">
        <v>245</v>
      </c>
      <c r="F101" s="1">
        <v>131</v>
      </c>
      <c r="G101" s="1">
        <v>114</v>
      </c>
      <c r="H101" s="14">
        <f t="shared" si="84"/>
        <v>9.5927956147220055</v>
      </c>
      <c r="I101" s="14">
        <f t="shared" si="85"/>
        <v>10.147172734314484</v>
      </c>
      <c r="J101" s="14">
        <f t="shared" si="86"/>
        <v>9.026128266033254</v>
      </c>
      <c r="K101" s="15">
        <f>K99*50</f>
        <v>198.7796260056534</v>
      </c>
      <c r="L101" s="15">
        <f t="shared" ref="L101:M101" si="91">L99*50</f>
        <v>161.71491815388791</v>
      </c>
      <c r="M101" s="15">
        <f t="shared" si="91"/>
        <v>237.94954602756414</v>
      </c>
      <c r="N101" s="1" t="s">
        <v>89</v>
      </c>
      <c r="O101" s="1">
        <v>2200</v>
      </c>
      <c r="P101" s="1">
        <v>1120</v>
      </c>
      <c r="Q101" s="1">
        <v>1080</v>
      </c>
      <c r="R101" s="1">
        <v>32</v>
      </c>
      <c r="S101" s="1">
        <v>20</v>
      </c>
      <c r="T101" s="1">
        <v>12</v>
      </c>
      <c r="U101" s="1">
        <v>21</v>
      </c>
      <c r="V101" s="1">
        <v>3</v>
      </c>
      <c r="W101" s="1">
        <v>18</v>
      </c>
      <c r="X101" s="1">
        <v>24</v>
      </c>
      <c r="Y101" s="1">
        <v>11</v>
      </c>
      <c r="Z101" s="1">
        <v>13</v>
      </c>
      <c r="AA101" s="1">
        <v>32</v>
      </c>
      <c r="AB101" s="1">
        <v>6</v>
      </c>
      <c r="AC101" s="1">
        <v>26</v>
      </c>
    </row>
    <row r="102" spans="1:29" ht="9.4499999999999993" customHeight="1" x14ac:dyDescent="0.2">
      <c r="A102" s="1" t="s">
        <v>90</v>
      </c>
      <c r="B102" s="1">
        <v>1664</v>
      </c>
      <c r="C102" s="1">
        <v>846</v>
      </c>
      <c r="D102" s="1">
        <v>818</v>
      </c>
      <c r="E102" s="1">
        <v>114</v>
      </c>
      <c r="F102" s="1">
        <v>52</v>
      </c>
      <c r="G102" s="1">
        <v>62</v>
      </c>
      <c r="H102" s="14">
        <f t="shared" si="84"/>
        <v>6.8509615384615392</v>
      </c>
      <c r="I102" s="14">
        <f t="shared" si="85"/>
        <v>6.1465721040189125</v>
      </c>
      <c r="J102" s="14">
        <f t="shared" si="86"/>
        <v>7.5794621026894866</v>
      </c>
      <c r="K102" s="15"/>
      <c r="L102" s="15"/>
      <c r="M102" s="15"/>
      <c r="N102" s="1" t="s">
        <v>90</v>
      </c>
      <c r="O102" s="1">
        <v>1464</v>
      </c>
      <c r="P102" s="1">
        <v>773</v>
      </c>
      <c r="Q102" s="1">
        <v>691</v>
      </c>
      <c r="R102" s="1">
        <v>16</v>
      </c>
      <c r="S102" s="1">
        <v>8</v>
      </c>
      <c r="T102" s="1">
        <v>8</v>
      </c>
      <c r="U102" s="1">
        <v>12</v>
      </c>
      <c r="V102" s="1">
        <v>2</v>
      </c>
      <c r="W102" s="1">
        <v>10</v>
      </c>
      <c r="X102" s="1">
        <v>18</v>
      </c>
      <c r="Y102" s="1">
        <v>4</v>
      </c>
      <c r="Z102" s="1">
        <v>14</v>
      </c>
      <c r="AA102" s="1">
        <v>40</v>
      </c>
      <c r="AB102" s="1">
        <v>7</v>
      </c>
      <c r="AC102" s="1">
        <v>33</v>
      </c>
    </row>
    <row r="103" spans="1:29" ht="9.4499999999999993" customHeight="1" x14ac:dyDescent="0.2">
      <c r="A103" s="1" t="s">
        <v>91</v>
      </c>
      <c r="B103" s="1">
        <v>1440</v>
      </c>
      <c r="C103" s="1">
        <v>741</v>
      </c>
      <c r="D103" s="1">
        <v>699</v>
      </c>
      <c r="E103" s="1">
        <v>68</v>
      </c>
      <c r="F103" s="1">
        <v>25</v>
      </c>
      <c r="G103" s="1">
        <v>43</v>
      </c>
      <c r="H103" s="14">
        <f t="shared" si="84"/>
        <v>4.7222222222222223</v>
      </c>
      <c r="I103" s="14">
        <f t="shared" si="85"/>
        <v>3.3738191632928474</v>
      </c>
      <c r="J103" s="14">
        <f t="shared" si="86"/>
        <v>6.1516452074391994</v>
      </c>
      <c r="K103" s="15">
        <f>K97-K101</f>
        <v>2391.9567136538567</v>
      </c>
      <c r="L103" s="15">
        <f t="shared" ref="L103:M103" si="92">L97-L101</f>
        <v>2595.8103203332048</v>
      </c>
      <c r="M103" s="15">
        <f t="shared" si="92"/>
        <v>2193.5922890305624</v>
      </c>
      <c r="N103" s="1" t="s">
        <v>91</v>
      </c>
      <c r="O103" s="1">
        <v>1255</v>
      </c>
      <c r="P103" s="1">
        <v>685</v>
      </c>
      <c r="Q103" s="1">
        <v>570</v>
      </c>
      <c r="R103" s="1">
        <v>17</v>
      </c>
      <c r="S103" s="1">
        <v>11</v>
      </c>
      <c r="T103" s="1">
        <v>6</v>
      </c>
      <c r="U103" s="1">
        <v>12</v>
      </c>
      <c r="V103" s="1">
        <v>4</v>
      </c>
      <c r="W103" s="1">
        <v>8</v>
      </c>
      <c r="X103" s="1">
        <v>15</v>
      </c>
      <c r="Y103" s="1">
        <v>5</v>
      </c>
      <c r="Z103" s="1">
        <v>10</v>
      </c>
      <c r="AA103" s="1">
        <v>73</v>
      </c>
      <c r="AB103" s="1">
        <v>11</v>
      </c>
      <c r="AC103" s="1">
        <v>62</v>
      </c>
    </row>
    <row r="104" spans="1:29" ht="9.4499999999999993" customHeight="1" x14ac:dyDescent="0.2">
      <c r="A104" s="1" t="s">
        <v>92</v>
      </c>
      <c r="B104" s="1">
        <v>1022</v>
      </c>
      <c r="C104" s="1">
        <v>517</v>
      </c>
      <c r="D104" s="1">
        <v>505</v>
      </c>
      <c r="E104" s="1">
        <v>33</v>
      </c>
      <c r="F104" s="1">
        <v>16</v>
      </c>
      <c r="G104" s="1">
        <v>17</v>
      </c>
      <c r="H104" s="14">
        <f t="shared" si="84"/>
        <v>3.2289628180039136</v>
      </c>
      <c r="I104" s="14">
        <f t="shared" si="85"/>
        <v>3.0947775628626695</v>
      </c>
      <c r="J104" s="14">
        <f t="shared" si="86"/>
        <v>3.3663366336633667</v>
      </c>
      <c r="K104" s="15">
        <f>100-K99</f>
        <v>96.024407479886932</v>
      </c>
      <c r="L104" s="15">
        <f t="shared" ref="L104:M104" si="93">100-L99</f>
        <v>96.765701636922245</v>
      </c>
      <c r="M104" s="15">
        <f t="shared" si="93"/>
        <v>95.241009079448716</v>
      </c>
      <c r="N104" s="1" t="s">
        <v>92</v>
      </c>
      <c r="O104" s="1">
        <v>888</v>
      </c>
      <c r="P104" s="1">
        <v>485</v>
      </c>
      <c r="Q104" s="1">
        <v>403</v>
      </c>
      <c r="R104" s="1">
        <v>3</v>
      </c>
      <c r="S104" s="1">
        <v>2</v>
      </c>
      <c r="T104" s="1">
        <v>1</v>
      </c>
      <c r="U104" s="1">
        <v>12</v>
      </c>
      <c r="V104" s="1">
        <v>2</v>
      </c>
      <c r="W104" s="1">
        <v>10</v>
      </c>
      <c r="X104" s="1">
        <v>7</v>
      </c>
      <c r="Y104" s="1">
        <v>2</v>
      </c>
      <c r="Z104" s="1">
        <v>5</v>
      </c>
      <c r="AA104" s="1">
        <v>79</v>
      </c>
      <c r="AB104" s="1">
        <v>10</v>
      </c>
      <c r="AC104" s="1">
        <v>69</v>
      </c>
    </row>
    <row r="105" spans="1:29" ht="9.4499999999999993" customHeight="1" x14ac:dyDescent="0.2">
      <c r="H105" s="14">
        <f>SUM(H97:H103)*5</f>
        <v>1090.7363396595101</v>
      </c>
      <c r="I105" s="14">
        <f>SUM(I97:I103)*5</f>
        <v>1257.5252384870928</v>
      </c>
      <c r="J105" s="14">
        <f>SUM(J97:J103)*5</f>
        <v>931.54183505812694</v>
      </c>
      <c r="K105" s="17">
        <f>K103/K104</f>
        <v>24.909882564543508</v>
      </c>
      <c r="L105" s="17">
        <f t="shared" ref="L105:M105" si="94">L103/L104</f>
        <v>26.825727261018883</v>
      </c>
      <c r="M105" s="17">
        <f t="shared" si="94"/>
        <v>23.032014362643917</v>
      </c>
    </row>
    <row r="106" spans="1:29" ht="9.4499999999999993" customHeight="1" x14ac:dyDescent="0.2">
      <c r="A106" s="1" t="s">
        <v>101</v>
      </c>
      <c r="N106" s="1" t="s">
        <v>101</v>
      </c>
    </row>
    <row r="107" spans="1:29" ht="9.4499999999999993" customHeight="1" x14ac:dyDescent="0.2">
      <c r="A107" s="1" t="s">
        <v>0</v>
      </c>
      <c r="B107" s="1">
        <v>10500</v>
      </c>
      <c r="C107" s="1">
        <v>4825</v>
      </c>
      <c r="D107" s="1">
        <v>5675</v>
      </c>
      <c r="E107" s="1">
        <v>4084</v>
      </c>
      <c r="F107" s="1">
        <v>2065</v>
      </c>
      <c r="G107" s="1">
        <v>2019</v>
      </c>
      <c r="N107" s="1" t="s">
        <v>0</v>
      </c>
      <c r="O107" s="1">
        <v>5186</v>
      </c>
      <c r="P107" s="1">
        <v>2314</v>
      </c>
      <c r="Q107" s="1">
        <v>2872</v>
      </c>
      <c r="R107" s="1">
        <v>803</v>
      </c>
      <c r="S107" s="1">
        <v>376</v>
      </c>
      <c r="T107" s="1">
        <v>427</v>
      </c>
      <c r="U107" s="1">
        <v>141</v>
      </c>
      <c r="V107" s="1">
        <v>25</v>
      </c>
      <c r="W107" s="1">
        <v>116</v>
      </c>
      <c r="X107" s="1">
        <v>123</v>
      </c>
      <c r="Y107" s="1">
        <v>32</v>
      </c>
      <c r="Z107" s="1">
        <v>91</v>
      </c>
      <c r="AA107" s="1">
        <v>163</v>
      </c>
      <c r="AB107" s="1">
        <v>13</v>
      </c>
      <c r="AC107" s="1">
        <v>150</v>
      </c>
    </row>
    <row r="108" spans="1:29" ht="9.4499999999999993" customHeight="1" x14ac:dyDescent="0.2">
      <c r="A108" s="1" t="s">
        <v>85</v>
      </c>
      <c r="B108" s="1">
        <v>2037</v>
      </c>
      <c r="C108" s="1">
        <v>1002</v>
      </c>
      <c r="D108" s="1">
        <v>1035</v>
      </c>
      <c r="E108" s="1">
        <v>1943</v>
      </c>
      <c r="F108" s="1">
        <v>988</v>
      </c>
      <c r="G108" s="1">
        <v>955</v>
      </c>
      <c r="H108" s="14">
        <f t="shared" ref="H108:H115" si="95">E108/B108*100</f>
        <v>95.385370643102604</v>
      </c>
      <c r="I108" s="14">
        <f t="shared" ref="I108:I115" si="96">F108/C108*100</f>
        <v>98.602794411177641</v>
      </c>
      <c r="J108" s="14">
        <f t="shared" ref="J108:J115" si="97">G108/D108*100</f>
        <v>92.270531400966178</v>
      </c>
      <c r="K108" s="15">
        <f>H116+1500</f>
        <v>2703.1463533112756</v>
      </c>
      <c r="L108" s="15">
        <f t="shared" ref="L108" si="98">I116+1500</f>
        <v>2809.1690522843755</v>
      </c>
      <c r="M108" s="15">
        <f t="shared" ref="M108" si="99">J116+1500</f>
        <v>2621.8294996170102</v>
      </c>
      <c r="N108" s="1" t="s">
        <v>85</v>
      </c>
      <c r="O108" s="1">
        <v>73</v>
      </c>
      <c r="P108" s="1">
        <v>10</v>
      </c>
      <c r="Q108" s="1">
        <v>63</v>
      </c>
      <c r="R108" s="1">
        <v>15</v>
      </c>
      <c r="S108" s="1">
        <v>2</v>
      </c>
      <c r="T108" s="1">
        <v>13</v>
      </c>
      <c r="U108" s="1">
        <v>3</v>
      </c>
      <c r="V108" s="1">
        <v>1</v>
      </c>
      <c r="W108" s="1">
        <v>2</v>
      </c>
      <c r="X108" s="1">
        <v>3</v>
      </c>
      <c r="Y108" s="1">
        <v>1</v>
      </c>
      <c r="Z108" s="1">
        <v>2</v>
      </c>
      <c r="AA108" s="1">
        <v>0</v>
      </c>
      <c r="AB108" s="1">
        <v>0</v>
      </c>
      <c r="AC108" s="1">
        <v>0</v>
      </c>
    </row>
    <row r="109" spans="1:29" ht="9.4499999999999993" customHeight="1" x14ac:dyDescent="0.2">
      <c r="A109" s="1" t="s">
        <v>86</v>
      </c>
      <c r="B109" s="1">
        <v>1536</v>
      </c>
      <c r="C109" s="1">
        <v>702</v>
      </c>
      <c r="D109" s="1">
        <v>834</v>
      </c>
      <c r="E109" s="1">
        <v>1075</v>
      </c>
      <c r="F109" s="1">
        <v>597</v>
      </c>
      <c r="G109" s="1">
        <v>478</v>
      </c>
      <c r="H109" s="14">
        <f t="shared" si="95"/>
        <v>69.986979166666657</v>
      </c>
      <c r="I109" s="14">
        <f t="shared" si="96"/>
        <v>85.042735042735046</v>
      </c>
      <c r="J109" s="14">
        <f t="shared" si="97"/>
        <v>57.314148681055158</v>
      </c>
      <c r="K109" s="16"/>
      <c r="L109" s="16"/>
      <c r="M109" s="16"/>
      <c r="N109" s="1" t="s">
        <v>86</v>
      </c>
      <c r="O109" s="1">
        <v>364</v>
      </c>
      <c r="P109" s="1">
        <v>82</v>
      </c>
      <c r="Q109" s="1">
        <v>282</v>
      </c>
      <c r="R109" s="1">
        <v>75</v>
      </c>
      <c r="S109" s="1">
        <v>23</v>
      </c>
      <c r="T109" s="1">
        <v>52</v>
      </c>
      <c r="U109" s="1">
        <v>6</v>
      </c>
      <c r="V109" s="1">
        <v>0</v>
      </c>
      <c r="W109" s="1">
        <v>6</v>
      </c>
      <c r="X109" s="1">
        <v>12</v>
      </c>
      <c r="Y109" s="1">
        <v>0</v>
      </c>
      <c r="Z109" s="1">
        <v>12</v>
      </c>
      <c r="AA109" s="1">
        <v>4</v>
      </c>
      <c r="AB109" s="1">
        <v>0</v>
      </c>
      <c r="AC109" s="1">
        <v>4</v>
      </c>
    </row>
    <row r="110" spans="1:29" ht="9.4499999999999993" customHeight="1" x14ac:dyDescent="0.2">
      <c r="A110" s="1" t="s">
        <v>87</v>
      </c>
      <c r="B110" s="1">
        <v>1516</v>
      </c>
      <c r="C110" s="1">
        <v>623</v>
      </c>
      <c r="D110" s="1">
        <v>893</v>
      </c>
      <c r="E110" s="1">
        <v>540</v>
      </c>
      <c r="F110" s="1">
        <v>294</v>
      </c>
      <c r="G110" s="1">
        <v>246</v>
      </c>
      <c r="H110" s="14">
        <f t="shared" si="95"/>
        <v>35.620052770448552</v>
      </c>
      <c r="I110" s="14">
        <f t="shared" si="96"/>
        <v>47.191011235955052</v>
      </c>
      <c r="J110" s="14">
        <f t="shared" si="97"/>
        <v>27.547592385218366</v>
      </c>
      <c r="K110" s="15">
        <f>(H114+H115)/2</f>
        <v>5.1298871290155148</v>
      </c>
      <c r="L110" s="15">
        <f t="shared" ref="L110" si="100">(I114+I115)/2</f>
        <v>1.8696581196581197</v>
      </c>
      <c r="M110" s="15">
        <f t="shared" ref="M110" si="101">(J114+J115)/2</f>
        <v>8.1259199785895895</v>
      </c>
      <c r="N110" s="1" t="s">
        <v>87</v>
      </c>
      <c r="O110" s="1">
        <v>777</v>
      </c>
      <c r="P110" s="1">
        <v>258</v>
      </c>
      <c r="Q110" s="1">
        <v>519</v>
      </c>
      <c r="R110" s="1">
        <v>169</v>
      </c>
      <c r="S110" s="1">
        <v>66</v>
      </c>
      <c r="T110" s="1">
        <v>103</v>
      </c>
      <c r="U110" s="1">
        <v>14</v>
      </c>
      <c r="V110" s="1">
        <v>1</v>
      </c>
      <c r="W110" s="1">
        <v>13</v>
      </c>
      <c r="X110" s="1">
        <v>12</v>
      </c>
      <c r="Y110" s="1">
        <v>4</v>
      </c>
      <c r="Z110" s="1">
        <v>8</v>
      </c>
      <c r="AA110" s="1">
        <v>4</v>
      </c>
      <c r="AB110" s="1">
        <v>0</v>
      </c>
      <c r="AC110" s="1">
        <v>4</v>
      </c>
    </row>
    <row r="111" spans="1:29" ht="9.4499999999999993" customHeight="1" x14ac:dyDescent="0.2">
      <c r="A111" s="1" t="s">
        <v>88</v>
      </c>
      <c r="B111" s="1">
        <v>1350</v>
      </c>
      <c r="C111" s="1">
        <v>602</v>
      </c>
      <c r="D111" s="1">
        <v>748</v>
      </c>
      <c r="E111" s="1">
        <v>225</v>
      </c>
      <c r="F111" s="1">
        <v>96</v>
      </c>
      <c r="G111" s="1">
        <v>129</v>
      </c>
      <c r="H111" s="14">
        <f t="shared" si="95"/>
        <v>16.666666666666664</v>
      </c>
      <c r="I111" s="14">
        <f t="shared" si="96"/>
        <v>15.946843853820598</v>
      </c>
      <c r="J111" s="14">
        <f t="shared" si="97"/>
        <v>17.245989304812834</v>
      </c>
      <c r="K111" s="15"/>
      <c r="L111" s="15"/>
      <c r="M111" s="15"/>
      <c r="N111" s="1" t="s">
        <v>88</v>
      </c>
      <c r="O111" s="1">
        <v>920</v>
      </c>
      <c r="P111" s="1">
        <v>421</v>
      </c>
      <c r="Q111" s="1">
        <v>499</v>
      </c>
      <c r="R111" s="1">
        <v>144</v>
      </c>
      <c r="S111" s="1">
        <v>72</v>
      </c>
      <c r="T111" s="1">
        <v>72</v>
      </c>
      <c r="U111" s="1">
        <v>24</v>
      </c>
      <c r="V111" s="1">
        <v>1</v>
      </c>
      <c r="W111" s="1">
        <v>23</v>
      </c>
      <c r="X111" s="1">
        <v>27</v>
      </c>
      <c r="Y111" s="1">
        <v>12</v>
      </c>
      <c r="Z111" s="1">
        <v>15</v>
      </c>
      <c r="AA111" s="1">
        <v>10</v>
      </c>
      <c r="AB111" s="1">
        <v>0</v>
      </c>
      <c r="AC111" s="1">
        <v>10</v>
      </c>
    </row>
    <row r="112" spans="1:29" ht="9.4499999999999993" customHeight="1" x14ac:dyDescent="0.2">
      <c r="A112" s="1" t="s">
        <v>89</v>
      </c>
      <c r="B112" s="1">
        <v>1384</v>
      </c>
      <c r="C112" s="1">
        <v>623</v>
      </c>
      <c r="D112" s="1">
        <v>761</v>
      </c>
      <c r="E112" s="1">
        <v>147</v>
      </c>
      <c r="F112" s="1">
        <v>59</v>
      </c>
      <c r="G112" s="1">
        <v>88</v>
      </c>
      <c r="H112" s="14">
        <f t="shared" si="95"/>
        <v>10.621387283236993</v>
      </c>
      <c r="I112" s="14">
        <f t="shared" si="96"/>
        <v>9.4703049759229536</v>
      </c>
      <c r="J112" s="14">
        <f t="shared" si="97"/>
        <v>11.563731931668856</v>
      </c>
      <c r="K112" s="15">
        <f>K110*50</f>
        <v>256.49435645077574</v>
      </c>
      <c r="L112" s="15">
        <f t="shared" ref="L112:M112" si="102">L110*50</f>
        <v>93.48290598290599</v>
      </c>
      <c r="M112" s="15">
        <f t="shared" si="102"/>
        <v>406.29599892947948</v>
      </c>
      <c r="N112" s="1" t="s">
        <v>89</v>
      </c>
      <c r="O112" s="1">
        <v>1026</v>
      </c>
      <c r="P112" s="1">
        <v>476</v>
      </c>
      <c r="Q112" s="1">
        <v>550</v>
      </c>
      <c r="R112" s="1">
        <v>146</v>
      </c>
      <c r="S112" s="1">
        <v>82</v>
      </c>
      <c r="T112" s="1">
        <v>64</v>
      </c>
      <c r="U112" s="1">
        <v>28</v>
      </c>
      <c r="V112" s="1">
        <v>3</v>
      </c>
      <c r="W112" s="1">
        <v>25</v>
      </c>
      <c r="X112" s="1">
        <v>21</v>
      </c>
      <c r="Y112" s="1">
        <v>2</v>
      </c>
      <c r="Z112" s="1">
        <v>19</v>
      </c>
      <c r="AA112" s="1">
        <v>16</v>
      </c>
      <c r="AB112" s="1">
        <v>1</v>
      </c>
      <c r="AC112" s="1">
        <v>15</v>
      </c>
    </row>
    <row r="113" spans="1:29" ht="9.4499999999999993" customHeight="1" x14ac:dyDescent="0.2">
      <c r="A113" s="1" t="s">
        <v>90</v>
      </c>
      <c r="B113" s="1">
        <v>1041</v>
      </c>
      <c r="C113" s="1">
        <v>490</v>
      </c>
      <c r="D113" s="1">
        <v>551</v>
      </c>
      <c r="E113" s="1">
        <v>69</v>
      </c>
      <c r="F113" s="1">
        <v>16</v>
      </c>
      <c r="G113" s="1">
        <v>53</v>
      </c>
      <c r="H113" s="14">
        <f t="shared" si="95"/>
        <v>6.6282420749279538</v>
      </c>
      <c r="I113" s="14">
        <f t="shared" si="96"/>
        <v>3.2653061224489797</v>
      </c>
      <c r="J113" s="14">
        <f t="shared" si="97"/>
        <v>9.6188747731397459</v>
      </c>
      <c r="K113" s="15"/>
      <c r="L113" s="15"/>
      <c r="M113" s="15"/>
      <c r="N113" s="1" t="s">
        <v>90</v>
      </c>
      <c r="O113" s="1">
        <v>798</v>
      </c>
      <c r="P113" s="1">
        <v>414</v>
      </c>
      <c r="Q113" s="1">
        <v>384</v>
      </c>
      <c r="R113" s="1">
        <v>102</v>
      </c>
      <c r="S113" s="1">
        <v>48</v>
      </c>
      <c r="T113" s="1">
        <v>54</v>
      </c>
      <c r="U113" s="1">
        <v>23</v>
      </c>
      <c r="V113" s="1">
        <v>7</v>
      </c>
      <c r="W113" s="1">
        <v>16</v>
      </c>
      <c r="X113" s="1">
        <v>19</v>
      </c>
      <c r="Y113" s="1">
        <v>2</v>
      </c>
      <c r="Z113" s="1">
        <v>17</v>
      </c>
      <c r="AA113" s="1">
        <v>30</v>
      </c>
      <c r="AB113" s="1">
        <v>3</v>
      </c>
      <c r="AC113" s="1">
        <v>27</v>
      </c>
    </row>
    <row r="114" spans="1:29" ht="9.4499999999999993" customHeight="1" x14ac:dyDescent="0.2">
      <c r="A114" s="1" t="s">
        <v>91</v>
      </c>
      <c r="B114" s="1">
        <v>909</v>
      </c>
      <c r="C114" s="1">
        <v>432</v>
      </c>
      <c r="D114" s="1">
        <v>477</v>
      </c>
      <c r="E114" s="1">
        <v>52</v>
      </c>
      <c r="F114" s="1">
        <v>10</v>
      </c>
      <c r="G114" s="1">
        <v>42</v>
      </c>
      <c r="H114" s="14">
        <f t="shared" si="95"/>
        <v>5.7205720572057208</v>
      </c>
      <c r="I114" s="14">
        <f t="shared" si="96"/>
        <v>2.3148148148148149</v>
      </c>
      <c r="J114" s="14">
        <f t="shared" si="97"/>
        <v>8.8050314465408803</v>
      </c>
      <c r="K114" s="15">
        <f>K108-K112</f>
        <v>2446.6519968604998</v>
      </c>
      <c r="L114" s="15">
        <f t="shared" ref="L114:M114" si="103">L108-L112</f>
        <v>2715.6861463014698</v>
      </c>
      <c r="M114" s="15">
        <f t="shared" si="103"/>
        <v>2215.5335006875307</v>
      </c>
      <c r="N114" s="1" t="s">
        <v>91</v>
      </c>
      <c r="O114" s="1">
        <v>682</v>
      </c>
      <c r="P114" s="1">
        <v>363</v>
      </c>
      <c r="Q114" s="1">
        <v>319</v>
      </c>
      <c r="R114" s="1">
        <v>91</v>
      </c>
      <c r="S114" s="1">
        <v>48</v>
      </c>
      <c r="T114" s="1">
        <v>43</v>
      </c>
      <c r="U114" s="1">
        <v>25</v>
      </c>
      <c r="V114" s="1">
        <v>5</v>
      </c>
      <c r="W114" s="1">
        <v>20</v>
      </c>
      <c r="X114" s="1">
        <v>16</v>
      </c>
      <c r="Y114" s="1">
        <v>6</v>
      </c>
      <c r="Z114" s="1">
        <v>10</v>
      </c>
      <c r="AA114" s="1">
        <v>43</v>
      </c>
      <c r="AB114" s="1">
        <v>0</v>
      </c>
      <c r="AC114" s="1">
        <v>43</v>
      </c>
    </row>
    <row r="115" spans="1:29" ht="9.4499999999999993" customHeight="1" x14ac:dyDescent="0.2">
      <c r="A115" s="1" t="s">
        <v>92</v>
      </c>
      <c r="B115" s="1">
        <v>727</v>
      </c>
      <c r="C115" s="1">
        <v>351</v>
      </c>
      <c r="D115" s="1">
        <v>376</v>
      </c>
      <c r="E115" s="1">
        <v>33</v>
      </c>
      <c r="F115" s="1">
        <v>5</v>
      </c>
      <c r="G115" s="1">
        <v>28</v>
      </c>
      <c r="H115" s="14">
        <f t="shared" si="95"/>
        <v>4.5392022008253097</v>
      </c>
      <c r="I115" s="14">
        <f t="shared" si="96"/>
        <v>1.4245014245014245</v>
      </c>
      <c r="J115" s="14">
        <f t="shared" si="97"/>
        <v>7.4468085106382977</v>
      </c>
      <c r="K115" s="15">
        <f>100-K110</f>
        <v>94.870112870984485</v>
      </c>
      <c r="L115" s="15">
        <f t="shared" ref="L115:M115" si="104">100-L110</f>
        <v>98.130341880341874</v>
      </c>
      <c r="M115" s="15">
        <f t="shared" si="104"/>
        <v>91.874080021410407</v>
      </c>
      <c r="N115" s="1" t="s">
        <v>92</v>
      </c>
      <c r="O115" s="1">
        <v>546</v>
      </c>
      <c r="P115" s="1">
        <v>290</v>
      </c>
      <c r="Q115" s="1">
        <v>256</v>
      </c>
      <c r="R115" s="1">
        <v>61</v>
      </c>
      <c r="S115" s="1">
        <v>35</v>
      </c>
      <c r="T115" s="1">
        <v>26</v>
      </c>
      <c r="U115" s="1">
        <v>18</v>
      </c>
      <c r="V115" s="1">
        <v>7</v>
      </c>
      <c r="W115" s="1">
        <v>11</v>
      </c>
      <c r="X115" s="1">
        <v>13</v>
      </c>
      <c r="Y115" s="1">
        <v>5</v>
      </c>
      <c r="Z115" s="1">
        <v>8</v>
      </c>
      <c r="AA115" s="1">
        <v>56</v>
      </c>
      <c r="AB115" s="1">
        <v>9</v>
      </c>
      <c r="AC115" s="1">
        <v>47</v>
      </c>
    </row>
    <row r="116" spans="1:29" ht="9.4499999999999993" customHeight="1" x14ac:dyDescent="0.2">
      <c r="H116" s="14">
        <f>SUM(H108:H114)*5</f>
        <v>1203.1463533112758</v>
      </c>
      <c r="I116" s="14">
        <f>SUM(I108:I114)*5</f>
        <v>1309.1690522843755</v>
      </c>
      <c r="J116" s="14">
        <f>SUM(J108:J114)*5</f>
        <v>1121.8294996170102</v>
      </c>
      <c r="K116" s="17">
        <f>K114/K115</f>
        <v>25.78949178850187</v>
      </c>
      <c r="L116" s="17">
        <f t="shared" ref="L116:M116" si="105">L114/L115</f>
        <v>27.674275807710135</v>
      </c>
      <c r="M116" s="17">
        <f t="shared" si="105"/>
        <v>24.114891819011643</v>
      </c>
    </row>
    <row r="117" spans="1:29" ht="9.4499999999999993" customHeight="1" x14ac:dyDescent="0.2">
      <c r="A117" s="1" t="s">
        <v>102</v>
      </c>
      <c r="N117" s="1" t="s">
        <v>102</v>
      </c>
    </row>
    <row r="118" spans="1:29" ht="9.4499999999999993" customHeight="1" x14ac:dyDescent="0.2">
      <c r="A118" s="1" t="s">
        <v>0</v>
      </c>
      <c r="B118" s="1">
        <v>40937</v>
      </c>
      <c r="C118" s="1">
        <v>21608</v>
      </c>
      <c r="D118" s="1">
        <v>19329</v>
      </c>
      <c r="E118" s="1">
        <v>18426</v>
      </c>
      <c r="F118" s="1">
        <v>10606</v>
      </c>
      <c r="G118" s="1">
        <v>7820</v>
      </c>
      <c r="N118" s="1" t="s">
        <v>0</v>
      </c>
      <c r="O118" s="1">
        <v>19034</v>
      </c>
      <c r="P118" s="1">
        <v>9552</v>
      </c>
      <c r="Q118" s="1">
        <v>9482</v>
      </c>
      <c r="R118" s="1">
        <v>2363</v>
      </c>
      <c r="S118" s="1">
        <v>1182</v>
      </c>
      <c r="T118" s="1">
        <v>1181</v>
      </c>
      <c r="U118" s="1">
        <v>256</v>
      </c>
      <c r="V118" s="1">
        <v>77</v>
      </c>
      <c r="W118" s="1">
        <v>179</v>
      </c>
      <c r="X118" s="1">
        <v>451</v>
      </c>
      <c r="Y118" s="1">
        <v>131</v>
      </c>
      <c r="Z118" s="1">
        <v>320</v>
      </c>
      <c r="AA118" s="1">
        <v>407</v>
      </c>
      <c r="AB118" s="1">
        <v>60</v>
      </c>
      <c r="AC118" s="1">
        <v>347</v>
      </c>
    </row>
    <row r="119" spans="1:29" ht="9.4499999999999993" customHeight="1" x14ac:dyDescent="0.2">
      <c r="A119" s="1" t="s">
        <v>85</v>
      </c>
      <c r="B119" s="1">
        <v>7100</v>
      </c>
      <c r="C119" s="1">
        <v>3627</v>
      </c>
      <c r="D119" s="1">
        <v>3473</v>
      </c>
      <c r="E119" s="1">
        <v>6757</v>
      </c>
      <c r="F119" s="1">
        <v>3538</v>
      </c>
      <c r="G119" s="1">
        <v>3219</v>
      </c>
      <c r="H119" s="14">
        <f t="shared" ref="H119:H126" si="106">E119/B119*100</f>
        <v>95.16901408450704</v>
      </c>
      <c r="I119" s="14">
        <f t="shared" ref="I119:I126" si="107">F119/C119*100</f>
        <v>97.546181417149157</v>
      </c>
      <c r="J119" s="14">
        <f t="shared" ref="J119:J126" si="108">G119/D119*100</f>
        <v>92.686438237834722</v>
      </c>
      <c r="K119" s="15">
        <f>H127+1500</f>
        <v>2779.2471039237653</v>
      </c>
      <c r="L119" s="15">
        <f t="shared" ref="L119" si="109">I127+1500</f>
        <v>2916.322246270453</v>
      </c>
      <c r="M119" s="15">
        <f t="shared" ref="M119" si="110">J127+1500</f>
        <v>2630.3972478238993</v>
      </c>
      <c r="N119" s="1" t="s">
        <v>85</v>
      </c>
      <c r="O119" s="1">
        <v>262</v>
      </c>
      <c r="P119" s="1">
        <v>72</v>
      </c>
      <c r="Q119" s="1">
        <v>190</v>
      </c>
      <c r="R119" s="1">
        <v>65</v>
      </c>
      <c r="S119" s="1">
        <v>15</v>
      </c>
      <c r="T119" s="1">
        <v>50</v>
      </c>
      <c r="U119" s="1">
        <v>2</v>
      </c>
      <c r="V119" s="1">
        <v>1</v>
      </c>
      <c r="W119" s="1">
        <v>1</v>
      </c>
      <c r="X119" s="1">
        <v>8</v>
      </c>
      <c r="Y119" s="1">
        <v>1</v>
      </c>
      <c r="Z119" s="1">
        <v>7</v>
      </c>
      <c r="AA119" s="1">
        <v>6</v>
      </c>
      <c r="AB119" s="1">
        <v>0</v>
      </c>
      <c r="AC119" s="1">
        <v>6</v>
      </c>
    </row>
    <row r="120" spans="1:29" ht="9.4499999999999993" customHeight="1" x14ac:dyDescent="0.2">
      <c r="A120" s="1" t="s">
        <v>86</v>
      </c>
      <c r="B120" s="1">
        <v>8528</v>
      </c>
      <c r="C120" s="1">
        <v>4469</v>
      </c>
      <c r="D120" s="1">
        <v>4059</v>
      </c>
      <c r="E120" s="1">
        <v>6403</v>
      </c>
      <c r="F120" s="1">
        <v>3789</v>
      </c>
      <c r="G120" s="1">
        <v>2614</v>
      </c>
      <c r="H120" s="14">
        <f t="shared" si="106"/>
        <v>75.082082551594738</v>
      </c>
      <c r="I120" s="14">
        <f t="shared" si="107"/>
        <v>84.784068024166487</v>
      </c>
      <c r="J120" s="14">
        <f t="shared" si="108"/>
        <v>64.400098546440006</v>
      </c>
      <c r="K120" s="16"/>
      <c r="L120" s="16"/>
      <c r="M120" s="16"/>
      <c r="N120" s="1" t="s">
        <v>86</v>
      </c>
      <c r="O120" s="1">
        <v>1671</v>
      </c>
      <c r="P120" s="1">
        <v>531</v>
      </c>
      <c r="Q120" s="1">
        <v>1140</v>
      </c>
      <c r="R120" s="1">
        <v>382</v>
      </c>
      <c r="S120" s="1">
        <v>138</v>
      </c>
      <c r="T120" s="1">
        <v>244</v>
      </c>
      <c r="U120" s="1">
        <v>10</v>
      </c>
      <c r="V120" s="1">
        <v>2</v>
      </c>
      <c r="W120" s="1">
        <v>8</v>
      </c>
      <c r="X120" s="1">
        <v>44</v>
      </c>
      <c r="Y120" s="1">
        <v>6</v>
      </c>
      <c r="Z120" s="1">
        <v>38</v>
      </c>
      <c r="AA120" s="1">
        <v>18</v>
      </c>
      <c r="AB120" s="1">
        <v>3</v>
      </c>
      <c r="AC120" s="1">
        <v>15</v>
      </c>
    </row>
    <row r="121" spans="1:29" ht="9.4499999999999993" customHeight="1" x14ac:dyDescent="0.2">
      <c r="A121" s="1" t="s">
        <v>87</v>
      </c>
      <c r="B121" s="1">
        <v>7365</v>
      </c>
      <c r="C121" s="1">
        <v>3800</v>
      </c>
      <c r="D121" s="1">
        <v>3565</v>
      </c>
      <c r="E121" s="1">
        <v>3302</v>
      </c>
      <c r="F121" s="1">
        <v>2087</v>
      </c>
      <c r="G121" s="1">
        <v>1215</v>
      </c>
      <c r="H121" s="14">
        <f t="shared" si="106"/>
        <v>44.833672776646303</v>
      </c>
      <c r="I121" s="14">
        <f t="shared" si="107"/>
        <v>54.921052631578945</v>
      </c>
      <c r="J121" s="14">
        <f t="shared" si="108"/>
        <v>34.081346423562415</v>
      </c>
      <c r="K121" s="15">
        <f>(H125+H126)/2</f>
        <v>4.0942130276768243</v>
      </c>
      <c r="L121" s="15">
        <f t="shared" ref="L121" si="111">(I125+I126)/2</f>
        <v>4.0259512825143515</v>
      </c>
      <c r="M121" s="15">
        <f t="shared" ref="M121" si="112">(J125+J126)/2</f>
        <v>4.1900111285928086</v>
      </c>
      <c r="N121" s="1" t="s">
        <v>87</v>
      </c>
      <c r="O121" s="1">
        <v>3360</v>
      </c>
      <c r="P121" s="1">
        <v>1414</v>
      </c>
      <c r="Q121" s="1">
        <v>1946</v>
      </c>
      <c r="R121" s="1">
        <v>565</v>
      </c>
      <c r="S121" s="1">
        <v>268</v>
      </c>
      <c r="T121" s="1">
        <v>297</v>
      </c>
      <c r="U121" s="1">
        <v>29</v>
      </c>
      <c r="V121" s="1">
        <v>11</v>
      </c>
      <c r="W121" s="1">
        <v>18</v>
      </c>
      <c r="X121" s="1">
        <v>87</v>
      </c>
      <c r="Y121" s="1">
        <v>20</v>
      </c>
      <c r="Z121" s="1">
        <v>67</v>
      </c>
      <c r="AA121" s="1">
        <v>22</v>
      </c>
      <c r="AB121" s="1">
        <v>0</v>
      </c>
      <c r="AC121" s="1">
        <v>22</v>
      </c>
    </row>
    <row r="122" spans="1:29" ht="9.4499999999999993" customHeight="1" x14ac:dyDescent="0.2">
      <c r="A122" s="1" t="s">
        <v>88</v>
      </c>
      <c r="B122" s="1">
        <v>5729</v>
      </c>
      <c r="C122" s="1">
        <v>2999</v>
      </c>
      <c r="D122" s="1">
        <v>2730</v>
      </c>
      <c r="E122" s="1">
        <v>1079</v>
      </c>
      <c r="F122" s="1">
        <v>677</v>
      </c>
      <c r="G122" s="1">
        <v>402</v>
      </c>
      <c r="H122" s="14">
        <f t="shared" si="106"/>
        <v>18.834002443707455</v>
      </c>
      <c r="I122" s="14">
        <f t="shared" si="107"/>
        <v>22.574191397132378</v>
      </c>
      <c r="J122" s="14">
        <f t="shared" si="108"/>
        <v>14.725274725274726</v>
      </c>
      <c r="K122" s="15"/>
      <c r="L122" s="15"/>
      <c r="M122" s="15"/>
      <c r="N122" s="1" t="s">
        <v>88</v>
      </c>
      <c r="O122" s="1">
        <v>3978</v>
      </c>
      <c r="P122" s="1">
        <v>2018</v>
      </c>
      <c r="Q122" s="1">
        <v>1960</v>
      </c>
      <c r="R122" s="1">
        <v>482</v>
      </c>
      <c r="S122" s="1">
        <v>256</v>
      </c>
      <c r="T122" s="1">
        <v>226</v>
      </c>
      <c r="U122" s="1">
        <v>57</v>
      </c>
      <c r="V122" s="1">
        <v>17</v>
      </c>
      <c r="W122" s="1">
        <v>40</v>
      </c>
      <c r="X122" s="1">
        <v>100</v>
      </c>
      <c r="Y122" s="1">
        <v>26</v>
      </c>
      <c r="Z122" s="1">
        <v>74</v>
      </c>
      <c r="AA122" s="1">
        <v>33</v>
      </c>
      <c r="AB122" s="1">
        <v>5</v>
      </c>
      <c r="AC122" s="1">
        <v>28</v>
      </c>
    </row>
    <row r="123" spans="1:29" ht="9.4499999999999993" customHeight="1" x14ac:dyDescent="0.2">
      <c r="A123" s="1" t="s">
        <v>89</v>
      </c>
      <c r="B123" s="1">
        <v>4684</v>
      </c>
      <c r="C123" s="1">
        <v>2498</v>
      </c>
      <c r="D123" s="1">
        <v>2186</v>
      </c>
      <c r="E123" s="1">
        <v>510</v>
      </c>
      <c r="F123" s="1">
        <v>303</v>
      </c>
      <c r="G123" s="1">
        <v>207</v>
      </c>
      <c r="H123" s="14">
        <f t="shared" si="106"/>
        <v>10.888129803586679</v>
      </c>
      <c r="I123" s="14">
        <f t="shared" si="107"/>
        <v>12.129703763010408</v>
      </c>
      <c r="J123" s="14">
        <f t="shared" si="108"/>
        <v>9.469350411710888</v>
      </c>
      <c r="K123" s="15">
        <f>K121*50</f>
        <v>204.71065138384122</v>
      </c>
      <c r="L123" s="15">
        <f t="shared" ref="L123:M123" si="113">L121*50</f>
        <v>201.29756412571757</v>
      </c>
      <c r="M123" s="15">
        <f t="shared" si="113"/>
        <v>209.50055642964043</v>
      </c>
      <c r="N123" s="1" t="s">
        <v>89</v>
      </c>
      <c r="O123" s="1">
        <v>3590</v>
      </c>
      <c r="P123" s="1">
        <v>1932</v>
      </c>
      <c r="Q123" s="1">
        <v>1658</v>
      </c>
      <c r="R123" s="1">
        <v>401</v>
      </c>
      <c r="S123" s="1">
        <v>212</v>
      </c>
      <c r="T123" s="1">
        <v>189</v>
      </c>
      <c r="U123" s="1">
        <v>62</v>
      </c>
      <c r="V123" s="1">
        <v>20</v>
      </c>
      <c r="W123" s="1">
        <v>42</v>
      </c>
      <c r="X123" s="1">
        <v>84</v>
      </c>
      <c r="Y123" s="1">
        <v>28</v>
      </c>
      <c r="Z123" s="1">
        <v>56</v>
      </c>
      <c r="AA123" s="1">
        <v>37</v>
      </c>
      <c r="AB123" s="1">
        <v>3</v>
      </c>
      <c r="AC123" s="1">
        <v>34</v>
      </c>
    </row>
    <row r="124" spans="1:29" ht="9.4499999999999993" customHeight="1" x14ac:dyDescent="0.2">
      <c r="A124" s="1" t="s">
        <v>90</v>
      </c>
      <c r="B124" s="1">
        <v>3212</v>
      </c>
      <c r="C124" s="1">
        <v>1765</v>
      </c>
      <c r="D124" s="1">
        <v>1447</v>
      </c>
      <c r="E124" s="1">
        <v>190</v>
      </c>
      <c r="F124" s="1">
        <v>109</v>
      </c>
      <c r="G124" s="1">
        <v>81</v>
      </c>
      <c r="H124" s="14">
        <f t="shared" si="106"/>
        <v>5.9153175591531753</v>
      </c>
      <c r="I124" s="14">
        <f t="shared" si="107"/>
        <v>6.1756373937677047</v>
      </c>
      <c r="J124" s="14">
        <f t="shared" si="108"/>
        <v>5.5977885279889428</v>
      </c>
      <c r="K124" s="15"/>
      <c r="L124" s="15"/>
      <c r="M124" s="15"/>
      <c r="N124" s="1" t="s">
        <v>90</v>
      </c>
      <c r="O124" s="1">
        <v>2656</v>
      </c>
      <c r="P124" s="1">
        <v>1490</v>
      </c>
      <c r="Q124" s="1">
        <v>1166</v>
      </c>
      <c r="R124" s="1">
        <v>197</v>
      </c>
      <c r="S124" s="1">
        <v>118</v>
      </c>
      <c r="T124" s="1">
        <v>79</v>
      </c>
      <c r="U124" s="1">
        <v>39</v>
      </c>
      <c r="V124" s="1">
        <v>12</v>
      </c>
      <c r="W124" s="1">
        <v>27</v>
      </c>
      <c r="X124" s="1">
        <v>61</v>
      </c>
      <c r="Y124" s="1">
        <v>24</v>
      </c>
      <c r="Z124" s="1">
        <v>37</v>
      </c>
      <c r="AA124" s="1">
        <v>69</v>
      </c>
      <c r="AB124" s="1">
        <v>12</v>
      </c>
      <c r="AC124" s="1">
        <v>57</v>
      </c>
    </row>
    <row r="125" spans="1:29" ht="9.4499999999999993" customHeight="1" x14ac:dyDescent="0.2">
      <c r="A125" s="1" t="s">
        <v>91</v>
      </c>
      <c r="B125" s="1">
        <v>2555</v>
      </c>
      <c r="C125" s="1">
        <v>1422</v>
      </c>
      <c r="D125" s="1">
        <v>1133</v>
      </c>
      <c r="E125" s="1">
        <v>131</v>
      </c>
      <c r="F125" s="1">
        <v>73</v>
      </c>
      <c r="G125" s="1">
        <v>58</v>
      </c>
      <c r="H125" s="14">
        <f t="shared" si="106"/>
        <v>5.1272015655577299</v>
      </c>
      <c r="I125" s="14">
        <f t="shared" si="107"/>
        <v>5.133614627285513</v>
      </c>
      <c r="J125" s="14">
        <f t="shared" si="108"/>
        <v>5.1191526919682264</v>
      </c>
      <c r="K125" s="15">
        <f>K119-K123</f>
        <v>2574.5364525399241</v>
      </c>
      <c r="L125" s="15">
        <f t="shared" ref="L125:M125" si="114">L119-L123</f>
        <v>2715.0246821447354</v>
      </c>
      <c r="M125" s="15">
        <f t="shared" si="114"/>
        <v>2420.8966913942591</v>
      </c>
      <c r="N125" s="1" t="s">
        <v>91</v>
      </c>
      <c r="O125" s="1">
        <v>2073</v>
      </c>
      <c r="P125" s="1">
        <v>1192</v>
      </c>
      <c r="Q125" s="1">
        <v>881</v>
      </c>
      <c r="R125" s="1">
        <v>185</v>
      </c>
      <c r="S125" s="1">
        <v>119</v>
      </c>
      <c r="T125" s="1">
        <v>66</v>
      </c>
      <c r="U125" s="1">
        <v>38</v>
      </c>
      <c r="V125" s="1">
        <v>8</v>
      </c>
      <c r="W125" s="1">
        <v>30</v>
      </c>
      <c r="X125" s="1">
        <v>37</v>
      </c>
      <c r="Y125" s="1">
        <v>14</v>
      </c>
      <c r="Z125" s="1">
        <v>23</v>
      </c>
      <c r="AA125" s="1">
        <v>91</v>
      </c>
      <c r="AB125" s="1">
        <v>16</v>
      </c>
      <c r="AC125" s="1">
        <v>75</v>
      </c>
    </row>
    <row r="126" spans="1:29" ht="9.4499999999999993" customHeight="1" x14ac:dyDescent="0.2">
      <c r="A126" s="1" t="s">
        <v>92</v>
      </c>
      <c r="B126" s="1">
        <v>1764</v>
      </c>
      <c r="C126" s="1">
        <v>1028</v>
      </c>
      <c r="D126" s="1">
        <v>736</v>
      </c>
      <c r="E126" s="1">
        <v>54</v>
      </c>
      <c r="F126" s="1">
        <v>30</v>
      </c>
      <c r="G126" s="1">
        <v>24</v>
      </c>
      <c r="H126" s="14">
        <f t="shared" si="106"/>
        <v>3.0612244897959182</v>
      </c>
      <c r="I126" s="14">
        <f t="shared" si="107"/>
        <v>2.9182879377431905</v>
      </c>
      <c r="J126" s="14">
        <f t="shared" si="108"/>
        <v>3.2608695652173911</v>
      </c>
      <c r="K126" s="15">
        <f>100-K121</f>
        <v>95.90578697232317</v>
      </c>
      <c r="L126" s="15">
        <f t="shared" ref="L126:M126" si="115">100-L121</f>
        <v>95.974048717485644</v>
      </c>
      <c r="M126" s="15">
        <f t="shared" si="115"/>
        <v>95.809988871407185</v>
      </c>
      <c r="N126" s="1" t="s">
        <v>92</v>
      </c>
      <c r="O126" s="1">
        <v>1444</v>
      </c>
      <c r="P126" s="1">
        <v>903</v>
      </c>
      <c r="Q126" s="1">
        <v>541</v>
      </c>
      <c r="R126" s="1">
        <v>86</v>
      </c>
      <c r="S126" s="1">
        <v>56</v>
      </c>
      <c r="T126" s="1">
        <v>30</v>
      </c>
      <c r="U126" s="1">
        <v>19</v>
      </c>
      <c r="V126" s="1">
        <v>6</v>
      </c>
      <c r="W126" s="1">
        <v>13</v>
      </c>
      <c r="X126" s="1">
        <v>30</v>
      </c>
      <c r="Y126" s="1">
        <v>12</v>
      </c>
      <c r="Z126" s="1">
        <v>18</v>
      </c>
      <c r="AA126" s="1">
        <v>131</v>
      </c>
      <c r="AB126" s="1">
        <v>21</v>
      </c>
      <c r="AC126" s="1">
        <v>110</v>
      </c>
    </row>
    <row r="127" spans="1:29" ht="9.4499999999999993" customHeight="1" x14ac:dyDescent="0.2">
      <c r="H127" s="14">
        <f>SUM(H119:H125)*5</f>
        <v>1279.2471039237655</v>
      </c>
      <c r="I127" s="14">
        <f>SUM(I119:I125)*5</f>
        <v>1416.322246270453</v>
      </c>
      <c r="J127" s="14">
        <f>SUM(J119:J125)*5</f>
        <v>1130.3972478238995</v>
      </c>
      <c r="K127" s="17">
        <f>K125/K126</f>
        <v>26.84443278988882</v>
      </c>
      <c r="L127" s="17">
        <f t="shared" ref="L127:M127" si="116">L125/L126</f>
        <v>28.289154395651554</v>
      </c>
      <c r="M127" s="17">
        <f t="shared" si="116"/>
        <v>25.267685759190535</v>
      </c>
    </row>
    <row r="128" spans="1:29" ht="9.4499999999999993" customHeight="1" x14ac:dyDescent="0.2">
      <c r="A128" s="46" t="s">
        <v>388</v>
      </c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 t="s">
        <v>388</v>
      </c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</row>
  </sheetData>
  <mergeCells count="20">
    <mergeCell ref="R71:T71"/>
    <mergeCell ref="U71:W71"/>
    <mergeCell ref="X71:Z71"/>
    <mergeCell ref="AA71:AC71"/>
    <mergeCell ref="AA2:AC2"/>
    <mergeCell ref="K2:M2"/>
    <mergeCell ref="A128:M128"/>
    <mergeCell ref="N128:AC128"/>
    <mergeCell ref="A69:M69"/>
    <mergeCell ref="N69:AC69"/>
    <mergeCell ref="B71:D71"/>
    <mergeCell ref="E71:G71"/>
    <mergeCell ref="K71:M71"/>
    <mergeCell ref="O71:Q71"/>
    <mergeCell ref="B2:D2"/>
    <mergeCell ref="E2:G2"/>
    <mergeCell ref="O2:Q2"/>
    <mergeCell ref="R2:T2"/>
    <mergeCell ref="U2:W2"/>
    <mergeCell ref="X2:Z2"/>
  </mergeCells>
  <pageMargins left="0.7" right="0.7" top="0.75" bottom="0.75" header="0.3" footer="0.3"/>
  <pageSetup orientation="portrait" r:id="rId1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Solomon Islands 2009</vt:lpstr>
      <vt:lpstr>Single Years Age</vt:lpstr>
      <vt:lpstr>Relationship</vt:lpstr>
      <vt:lpstr>Mo vital</vt:lpstr>
      <vt:lpstr>Fa Vital</vt:lpstr>
      <vt:lpstr>Ethnicity</vt:lpstr>
      <vt:lpstr>Citizenship</vt:lpstr>
      <vt:lpstr>Marital</vt:lpstr>
      <vt:lpstr>SMAM</vt:lpstr>
      <vt:lpstr>Religion</vt:lpstr>
      <vt:lpstr>Detailed religion</vt:lpstr>
      <vt:lpstr>Schooling</vt:lpstr>
      <vt:lpstr>Educational attainment</vt:lpstr>
      <vt:lpstr>Language</vt:lpstr>
      <vt:lpstr>Literacy</vt:lpstr>
      <vt:lpstr>Disability</vt:lpstr>
      <vt:lpstr>Mult disable</vt:lpstr>
      <vt:lpstr>Spec mult disable</vt:lpstr>
      <vt:lpstr>Work last week</vt:lpstr>
      <vt:lpstr>Class of worker</vt:lpstr>
      <vt:lpstr>Occupation</vt:lpstr>
      <vt:lpstr>Industry</vt:lpstr>
      <vt:lpstr>Looking for work</vt:lpstr>
      <vt:lpstr>Fertility</vt:lpstr>
      <vt:lpstr>Urbanrural</vt:lpstr>
      <vt:lpstr>Birthplace</vt:lpstr>
      <vt:lpstr>Usual residence</vt:lpstr>
      <vt:lpstr>Res in 2004</vt:lpstr>
      <vt:lpstr>Birth same ward</vt:lpstr>
      <vt:lpstr>BP to Enum</vt:lpstr>
      <vt:lpstr>5Y to Enum</vt:lpstr>
      <vt:lpstr>BP to 5Y</vt:lpstr>
      <vt:lpstr>BP to 5Y to Enum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2018-11-20T23:29:34Z</dcterms:created>
  <dcterms:modified xsi:type="dcterms:W3CDTF">2020-01-29T19:38:53Z</dcterms:modified>
</cp:coreProperties>
</file>