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sets\si2009\SI2009\"/>
    </mc:Choice>
  </mc:AlternateContent>
  <xr:revisionPtr revIDLastSave="0" documentId="13_ncr:1_{3BC2BB2C-B886-4A63-956F-201C59C1ADEF}" xr6:coauthVersionLast="45" xr6:coauthVersionMax="45" xr10:uidLastSave="{00000000-0000-0000-0000-000000000000}"/>
  <bookViews>
    <workbookView xWindow="-108" yWindow="-108" windowWidth="23256" windowHeight="12576" activeTab="8" xr2:uid="{4965F85D-0FDD-47D8-A0BC-3A09759DA740}"/>
  </bookViews>
  <sheets>
    <sheet name="SI 2009 Central" sheetId="1" r:id="rId1"/>
    <sheet name="Single Age" sheetId="2" r:id="rId2"/>
    <sheet name="Relationship" sheetId="3" r:id="rId3"/>
    <sheet name="Mother" sheetId="4" r:id="rId4"/>
    <sheet name="Father" sheetId="5" r:id="rId5"/>
    <sheet name="Ethnicity" sheetId="6" r:id="rId6"/>
    <sheet name="citizenship" sheetId="7" r:id="rId7"/>
    <sheet name="Marital" sheetId="8" r:id="rId8"/>
    <sheet name="SMAM" sheetId="9" r:id="rId9"/>
    <sheet name="Religion" sheetId="10" r:id="rId10"/>
    <sheet name="D Religion" sheetId="11" r:id="rId11"/>
    <sheet name="Schooling" sheetId="12" r:id="rId12"/>
    <sheet name="Highest Educ" sheetId="13" r:id="rId13"/>
    <sheet name="Language" sheetId="14" r:id="rId14"/>
    <sheet name="Literacy" sheetId="15" r:id="rId15"/>
    <sheet name="Disability" sheetId="16" r:id="rId16"/>
    <sheet name="Mult Dis" sheetId="17" r:id="rId17"/>
    <sheet name="Mult Dis 2" sheetId="18" r:id="rId18"/>
    <sheet name="Work Last Week" sheetId="19" r:id="rId19"/>
    <sheet name="Economic Actv" sheetId="20" r:id="rId20"/>
    <sheet name="Occupation" sheetId="21" r:id="rId21"/>
    <sheet name="Industry" sheetId="22" r:id="rId22"/>
    <sheet name="Looking" sheetId="23" r:id="rId23"/>
    <sheet name="Fertility" sheetId="24" r:id="rId2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1" i="24" l="1"/>
  <c r="C6" i="3" l="1"/>
  <c r="D6" i="3"/>
  <c r="E6" i="3"/>
  <c r="F6" i="3"/>
  <c r="G6" i="3"/>
  <c r="H6" i="3"/>
  <c r="I6" i="3"/>
  <c r="J6" i="3"/>
  <c r="K6" i="3"/>
  <c r="L6" i="3"/>
  <c r="M6" i="3"/>
  <c r="N6" i="3"/>
  <c r="O6" i="3"/>
  <c r="B6" i="3"/>
  <c r="T149" i="24" l="1"/>
  <c r="S149" i="24"/>
  <c r="R149" i="24"/>
  <c r="Q149" i="24"/>
  <c r="P149" i="24"/>
  <c r="O149" i="24"/>
  <c r="N149" i="24"/>
  <c r="M149" i="24"/>
  <c r="L149" i="24"/>
  <c r="K149" i="24"/>
  <c r="T148" i="24"/>
  <c r="S148" i="24"/>
  <c r="R148" i="24"/>
  <c r="Q148" i="24"/>
  <c r="P148" i="24"/>
  <c r="O148" i="24"/>
  <c r="N148" i="24"/>
  <c r="M148" i="24"/>
  <c r="L148" i="24"/>
  <c r="K148" i="24"/>
  <c r="T147" i="24"/>
  <c r="S147" i="24"/>
  <c r="R147" i="24"/>
  <c r="Q147" i="24"/>
  <c r="P147" i="24"/>
  <c r="O147" i="24"/>
  <c r="N147" i="24"/>
  <c r="M147" i="24"/>
  <c r="L147" i="24"/>
  <c r="K147" i="24"/>
  <c r="T146" i="24"/>
  <c r="S146" i="24"/>
  <c r="R146" i="24"/>
  <c r="Q146" i="24"/>
  <c r="P146" i="24"/>
  <c r="O146" i="24"/>
  <c r="N146" i="24"/>
  <c r="M146" i="24"/>
  <c r="L146" i="24"/>
  <c r="K146" i="24"/>
  <c r="T145" i="24"/>
  <c r="S145" i="24"/>
  <c r="R145" i="24"/>
  <c r="Q145" i="24"/>
  <c r="P145" i="24"/>
  <c r="O145" i="24"/>
  <c r="N145" i="24"/>
  <c r="M145" i="24"/>
  <c r="L145" i="24"/>
  <c r="K145" i="24"/>
  <c r="T144" i="24"/>
  <c r="S144" i="24"/>
  <c r="R144" i="24"/>
  <c r="Q144" i="24"/>
  <c r="P144" i="24"/>
  <c r="O144" i="24"/>
  <c r="N144" i="24"/>
  <c r="M144" i="24"/>
  <c r="L144" i="24"/>
  <c r="K144" i="24"/>
  <c r="T143" i="24"/>
  <c r="T150" i="24" s="1"/>
  <c r="S143" i="24"/>
  <c r="R143" i="24"/>
  <c r="Q143" i="24"/>
  <c r="P143" i="24"/>
  <c r="O143" i="24"/>
  <c r="N143" i="24"/>
  <c r="M143" i="24"/>
  <c r="L143" i="24"/>
  <c r="K143" i="24"/>
  <c r="T142" i="24"/>
  <c r="S142" i="24"/>
  <c r="R142" i="24"/>
  <c r="Q142" i="24"/>
  <c r="P142" i="24"/>
  <c r="O142" i="24"/>
  <c r="N142" i="24"/>
  <c r="M142" i="24"/>
  <c r="L142" i="24"/>
  <c r="K142" i="24"/>
  <c r="T139" i="24"/>
  <c r="S139" i="24"/>
  <c r="R139" i="24"/>
  <c r="Q139" i="24"/>
  <c r="P139" i="24"/>
  <c r="O139" i="24"/>
  <c r="N139" i="24"/>
  <c r="M139" i="24"/>
  <c r="L139" i="24"/>
  <c r="K139" i="24"/>
  <c r="T138" i="24"/>
  <c r="S138" i="24"/>
  <c r="R138" i="24"/>
  <c r="Q138" i="24"/>
  <c r="P138" i="24"/>
  <c r="O138" i="24"/>
  <c r="N138" i="24"/>
  <c r="M138" i="24"/>
  <c r="L138" i="24"/>
  <c r="K138" i="24"/>
  <c r="T137" i="24"/>
  <c r="S137" i="24"/>
  <c r="R137" i="24"/>
  <c r="Q137" i="24"/>
  <c r="P137" i="24"/>
  <c r="O137" i="24"/>
  <c r="N137" i="24"/>
  <c r="M137" i="24"/>
  <c r="L137" i="24"/>
  <c r="K137" i="24"/>
  <c r="T136" i="24"/>
  <c r="S136" i="24"/>
  <c r="R136" i="24"/>
  <c r="Q136" i="24"/>
  <c r="P136" i="24"/>
  <c r="O136" i="24"/>
  <c r="N136" i="24"/>
  <c r="M136" i="24"/>
  <c r="L136" i="24"/>
  <c r="K136" i="24"/>
  <c r="T135" i="24"/>
  <c r="S135" i="24"/>
  <c r="R135" i="24"/>
  <c r="Q135" i="24"/>
  <c r="P135" i="24"/>
  <c r="O135" i="24"/>
  <c r="N135" i="24"/>
  <c r="M135" i="24"/>
  <c r="L135" i="24"/>
  <c r="K135" i="24"/>
  <c r="T134" i="24"/>
  <c r="S134" i="24"/>
  <c r="R134" i="24"/>
  <c r="Q134" i="24"/>
  <c r="P134" i="24"/>
  <c r="O134" i="24"/>
  <c r="N134" i="24"/>
  <c r="M134" i="24"/>
  <c r="L134" i="24"/>
  <c r="K134" i="24"/>
  <c r="T133" i="24"/>
  <c r="T140" i="24" s="1"/>
  <c r="S133" i="24"/>
  <c r="R133" i="24"/>
  <c r="Q133" i="24"/>
  <c r="P133" i="24"/>
  <c r="O133" i="24"/>
  <c r="N133" i="24"/>
  <c r="M133" i="24"/>
  <c r="L133" i="24"/>
  <c r="K133" i="24"/>
  <c r="T132" i="24"/>
  <c r="S132" i="24"/>
  <c r="R132" i="24"/>
  <c r="Q132" i="24"/>
  <c r="P132" i="24"/>
  <c r="O132" i="24"/>
  <c r="N132" i="24"/>
  <c r="M132" i="24"/>
  <c r="L132" i="24"/>
  <c r="K132" i="24"/>
  <c r="T124" i="24"/>
  <c r="S124" i="24"/>
  <c r="R124" i="24"/>
  <c r="Q124" i="24"/>
  <c r="P124" i="24"/>
  <c r="O124" i="24"/>
  <c r="N124" i="24"/>
  <c r="M124" i="24"/>
  <c r="L124" i="24"/>
  <c r="K124" i="24"/>
  <c r="T123" i="24"/>
  <c r="S123" i="24"/>
  <c r="R123" i="24"/>
  <c r="Q123" i="24"/>
  <c r="P123" i="24"/>
  <c r="O123" i="24"/>
  <c r="N123" i="24"/>
  <c r="M123" i="24"/>
  <c r="L123" i="24"/>
  <c r="K123" i="24"/>
  <c r="T122" i="24"/>
  <c r="S122" i="24"/>
  <c r="R122" i="24"/>
  <c r="Q122" i="24"/>
  <c r="P122" i="24"/>
  <c r="O122" i="24"/>
  <c r="N122" i="24"/>
  <c r="M122" i="24"/>
  <c r="L122" i="24"/>
  <c r="K122" i="24"/>
  <c r="T121" i="24"/>
  <c r="S121" i="24"/>
  <c r="R121" i="24"/>
  <c r="Q121" i="24"/>
  <c r="P121" i="24"/>
  <c r="O121" i="24"/>
  <c r="N121" i="24"/>
  <c r="M121" i="24"/>
  <c r="L121" i="24"/>
  <c r="K121" i="24"/>
  <c r="T120" i="24"/>
  <c r="S120" i="24"/>
  <c r="R120" i="24"/>
  <c r="Q120" i="24"/>
  <c r="P120" i="24"/>
  <c r="O120" i="24"/>
  <c r="N120" i="24"/>
  <c r="M120" i="24"/>
  <c r="L120" i="24"/>
  <c r="K120" i="24"/>
  <c r="T119" i="24"/>
  <c r="S119" i="24"/>
  <c r="R119" i="24"/>
  <c r="Q119" i="24"/>
  <c r="P119" i="24"/>
  <c r="O119" i="24"/>
  <c r="N119" i="24"/>
  <c r="M119" i="24"/>
  <c r="L119" i="24"/>
  <c r="K119" i="24"/>
  <c r="T118" i="24"/>
  <c r="T125" i="24" s="1"/>
  <c r="S118" i="24"/>
  <c r="R118" i="24"/>
  <c r="Q118" i="24"/>
  <c r="P118" i="24"/>
  <c r="O118" i="24"/>
  <c r="N118" i="24"/>
  <c r="M118" i="24"/>
  <c r="L118" i="24"/>
  <c r="K118" i="24"/>
  <c r="T117" i="24"/>
  <c r="S117" i="24"/>
  <c r="R117" i="24"/>
  <c r="Q117" i="24"/>
  <c r="P117" i="24"/>
  <c r="O117" i="24"/>
  <c r="N117" i="24"/>
  <c r="M117" i="24"/>
  <c r="L117" i="24"/>
  <c r="K117" i="24"/>
  <c r="T114" i="24"/>
  <c r="S114" i="24"/>
  <c r="R114" i="24"/>
  <c r="Q114" i="24"/>
  <c r="P114" i="24"/>
  <c r="O114" i="24"/>
  <c r="N114" i="24"/>
  <c r="M114" i="24"/>
  <c r="L114" i="24"/>
  <c r="K114" i="24"/>
  <c r="T113" i="24"/>
  <c r="S113" i="24"/>
  <c r="R113" i="24"/>
  <c r="Q113" i="24"/>
  <c r="P113" i="24"/>
  <c r="O113" i="24"/>
  <c r="N113" i="24"/>
  <c r="M113" i="24"/>
  <c r="L113" i="24"/>
  <c r="K113" i="24"/>
  <c r="T112" i="24"/>
  <c r="S112" i="24"/>
  <c r="R112" i="24"/>
  <c r="Q112" i="24"/>
  <c r="P112" i="24"/>
  <c r="O112" i="24"/>
  <c r="N112" i="24"/>
  <c r="M112" i="24"/>
  <c r="L112" i="24"/>
  <c r="K112" i="24"/>
  <c r="T111" i="24"/>
  <c r="S111" i="24"/>
  <c r="R111" i="24"/>
  <c r="Q111" i="24"/>
  <c r="P111" i="24"/>
  <c r="O111" i="24"/>
  <c r="N111" i="24"/>
  <c r="M111" i="24"/>
  <c r="L111" i="24"/>
  <c r="K111" i="24"/>
  <c r="T110" i="24"/>
  <c r="S110" i="24"/>
  <c r="R110" i="24"/>
  <c r="Q110" i="24"/>
  <c r="P110" i="24"/>
  <c r="O110" i="24"/>
  <c r="N110" i="24"/>
  <c r="M110" i="24"/>
  <c r="L110" i="24"/>
  <c r="K110" i="24"/>
  <c r="T109" i="24"/>
  <c r="S109" i="24"/>
  <c r="R109" i="24"/>
  <c r="Q109" i="24"/>
  <c r="P109" i="24"/>
  <c r="O109" i="24"/>
  <c r="N109" i="24"/>
  <c r="M109" i="24"/>
  <c r="L109" i="24"/>
  <c r="K109" i="24"/>
  <c r="T108" i="24"/>
  <c r="T115" i="24" s="1"/>
  <c r="S108" i="24"/>
  <c r="R108" i="24"/>
  <c r="Q108" i="24"/>
  <c r="P108" i="24"/>
  <c r="O108" i="24"/>
  <c r="N108" i="24"/>
  <c r="M108" i="24"/>
  <c r="L108" i="24"/>
  <c r="K108" i="24"/>
  <c r="T107" i="24"/>
  <c r="S107" i="24"/>
  <c r="R107" i="24"/>
  <c r="Q107" i="24"/>
  <c r="P107" i="24"/>
  <c r="O107" i="24"/>
  <c r="N107" i="24"/>
  <c r="M107" i="24"/>
  <c r="L107" i="24"/>
  <c r="K107" i="24"/>
  <c r="T104" i="24"/>
  <c r="S104" i="24"/>
  <c r="R104" i="24"/>
  <c r="Q104" i="24"/>
  <c r="P104" i="24"/>
  <c r="O104" i="24"/>
  <c r="N104" i="24"/>
  <c r="M104" i="24"/>
  <c r="L104" i="24"/>
  <c r="K104" i="24"/>
  <c r="T103" i="24"/>
  <c r="S103" i="24"/>
  <c r="R103" i="24"/>
  <c r="Q103" i="24"/>
  <c r="P103" i="24"/>
  <c r="O103" i="24"/>
  <c r="N103" i="24"/>
  <c r="M103" i="24"/>
  <c r="L103" i="24"/>
  <c r="K103" i="24"/>
  <c r="T102" i="24"/>
  <c r="S102" i="24"/>
  <c r="R102" i="24"/>
  <c r="Q102" i="24"/>
  <c r="P102" i="24"/>
  <c r="O102" i="24"/>
  <c r="N102" i="24"/>
  <c r="M102" i="24"/>
  <c r="L102" i="24"/>
  <c r="K102" i="24"/>
  <c r="T101" i="24"/>
  <c r="S101" i="24"/>
  <c r="R101" i="24"/>
  <c r="Q101" i="24"/>
  <c r="P101" i="24"/>
  <c r="O101" i="24"/>
  <c r="N101" i="24"/>
  <c r="M101" i="24"/>
  <c r="L101" i="24"/>
  <c r="K101" i="24"/>
  <c r="T100" i="24"/>
  <c r="S100" i="24"/>
  <c r="R100" i="24"/>
  <c r="Q100" i="24"/>
  <c r="P100" i="24"/>
  <c r="O100" i="24"/>
  <c r="N100" i="24"/>
  <c r="M100" i="24"/>
  <c r="L100" i="24"/>
  <c r="K100" i="24"/>
  <c r="T99" i="24"/>
  <c r="S99" i="24"/>
  <c r="R99" i="24"/>
  <c r="Q99" i="24"/>
  <c r="P99" i="24"/>
  <c r="O99" i="24"/>
  <c r="N99" i="24"/>
  <c r="M99" i="24"/>
  <c r="L99" i="24"/>
  <c r="K99" i="24"/>
  <c r="T98" i="24"/>
  <c r="T105" i="24" s="1"/>
  <c r="S98" i="24"/>
  <c r="R98" i="24"/>
  <c r="Q98" i="24"/>
  <c r="P98" i="24"/>
  <c r="O98" i="24"/>
  <c r="N98" i="24"/>
  <c r="M98" i="24"/>
  <c r="L98" i="24"/>
  <c r="K98" i="24"/>
  <c r="T97" i="24"/>
  <c r="S97" i="24"/>
  <c r="R97" i="24"/>
  <c r="Q97" i="24"/>
  <c r="P97" i="24"/>
  <c r="O97" i="24"/>
  <c r="N97" i="24"/>
  <c r="M97" i="24"/>
  <c r="L97" i="24"/>
  <c r="K97" i="24"/>
  <c r="T94" i="24"/>
  <c r="S94" i="24"/>
  <c r="R94" i="24"/>
  <c r="Q94" i="24"/>
  <c r="P94" i="24"/>
  <c r="O94" i="24"/>
  <c r="N94" i="24"/>
  <c r="M94" i="24"/>
  <c r="L94" i="24"/>
  <c r="K94" i="24"/>
  <c r="T93" i="24"/>
  <c r="S93" i="24"/>
  <c r="R93" i="24"/>
  <c r="Q93" i="24"/>
  <c r="P93" i="24"/>
  <c r="O93" i="24"/>
  <c r="N93" i="24"/>
  <c r="M93" i="24"/>
  <c r="L93" i="24"/>
  <c r="K93" i="24"/>
  <c r="T92" i="24"/>
  <c r="S92" i="24"/>
  <c r="R92" i="24"/>
  <c r="Q92" i="24"/>
  <c r="P92" i="24"/>
  <c r="O92" i="24"/>
  <c r="N92" i="24"/>
  <c r="M92" i="24"/>
  <c r="L92" i="24"/>
  <c r="K92" i="24"/>
  <c r="T91" i="24"/>
  <c r="S91" i="24"/>
  <c r="R91" i="24"/>
  <c r="Q91" i="24"/>
  <c r="P91" i="24"/>
  <c r="O91" i="24"/>
  <c r="N91" i="24"/>
  <c r="M91" i="24"/>
  <c r="L91" i="24"/>
  <c r="K91" i="24"/>
  <c r="T90" i="24"/>
  <c r="S90" i="24"/>
  <c r="R90" i="24"/>
  <c r="Q90" i="24"/>
  <c r="P90" i="24"/>
  <c r="O90" i="24"/>
  <c r="N90" i="24"/>
  <c r="M90" i="24"/>
  <c r="L90" i="24"/>
  <c r="K90" i="24"/>
  <c r="T89" i="24"/>
  <c r="S89" i="24"/>
  <c r="R89" i="24"/>
  <c r="Q89" i="24"/>
  <c r="P89" i="24"/>
  <c r="O89" i="24"/>
  <c r="N89" i="24"/>
  <c r="M89" i="24"/>
  <c r="L89" i="24"/>
  <c r="K89" i="24"/>
  <c r="T88" i="24"/>
  <c r="T95" i="24" s="1"/>
  <c r="S88" i="24"/>
  <c r="R88" i="24"/>
  <c r="Q88" i="24"/>
  <c r="P88" i="24"/>
  <c r="O88" i="24"/>
  <c r="N88" i="24"/>
  <c r="M88" i="24"/>
  <c r="L88" i="24"/>
  <c r="K88" i="24"/>
  <c r="T87" i="24"/>
  <c r="S87" i="24"/>
  <c r="R87" i="24"/>
  <c r="Q87" i="24"/>
  <c r="P87" i="24"/>
  <c r="O87" i="24"/>
  <c r="N87" i="24"/>
  <c r="M87" i="24"/>
  <c r="L87" i="24"/>
  <c r="K87" i="24"/>
  <c r="T84" i="24"/>
  <c r="S84" i="24"/>
  <c r="R84" i="24"/>
  <c r="Q84" i="24"/>
  <c r="P84" i="24"/>
  <c r="O84" i="24"/>
  <c r="N84" i="24"/>
  <c r="M84" i="24"/>
  <c r="L84" i="24"/>
  <c r="K84" i="24"/>
  <c r="T83" i="24"/>
  <c r="S83" i="24"/>
  <c r="R83" i="24"/>
  <c r="Q83" i="24"/>
  <c r="P83" i="24"/>
  <c r="O83" i="24"/>
  <c r="N83" i="24"/>
  <c r="M83" i="24"/>
  <c r="L83" i="24"/>
  <c r="K83" i="24"/>
  <c r="T82" i="24"/>
  <c r="S82" i="24"/>
  <c r="R82" i="24"/>
  <c r="Q82" i="24"/>
  <c r="P82" i="24"/>
  <c r="O82" i="24"/>
  <c r="N82" i="24"/>
  <c r="M82" i="24"/>
  <c r="L82" i="24"/>
  <c r="K82" i="24"/>
  <c r="T81" i="24"/>
  <c r="S81" i="24"/>
  <c r="R81" i="24"/>
  <c r="Q81" i="24"/>
  <c r="P81" i="24"/>
  <c r="O81" i="24"/>
  <c r="N81" i="24"/>
  <c r="M81" i="24"/>
  <c r="L81" i="24"/>
  <c r="K81" i="24"/>
  <c r="T80" i="24"/>
  <c r="S80" i="24"/>
  <c r="R80" i="24"/>
  <c r="Q80" i="24"/>
  <c r="P80" i="24"/>
  <c r="O80" i="24"/>
  <c r="N80" i="24"/>
  <c r="M80" i="24"/>
  <c r="L80" i="24"/>
  <c r="K80" i="24"/>
  <c r="T79" i="24"/>
  <c r="S79" i="24"/>
  <c r="R79" i="24"/>
  <c r="Q79" i="24"/>
  <c r="P79" i="24"/>
  <c r="O79" i="24"/>
  <c r="N79" i="24"/>
  <c r="M79" i="24"/>
  <c r="L79" i="24"/>
  <c r="K79" i="24"/>
  <c r="T78" i="24"/>
  <c r="T85" i="24" s="1"/>
  <c r="S78" i="24"/>
  <c r="R78" i="24"/>
  <c r="Q78" i="24"/>
  <c r="P78" i="24"/>
  <c r="O78" i="24"/>
  <c r="N78" i="24"/>
  <c r="M78" i="24"/>
  <c r="L78" i="24"/>
  <c r="K78" i="24"/>
  <c r="T77" i="24"/>
  <c r="S77" i="24"/>
  <c r="R77" i="24"/>
  <c r="Q77" i="24"/>
  <c r="P77" i="24"/>
  <c r="O77" i="24"/>
  <c r="N77" i="24"/>
  <c r="M77" i="24"/>
  <c r="L77" i="24"/>
  <c r="K77" i="24"/>
  <c r="T74" i="24"/>
  <c r="S74" i="24"/>
  <c r="R74" i="24"/>
  <c r="Q74" i="24"/>
  <c r="P74" i="24"/>
  <c r="O74" i="24"/>
  <c r="N74" i="24"/>
  <c r="M74" i="24"/>
  <c r="L74" i="24"/>
  <c r="K74" i="24"/>
  <c r="T73" i="24"/>
  <c r="S73" i="24"/>
  <c r="R73" i="24"/>
  <c r="Q73" i="24"/>
  <c r="P73" i="24"/>
  <c r="O73" i="24"/>
  <c r="N73" i="24"/>
  <c r="M73" i="24"/>
  <c r="L73" i="24"/>
  <c r="K73" i="24"/>
  <c r="T72" i="24"/>
  <c r="S72" i="24"/>
  <c r="R72" i="24"/>
  <c r="Q72" i="24"/>
  <c r="P72" i="24"/>
  <c r="O72" i="24"/>
  <c r="N72" i="24"/>
  <c r="M72" i="24"/>
  <c r="L72" i="24"/>
  <c r="K72" i="24"/>
  <c r="T71" i="24"/>
  <c r="S71" i="24"/>
  <c r="R71" i="24"/>
  <c r="Q71" i="24"/>
  <c r="P71" i="24"/>
  <c r="O71" i="24"/>
  <c r="N71" i="24"/>
  <c r="M71" i="24"/>
  <c r="L71" i="24"/>
  <c r="K71" i="24"/>
  <c r="T70" i="24"/>
  <c r="S70" i="24"/>
  <c r="R70" i="24"/>
  <c r="Q70" i="24"/>
  <c r="P70" i="24"/>
  <c r="O70" i="24"/>
  <c r="N70" i="24"/>
  <c r="M70" i="24"/>
  <c r="L70" i="24"/>
  <c r="K70" i="24"/>
  <c r="T69" i="24"/>
  <c r="S69" i="24"/>
  <c r="R69" i="24"/>
  <c r="Q69" i="24"/>
  <c r="P69" i="24"/>
  <c r="O69" i="24"/>
  <c r="N69" i="24"/>
  <c r="M69" i="24"/>
  <c r="L69" i="24"/>
  <c r="K69" i="24"/>
  <c r="T68" i="24"/>
  <c r="T75" i="24" s="1"/>
  <c r="S68" i="24"/>
  <c r="R68" i="24"/>
  <c r="Q68" i="24"/>
  <c r="P68" i="24"/>
  <c r="O68" i="24"/>
  <c r="N68" i="24"/>
  <c r="M68" i="24"/>
  <c r="L68" i="24"/>
  <c r="K68" i="24"/>
  <c r="T67" i="24"/>
  <c r="S67" i="24"/>
  <c r="R67" i="24"/>
  <c r="Q67" i="24"/>
  <c r="P67" i="24"/>
  <c r="O67" i="24"/>
  <c r="N67" i="24"/>
  <c r="M67" i="24"/>
  <c r="L67" i="24"/>
  <c r="K67" i="24"/>
  <c r="T60" i="24"/>
  <c r="S60" i="24"/>
  <c r="R60" i="24"/>
  <c r="Q60" i="24"/>
  <c r="P60" i="24"/>
  <c r="O60" i="24"/>
  <c r="N60" i="24"/>
  <c r="M60" i="24"/>
  <c r="L60" i="24"/>
  <c r="K60" i="24"/>
  <c r="T59" i="24"/>
  <c r="S59" i="24"/>
  <c r="R59" i="24"/>
  <c r="Q59" i="24"/>
  <c r="P59" i="24"/>
  <c r="O59" i="24"/>
  <c r="N59" i="24"/>
  <c r="M59" i="24"/>
  <c r="L59" i="24"/>
  <c r="K59" i="24"/>
  <c r="T58" i="24"/>
  <c r="S58" i="24"/>
  <c r="R58" i="24"/>
  <c r="Q58" i="24"/>
  <c r="P58" i="24"/>
  <c r="O58" i="24"/>
  <c r="N58" i="24"/>
  <c r="M58" i="24"/>
  <c r="L58" i="24"/>
  <c r="K58" i="24"/>
  <c r="T57" i="24"/>
  <c r="S57" i="24"/>
  <c r="R57" i="24"/>
  <c r="Q57" i="24"/>
  <c r="P57" i="24"/>
  <c r="O57" i="24"/>
  <c r="N57" i="24"/>
  <c r="M57" i="24"/>
  <c r="L57" i="24"/>
  <c r="K57" i="24"/>
  <c r="T56" i="24"/>
  <c r="S56" i="24"/>
  <c r="R56" i="24"/>
  <c r="Q56" i="24"/>
  <c r="P56" i="24"/>
  <c r="O56" i="24"/>
  <c r="N56" i="24"/>
  <c r="M56" i="24"/>
  <c r="L56" i="24"/>
  <c r="K56" i="24"/>
  <c r="T55" i="24"/>
  <c r="S55" i="24"/>
  <c r="R55" i="24"/>
  <c r="Q55" i="24"/>
  <c r="P55" i="24"/>
  <c r="O55" i="24"/>
  <c r="N55" i="24"/>
  <c r="M55" i="24"/>
  <c r="L55" i="24"/>
  <c r="K55" i="24"/>
  <c r="T54" i="24"/>
  <c r="S54" i="24"/>
  <c r="R54" i="24"/>
  <c r="Q54" i="24"/>
  <c r="P54" i="24"/>
  <c r="O54" i="24"/>
  <c r="N54" i="24"/>
  <c r="M54" i="24"/>
  <c r="L54" i="24"/>
  <c r="K54" i="24"/>
  <c r="T53" i="24"/>
  <c r="S53" i="24"/>
  <c r="R53" i="24"/>
  <c r="Q53" i="24"/>
  <c r="P53" i="24"/>
  <c r="O53" i="24"/>
  <c r="N53" i="24"/>
  <c r="M53" i="24"/>
  <c r="L53" i="24"/>
  <c r="K53" i="24"/>
  <c r="T50" i="24"/>
  <c r="S50" i="24"/>
  <c r="R50" i="24"/>
  <c r="Q50" i="24"/>
  <c r="P50" i="24"/>
  <c r="O50" i="24"/>
  <c r="N50" i="24"/>
  <c r="M50" i="24"/>
  <c r="L50" i="24"/>
  <c r="K50" i="24"/>
  <c r="T49" i="24"/>
  <c r="S49" i="24"/>
  <c r="R49" i="24"/>
  <c r="Q49" i="24"/>
  <c r="P49" i="24"/>
  <c r="O49" i="24"/>
  <c r="N49" i="24"/>
  <c r="M49" i="24"/>
  <c r="L49" i="24"/>
  <c r="K49" i="24"/>
  <c r="T48" i="24"/>
  <c r="S48" i="24"/>
  <c r="R48" i="24"/>
  <c r="Q48" i="24"/>
  <c r="P48" i="24"/>
  <c r="O48" i="24"/>
  <c r="N48" i="24"/>
  <c r="M48" i="24"/>
  <c r="L48" i="24"/>
  <c r="K48" i="24"/>
  <c r="T47" i="24"/>
  <c r="S47" i="24"/>
  <c r="R47" i="24"/>
  <c r="Q47" i="24"/>
  <c r="P47" i="24"/>
  <c r="O47" i="24"/>
  <c r="N47" i="24"/>
  <c r="M47" i="24"/>
  <c r="L47" i="24"/>
  <c r="K47" i="24"/>
  <c r="T46" i="24"/>
  <c r="S46" i="24"/>
  <c r="R46" i="24"/>
  <c r="Q46" i="24"/>
  <c r="P46" i="24"/>
  <c r="O46" i="24"/>
  <c r="N46" i="24"/>
  <c r="M46" i="24"/>
  <c r="L46" i="24"/>
  <c r="K46" i="24"/>
  <c r="T45" i="24"/>
  <c r="S45" i="24"/>
  <c r="R45" i="24"/>
  <c r="Q45" i="24"/>
  <c r="P45" i="24"/>
  <c r="O45" i="24"/>
  <c r="N45" i="24"/>
  <c r="M45" i="24"/>
  <c r="L45" i="24"/>
  <c r="K45" i="24"/>
  <c r="T44" i="24"/>
  <c r="T51" i="24" s="1"/>
  <c r="S44" i="24"/>
  <c r="R44" i="24"/>
  <c r="Q44" i="24"/>
  <c r="P44" i="24"/>
  <c r="O44" i="24"/>
  <c r="N44" i="24"/>
  <c r="M44" i="24"/>
  <c r="L44" i="24"/>
  <c r="K44" i="24"/>
  <c r="T43" i="24"/>
  <c r="S43" i="24"/>
  <c r="R43" i="24"/>
  <c r="Q43" i="24"/>
  <c r="P43" i="24"/>
  <c r="O43" i="24"/>
  <c r="N43" i="24"/>
  <c r="M43" i="24"/>
  <c r="L43" i="24"/>
  <c r="K43" i="24"/>
  <c r="T40" i="24"/>
  <c r="S40" i="24"/>
  <c r="R40" i="24"/>
  <c r="Q40" i="24"/>
  <c r="P40" i="24"/>
  <c r="O40" i="24"/>
  <c r="N40" i="24"/>
  <c r="M40" i="24"/>
  <c r="L40" i="24"/>
  <c r="K40" i="24"/>
  <c r="T39" i="24"/>
  <c r="S39" i="24"/>
  <c r="R39" i="24"/>
  <c r="Q39" i="24"/>
  <c r="P39" i="24"/>
  <c r="O39" i="24"/>
  <c r="N39" i="24"/>
  <c r="M39" i="24"/>
  <c r="L39" i="24"/>
  <c r="K39" i="24"/>
  <c r="T38" i="24"/>
  <c r="S38" i="24"/>
  <c r="R38" i="24"/>
  <c r="Q38" i="24"/>
  <c r="P38" i="24"/>
  <c r="O38" i="24"/>
  <c r="N38" i="24"/>
  <c r="M38" i="24"/>
  <c r="L38" i="24"/>
  <c r="K38" i="24"/>
  <c r="T37" i="24"/>
  <c r="S37" i="24"/>
  <c r="R37" i="24"/>
  <c r="Q37" i="24"/>
  <c r="P37" i="24"/>
  <c r="O37" i="24"/>
  <c r="N37" i="24"/>
  <c r="M37" i="24"/>
  <c r="L37" i="24"/>
  <c r="K37" i="24"/>
  <c r="T36" i="24"/>
  <c r="S36" i="24"/>
  <c r="R36" i="24"/>
  <c r="Q36" i="24"/>
  <c r="P36" i="24"/>
  <c r="O36" i="24"/>
  <c r="N36" i="24"/>
  <c r="M36" i="24"/>
  <c r="L36" i="24"/>
  <c r="K36" i="24"/>
  <c r="T35" i="24"/>
  <c r="T41" i="24" s="1"/>
  <c r="S35" i="24"/>
  <c r="R35" i="24"/>
  <c r="Q35" i="24"/>
  <c r="P35" i="24"/>
  <c r="O35" i="24"/>
  <c r="N35" i="24"/>
  <c r="M35" i="24"/>
  <c r="L35" i="24"/>
  <c r="K35" i="24"/>
  <c r="T34" i="24"/>
  <c r="S34" i="24"/>
  <c r="R34" i="24"/>
  <c r="Q34" i="24"/>
  <c r="P34" i="24"/>
  <c r="O34" i="24"/>
  <c r="N34" i="24"/>
  <c r="M34" i="24"/>
  <c r="L34" i="24"/>
  <c r="K34" i="24"/>
  <c r="T33" i="24"/>
  <c r="S33" i="24"/>
  <c r="R33" i="24"/>
  <c r="Q33" i="24"/>
  <c r="P33" i="24"/>
  <c r="O33" i="24"/>
  <c r="N33" i="24"/>
  <c r="M33" i="24"/>
  <c r="L33" i="24"/>
  <c r="K33" i="24"/>
  <c r="T30" i="24"/>
  <c r="S30" i="24"/>
  <c r="R30" i="24"/>
  <c r="Q30" i="24"/>
  <c r="P30" i="24"/>
  <c r="O30" i="24"/>
  <c r="N30" i="24"/>
  <c r="M30" i="24"/>
  <c r="L30" i="24"/>
  <c r="K30" i="24"/>
  <c r="T29" i="24"/>
  <c r="S29" i="24"/>
  <c r="R29" i="24"/>
  <c r="Q29" i="24"/>
  <c r="P29" i="24"/>
  <c r="O29" i="24"/>
  <c r="N29" i="24"/>
  <c r="M29" i="24"/>
  <c r="L29" i="24"/>
  <c r="K29" i="24"/>
  <c r="T28" i="24"/>
  <c r="S28" i="24"/>
  <c r="R28" i="24"/>
  <c r="Q28" i="24"/>
  <c r="P28" i="24"/>
  <c r="O28" i="24"/>
  <c r="N28" i="24"/>
  <c r="M28" i="24"/>
  <c r="L28" i="24"/>
  <c r="K28" i="24"/>
  <c r="T27" i="24"/>
  <c r="S27" i="24"/>
  <c r="R27" i="24"/>
  <c r="Q27" i="24"/>
  <c r="P27" i="24"/>
  <c r="O27" i="24"/>
  <c r="N27" i="24"/>
  <c r="M27" i="24"/>
  <c r="L27" i="24"/>
  <c r="K27" i="24"/>
  <c r="T26" i="24"/>
  <c r="S26" i="24"/>
  <c r="R26" i="24"/>
  <c r="Q26" i="24"/>
  <c r="P26" i="24"/>
  <c r="O26" i="24"/>
  <c r="N26" i="24"/>
  <c r="M26" i="24"/>
  <c r="L26" i="24"/>
  <c r="K26" i="24"/>
  <c r="T25" i="24"/>
  <c r="S25" i="24"/>
  <c r="R25" i="24"/>
  <c r="Q25" i="24"/>
  <c r="P25" i="24"/>
  <c r="O25" i="24"/>
  <c r="N25" i="24"/>
  <c r="M25" i="24"/>
  <c r="L25" i="24"/>
  <c r="K25" i="24"/>
  <c r="T24" i="24"/>
  <c r="T31" i="24" s="1"/>
  <c r="S24" i="24"/>
  <c r="R24" i="24"/>
  <c r="Q24" i="24"/>
  <c r="P24" i="24"/>
  <c r="O24" i="24"/>
  <c r="N24" i="24"/>
  <c r="M24" i="24"/>
  <c r="L24" i="24"/>
  <c r="K24" i="24"/>
  <c r="T23" i="24"/>
  <c r="S23" i="24"/>
  <c r="R23" i="24"/>
  <c r="Q23" i="24"/>
  <c r="P23" i="24"/>
  <c r="O23" i="24"/>
  <c r="N23" i="24"/>
  <c r="M23" i="24"/>
  <c r="L23" i="24"/>
  <c r="K23" i="24"/>
  <c r="T20" i="24"/>
  <c r="S20" i="24"/>
  <c r="R20" i="24"/>
  <c r="Q20" i="24"/>
  <c r="P20" i="24"/>
  <c r="O20" i="24"/>
  <c r="N20" i="24"/>
  <c r="M20" i="24"/>
  <c r="L20" i="24"/>
  <c r="K20" i="24"/>
  <c r="T19" i="24"/>
  <c r="S19" i="24"/>
  <c r="R19" i="24"/>
  <c r="Q19" i="24"/>
  <c r="P19" i="24"/>
  <c r="O19" i="24"/>
  <c r="N19" i="24"/>
  <c r="M19" i="24"/>
  <c r="L19" i="24"/>
  <c r="K19" i="24"/>
  <c r="T18" i="24"/>
  <c r="S18" i="24"/>
  <c r="R18" i="24"/>
  <c r="Q18" i="24"/>
  <c r="P18" i="24"/>
  <c r="O18" i="24"/>
  <c r="N18" i="24"/>
  <c r="M18" i="24"/>
  <c r="L18" i="24"/>
  <c r="K18" i="24"/>
  <c r="T17" i="24"/>
  <c r="S17" i="24"/>
  <c r="R17" i="24"/>
  <c r="Q17" i="24"/>
  <c r="P17" i="24"/>
  <c r="O17" i="24"/>
  <c r="N17" i="24"/>
  <c r="M17" i="24"/>
  <c r="L17" i="24"/>
  <c r="K17" i="24"/>
  <c r="T16" i="24"/>
  <c r="S16" i="24"/>
  <c r="R16" i="24"/>
  <c r="Q16" i="24"/>
  <c r="P16" i="24"/>
  <c r="O16" i="24"/>
  <c r="N16" i="24"/>
  <c r="M16" i="24"/>
  <c r="L16" i="24"/>
  <c r="K16" i="24"/>
  <c r="T15" i="24"/>
  <c r="S15" i="24"/>
  <c r="R15" i="24"/>
  <c r="Q15" i="24"/>
  <c r="P15" i="24"/>
  <c r="O15" i="24"/>
  <c r="N15" i="24"/>
  <c r="M15" i="24"/>
  <c r="L15" i="24"/>
  <c r="K15" i="24"/>
  <c r="T14" i="24"/>
  <c r="T21" i="24" s="1"/>
  <c r="S14" i="24"/>
  <c r="R14" i="24"/>
  <c r="Q14" i="24"/>
  <c r="P14" i="24"/>
  <c r="O14" i="24"/>
  <c r="N14" i="24"/>
  <c r="M14" i="24"/>
  <c r="L14" i="24"/>
  <c r="K14" i="24"/>
  <c r="T13" i="24"/>
  <c r="S13" i="24"/>
  <c r="R13" i="24"/>
  <c r="Q13" i="24"/>
  <c r="P13" i="24"/>
  <c r="O13" i="24"/>
  <c r="N13" i="24"/>
  <c r="M13" i="24"/>
  <c r="L13" i="24"/>
  <c r="K13" i="24"/>
  <c r="J162" i="9" l="1"/>
  <c r="I162" i="9"/>
  <c r="H162" i="9"/>
  <c r="J161" i="9"/>
  <c r="M157" i="9" s="1"/>
  <c r="I161" i="9"/>
  <c r="L157" i="9" s="1"/>
  <c r="H161" i="9"/>
  <c r="K157" i="9" s="1"/>
  <c r="K162" i="9" s="1"/>
  <c r="J160" i="9"/>
  <c r="I160" i="9"/>
  <c r="H160" i="9"/>
  <c r="J159" i="9"/>
  <c r="I159" i="9"/>
  <c r="H159" i="9"/>
  <c r="J158" i="9"/>
  <c r="I158" i="9"/>
  <c r="H158" i="9"/>
  <c r="J157" i="9"/>
  <c r="J163" i="9" s="1"/>
  <c r="M155" i="9" s="1"/>
  <c r="I157" i="9"/>
  <c r="H157" i="9"/>
  <c r="J156" i="9"/>
  <c r="I156" i="9"/>
  <c r="H156" i="9"/>
  <c r="J155" i="9"/>
  <c r="I155" i="9"/>
  <c r="H155" i="9"/>
  <c r="J151" i="9"/>
  <c r="I151" i="9"/>
  <c r="H151" i="9"/>
  <c r="J150" i="9"/>
  <c r="M146" i="9" s="1"/>
  <c r="I150" i="9"/>
  <c r="H150" i="9"/>
  <c r="J149" i="9"/>
  <c r="I149" i="9"/>
  <c r="H149" i="9"/>
  <c r="J148" i="9"/>
  <c r="I148" i="9"/>
  <c r="H148" i="9"/>
  <c r="J147" i="9"/>
  <c r="I147" i="9"/>
  <c r="H147" i="9"/>
  <c r="K146" i="9"/>
  <c r="K151" i="9" s="1"/>
  <c r="J146" i="9"/>
  <c r="I146" i="9"/>
  <c r="H146" i="9"/>
  <c r="J145" i="9"/>
  <c r="I145" i="9"/>
  <c r="H145" i="9"/>
  <c r="J144" i="9"/>
  <c r="I144" i="9"/>
  <c r="H144" i="9"/>
  <c r="J140" i="9"/>
  <c r="I140" i="9"/>
  <c r="H140" i="9"/>
  <c r="K135" i="9" s="1"/>
  <c r="K140" i="9" s="1"/>
  <c r="J139" i="9"/>
  <c r="I139" i="9"/>
  <c r="H139" i="9"/>
  <c r="J138" i="9"/>
  <c r="I138" i="9"/>
  <c r="H138" i="9"/>
  <c r="J137" i="9"/>
  <c r="I137" i="9"/>
  <c r="H137" i="9"/>
  <c r="J136" i="9"/>
  <c r="I136" i="9"/>
  <c r="H136" i="9"/>
  <c r="J135" i="9"/>
  <c r="I135" i="9"/>
  <c r="H135" i="9"/>
  <c r="J134" i="9"/>
  <c r="I134" i="9"/>
  <c r="H134" i="9"/>
  <c r="J133" i="9"/>
  <c r="I133" i="9"/>
  <c r="H133" i="9"/>
  <c r="J129" i="9"/>
  <c r="I129" i="9"/>
  <c r="H129" i="9"/>
  <c r="J128" i="9"/>
  <c r="I128" i="9"/>
  <c r="H128" i="9"/>
  <c r="J127" i="9"/>
  <c r="I127" i="9"/>
  <c r="H127" i="9"/>
  <c r="J126" i="9"/>
  <c r="I126" i="9"/>
  <c r="H126" i="9"/>
  <c r="J125" i="9"/>
  <c r="I125" i="9"/>
  <c r="H125" i="9"/>
  <c r="J124" i="9"/>
  <c r="I124" i="9"/>
  <c r="H124" i="9"/>
  <c r="J123" i="9"/>
  <c r="I123" i="9"/>
  <c r="H123" i="9"/>
  <c r="J122" i="9"/>
  <c r="I122" i="9"/>
  <c r="H122" i="9"/>
  <c r="J114" i="9"/>
  <c r="I114" i="9"/>
  <c r="H114" i="9"/>
  <c r="J113" i="9"/>
  <c r="I113" i="9"/>
  <c r="H113" i="9"/>
  <c r="J112" i="9"/>
  <c r="I112" i="9"/>
  <c r="H112" i="9"/>
  <c r="J111" i="9"/>
  <c r="I111" i="9"/>
  <c r="H111" i="9"/>
  <c r="J110" i="9"/>
  <c r="I110" i="9"/>
  <c r="H110" i="9"/>
  <c r="J109" i="9"/>
  <c r="I109" i="9"/>
  <c r="H109" i="9"/>
  <c r="J108" i="9"/>
  <c r="I108" i="9"/>
  <c r="H108" i="9"/>
  <c r="J107" i="9"/>
  <c r="I107" i="9"/>
  <c r="H107" i="9"/>
  <c r="J103" i="9"/>
  <c r="I103" i="9"/>
  <c r="H103" i="9"/>
  <c r="J102" i="9"/>
  <c r="I102" i="9"/>
  <c r="H102" i="9"/>
  <c r="J101" i="9"/>
  <c r="I101" i="9"/>
  <c r="H101" i="9"/>
  <c r="J100" i="9"/>
  <c r="I100" i="9"/>
  <c r="H100" i="9"/>
  <c r="J99" i="9"/>
  <c r="I99" i="9"/>
  <c r="H99" i="9"/>
  <c r="J98" i="9"/>
  <c r="I98" i="9"/>
  <c r="H98" i="9"/>
  <c r="J97" i="9"/>
  <c r="I97" i="9"/>
  <c r="H97" i="9"/>
  <c r="J96" i="9"/>
  <c r="I96" i="9"/>
  <c r="H96" i="9"/>
  <c r="J92" i="9"/>
  <c r="I92" i="9"/>
  <c r="H92" i="9"/>
  <c r="J91" i="9"/>
  <c r="I91" i="9"/>
  <c r="H91" i="9"/>
  <c r="J90" i="9"/>
  <c r="I90" i="9"/>
  <c r="H90" i="9"/>
  <c r="J89" i="9"/>
  <c r="I89" i="9"/>
  <c r="H89" i="9"/>
  <c r="J88" i="9"/>
  <c r="I88" i="9"/>
  <c r="H88" i="9"/>
  <c r="J87" i="9"/>
  <c r="I87" i="9"/>
  <c r="H87" i="9"/>
  <c r="J86" i="9"/>
  <c r="I86" i="9"/>
  <c r="H86" i="9"/>
  <c r="J85" i="9"/>
  <c r="I85" i="9"/>
  <c r="H85" i="9"/>
  <c r="J81" i="9"/>
  <c r="I81" i="9"/>
  <c r="H81" i="9"/>
  <c r="J80" i="9"/>
  <c r="I80" i="9"/>
  <c r="H80" i="9"/>
  <c r="J79" i="9"/>
  <c r="I79" i="9"/>
  <c r="H79" i="9"/>
  <c r="J78" i="9"/>
  <c r="I78" i="9"/>
  <c r="H78" i="9"/>
  <c r="J77" i="9"/>
  <c r="I77" i="9"/>
  <c r="H77" i="9"/>
  <c r="J76" i="9"/>
  <c r="I76" i="9"/>
  <c r="H76" i="9"/>
  <c r="J75" i="9"/>
  <c r="I75" i="9"/>
  <c r="H75" i="9"/>
  <c r="J74" i="9"/>
  <c r="I74" i="9"/>
  <c r="H74" i="9"/>
  <c r="J70" i="9"/>
  <c r="I70" i="9"/>
  <c r="H70" i="9"/>
  <c r="K65" i="9" s="1"/>
  <c r="K70" i="9" s="1"/>
  <c r="J69" i="9"/>
  <c r="I69" i="9"/>
  <c r="H69" i="9"/>
  <c r="J68" i="9"/>
  <c r="I68" i="9"/>
  <c r="H68" i="9"/>
  <c r="J67" i="9"/>
  <c r="I67" i="9"/>
  <c r="H67" i="9"/>
  <c r="J66" i="9"/>
  <c r="I66" i="9"/>
  <c r="H66" i="9"/>
  <c r="J65" i="9"/>
  <c r="I65" i="9"/>
  <c r="H65" i="9"/>
  <c r="J64" i="9"/>
  <c r="I64" i="9"/>
  <c r="H64" i="9"/>
  <c r="J63" i="9"/>
  <c r="I63" i="9"/>
  <c r="H63" i="9"/>
  <c r="J55" i="9"/>
  <c r="I55" i="9"/>
  <c r="H55" i="9"/>
  <c r="K50" i="9" s="1"/>
  <c r="K55" i="9" s="1"/>
  <c r="J54" i="9"/>
  <c r="I54" i="9"/>
  <c r="H54" i="9"/>
  <c r="J53" i="9"/>
  <c r="I53" i="9"/>
  <c r="H53" i="9"/>
  <c r="J52" i="9"/>
  <c r="I52" i="9"/>
  <c r="H52" i="9"/>
  <c r="J51" i="9"/>
  <c r="I51" i="9"/>
  <c r="H51" i="9"/>
  <c r="J50" i="9"/>
  <c r="I50" i="9"/>
  <c r="H50" i="9"/>
  <c r="J49" i="9"/>
  <c r="I49" i="9"/>
  <c r="H49" i="9"/>
  <c r="J48" i="9"/>
  <c r="I48" i="9"/>
  <c r="H48" i="9"/>
  <c r="J44" i="9"/>
  <c r="I44" i="9"/>
  <c r="H44" i="9"/>
  <c r="K39" i="9" s="1"/>
  <c r="K44" i="9" s="1"/>
  <c r="J43" i="9"/>
  <c r="I43" i="9"/>
  <c r="H43" i="9"/>
  <c r="J42" i="9"/>
  <c r="I42" i="9"/>
  <c r="H42" i="9"/>
  <c r="J41" i="9"/>
  <c r="I41" i="9"/>
  <c r="H41" i="9"/>
  <c r="J40" i="9"/>
  <c r="I40" i="9"/>
  <c r="H40" i="9"/>
  <c r="J39" i="9"/>
  <c r="I39" i="9"/>
  <c r="H39" i="9"/>
  <c r="J38" i="9"/>
  <c r="I38" i="9"/>
  <c r="H38" i="9"/>
  <c r="J37" i="9"/>
  <c r="I37" i="9"/>
  <c r="H37" i="9"/>
  <c r="J33" i="9"/>
  <c r="I33" i="9"/>
  <c r="H33" i="9"/>
  <c r="K28" i="9" s="1"/>
  <c r="K33" i="9" s="1"/>
  <c r="J32" i="9"/>
  <c r="I32" i="9"/>
  <c r="H32" i="9"/>
  <c r="J31" i="9"/>
  <c r="I31" i="9"/>
  <c r="H31" i="9"/>
  <c r="J30" i="9"/>
  <c r="I30" i="9"/>
  <c r="H30" i="9"/>
  <c r="J29" i="9"/>
  <c r="I29" i="9"/>
  <c r="H29" i="9"/>
  <c r="J28" i="9"/>
  <c r="I28" i="9"/>
  <c r="H28" i="9"/>
  <c r="J27" i="9"/>
  <c r="I27" i="9"/>
  <c r="H27" i="9"/>
  <c r="J26" i="9"/>
  <c r="I26" i="9"/>
  <c r="H26" i="9"/>
  <c r="J22" i="9"/>
  <c r="I22" i="9"/>
  <c r="H22" i="9"/>
  <c r="J21" i="9"/>
  <c r="I21" i="9"/>
  <c r="H21" i="9"/>
  <c r="J20" i="9"/>
  <c r="I20" i="9"/>
  <c r="H20" i="9"/>
  <c r="J19" i="9"/>
  <c r="I19" i="9"/>
  <c r="H19" i="9"/>
  <c r="J18" i="9"/>
  <c r="I18" i="9"/>
  <c r="H18" i="9"/>
  <c r="J17" i="9"/>
  <c r="I17" i="9"/>
  <c r="H17" i="9"/>
  <c r="J16" i="9"/>
  <c r="I16" i="9"/>
  <c r="H16" i="9"/>
  <c r="J15" i="9"/>
  <c r="I15" i="9"/>
  <c r="H15" i="9"/>
  <c r="J11" i="9"/>
  <c r="I11" i="9"/>
  <c r="H11" i="9"/>
  <c r="J10" i="9"/>
  <c r="I10" i="9"/>
  <c r="H10" i="9"/>
  <c r="J9" i="9"/>
  <c r="I9" i="9"/>
  <c r="H9" i="9"/>
  <c r="J8" i="9"/>
  <c r="I8" i="9"/>
  <c r="H8" i="9"/>
  <c r="J7" i="9"/>
  <c r="I7" i="9"/>
  <c r="H7" i="9"/>
  <c r="J6" i="9"/>
  <c r="I6" i="9"/>
  <c r="H6" i="9"/>
  <c r="J5" i="9"/>
  <c r="I5" i="9"/>
  <c r="H5" i="9"/>
  <c r="J4" i="9"/>
  <c r="I4" i="9"/>
  <c r="H4" i="9"/>
  <c r="K109" i="9" l="1"/>
  <c r="K114" i="9" s="1"/>
  <c r="K124" i="9"/>
  <c r="K129" i="9" s="1"/>
  <c r="J130" i="9"/>
  <c r="M122" i="9" s="1"/>
  <c r="L65" i="9"/>
  <c r="L76" i="9"/>
  <c r="I71" i="9"/>
  <c r="L63" i="9" s="1"/>
  <c r="K6" i="9"/>
  <c r="K11" i="9" s="1"/>
  <c r="K17" i="9"/>
  <c r="K22" i="9" s="1"/>
  <c r="M50" i="9"/>
  <c r="J12" i="9"/>
  <c r="M4" i="9" s="1"/>
  <c r="J34" i="9"/>
  <c r="M26" i="9" s="1"/>
  <c r="H130" i="9"/>
  <c r="K122" i="9" s="1"/>
  <c r="L6" i="9"/>
  <c r="L11" i="9" s="1"/>
  <c r="L17" i="9"/>
  <c r="L19" i="9" s="1"/>
  <c r="J23" i="9"/>
  <c r="M15" i="9" s="1"/>
  <c r="J115" i="9"/>
  <c r="M107" i="9" s="1"/>
  <c r="M6" i="9"/>
  <c r="M11" i="9" s="1"/>
  <c r="M17" i="9"/>
  <c r="M19" i="9" s="1"/>
  <c r="L28" i="9"/>
  <c r="L30" i="9" s="1"/>
  <c r="J71" i="9"/>
  <c r="M63" i="9" s="1"/>
  <c r="M28" i="9"/>
  <c r="M33" i="9" s="1"/>
  <c r="K76" i="9"/>
  <c r="K81" i="9" s="1"/>
  <c r="K87" i="9"/>
  <c r="K92" i="9" s="1"/>
  <c r="K98" i="9"/>
  <c r="K103" i="9" s="1"/>
  <c r="M65" i="9"/>
  <c r="M70" i="9" s="1"/>
  <c r="M76" i="9"/>
  <c r="M81" i="9" s="1"/>
  <c r="M87" i="9"/>
  <c r="M89" i="9" s="1"/>
  <c r="I115" i="9"/>
  <c r="L107" i="9" s="1"/>
  <c r="J45" i="9"/>
  <c r="M37" i="9" s="1"/>
  <c r="M109" i="9"/>
  <c r="I12" i="9"/>
  <c r="L4" i="9" s="1"/>
  <c r="I23" i="9"/>
  <c r="L15" i="9" s="1"/>
  <c r="I34" i="9"/>
  <c r="L26" i="9" s="1"/>
  <c r="H163" i="9"/>
  <c r="K155" i="9" s="1"/>
  <c r="H12" i="9"/>
  <c r="K4" i="9" s="1"/>
  <c r="L98" i="9"/>
  <c r="L100" i="9" s="1"/>
  <c r="M98" i="9"/>
  <c r="M103" i="9" s="1"/>
  <c r="L109" i="9"/>
  <c r="L111" i="9" s="1"/>
  <c r="I93" i="9"/>
  <c r="L85" i="9" s="1"/>
  <c r="I82" i="9"/>
  <c r="L74" i="9" s="1"/>
  <c r="J82" i="9"/>
  <c r="M74" i="9" s="1"/>
  <c r="H23" i="9"/>
  <c r="K15" i="9" s="1"/>
  <c r="H93" i="9"/>
  <c r="K85" i="9" s="1"/>
  <c r="J93" i="9"/>
  <c r="M85" i="9" s="1"/>
  <c r="I104" i="9"/>
  <c r="L96" i="9" s="1"/>
  <c r="I130" i="9"/>
  <c r="L122" i="9" s="1"/>
  <c r="H104" i="9"/>
  <c r="K96" i="9" s="1"/>
  <c r="J104" i="9"/>
  <c r="M96" i="9" s="1"/>
  <c r="L124" i="9"/>
  <c r="L126" i="9" s="1"/>
  <c r="I141" i="9"/>
  <c r="L133" i="9" s="1"/>
  <c r="H45" i="9"/>
  <c r="K37" i="9" s="1"/>
  <c r="H82" i="9"/>
  <c r="K74" i="9" s="1"/>
  <c r="I45" i="9"/>
  <c r="L37" i="9" s="1"/>
  <c r="H115" i="9"/>
  <c r="K107" i="9" s="1"/>
  <c r="M124" i="9"/>
  <c r="J141" i="9"/>
  <c r="M133" i="9" s="1"/>
  <c r="L135" i="9"/>
  <c r="L137" i="9" s="1"/>
  <c r="I152" i="9"/>
  <c r="L144" i="9" s="1"/>
  <c r="H34" i="9"/>
  <c r="K26" i="9" s="1"/>
  <c r="M39" i="9"/>
  <c r="M44" i="9" s="1"/>
  <c r="L50" i="9"/>
  <c r="L55" i="9" s="1"/>
  <c r="M135" i="9"/>
  <c r="M137" i="9" s="1"/>
  <c r="J152" i="9"/>
  <c r="M144" i="9" s="1"/>
  <c r="L146" i="9"/>
  <c r="L148" i="9" s="1"/>
  <c r="I163" i="9"/>
  <c r="L155" i="9" s="1"/>
  <c r="H141" i="9"/>
  <c r="K133" i="9" s="1"/>
  <c r="H56" i="9"/>
  <c r="K48" i="9" s="1"/>
  <c r="J56" i="9"/>
  <c r="M48" i="9" s="1"/>
  <c r="H152" i="9"/>
  <c r="K144" i="9" s="1"/>
  <c r="H71" i="9"/>
  <c r="K63" i="9" s="1"/>
  <c r="L87" i="9"/>
  <c r="L92" i="9" s="1"/>
  <c r="M162" i="9"/>
  <c r="M159" i="9"/>
  <c r="M161" i="9" s="1"/>
  <c r="L162" i="9"/>
  <c r="L159" i="9"/>
  <c r="K159" i="9"/>
  <c r="M151" i="9"/>
  <c r="M148" i="9"/>
  <c r="K148" i="9"/>
  <c r="L140" i="9"/>
  <c r="K137" i="9"/>
  <c r="M129" i="9"/>
  <c r="M126" i="9"/>
  <c r="M128" i="9" s="1"/>
  <c r="M130" i="9" s="1"/>
  <c r="K126" i="9"/>
  <c r="K128" i="9" s="1"/>
  <c r="K130" i="9" s="1"/>
  <c r="M114" i="9"/>
  <c r="M111" i="9"/>
  <c r="L103" i="9"/>
  <c r="K100" i="9"/>
  <c r="M92" i="9"/>
  <c r="L81" i="9"/>
  <c r="L78" i="9"/>
  <c r="L70" i="9"/>
  <c r="L67" i="9"/>
  <c r="L69" i="9" s="1"/>
  <c r="K67" i="9"/>
  <c r="M55" i="9"/>
  <c r="M52" i="9"/>
  <c r="K52" i="9"/>
  <c r="I56" i="9"/>
  <c r="L48" i="9" s="1"/>
  <c r="K41" i="9"/>
  <c r="L39" i="9"/>
  <c r="K30" i="9"/>
  <c r="M22" i="9"/>
  <c r="T10" i="24"/>
  <c r="S10" i="24"/>
  <c r="R10" i="24"/>
  <c r="Q10" i="24"/>
  <c r="P10" i="24"/>
  <c r="O10" i="24"/>
  <c r="N10" i="24"/>
  <c r="M10" i="24"/>
  <c r="L10" i="24"/>
  <c r="K10" i="24"/>
  <c r="T9" i="24"/>
  <c r="S9" i="24"/>
  <c r="R9" i="24"/>
  <c r="Q9" i="24"/>
  <c r="P9" i="24"/>
  <c r="O9" i="24"/>
  <c r="N9" i="24"/>
  <c r="M9" i="24"/>
  <c r="L9" i="24"/>
  <c r="K9" i="24"/>
  <c r="T8" i="24"/>
  <c r="S8" i="24"/>
  <c r="R8" i="24"/>
  <c r="Q8" i="24"/>
  <c r="P8" i="24"/>
  <c r="O8" i="24"/>
  <c r="N8" i="24"/>
  <c r="M8" i="24"/>
  <c r="L8" i="24"/>
  <c r="K8" i="24"/>
  <c r="T7" i="24"/>
  <c r="S7" i="24"/>
  <c r="R7" i="24"/>
  <c r="Q7" i="24"/>
  <c r="P7" i="24"/>
  <c r="O7" i="24"/>
  <c r="N7" i="24"/>
  <c r="M7" i="24"/>
  <c r="L7" i="24"/>
  <c r="K7" i="24"/>
  <c r="T6" i="24"/>
  <c r="S6" i="24"/>
  <c r="R6" i="24"/>
  <c r="Q6" i="24"/>
  <c r="P6" i="24"/>
  <c r="O6" i="24"/>
  <c r="N6" i="24"/>
  <c r="M6" i="24"/>
  <c r="L6" i="24"/>
  <c r="K6" i="24"/>
  <c r="T5" i="24"/>
  <c r="S5" i="24"/>
  <c r="R5" i="24"/>
  <c r="Q5" i="24"/>
  <c r="P5" i="24"/>
  <c r="O5" i="24"/>
  <c r="N5" i="24"/>
  <c r="M5" i="24"/>
  <c r="L5" i="24"/>
  <c r="K5" i="24"/>
  <c r="T4" i="24"/>
  <c r="S4" i="24"/>
  <c r="R4" i="24"/>
  <c r="Q4" i="24"/>
  <c r="P4" i="24"/>
  <c r="O4" i="24"/>
  <c r="N4" i="24"/>
  <c r="M4" i="24"/>
  <c r="L4" i="24"/>
  <c r="K4" i="24"/>
  <c r="T3" i="24"/>
  <c r="S3" i="24"/>
  <c r="R3" i="24"/>
  <c r="Q3" i="24"/>
  <c r="P3" i="24"/>
  <c r="O3" i="24"/>
  <c r="N3" i="24"/>
  <c r="M3" i="24"/>
  <c r="L3" i="24"/>
  <c r="K3" i="24"/>
  <c r="L102" i="9" l="1"/>
  <c r="L104" i="9" s="1"/>
  <c r="K111" i="9"/>
  <c r="M91" i="9"/>
  <c r="M93" i="9" s="1"/>
  <c r="L113" i="9"/>
  <c r="K32" i="9"/>
  <c r="K34" i="9" s="1"/>
  <c r="K89" i="9"/>
  <c r="K91" i="9" s="1"/>
  <c r="K93" i="9" s="1"/>
  <c r="K150" i="9"/>
  <c r="K152" i="9" s="1"/>
  <c r="L32" i="9"/>
  <c r="L34" i="9" s="1"/>
  <c r="M113" i="9"/>
  <c r="L21" i="9"/>
  <c r="L23" i="9" s="1"/>
  <c r="M163" i="9"/>
  <c r="M115" i="9"/>
  <c r="K19" i="9"/>
  <c r="K21" i="9" s="1"/>
  <c r="K23" i="9" s="1"/>
  <c r="M67" i="9"/>
  <c r="M69" i="9" s="1"/>
  <c r="M71" i="9" s="1"/>
  <c r="L22" i="9"/>
  <c r="K69" i="9"/>
  <c r="K71" i="9" s="1"/>
  <c r="K54" i="9"/>
  <c r="K56" i="9" s="1"/>
  <c r="L33" i="9"/>
  <c r="M21" i="9"/>
  <c r="M23" i="9" s="1"/>
  <c r="K8" i="9"/>
  <c r="K10" i="9" s="1"/>
  <c r="K12" i="9" s="1"/>
  <c r="M8" i="9"/>
  <c r="M10" i="9" s="1"/>
  <c r="M12" i="9" s="1"/>
  <c r="L8" i="9"/>
  <c r="L10" i="9" s="1"/>
  <c r="L12" i="9" s="1"/>
  <c r="M41" i="9"/>
  <c r="M43" i="9" s="1"/>
  <c r="M45" i="9" s="1"/>
  <c r="M54" i="9"/>
  <c r="M56" i="9" s="1"/>
  <c r="K43" i="9"/>
  <c r="K45" i="9" s="1"/>
  <c r="L71" i="9"/>
  <c r="M100" i="9"/>
  <c r="M102" i="9" s="1"/>
  <c r="M104" i="9" s="1"/>
  <c r="K102" i="9"/>
  <c r="K104" i="9" s="1"/>
  <c r="K78" i="9"/>
  <c r="K80" i="9" s="1"/>
  <c r="K82" i="9" s="1"/>
  <c r="L151" i="9"/>
  <c r="M78" i="9"/>
  <c r="M80" i="9" s="1"/>
  <c r="M82" i="9" s="1"/>
  <c r="M139" i="9"/>
  <c r="M141" i="9" s="1"/>
  <c r="L80" i="9"/>
  <c r="L82" i="9" s="1"/>
  <c r="M150" i="9"/>
  <c r="M152" i="9" s="1"/>
  <c r="K139" i="9"/>
  <c r="K141" i="9" s="1"/>
  <c r="K113" i="9"/>
  <c r="K115" i="9" s="1"/>
  <c r="L139" i="9"/>
  <c r="L141" i="9" s="1"/>
  <c r="M30" i="9"/>
  <c r="M32" i="9" s="1"/>
  <c r="M34" i="9" s="1"/>
  <c r="L161" i="9"/>
  <c r="L163" i="9" s="1"/>
  <c r="K161" i="9"/>
  <c r="K163" i="9" s="1"/>
  <c r="L128" i="9"/>
  <c r="L129" i="9"/>
  <c r="L150" i="9"/>
  <c r="L152" i="9" s="1"/>
  <c r="L52" i="9"/>
  <c r="L54" i="9" s="1"/>
  <c r="L56" i="9" s="1"/>
  <c r="L89" i="9"/>
  <c r="L91" i="9" s="1"/>
  <c r="L93" i="9" s="1"/>
  <c r="L114" i="9"/>
  <c r="L115" i="9" s="1"/>
  <c r="M140" i="9"/>
  <c r="T11" i="24"/>
  <c r="L44" i="9"/>
  <c r="L41" i="9"/>
  <c r="L43" i="9" s="1"/>
  <c r="L45" i="9" s="1"/>
  <c r="L130" i="9" l="1"/>
</calcChain>
</file>

<file path=xl/sharedStrings.xml><?xml version="1.0" encoding="utf-8"?>
<sst xmlns="http://schemas.openxmlformats.org/spreadsheetml/2006/main" count="2443" uniqueCount="356">
  <si>
    <t>Table 1. age5 by Central and Sex</t>
  </si>
  <si>
    <t>Total</t>
  </si>
  <si>
    <t xml:space="preserve">    Sandfly/Buenavista</t>
  </si>
  <si>
    <t xml:space="preserve">    West Gela</t>
  </si>
  <si>
    <t xml:space="preserve">    East Gela</t>
  </si>
  <si>
    <t xml:space="preserve">    Tulagi</t>
  </si>
  <si>
    <t xml:space="preserve">    South West Gela</t>
  </si>
  <si>
    <t xml:space="preserve">    South East Gela</t>
  </si>
  <si>
    <t xml:space="preserve">    North East Gela</t>
  </si>
  <si>
    <t xml:space="preserve">    North West Gela</t>
  </si>
  <si>
    <t xml:space="preserve">    Banika</t>
  </si>
  <si>
    <t xml:space="preserve">    Pavuvu</t>
  </si>
  <si>
    <t xml:space="preserve">    Lovukol</t>
  </si>
  <si>
    <t xml:space="preserve">    North Savo</t>
  </si>
  <si>
    <t xml:space="preserve">    South Savo</t>
  </si>
  <si>
    <t>Male</t>
  </si>
  <si>
    <t>Female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</si>
  <si>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</si>
  <si>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</si>
  <si>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</si>
  <si>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</si>
  <si>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</si>
  <si>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</si>
  <si>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</si>
  <si>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</si>
  <si>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</si>
  <si>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</si>
  <si>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</si>
  <si>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</si>
  <si>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</si>
  <si>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</si>
  <si>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</si>
  <si>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</si>
  <si>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</si>
  <si>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>Table 2. Single Age by Central and Sex</t>
  </si>
  <si>
    <t>Head of household</t>
  </si>
  <si>
    <t>Spouse of head</t>
  </si>
  <si>
    <t>Son/Daughter</t>
  </si>
  <si>
    <t>Adopted son/daughter</t>
  </si>
  <si>
    <t>Son in law/daughter in law</t>
  </si>
  <si>
    <t>Grandchild</t>
  </si>
  <si>
    <t>Parent/Parents in law of head</t>
  </si>
  <si>
    <t>Brother/Sister (including in laws)</t>
  </si>
  <si>
    <t>Other relatives</t>
  </si>
  <si>
    <t>Not related/friend</t>
  </si>
  <si>
    <t xml:space="preserve">   Mother dead</t>
  </si>
  <si>
    <t>Melanesian</t>
  </si>
  <si>
    <t>Polynesian</t>
  </si>
  <si>
    <t>Micronesian</t>
  </si>
  <si>
    <t>Chinese</t>
  </si>
  <si>
    <t>European</t>
  </si>
  <si>
    <t>Other</t>
  </si>
  <si>
    <t>Other Country</t>
  </si>
  <si>
    <t>Never Married</t>
  </si>
  <si>
    <t>Married</t>
  </si>
  <si>
    <t>Custom</t>
  </si>
  <si>
    <t>Divorced</t>
  </si>
  <si>
    <t>Separated</t>
  </si>
  <si>
    <t>Widowed</t>
  </si>
  <si>
    <t xml:space="preserve">   SMAM ages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</si>
  <si>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</si>
  <si>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</si>
  <si>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</si>
  <si>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</si>
  <si>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</si>
  <si>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</si>
  <si>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</si>
  <si>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</si>
  <si>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    Sandfly/Buenavista</t>
  </si>
  <si>
    <t xml:space="preserve">       West Gela</t>
  </si>
  <si>
    <t xml:space="preserve">       East Gela</t>
  </si>
  <si>
    <t xml:space="preserve">       Tulagi</t>
  </si>
  <si>
    <t xml:space="preserve">       South West Gela</t>
  </si>
  <si>
    <t xml:space="preserve">       South East Gela</t>
  </si>
  <si>
    <t xml:space="preserve">       North East Gela</t>
  </si>
  <si>
    <t xml:space="preserve">       North West Gela</t>
  </si>
  <si>
    <t xml:space="preserve">       Banika</t>
  </si>
  <si>
    <t xml:space="preserve">       Pavuvu</t>
  </si>
  <si>
    <t xml:space="preserve">       Lovukol</t>
  </si>
  <si>
    <t xml:space="preserve">       North Savo</t>
  </si>
  <si>
    <t xml:space="preserve">       South Savo</t>
  </si>
  <si>
    <t>Church of Melanesia</t>
  </si>
  <si>
    <t>Roman Catholic</t>
  </si>
  <si>
    <t>South Sea Evangelical Church</t>
  </si>
  <si>
    <t>Seventh Day Adventist</t>
  </si>
  <si>
    <t>United Church</t>
  </si>
  <si>
    <t>Christian Fellowship Church</t>
  </si>
  <si>
    <t>Jehovah's Witness</t>
  </si>
  <si>
    <t>Christian OutReach Church</t>
  </si>
  <si>
    <t>Bahai</t>
  </si>
  <si>
    <t>Custom Beliefs</t>
  </si>
  <si>
    <t>No Religion/Faith</t>
  </si>
  <si>
    <t>Refuse to Answer</t>
  </si>
  <si>
    <t>Rhema</t>
  </si>
  <si>
    <t>Pan Pacific Mission</t>
  </si>
  <si>
    <t>Full time</t>
  </si>
  <si>
    <t>Part time</t>
  </si>
  <si>
    <t>Left school</t>
  </si>
  <si>
    <t>Never been</t>
  </si>
  <si>
    <t>Preschool</t>
  </si>
  <si>
    <t>Standard 1</t>
  </si>
  <si>
    <t>Standard 2</t>
  </si>
  <si>
    <t>Standard 3</t>
  </si>
  <si>
    <t>Standard 4</t>
  </si>
  <si>
    <t>Standard 5</t>
  </si>
  <si>
    <t>Standard 6</t>
  </si>
  <si>
    <t>Form 1</t>
  </si>
  <si>
    <t>Form 2</t>
  </si>
  <si>
    <t>Form 3</t>
  </si>
  <si>
    <t>Form 4</t>
  </si>
  <si>
    <t>Form 5</t>
  </si>
  <si>
    <t>Form 6/7</t>
  </si>
  <si>
    <t>Tertiary</t>
  </si>
  <si>
    <t>Vocational</t>
  </si>
  <si>
    <t>No School completed</t>
  </si>
  <si>
    <t>Preschool/Nursery school</t>
  </si>
  <si>
    <t>Some primary</t>
  </si>
  <si>
    <t>Complted primary</t>
  </si>
  <si>
    <t>Completed form 3</t>
  </si>
  <si>
    <t>Completed form 5</t>
  </si>
  <si>
    <t>Completed form 6</t>
  </si>
  <si>
    <t>Completed form 7</t>
  </si>
  <si>
    <t>Some College/No degree</t>
  </si>
  <si>
    <t>Bachelors degree</t>
  </si>
  <si>
    <t>Masters degree</t>
  </si>
  <si>
    <t>Doctoral degree</t>
  </si>
  <si>
    <t>Vocational certificate</t>
  </si>
  <si>
    <t>English speaking</t>
  </si>
  <si>
    <t>No</t>
  </si>
  <si>
    <t>Pidgin speaking</t>
  </si>
  <si>
    <t>Local language</t>
  </si>
  <si>
    <t>Other language</t>
  </si>
  <si>
    <t>English</t>
  </si>
  <si>
    <t>Pidgin</t>
  </si>
  <si>
    <t>Local</t>
  </si>
  <si>
    <t>No languages</t>
  </si>
  <si>
    <t>English only</t>
  </si>
  <si>
    <t>Pidgin only</t>
  </si>
  <si>
    <t>Local only</t>
  </si>
  <si>
    <t>Other only</t>
  </si>
  <si>
    <t>English and Pidgin</t>
  </si>
  <si>
    <t>English and Local</t>
  </si>
  <si>
    <t>English and Other</t>
  </si>
  <si>
    <t>Pidgin and Local</t>
  </si>
  <si>
    <t>Pidgin and Other</t>
  </si>
  <si>
    <t>Local and Other</t>
  </si>
  <si>
    <t>English Pidgin and Local</t>
  </si>
  <si>
    <t>English Pidgin and Other</t>
  </si>
  <si>
    <t>English Local and other</t>
  </si>
  <si>
    <t>Pidgin Local and Other</t>
  </si>
  <si>
    <t>All four language categories</t>
  </si>
  <si>
    <t>No Difficulty at all</t>
  </si>
  <si>
    <t>Some Difficulty</t>
  </si>
  <si>
    <t>Cannot do at all</t>
  </si>
  <si>
    <t>No disabilities</t>
  </si>
  <si>
    <t>Seeing only</t>
  </si>
  <si>
    <t>Hearing only</t>
  </si>
  <si>
    <t>Walking only</t>
  </si>
  <si>
    <t>Remembering only</t>
  </si>
  <si>
    <t>Seeing and Hearing</t>
  </si>
  <si>
    <t>Seeing and Walking</t>
  </si>
  <si>
    <t>Seeing and Remembering</t>
  </si>
  <si>
    <t>Hearing and Walking</t>
  </si>
  <si>
    <t>Hearing and Remembering</t>
  </si>
  <si>
    <t>Walking and Remembering</t>
  </si>
  <si>
    <t>See hear and walk</t>
  </si>
  <si>
    <t>See hear and remember</t>
  </si>
  <si>
    <t>See walk and remember</t>
  </si>
  <si>
    <t>Hear walk and remember</t>
  </si>
  <si>
    <t>See hear walk remember</t>
  </si>
  <si>
    <t>Seeing</t>
  </si>
  <si>
    <t>Hearing</t>
  </si>
  <si>
    <t>Walking</t>
  </si>
  <si>
    <t>Remembering</t>
  </si>
  <si>
    <t>Work last week</t>
  </si>
  <si>
    <t>Did not work</t>
  </si>
  <si>
    <t>On layoff</t>
  </si>
  <si>
    <t>Not on layoff</t>
  </si>
  <si>
    <t>Govt employee</t>
  </si>
  <si>
    <t>Prvi employee</t>
  </si>
  <si>
    <t>Employer</t>
  </si>
  <si>
    <t>Self employed</t>
  </si>
  <si>
    <t>Voluntary work</t>
  </si>
  <si>
    <t>Unpaid family</t>
  </si>
  <si>
    <t>Goods - sale</t>
  </si>
  <si>
    <t>Goods - home</t>
  </si>
  <si>
    <t>01 Armed Forces</t>
  </si>
  <si>
    <t>02 Non-Commissioned armed forces officers</t>
  </si>
  <si>
    <t>03 Armd forces occupations other ranks</t>
  </si>
  <si>
    <t>11 Legislators and senior officials</t>
  </si>
  <si>
    <t>12 Adminstravtive and commercial managers</t>
  </si>
  <si>
    <t>13 Production and specialised service manager</t>
  </si>
  <si>
    <t>14 Hospitality retail and other sevice manager</t>
  </si>
  <si>
    <t>21 Science and engineering professionals</t>
  </si>
  <si>
    <t>22 Life science and health professionals</t>
  </si>
  <si>
    <t>23 Teaching professionals</t>
  </si>
  <si>
    <t>24 Business and administration professionals</t>
  </si>
  <si>
    <t>25 Information and communications technology professioanls</t>
  </si>
  <si>
    <t>26 Legal social and cultural professionals</t>
  </si>
  <si>
    <t>31 Science and engineering associate professionals</t>
  </si>
  <si>
    <t>32 Health associate professionals</t>
  </si>
  <si>
    <t>33 Business and administration associate professionals</t>
  </si>
  <si>
    <t>34 Legal social cultural and related associate professionals</t>
  </si>
  <si>
    <t>35 Information and communications technicians</t>
  </si>
  <si>
    <t>41 General and keyboard clerks</t>
  </si>
  <si>
    <t>42 Customer service clerks</t>
  </si>
  <si>
    <t>43 Numerical and material recording clearks</t>
  </si>
  <si>
    <t>44 Other clerical support workers</t>
  </si>
  <si>
    <t>51 Personal and protective services workers</t>
  </si>
  <si>
    <t>52 Models salespersons and demonstrators</t>
  </si>
  <si>
    <t>53 Personal care workrs</t>
  </si>
  <si>
    <t>54 Protective service workers</t>
  </si>
  <si>
    <t>61 Market oriented skilled agricultual worker</t>
  </si>
  <si>
    <t>62 Market oriented skilled forestry fishery and hunting workers</t>
  </si>
  <si>
    <t>63 Subsistence farmers fishers hunters and gatherers</t>
  </si>
  <si>
    <t>71 Extraction and building trade workers</t>
  </si>
  <si>
    <t>72 Metal machinery and relted workers</t>
  </si>
  <si>
    <t>73 Precision handicrafts printingand related workers</t>
  </si>
  <si>
    <t>74 Electrical and electronic trade workers</t>
  </si>
  <si>
    <t>75 Food processing wood working garment and other craft and relatd workers</t>
  </si>
  <si>
    <t>81 Stationery plant and machinery operators</t>
  </si>
  <si>
    <t>82 Assemblers</t>
  </si>
  <si>
    <t>83 Drivers and mobile plant operators</t>
  </si>
  <si>
    <t>91 Cleaners and helpers</t>
  </si>
  <si>
    <t>92 Agircultural forestry and fishery labourers</t>
  </si>
  <si>
    <t>93 Labourers in mining construction manufacturing and transport</t>
  </si>
  <si>
    <t>94 Food preparation assistants</t>
  </si>
  <si>
    <t>95 Street and related service workers</t>
  </si>
  <si>
    <t>96 Refuse workers and other elementary workers</t>
  </si>
  <si>
    <t>A - Crop and animal production hunting and related service activities</t>
  </si>
  <si>
    <t>B - Mining and quarrying</t>
  </si>
  <si>
    <t>C - Manufacturing</t>
  </si>
  <si>
    <t>D - Electricity gas steam and air conditioning supply</t>
  </si>
  <si>
    <t>E - Water supply; sewerage waste management &amp; Remediation act.</t>
  </si>
  <si>
    <t>F - Construction</t>
  </si>
  <si>
    <t>G - Wholesale and retail trade; repair of motor vehicles and motorcycles</t>
  </si>
  <si>
    <t>H - Transportation &amp; Storage</t>
  </si>
  <si>
    <t>I - Accomodation &amp; Food service activities</t>
  </si>
  <si>
    <t>J - Information &amp; Communication</t>
  </si>
  <si>
    <t>K - Financial &amp; insurance activities</t>
  </si>
  <si>
    <t>L - Real Estates Activities</t>
  </si>
  <si>
    <t>M - Professional Science &amp; technical activities</t>
  </si>
  <si>
    <t>N - Administrative &amp; Support service activities</t>
  </si>
  <si>
    <t>O - Public Safety and defence; compulsory social security</t>
  </si>
  <si>
    <t>P - Education</t>
  </si>
  <si>
    <t>Q - Human health and Social work</t>
  </si>
  <si>
    <t>R - Arts Entertainment and recreation</t>
  </si>
  <si>
    <t>S - Other service activities</t>
  </si>
  <si>
    <t>T - Activities of households as employers</t>
  </si>
  <si>
    <t>U - Extraterritorial organization &amp; Bodies</t>
  </si>
  <si>
    <t>Looking for work</t>
  </si>
  <si>
    <t>Not looking</t>
  </si>
  <si>
    <t>Full time homemaker</t>
  </si>
  <si>
    <t>Student</t>
  </si>
  <si>
    <t>Retired/Old age</t>
  </si>
  <si>
    <t>Disabled</t>
  </si>
  <si>
    <t>Didn't want to know</t>
  </si>
  <si>
    <t>Believe no work available</t>
  </si>
  <si>
    <t>Bad weather/ No transport</t>
  </si>
  <si>
    <t>Available to work</t>
  </si>
  <si>
    <t>Not available</t>
  </si>
  <si>
    <t>CEB</t>
  </si>
  <si>
    <t>CS</t>
  </si>
  <si>
    <t>MCEB</t>
  </si>
  <si>
    <t>MCS</t>
  </si>
  <si>
    <t>FCEB</t>
  </si>
  <si>
    <t>FCS</t>
  </si>
  <si>
    <t xml:space="preserve">   Fertility ages</t>
  </si>
  <si>
    <t>Females</t>
  </si>
  <si>
    <t>Births 12 mns</t>
  </si>
  <si>
    <t>CEB/W</t>
  </si>
  <si>
    <t>CS/W</t>
  </si>
  <si>
    <t>CS/CEB</t>
  </si>
  <si>
    <t>MCEB/W</t>
  </si>
  <si>
    <t>MCS/W</t>
  </si>
  <si>
    <t>MCS/MCEB</t>
  </si>
  <si>
    <t>FCEB/W</t>
  </si>
  <si>
    <t>FCS/W</t>
  </si>
  <si>
    <t>FCEB/FCS</t>
  </si>
  <si>
    <t>ASFR</t>
  </si>
  <si>
    <t>TFR ==&gt;</t>
  </si>
  <si>
    <t xml:space="preserve">    Sandfly/</t>
  </si>
  <si>
    <t xml:space="preserve">    West</t>
  </si>
  <si>
    <t xml:space="preserve">    Gela</t>
  </si>
  <si>
    <t>East</t>
  </si>
  <si>
    <t>S West</t>
  </si>
  <si>
    <t>S East</t>
  </si>
  <si>
    <t>N East</t>
  </si>
  <si>
    <t>N West</t>
  </si>
  <si>
    <t xml:space="preserve">    Lovu-</t>
  </si>
  <si>
    <t xml:space="preserve">    kol</t>
  </si>
  <si>
    <t xml:space="preserve">    North</t>
  </si>
  <si>
    <t>Savo</t>
  </si>
  <si>
    <t>South</t>
  </si>
  <si>
    <t xml:space="preserve">   BVista</t>
  </si>
  <si>
    <t xml:space="preserve">    Total</t>
  </si>
  <si>
    <t xml:space="preserve">    Males</t>
  </si>
  <si>
    <t xml:space="preserve">     Females</t>
  </si>
  <si>
    <t xml:space="preserve">      Persons per household</t>
  </si>
  <si>
    <t xml:space="preserve">     Males</t>
  </si>
  <si>
    <t>Mother alive</t>
  </si>
  <si>
    <t xml:space="preserve">  Father alive</t>
  </si>
  <si>
    <t xml:space="preserve">    Father dead</t>
  </si>
  <si>
    <t>SI by Birth</t>
  </si>
  <si>
    <t>SI Naturalised</t>
  </si>
  <si>
    <t xml:space="preserve">    Females</t>
  </si>
  <si>
    <t>Average Age 1st Marriage</t>
  </si>
  <si>
    <t xml:space="preserve">     Total</t>
  </si>
  <si>
    <t>Others</t>
  </si>
  <si>
    <t>SCHOOL ATTENDANCE</t>
  </si>
  <si>
    <t xml:space="preserve">      Total</t>
  </si>
  <si>
    <t xml:space="preserve">      Females</t>
  </si>
  <si>
    <t>EDUCATION LEVEL</t>
  </si>
  <si>
    <t xml:space="preserve">      Males</t>
  </si>
  <si>
    <t xml:space="preserve">ENGLISH  </t>
  </si>
  <si>
    <t xml:space="preserve">PIDGIN  </t>
  </si>
  <si>
    <t>LOCAL LANGUAGE</t>
  </si>
  <si>
    <t>OTHER LANGUAGE</t>
  </si>
  <si>
    <t>MULTIPLE LITERACY</t>
  </si>
  <si>
    <t xml:space="preserve">   Males</t>
  </si>
  <si>
    <t>MULTI LITERATE</t>
  </si>
  <si>
    <t>SEEING</t>
  </si>
  <si>
    <t>HEARING</t>
  </si>
  <si>
    <t>WALKING</t>
  </si>
  <si>
    <t>REMEMBERING</t>
  </si>
  <si>
    <t>WORK LAST WEEK</t>
  </si>
  <si>
    <t>ON LAYOFF</t>
  </si>
  <si>
    <t xml:space="preserve">       Total</t>
  </si>
  <si>
    <t>LOOKING FOR WORK</t>
  </si>
  <si>
    <t>WHY NOT LOOKING</t>
  </si>
  <si>
    <t>AVAILABILITY</t>
  </si>
  <si>
    <t>Table 1. Age and Sex by Central Ward, Solomon Islands: 2009</t>
  </si>
  <si>
    <t>Table 21. Occupation by Central Ward, Solomon Islands: 2009</t>
  </si>
  <si>
    <t>Table 2. Single Age by Central Ward, Solomon Islands: 2009</t>
  </si>
  <si>
    <t>Table 3. Relationship by Central Ward, Solomon Islands: 2009</t>
  </si>
  <si>
    <t>Table 4. Mother's Vital Status by Central Ward, Solomon Islands: 2009</t>
  </si>
  <si>
    <t>Table 5. Father's Votal Status by Central Ward, Solomon Islands: 2009</t>
  </si>
  <si>
    <t>Table 6. Ethnic origin by Central Ward, Solomon Islands: 2009</t>
  </si>
  <si>
    <t>Table 7. Citizenship by Central Ward, Solomon Islands: 2009</t>
  </si>
  <si>
    <t>Table 8. Marital Status by Central Ward, Solomon Islands: 2009</t>
  </si>
  <si>
    <t>Table 9. Average Age at First Marriage by Central Ward, Solomon Islands: 2009</t>
  </si>
  <si>
    <t>Table 10. Religion by Central Ward, Solomon Islands: 2009</t>
  </si>
  <si>
    <t>Table 11. Detailed Religion by Central Ward, Solomon Islands: 2009</t>
  </si>
  <si>
    <t>Table 12. School Attendance and Education Level by Central Ward, Solomon Islands: 2009</t>
  </si>
  <si>
    <t>Table 13. Highest Education by Central Ward, Solomon Islands: 2009</t>
  </si>
  <si>
    <t>Table 14. Language by Central Ward, Solomon Islands: 2009</t>
  </si>
  <si>
    <t>Table 15. Literacy by Central Ward, Solomon Islands: 2009</t>
  </si>
  <si>
    <t>Table 16. Disability by Central Ward, Solomon Islands: 2009</t>
  </si>
  <si>
    <t>Table 17. Multiple Disabilities by Central Ward, Solomon Islands: 2009</t>
  </si>
  <si>
    <t>Table 18. More Multiple Disabilities by Central Ward, Solomon Islands: 2009</t>
  </si>
  <si>
    <t>Table 19. Work Last Week and Layoff by Central Ward, Solomon Islands: 2009</t>
  </si>
  <si>
    <t>Table 20. Economic Activity by Central Ward, Solomon Islands: 2009</t>
  </si>
  <si>
    <t>Table 22. Industry by Central Ward, Solomon Islands: 2009</t>
  </si>
  <si>
    <t>Table 23. Looking for Work by Central Ward, Solomon Islands: 2009</t>
  </si>
  <si>
    <t>Table 24. Fertility by Central Ward, Solomon Islands: 2009</t>
  </si>
  <si>
    <t>Source: 2009 Solomon Islands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</si>
</sst>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3" fontId="3" fillId="0" borderId="0" xfId="0" applyNumberFormat="1" applyFont="1"/>
    <xf numFmtId="3" fontId="2" fillId="0" borderId="0" xfId="1" applyNumberFormat="1" applyFont="1"/>
    <xf numFmtId="164" fontId="3" fillId="0" borderId="0" xfId="0" applyNumberFormat="1" applyFont="1"/>
    <xf numFmtId="4" fontId="3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1" xfId="0" applyNumberFormat="1" applyFont="1" applyBorder="1"/>
    <xf numFmtId="3" fontId="4" fillId="0" borderId="2" xfId="0" applyNumberFormat="1" applyFont="1" applyBorder="1"/>
    <xf numFmtId="3" fontId="4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4" xfId="0" applyNumberFormat="1" applyFont="1" applyBorder="1"/>
    <xf numFmtId="3" fontId="4" fillId="0" borderId="5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3" fontId="4" fillId="0" borderId="7" xfId="0" applyNumberFormat="1" applyFont="1" applyBorder="1"/>
    <xf numFmtId="3" fontId="4" fillId="0" borderId="8" xfId="0" applyNumberFormat="1" applyFont="1" applyBorder="1" applyAlignment="1">
      <alignment horizontal="right"/>
    </xf>
    <xf numFmtId="3" fontId="4" fillId="0" borderId="8" xfId="0" applyNumberFormat="1" applyFont="1" applyBorder="1"/>
    <xf numFmtId="3" fontId="4" fillId="0" borderId="9" xfId="0" applyNumberFormat="1" applyFont="1" applyBorder="1" applyAlignment="1">
      <alignment horizontal="right"/>
    </xf>
    <xf numFmtId="3" fontId="3" fillId="0" borderId="8" xfId="0" applyNumberFormat="1" applyFont="1" applyBorder="1"/>
    <xf numFmtId="3" fontId="3" fillId="0" borderId="9" xfId="0" applyNumberFormat="1" applyFont="1" applyBorder="1"/>
    <xf numFmtId="3" fontId="3" fillId="0" borderId="1" xfId="0" applyNumberFormat="1" applyFont="1" applyBorder="1"/>
    <xf numFmtId="3" fontId="3" fillId="0" borderId="4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3" fontId="3" fillId="0" borderId="1" xfId="0" applyNumberFormat="1" applyFont="1" applyBorder="1" applyAlignment="1">
      <alignment horizontal="left"/>
    </xf>
    <xf numFmtId="3" fontId="3" fillId="0" borderId="4" xfId="0" applyNumberFormat="1" applyFont="1" applyBorder="1" applyAlignment="1">
      <alignment horizontal="left"/>
    </xf>
    <xf numFmtId="164" fontId="2" fillId="0" borderId="0" xfId="0" applyNumberFormat="1" applyFont="1"/>
    <xf numFmtId="164" fontId="2" fillId="2" borderId="0" xfId="0" applyNumberFormat="1" applyFont="1" applyFill="1"/>
    <xf numFmtId="3" fontId="3" fillId="0" borderId="3" xfId="0" applyNumberFormat="1" applyFont="1" applyBorder="1"/>
    <xf numFmtId="3" fontId="3" fillId="0" borderId="10" xfId="0" applyNumberFormat="1" applyFont="1" applyBorder="1"/>
    <xf numFmtId="3" fontId="3" fillId="0" borderId="6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164" fontId="3" fillId="0" borderId="10" xfId="0" applyNumberFormat="1" applyFont="1" applyBorder="1"/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1F7EA-19F7-419C-8F2B-C413DC930FD1}">
  <dimension ref="A1:AS22"/>
  <sheetViews>
    <sheetView view="pageBreakPreview" zoomScale="125" zoomScaleNormal="100" zoomScaleSheetLayoutView="125" workbookViewId="0">
      <selection activeCell="A22" sqref="A22:XFD22"/>
    </sheetView>
  </sheetViews>
  <sheetFormatPr defaultRowHeight="10.199999999999999" customHeight="1" x14ac:dyDescent="0.2"/>
  <cols>
    <col min="1" max="1" width="11.77734375" style="1" customWidth="1"/>
    <col min="2" max="16" width="5.21875" style="1" customWidth="1"/>
    <col min="17" max="17" width="11.77734375" style="1" customWidth="1"/>
    <col min="18" max="29" width="6.109375" style="1" customWidth="1"/>
    <col min="30" max="30" width="11.6640625" style="1" customWidth="1"/>
    <col min="31" max="45" width="5.21875" style="1" customWidth="1"/>
    <col min="46" max="16384" width="8.88671875" style="1"/>
  </cols>
  <sheetData>
    <row r="1" spans="1:45" ht="10.199999999999999" customHeight="1" x14ac:dyDescent="0.2">
      <c r="A1" s="1" t="s">
        <v>331</v>
      </c>
      <c r="Q1" s="1" t="s">
        <v>331</v>
      </c>
      <c r="AD1" s="1" t="s">
        <v>0</v>
      </c>
    </row>
    <row r="2" spans="1:45" ht="10.199999999999999" customHeight="1" x14ac:dyDescent="0.2">
      <c r="A2" s="20"/>
      <c r="B2" s="35" t="s">
        <v>1</v>
      </c>
      <c r="C2" s="35"/>
      <c r="D2" s="35"/>
      <c r="E2" s="35" t="s">
        <v>2</v>
      </c>
      <c r="F2" s="35"/>
      <c r="G2" s="35"/>
      <c r="H2" s="35" t="s">
        <v>3</v>
      </c>
      <c r="I2" s="35"/>
      <c r="J2" s="35"/>
      <c r="K2" s="35" t="s">
        <v>4</v>
      </c>
      <c r="L2" s="35"/>
      <c r="M2" s="35"/>
      <c r="N2" s="35" t="s">
        <v>5</v>
      </c>
      <c r="O2" s="35"/>
      <c r="P2" s="36"/>
      <c r="Q2" s="20"/>
      <c r="R2" s="35" t="s">
        <v>6</v>
      </c>
      <c r="S2" s="35"/>
      <c r="T2" s="35"/>
      <c r="U2" s="35" t="s">
        <v>7</v>
      </c>
      <c r="V2" s="35"/>
      <c r="W2" s="35"/>
      <c r="X2" s="35" t="s">
        <v>8</v>
      </c>
      <c r="Y2" s="35"/>
      <c r="Z2" s="35"/>
      <c r="AA2" s="35" t="s">
        <v>9</v>
      </c>
      <c r="AB2" s="35"/>
      <c r="AC2" s="36"/>
      <c r="AD2" s="20"/>
      <c r="AE2" s="35" t="s">
        <v>10</v>
      </c>
      <c r="AF2" s="35"/>
      <c r="AG2" s="35"/>
      <c r="AH2" s="35" t="s">
        <v>11</v>
      </c>
      <c r="AI2" s="35"/>
      <c r="AJ2" s="35"/>
      <c r="AK2" s="35" t="s">
        <v>12</v>
      </c>
      <c r="AL2" s="35"/>
      <c r="AM2" s="35"/>
      <c r="AN2" s="35" t="s">
        <v>13</v>
      </c>
      <c r="AO2" s="35"/>
      <c r="AP2" s="35"/>
      <c r="AQ2" s="35" t="s">
        <v>14</v>
      </c>
      <c r="AR2" s="35"/>
      <c r="AS2" s="36"/>
    </row>
    <row r="3" spans="1:45" s="24" customFormat="1" ht="10.199999999999999" customHeight="1" x14ac:dyDescent="0.2">
      <c r="A3" s="21"/>
      <c r="B3" s="22" t="s">
        <v>1</v>
      </c>
      <c r="C3" s="22" t="s">
        <v>15</v>
      </c>
      <c r="D3" s="22" t="s">
        <v>16</v>
      </c>
      <c r="E3" s="22" t="s">
        <v>1</v>
      </c>
      <c r="F3" s="22" t="s">
        <v>15</v>
      </c>
      <c r="G3" s="22" t="s">
        <v>16</v>
      </c>
      <c r="H3" s="22" t="s">
        <v>1</v>
      </c>
      <c r="I3" s="22" t="s">
        <v>15</v>
      </c>
      <c r="J3" s="22" t="s">
        <v>16</v>
      </c>
      <c r="K3" s="22" t="s">
        <v>1</v>
      </c>
      <c r="L3" s="22" t="s">
        <v>15</v>
      </c>
      <c r="M3" s="22" t="s">
        <v>16</v>
      </c>
      <c r="N3" s="22" t="s">
        <v>1</v>
      </c>
      <c r="O3" s="22" t="s">
        <v>15</v>
      </c>
      <c r="P3" s="23" t="s">
        <v>16</v>
      </c>
      <c r="Q3" s="21"/>
      <c r="R3" s="22" t="s">
        <v>1</v>
      </c>
      <c r="S3" s="22" t="s">
        <v>15</v>
      </c>
      <c r="T3" s="22" t="s">
        <v>16</v>
      </c>
      <c r="U3" s="22" t="s">
        <v>1</v>
      </c>
      <c r="V3" s="22" t="s">
        <v>15</v>
      </c>
      <c r="W3" s="22" t="s">
        <v>16</v>
      </c>
      <c r="X3" s="22" t="s">
        <v>1</v>
      </c>
      <c r="Y3" s="22" t="s">
        <v>15</v>
      </c>
      <c r="Z3" s="22" t="s">
        <v>16</v>
      </c>
      <c r="AA3" s="22" t="s">
        <v>1</v>
      </c>
      <c r="AB3" s="22" t="s">
        <v>15</v>
      </c>
      <c r="AC3" s="23" t="s">
        <v>16</v>
      </c>
      <c r="AD3" s="21"/>
      <c r="AE3" s="22" t="s">
        <v>1</v>
      </c>
      <c r="AF3" s="22" t="s">
        <v>15</v>
      </c>
      <c r="AG3" s="22" t="s">
        <v>16</v>
      </c>
      <c r="AH3" s="22" t="s">
        <v>1</v>
      </c>
      <c r="AI3" s="22" t="s">
        <v>15</v>
      </c>
      <c r="AJ3" s="22" t="s">
        <v>16</v>
      </c>
      <c r="AK3" s="22" t="s">
        <v>1</v>
      </c>
      <c r="AL3" s="22" t="s">
        <v>15</v>
      </c>
      <c r="AM3" s="22" t="s">
        <v>16</v>
      </c>
      <c r="AN3" s="22" t="s">
        <v>1</v>
      </c>
      <c r="AO3" s="22" t="s">
        <v>15</v>
      </c>
      <c r="AP3" s="22" t="s">
        <v>16</v>
      </c>
      <c r="AQ3" s="22" t="s">
        <v>1</v>
      </c>
      <c r="AR3" s="22" t="s">
        <v>15</v>
      </c>
      <c r="AS3" s="23" t="s">
        <v>16</v>
      </c>
    </row>
    <row r="4" spans="1:45" ht="10.199999999999999" customHeight="1" x14ac:dyDescent="0.2">
      <c r="A4" s="1" t="s">
        <v>1</v>
      </c>
      <c r="B4" s="1">
        <v>26051</v>
      </c>
      <c r="C4" s="1">
        <v>13261</v>
      </c>
      <c r="D4" s="1">
        <v>12790</v>
      </c>
      <c r="E4" s="1">
        <v>3226</v>
      </c>
      <c r="F4" s="1">
        <v>1663</v>
      </c>
      <c r="G4" s="1">
        <v>1563</v>
      </c>
      <c r="H4" s="1">
        <v>2220</v>
      </c>
      <c r="I4" s="1">
        <v>1110</v>
      </c>
      <c r="J4" s="1">
        <v>1110</v>
      </c>
      <c r="K4" s="1">
        <v>2026</v>
      </c>
      <c r="L4" s="1">
        <v>1040</v>
      </c>
      <c r="M4" s="1">
        <v>986</v>
      </c>
      <c r="N4" s="1">
        <v>1251</v>
      </c>
      <c r="O4" s="1">
        <v>658</v>
      </c>
      <c r="P4" s="1">
        <v>593</v>
      </c>
      <c r="Q4" s="1" t="s">
        <v>1</v>
      </c>
      <c r="R4" s="1">
        <v>2586</v>
      </c>
      <c r="S4" s="1">
        <v>1299</v>
      </c>
      <c r="T4" s="1">
        <v>1287</v>
      </c>
      <c r="U4" s="1">
        <v>1662</v>
      </c>
      <c r="V4" s="1">
        <v>827</v>
      </c>
      <c r="W4" s="1">
        <v>835</v>
      </c>
      <c r="X4" s="1">
        <v>2118</v>
      </c>
      <c r="Y4" s="1">
        <v>1078</v>
      </c>
      <c r="Z4" s="1">
        <v>1040</v>
      </c>
      <c r="AA4" s="1">
        <v>1722</v>
      </c>
      <c r="AB4" s="1">
        <v>825</v>
      </c>
      <c r="AC4" s="1">
        <v>897</v>
      </c>
      <c r="AD4" s="1" t="s">
        <v>1</v>
      </c>
      <c r="AE4" s="1">
        <v>2019</v>
      </c>
      <c r="AF4" s="1">
        <v>1062</v>
      </c>
      <c r="AG4" s="1">
        <v>957</v>
      </c>
      <c r="AH4" s="1">
        <v>1956</v>
      </c>
      <c r="AI4" s="1">
        <v>994</v>
      </c>
      <c r="AJ4" s="1">
        <v>962</v>
      </c>
      <c r="AK4" s="1">
        <v>2128</v>
      </c>
      <c r="AL4" s="1">
        <v>1099</v>
      </c>
      <c r="AM4" s="1">
        <v>1029</v>
      </c>
      <c r="AN4" s="1">
        <v>1520</v>
      </c>
      <c r="AO4" s="1">
        <v>800</v>
      </c>
      <c r="AP4" s="1">
        <v>720</v>
      </c>
      <c r="AQ4" s="1">
        <v>1617</v>
      </c>
      <c r="AR4" s="1">
        <v>806</v>
      </c>
      <c r="AS4" s="1">
        <v>811</v>
      </c>
    </row>
    <row r="5" spans="1:45" ht="10.199999999999999" customHeight="1" x14ac:dyDescent="0.2">
      <c r="A5" s="1" t="s">
        <v>17</v>
      </c>
      <c r="B5" s="1">
        <v>3908</v>
      </c>
      <c r="C5" s="1">
        <v>2010</v>
      </c>
      <c r="D5" s="1">
        <v>1898</v>
      </c>
      <c r="E5" s="1">
        <v>490</v>
      </c>
      <c r="F5" s="1">
        <v>272</v>
      </c>
      <c r="G5" s="1">
        <v>218</v>
      </c>
      <c r="H5" s="1">
        <v>357</v>
      </c>
      <c r="I5" s="1">
        <v>165</v>
      </c>
      <c r="J5" s="1">
        <v>192</v>
      </c>
      <c r="K5" s="1">
        <v>301</v>
      </c>
      <c r="L5" s="1">
        <v>156</v>
      </c>
      <c r="M5" s="1">
        <v>145</v>
      </c>
      <c r="N5" s="1">
        <v>141</v>
      </c>
      <c r="O5" s="1">
        <v>72</v>
      </c>
      <c r="P5" s="1">
        <v>69</v>
      </c>
      <c r="Q5" s="1" t="s">
        <v>17</v>
      </c>
      <c r="R5" s="1">
        <v>351</v>
      </c>
      <c r="S5" s="1">
        <v>167</v>
      </c>
      <c r="T5" s="1">
        <v>184</v>
      </c>
      <c r="U5" s="1">
        <v>236</v>
      </c>
      <c r="V5" s="1">
        <v>121</v>
      </c>
      <c r="W5" s="1">
        <v>115</v>
      </c>
      <c r="X5" s="1">
        <v>295</v>
      </c>
      <c r="Y5" s="1">
        <v>168</v>
      </c>
      <c r="Z5" s="1">
        <v>127</v>
      </c>
      <c r="AA5" s="1">
        <v>238</v>
      </c>
      <c r="AB5" s="1">
        <v>113</v>
      </c>
      <c r="AC5" s="1">
        <v>125</v>
      </c>
      <c r="AD5" s="1" t="s">
        <v>17</v>
      </c>
      <c r="AE5" s="1">
        <v>287</v>
      </c>
      <c r="AF5" s="1">
        <v>146</v>
      </c>
      <c r="AG5" s="1">
        <v>141</v>
      </c>
      <c r="AH5" s="1">
        <v>297</v>
      </c>
      <c r="AI5" s="1">
        <v>142</v>
      </c>
      <c r="AJ5" s="1">
        <v>155</v>
      </c>
      <c r="AK5" s="1">
        <v>392</v>
      </c>
      <c r="AL5" s="1">
        <v>196</v>
      </c>
      <c r="AM5" s="1">
        <v>196</v>
      </c>
      <c r="AN5" s="1">
        <v>249</v>
      </c>
      <c r="AO5" s="1">
        <v>151</v>
      </c>
      <c r="AP5" s="1">
        <v>98</v>
      </c>
      <c r="AQ5" s="1">
        <v>274</v>
      </c>
      <c r="AR5" s="1">
        <v>141</v>
      </c>
      <c r="AS5" s="1">
        <v>133</v>
      </c>
    </row>
    <row r="6" spans="1:45" ht="10.199999999999999" customHeight="1" x14ac:dyDescent="0.2">
      <c r="A6" s="1" t="s">
        <v>18</v>
      </c>
      <c r="B6" s="1">
        <v>3708</v>
      </c>
      <c r="C6" s="1">
        <v>1945</v>
      </c>
      <c r="D6" s="1">
        <v>1763</v>
      </c>
      <c r="E6" s="1">
        <v>447</v>
      </c>
      <c r="F6" s="1">
        <v>252</v>
      </c>
      <c r="G6" s="1">
        <v>195</v>
      </c>
      <c r="H6" s="1">
        <v>317</v>
      </c>
      <c r="I6" s="1">
        <v>168</v>
      </c>
      <c r="J6" s="1">
        <v>149</v>
      </c>
      <c r="K6" s="1">
        <v>288</v>
      </c>
      <c r="L6" s="1">
        <v>149</v>
      </c>
      <c r="M6" s="1">
        <v>139</v>
      </c>
      <c r="N6" s="1">
        <v>169</v>
      </c>
      <c r="O6" s="1">
        <v>95</v>
      </c>
      <c r="P6" s="1">
        <v>74</v>
      </c>
      <c r="Q6" s="1" t="s">
        <v>18</v>
      </c>
      <c r="R6" s="1">
        <v>350</v>
      </c>
      <c r="S6" s="1">
        <v>191</v>
      </c>
      <c r="T6" s="1">
        <v>159</v>
      </c>
      <c r="U6" s="1">
        <v>206</v>
      </c>
      <c r="V6" s="1">
        <v>106</v>
      </c>
      <c r="W6" s="1">
        <v>100</v>
      </c>
      <c r="X6" s="1">
        <v>295</v>
      </c>
      <c r="Y6" s="1">
        <v>150</v>
      </c>
      <c r="Z6" s="1">
        <v>145</v>
      </c>
      <c r="AA6" s="1">
        <v>215</v>
      </c>
      <c r="AB6" s="1">
        <v>110</v>
      </c>
      <c r="AC6" s="1">
        <v>105</v>
      </c>
      <c r="AD6" s="1" t="s">
        <v>18</v>
      </c>
      <c r="AE6" s="1">
        <v>300</v>
      </c>
      <c r="AF6" s="1">
        <v>146</v>
      </c>
      <c r="AG6" s="1">
        <v>154</v>
      </c>
      <c r="AH6" s="1">
        <v>328</v>
      </c>
      <c r="AI6" s="1">
        <v>159</v>
      </c>
      <c r="AJ6" s="1">
        <v>169</v>
      </c>
      <c r="AK6" s="1">
        <v>300</v>
      </c>
      <c r="AL6" s="1">
        <v>154</v>
      </c>
      <c r="AM6" s="1">
        <v>146</v>
      </c>
      <c r="AN6" s="1">
        <v>245</v>
      </c>
      <c r="AO6" s="1">
        <v>136</v>
      </c>
      <c r="AP6" s="1">
        <v>109</v>
      </c>
      <c r="AQ6" s="1">
        <v>248</v>
      </c>
      <c r="AR6" s="1">
        <v>129</v>
      </c>
      <c r="AS6" s="1">
        <v>119</v>
      </c>
    </row>
    <row r="7" spans="1:45" ht="10.199999999999999" customHeight="1" x14ac:dyDescent="0.2">
      <c r="A7" s="1" t="s">
        <v>19</v>
      </c>
      <c r="B7" s="1">
        <v>3132</v>
      </c>
      <c r="C7" s="1">
        <v>1670</v>
      </c>
      <c r="D7" s="1">
        <v>1462</v>
      </c>
      <c r="E7" s="1">
        <v>356</v>
      </c>
      <c r="F7" s="1">
        <v>179</v>
      </c>
      <c r="G7" s="1">
        <v>177</v>
      </c>
      <c r="H7" s="1">
        <v>304</v>
      </c>
      <c r="I7" s="1">
        <v>172</v>
      </c>
      <c r="J7" s="1">
        <v>132</v>
      </c>
      <c r="K7" s="1">
        <v>238</v>
      </c>
      <c r="L7" s="1">
        <v>138</v>
      </c>
      <c r="M7" s="1">
        <v>100</v>
      </c>
      <c r="N7" s="1">
        <v>167</v>
      </c>
      <c r="O7" s="1">
        <v>88</v>
      </c>
      <c r="P7" s="1">
        <v>79</v>
      </c>
      <c r="Q7" s="1" t="s">
        <v>19</v>
      </c>
      <c r="R7" s="1">
        <v>349</v>
      </c>
      <c r="S7" s="1">
        <v>188</v>
      </c>
      <c r="T7" s="1">
        <v>161</v>
      </c>
      <c r="U7" s="1">
        <v>198</v>
      </c>
      <c r="V7" s="1">
        <v>102</v>
      </c>
      <c r="W7" s="1">
        <v>96</v>
      </c>
      <c r="X7" s="1">
        <v>216</v>
      </c>
      <c r="Y7" s="1">
        <v>103</v>
      </c>
      <c r="Z7" s="1">
        <v>113</v>
      </c>
      <c r="AA7" s="1">
        <v>207</v>
      </c>
      <c r="AB7" s="1">
        <v>99</v>
      </c>
      <c r="AC7" s="1">
        <v>108</v>
      </c>
      <c r="AD7" s="1" t="s">
        <v>19</v>
      </c>
      <c r="AE7" s="1">
        <v>282</v>
      </c>
      <c r="AF7" s="1">
        <v>155</v>
      </c>
      <c r="AG7" s="1">
        <v>127</v>
      </c>
      <c r="AH7" s="1">
        <v>238</v>
      </c>
      <c r="AI7" s="1">
        <v>127</v>
      </c>
      <c r="AJ7" s="1">
        <v>111</v>
      </c>
      <c r="AK7" s="1">
        <v>232</v>
      </c>
      <c r="AL7" s="1">
        <v>138</v>
      </c>
      <c r="AM7" s="1">
        <v>94</v>
      </c>
      <c r="AN7" s="1">
        <v>158</v>
      </c>
      <c r="AO7" s="1">
        <v>90</v>
      </c>
      <c r="AP7" s="1">
        <v>68</v>
      </c>
      <c r="AQ7" s="1">
        <v>187</v>
      </c>
      <c r="AR7" s="1">
        <v>91</v>
      </c>
      <c r="AS7" s="1">
        <v>96</v>
      </c>
    </row>
    <row r="8" spans="1:45" ht="10.199999999999999" customHeight="1" x14ac:dyDescent="0.2">
      <c r="A8" s="1" t="s">
        <v>20</v>
      </c>
      <c r="B8" s="1">
        <v>2328</v>
      </c>
      <c r="C8" s="1">
        <v>1181</v>
      </c>
      <c r="D8" s="1">
        <v>1147</v>
      </c>
      <c r="E8" s="1">
        <v>275</v>
      </c>
      <c r="F8" s="1">
        <v>143</v>
      </c>
      <c r="G8" s="1">
        <v>132</v>
      </c>
      <c r="H8" s="1">
        <v>197</v>
      </c>
      <c r="I8" s="1">
        <v>100</v>
      </c>
      <c r="J8" s="1">
        <v>97</v>
      </c>
      <c r="K8" s="1">
        <v>176</v>
      </c>
      <c r="L8" s="1">
        <v>85</v>
      </c>
      <c r="M8" s="1">
        <v>91</v>
      </c>
      <c r="N8" s="1">
        <v>129</v>
      </c>
      <c r="O8" s="1">
        <v>66</v>
      </c>
      <c r="P8" s="1">
        <v>63</v>
      </c>
      <c r="Q8" s="1" t="s">
        <v>20</v>
      </c>
      <c r="R8" s="1">
        <v>229</v>
      </c>
      <c r="S8" s="1">
        <v>109</v>
      </c>
      <c r="T8" s="1">
        <v>120</v>
      </c>
      <c r="U8" s="1">
        <v>168</v>
      </c>
      <c r="V8" s="1">
        <v>90</v>
      </c>
      <c r="W8" s="1">
        <v>78</v>
      </c>
      <c r="X8" s="1">
        <v>133</v>
      </c>
      <c r="Y8" s="1">
        <v>61</v>
      </c>
      <c r="Z8" s="1">
        <v>72</v>
      </c>
      <c r="AA8" s="1">
        <v>165</v>
      </c>
      <c r="AB8" s="1">
        <v>78</v>
      </c>
      <c r="AC8" s="1">
        <v>87</v>
      </c>
      <c r="AD8" s="1" t="s">
        <v>20</v>
      </c>
      <c r="AE8" s="1">
        <v>224</v>
      </c>
      <c r="AF8" s="1">
        <v>124</v>
      </c>
      <c r="AG8" s="1">
        <v>100</v>
      </c>
      <c r="AH8" s="1">
        <v>158</v>
      </c>
      <c r="AI8" s="1">
        <v>91</v>
      </c>
      <c r="AJ8" s="1">
        <v>67</v>
      </c>
      <c r="AK8" s="1">
        <v>191</v>
      </c>
      <c r="AL8" s="1">
        <v>94</v>
      </c>
      <c r="AM8" s="1">
        <v>97</v>
      </c>
      <c r="AN8" s="1">
        <v>123</v>
      </c>
      <c r="AO8" s="1">
        <v>66</v>
      </c>
      <c r="AP8" s="1">
        <v>57</v>
      </c>
      <c r="AQ8" s="1">
        <v>160</v>
      </c>
      <c r="AR8" s="1">
        <v>74</v>
      </c>
      <c r="AS8" s="1">
        <v>86</v>
      </c>
    </row>
    <row r="9" spans="1:45" ht="10.199999999999999" customHeight="1" x14ac:dyDescent="0.2">
      <c r="A9" s="1" t="s">
        <v>21</v>
      </c>
      <c r="B9" s="1">
        <v>1913</v>
      </c>
      <c r="C9" s="1">
        <v>939</v>
      </c>
      <c r="D9" s="1">
        <v>974</v>
      </c>
      <c r="E9" s="1">
        <v>236</v>
      </c>
      <c r="F9" s="1">
        <v>110</v>
      </c>
      <c r="G9" s="1">
        <v>126</v>
      </c>
      <c r="H9" s="1">
        <v>150</v>
      </c>
      <c r="I9" s="1">
        <v>56</v>
      </c>
      <c r="J9" s="1">
        <v>94</v>
      </c>
      <c r="K9" s="1">
        <v>153</v>
      </c>
      <c r="L9" s="1">
        <v>75</v>
      </c>
      <c r="M9" s="1">
        <v>78</v>
      </c>
      <c r="N9" s="1">
        <v>108</v>
      </c>
      <c r="O9" s="1">
        <v>49</v>
      </c>
      <c r="P9" s="1">
        <v>59</v>
      </c>
      <c r="Q9" s="1" t="s">
        <v>21</v>
      </c>
      <c r="R9" s="1">
        <v>200</v>
      </c>
      <c r="S9" s="1">
        <v>105</v>
      </c>
      <c r="T9" s="1">
        <v>95</v>
      </c>
      <c r="U9" s="1">
        <v>123</v>
      </c>
      <c r="V9" s="1">
        <v>64</v>
      </c>
      <c r="W9" s="1">
        <v>59</v>
      </c>
      <c r="X9" s="1">
        <v>120</v>
      </c>
      <c r="Y9" s="1">
        <v>94</v>
      </c>
      <c r="Z9" s="1">
        <v>26</v>
      </c>
      <c r="AA9" s="1">
        <v>117</v>
      </c>
      <c r="AB9" s="1">
        <v>59</v>
      </c>
      <c r="AC9" s="1">
        <v>58</v>
      </c>
      <c r="AD9" s="1" t="s">
        <v>21</v>
      </c>
      <c r="AE9" s="1">
        <v>168</v>
      </c>
      <c r="AF9" s="1">
        <v>79</v>
      </c>
      <c r="AG9" s="1">
        <v>89</v>
      </c>
      <c r="AH9" s="1">
        <v>148</v>
      </c>
      <c r="AI9" s="1">
        <v>75</v>
      </c>
      <c r="AJ9" s="1">
        <v>73</v>
      </c>
      <c r="AK9" s="1">
        <v>159</v>
      </c>
      <c r="AL9" s="1">
        <v>76</v>
      </c>
      <c r="AM9" s="1">
        <v>83</v>
      </c>
      <c r="AN9" s="1">
        <v>125</v>
      </c>
      <c r="AO9" s="1">
        <v>49</v>
      </c>
      <c r="AP9" s="1">
        <v>76</v>
      </c>
      <c r="AQ9" s="1">
        <v>106</v>
      </c>
      <c r="AR9" s="1">
        <v>48</v>
      </c>
      <c r="AS9" s="1">
        <v>58</v>
      </c>
    </row>
    <row r="10" spans="1:45" ht="10.199999999999999" customHeight="1" x14ac:dyDescent="0.2">
      <c r="A10" s="1" t="s">
        <v>22</v>
      </c>
      <c r="B10" s="1">
        <v>2059</v>
      </c>
      <c r="C10" s="1">
        <v>916</v>
      </c>
      <c r="D10" s="1">
        <v>1143</v>
      </c>
      <c r="E10" s="1">
        <v>248</v>
      </c>
      <c r="F10" s="1">
        <v>115</v>
      </c>
      <c r="G10" s="1">
        <v>133</v>
      </c>
      <c r="H10" s="1">
        <v>164</v>
      </c>
      <c r="I10" s="1">
        <v>66</v>
      </c>
      <c r="J10" s="1">
        <v>98</v>
      </c>
      <c r="K10" s="1">
        <v>155</v>
      </c>
      <c r="L10" s="1">
        <v>60</v>
      </c>
      <c r="M10" s="1">
        <v>95</v>
      </c>
      <c r="N10" s="1">
        <v>105</v>
      </c>
      <c r="O10" s="1">
        <v>62</v>
      </c>
      <c r="P10" s="1">
        <v>43</v>
      </c>
      <c r="Q10" s="1" t="s">
        <v>22</v>
      </c>
      <c r="R10" s="1">
        <v>192</v>
      </c>
      <c r="S10" s="1">
        <v>91</v>
      </c>
      <c r="T10" s="1">
        <v>101</v>
      </c>
      <c r="U10" s="1">
        <v>128</v>
      </c>
      <c r="V10" s="1">
        <v>59</v>
      </c>
      <c r="W10" s="1">
        <v>69</v>
      </c>
      <c r="X10" s="1">
        <v>221</v>
      </c>
      <c r="Y10" s="1">
        <v>77</v>
      </c>
      <c r="Z10" s="1">
        <v>144</v>
      </c>
      <c r="AA10" s="1">
        <v>105</v>
      </c>
      <c r="AB10" s="1">
        <v>48</v>
      </c>
      <c r="AC10" s="1">
        <v>57</v>
      </c>
      <c r="AD10" s="1" t="s">
        <v>22</v>
      </c>
      <c r="AE10" s="1">
        <v>134</v>
      </c>
      <c r="AF10" s="1">
        <v>67</v>
      </c>
      <c r="AG10" s="1">
        <v>67</v>
      </c>
      <c r="AH10" s="1">
        <v>159</v>
      </c>
      <c r="AI10" s="1">
        <v>73</v>
      </c>
      <c r="AJ10" s="1">
        <v>86</v>
      </c>
      <c r="AK10" s="1">
        <v>183</v>
      </c>
      <c r="AL10" s="1">
        <v>82</v>
      </c>
      <c r="AM10" s="1">
        <v>101</v>
      </c>
      <c r="AN10" s="1">
        <v>130</v>
      </c>
      <c r="AO10" s="1">
        <v>56</v>
      </c>
      <c r="AP10" s="1">
        <v>74</v>
      </c>
      <c r="AQ10" s="1">
        <v>135</v>
      </c>
      <c r="AR10" s="1">
        <v>60</v>
      </c>
      <c r="AS10" s="1">
        <v>75</v>
      </c>
    </row>
    <row r="11" spans="1:45" ht="10.199999999999999" customHeight="1" x14ac:dyDescent="0.2">
      <c r="A11" s="1" t="s">
        <v>23</v>
      </c>
      <c r="B11" s="1">
        <v>1955</v>
      </c>
      <c r="C11" s="1">
        <v>928</v>
      </c>
      <c r="D11" s="1">
        <v>1027</v>
      </c>
      <c r="E11" s="1">
        <v>266</v>
      </c>
      <c r="F11" s="1">
        <v>127</v>
      </c>
      <c r="G11" s="1">
        <v>139</v>
      </c>
      <c r="H11" s="1">
        <v>165</v>
      </c>
      <c r="I11" s="1">
        <v>88</v>
      </c>
      <c r="J11" s="1">
        <v>77</v>
      </c>
      <c r="K11" s="1">
        <v>179</v>
      </c>
      <c r="L11" s="1">
        <v>96</v>
      </c>
      <c r="M11" s="1">
        <v>83</v>
      </c>
      <c r="N11" s="1">
        <v>87</v>
      </c>
      <c r="O11" s="1">
        <v>41</v>
      </c>
      <c r="P11" s="1">
        <v>46</v>
      </c>
      <c r="Q11" s="1" t="s">
        <v>23</v>
      </c>
      <c r="R11" s="1">
        <v>191</v>
      </c>
      <c r="S11" s="1">
        <v>86</v>
      </c>
      <c r="T11" s="1">
        <v>105</v>
      </c>
      <c r="U11" s="1">
        <v>99</v>
      </c>
      <c r="V11" s="1">
        <v>41</v>
      </c>
      <c r="W11" s="1">
        <v>58</v>
      </c>
      <c r="X11" s="1">
        <v>158</v>
      </c>
      <c r="Y11" s="1">
        <v>57</v>
      </c>
      <c r="Z11" s="1">
        <v>101</v>
      </c>
      <c r="AA11" s="1">
        <v>130</v>
      </c>
      <c r="AB11" s="1">
        <v>56</v>
      </c>
      <c r="AC11" s="1">
        <v>74</v>
      </c>
      <c r="AD11" s="1" t="s">
        <v>23</v>
      </c>
      <c r="AE11" s="1">
        <v>174</v>
      </c>
      <c r="AF11" s="1">
        <v>88</v>
      </c>
      <c r="AG11" s="1">
        <v>86</v>
      </c>
      <c r="AH11" s="1">
        <v>137</v>
      </c>
      <c r="AI11" s="1">
        <v>67</v>
      </c>
      <c r="AJ11" s="1">
        <v>70</v>
      </c>
      <c r="AK11" s="1">
        <v>149</v>
      </c>
      <c r="AL11" s="1">
        <v>76</v>
      </c>
      <c r="AM11" s="1">
        <v>73</v>
      </c>
      <c r="AN11" s="1">
        <v>110</v>
      </c>
      <c r="AO11" s="1">
        <v>49</v>
      </c>
      <c r="AP11" s="1">
        <v>61</v>
      </c>
      <c r="AQ11" s="1">
        <v>110</v>
      </c>
      <c r="AR11" s="1">
        <v>56</v>
      </c>
      <c r="AS11" s="1">
        <v>54</v>
      </c>
    </row>
    <row r="12" spans="1:45" ht="10.199999999999999" customHeight="1" x14ac:dyDescent="0.2">
      <c r="A12" s="1" t="s">
        <v>24</v>
      </c>
      <c r="B12" s="1">
        <v>1854</v>
      </c>
      <c r="C12" s="1">
        <v>958</v>
      </c>
      <c r="D12" s="1">
        <v>896</v>
      </c>
      <c r="E12" s="1">
        <v>236</v>
      </c>
      <c r="F12" s="1">
        <v>119</v>
      </c>
      <c r="G12" s="1">
        <v>117</v>
      </c>
      <c r="H12" s="1">
        <v>175</v>
      </c>
      <c r="I12" s="1">
        <v>81</v>
      </c>
      <c r="J12" s="1">
        <v>94</v>
      </c>
      <c r="K12" s="1">
        <v>139</v>
      </c>
      <c r="L12" s="1">
        <v>74</v>
      </c>
      <c r="M12" s="1">
        <v>65</v>
      </c>
      <c r="N12" s="1">
        <v>101</v>
      </c>
      <c r="O12" s="1">
        <v>43</v>
      </c>
      <c r="P12" s="1">
        <v>58</v>
      </c>
      <c r="Q12" s="1" t="s">
        <v>24</v>
      </c>
      <c r="R12" s="1">
        <v>193</v>
      </c>
      <c r="S12" s="1">
        <v>94</v>
      </c>
      <c r="T12" s="1">
        <v>99</v>
      </c>
      <c r="U12" s="1">
        <v>112</v>
      </c>
      <c r="V12" s="1">
        <v>56</v>
      </c>
      <c r="W12" s="1">
        <v>56</v>
      </c>
      <c r="X12" s="1">
        <v>176</v>
      </c>
      <c r="Y12" s="1">
        <v>103</v>
      </c>
      <c r="Z12" s="1">
        <v>73</v>
      </c>
      <c r="AA12" s="1">
        <v>128</v>
      </c>
      <c r="AB12" s="1">
        <v>67</v>
      </c>
      <c r="AC12" s="1">
        <v>61</v>
      </c>
      <c r="AD12" s="1" t="s">
        <v>24</v>
      </c>
      <c r="AE12" s="1">
        <v>135</v>
      </c>
      <c r="AF12" s="1">
        <v>70</v>
      </c>
      <c r="AG12" s="1">
        <v>65</v>
      </c>
      <c r="AH12" s="1">
        <v>124</v>
      </c>
      <c r="AI12" s="1">
        <v>63</v>
      </c>
      <c r="AJ12" s="1">
        <v>61</v>
      </c>
      <c r="AK12" s="1">
        <v>145</v>
      </c>
      <c r="AL12" s="1">
        <v>89</v>
      </c>
      <c r="AM12" s="1">
        <v>56</v>
      </c>
      <c r="AN12" s="1">
        <v>100</v>
      </c>
      <c r="AO12" s="1">
        <v>53</v>
      </c>
      <c r="AP12" s="1">
        <v>47</v>
      </c>
      <c r="AQ12" s="1">
        <v>90</v>
      </c>
      <c r="AR12" s="1">
        <v>46</v>
      </c>
      <c r="AS12" s="1">
        <v>44</v>
      </c>
    </row>
    <row r="13" spans="1:45" ht="10.199999999999999" customHeight="1" x14ac:dyDescent="0.2">
      <c r="A13" s="1" t="s">
        <v>25</v>
      </c>
      <c r="B13" s="1">
        <v>1217</v>
      </c>
      <c r="C13" s="1">
        <v>612</v>
      </c>
      <c r="D13" s="1">
        <v>605</v>
      </c>
      <c r="E13" s="1">
        <v>154</v>
      </c>
      <c r="F13" s="1">
        <v>84</v>
      </c>
      <c r="G13" s="1">
        <v>70</v>
      </c>
      <c r="H13" s="1">
        <v>97</v>
      </c>
      <c r="I13" s="1">
        <v>51</v>
      </c>
      <c r="J13" s="1">
        <v>46</v>
      </c>
      <c r="K13" s="1">
        <v>80</v>
      </c>
      <c r="L13" s="1">
        <v>37</v>
      </c>
      <c r="M13" s="1">
        <v>43</v>
      </c>
      <c r="N13" s="1">
        <v>74</v>
      </c>
      <c r="O13" s="1">
        <v>33</v>
      </c>
      <c r="P13" s="1">
        <v>41</v>
      </c>
      <c r="Q13" s="1" t="s">
        <v>25</v>
      </c>
      <c r="R13" s="1">
        <v>119</v>
      </c>
      <c r="S13" s="1">
        <v>64</v>
      </c>
      <c r="T13" s="1">
        <v>55</v>
      </c>
      <c r="U13" s="1">
        <v>74</v>
      </c>
      <c r="V13" s="1">
        <v>40</v>
      </c>
      <c r="W13" s="1">
        <v>34</v>
      </c>
      <c r="X13" s="1">
        <v>120</v>
      </c>
      <c r="Y13" s="1">
        <v>46</v>
      </c>
      <c r="Z13" s="1">
        <v>74</v>
      </c>
      <c r="AA13" s="1">
        <v>93</v>
      </c>
      <c r="AB13" s="1">
        <v>43</v>
      </c>
      <c r="AC13" s="1">
        <v>50</v>
      </c>
      <c r="AD13" s="1" t="s">
        <v>25</v>
      </c>
      <c r="AE13" s="1">
        <v>92</v>
      </c>
      <c r="AF13" s="1">
        <v>46</v>
      </c>
      <c r="AG13" s="1">
        <v>46</v>
      </c>
      <c r="AH13" s="1">
        <v>78</v>
      </c>
      <c r="AI13" s="1">
        <v>34</v>
      </c>
      <c r="AJ13" s="1">
        <v>44</v>
      </c>
      <c r="AK13" s="1">
        <v>105</v>
      </c>
      <c r="AL13" s="1">
        <v>58</v>
      </c>
      <c r="AM13" s="1">
        <v>47</v>
      </c>
      <c r="AN13" s="1">
        <v>57</v>
      </c>
      <c r="AO13" s="1">
        <v>38</v>
      </c>
      <c r="AP13" s="1">
        <v>19</v>
      </c>
      <c r="AQ13" s="1">
        <v>74</v>
      </c>
      <c r="AR13" s="1">
        <v>38</v>
      </c>
      <c r="AS13" s="1">
        <v>36</v>
      </c>
    </row>
    <row r="14" spans="1:45" ht="10.199999999999999" customHeight="1" x14ac:dyDescent="0.2">
      <c r="A14" s="1" t="s">
        <v>26</v>
      </c>
      <c r="B14" s="1">
        <v>1054</v>
      </c>
      <c r="C14" s="1">
        <v>535</v>
      </c>
      <c r="D14" s="1">
        <v>519</v>
      </c>
      <c r="E14" s="1">
        <v>118</v>
      </c>
      <c r="F14" s="1">
        <v>60</v>
      </c>
      <c r="G14" s="1">
        <v>58</v>
      </c>
      <c r="H14" s="1">
        <v>77</v>
      </c>
      <c r="I14" s="1">
        <v>42</v>
      </c>
      <c r="J14" s="1">
        <v>35</v>
      </c>
      <c r="K14" s="1">
        <v>76</v>
      </c>
      <c r="L14" s="1">
        <v>36</v>
      </c>
      <c r="M14" s="1">
        <v>40</v>
      </c>
      <c r="N14" s="1">
        <v>72</v>
      </c>
      <c r="O14" s="1">
        <v>47</v>
      </c>
      <c r="P14" s="1">
        <v>25</v>
      </c>
      <c r="Q14" s="1" t="s">
        <v>26</v>
      </c>
      <c r="R14" s="1">
        <v>86</v>
      </c>
      <c r="S14" s="1">
        <v>52</v>
      </c>
      <c r="T14" s="1">
        <v>34</v>
      </c>
      <c r="U14" s="1">
        <v>66</v>
      </c>
      <c r="V14" s="1">
        <v>23</v>
      </c>
      <c r="W14" s="1">
        <v>43</v>
      </c>
      <c r="X14" s="1">
        <v>112</v>
      </c>
      <c r="Y14" s="1">
        <v>50</v>
      </c>
      <c r="Z14" s="1">
        <v>62</v>
      </c>
      <c r="AA14" s="1">
        <v>89</v>
      </c>
      <c r="AB14" s="1">
        <v>41</v>
      </c>
      <c r="AC14" s="1">
        <v>48</v>
      </c>
      <c r="AD14" s="1" t="s">
        <v>26</v>
      </c>
      <c r="AE14" s="1">
        <v>89</v>
      </c>
      <c r="AF14" s="1">
        <v>55</v>
      </c>
      <c r="AG14" s="1">
        <v>34</v>
      </c>
      <c r="AH14" s="1">
        <v>71</v>
      </c>
      <c r="AI14" s="1">
        <v>31</v>
      </c>
      <c r="AJ14" s="1">
        <v>40</v>
      </c>
      <c r="AK14" s="1">
        <v>72</v>
      </c>
      <c r="AL14" s="1">
        <v>33</v>
      </c>
      <c r="AM14" s="1">
        <v>39</v>
      </c>
      <c r="AN14" s="1">
        <v>66</v>
      </c>
      <c r="AO14" s="1">
        <v>32</v>
      </c>
      <c r="AP14" s="1">
        <v>34</v>
      </c>
      <c r="AQ14" s="1">
        <v>60</v>
      </c>
      <c r="AR14" s="1">
        <v>33</v>
      </c>
      <c r="AS14" s="1">
        <v>27</v>
      </c>
    </row>
    <row r="15" spans="1:45" ht="10.199999999999999" customHeight="1" x14ac:dyDescent="0.2">
      <c r="A15" s="1" t="s">
        <v>27</v>
      </c>
      <c r="B15" s="1">
        <v>742</v>
      </c>
      <c r="C15" s="1">
        <v>366</v>
      </c>
      <c r="D15" s="1">
        <v>376</v>
      </c>
      <c r="E15" s="1">
        <v>112</v>
      </c>
      <c r="F15" s="1">
        <v>49</v>
      </c>
      <c r="G15" s="1">
        <v>63</v>
      </c>
      <c r="H15" s="1">
        <v>75</v>
      </c>
      <c r="I15" s="1">
        <v>38</v>
      </c>
      <c r="J15" s="1">
        <v>37</v>
      </c>
      <c r="K15" s="1">
        <v>51</v>
      </c>
      <c r="L15" s="1">
        <v>26</v>
      </c>
      <c r="M15" s="1">
        <v>25</v>
      </c>
      <c r="N15" s="1">
        <v>29</v>
      </c>
      <c r="O15" s="1">
        <v>18</v>
      </c>
      <c r="P15" s="1">
        <v>11</v>
      </c>
      <c r="Q15" s="1" t="s">
        <v>27</v>
      </c>
      <c r="R15" s="1">
        <v>82</v>
      </c>
      <c r="S15" s="1">
        <v>28</v>
      </c>
      <c r="T15" s="1">
        <v>54</v>
      </c>
      <c r="U15" s="1">
        <v>44</v>
      </c>
      <c r="V15" s="1">
        <v>22</v>
      </c>
      <c r="W15" s="1">
        <v>22</v>
      </c>
      <c r="X15" s="1">
        <v>50</v>
      </c>
      <c r="Y15" s="1">
        <v>17</v>
      </c>
      <c r="Z15" s="1">
        <v>33</v>
      </c>
      <c r="AA15" s="1">
        <v>48</v>
      </c>
      <c r="AB15" s="1">
        <v>20</v>
      </c>
      <c r="AC15" s="1">
        <v>28</v>
      </c>
      <c r="AD15" s="1" t="s">
        <v>27</v>
      </c>
      <c r="AE15" s="1">
        <v>54</v>
      </c>
      <c r="AF15" s="1">
        <v>36</v>
      </c>
      <c r="AG15" s="1">
        <v>18</v>
      </c>
      <c r="AH15" s="1">
        <v>57</v>
      </c>
      <c r="AI15" s="1">
        <v>31</v>
      </c>
      <c r="AJ15" s="1">
        <v>26</v>
      </c>
      <c r="AK15" s="1">
        <v>64</v>
      </c>
      <c r="AL15" s="1">
        <v>37</v>
      </c>
      <c r="AM15" s="1">
        <v>27</v>
      </c>
      <c r="AN15" s="1">
        <v>34</v>
      </c>
      <c r="AO15" s="1">
        <v>23</v>
      </c>
      <c r="AP15" s="1">
        <v>11</v>
      </c>
      <c r="AQ15" s="1">
        <v>42</v>
      </c>
      <c r="AR15" s="1">
        <v>21</v>
      </c>
      <c r="AS15" s="1">
        <v>21</v>
      </c>
    </row>
    <row r="16" spans="1:45" ht="10.199999999999999" customHeight="1" x14ac:dyDescent="0.2">
      <c r="A16" s="1" t="s">
        <v>28</v>
      </c>
      <c r="B16" s="1">
        <v>645</v>
      </c>
      <c r="C16" s="1">
        <v>373</v>
      </c>
      <c r="D16" s="1">
        <v>272</v>
      </c>
      <c r="E16" s="1">
        <v>92</v>
      </c>
      <c r="F16" s="1">
        <v>52</v>
      </c>
      <c r="G16" s="1">
        <v>40</v>
      </c>
      <c r="H16" s="1">
        <v>29</v>
      </c>
      <c r="I16" s="1">
        <v>14</v>
      </c>
      <c r="J16" s="1">
        <v>15</v>
      </c>
      <c r="K16" s="1">
        <v>52</v>
      </c>
      <c r="L16" s="1">
        <v>25</v>
      </c>
      <c r="M16" s="1">
        <v>27</v>
      </c>
      <c r="N16" s="1">
        <v>34</v>
      </c>
      <c r="O16" s="1">
        <v>19</v>
      </c>
      <c r="P16" s="1">
        <v>15</v>
      </c>
      <c r="Q16" s="1" t="s">
        <v>28</v>
      </c>
      <c r="R16" s="1">
        <v>74</v>
      </c>
      <c r="S16" s="1">
        <v>41</v>
      </c>
      <c r="T16" s="1">
        <v>33</v>
      </c>
      <c r="U16" s="1">
        <v>64</v>
      </c>
      <c r="V16" s="1">
        <v>28</v>
      </c>
      <c r="W16" s="1">
        <v>36</v>
      </c>
      <c r="X16" s="1">
        <v>58</v>
      </c>
      <c r="Y16" s="1">
        <v>54</v>
      </c>
      <c r="Z16" s="1">
        <v>4</v>
      </c>
      <c r="AA16" s="1">
        <v>58</v>
      </c>
      <c r="AB16" s="1">
        <v>33</v>
      </c>
      <c r="AC16" s="1">
        <v>25</v>
      </c>
      <c r="AD16" s="1" t="s">
        <v>28</v>
      </c>
      <c r="AE16" s="1">
        <v>36</v>
      </c>
      <c r="AF16" s="1">
        <v>23</v>
      </c>
      <c r="AG16" s="1">
        <v>13</v>
      </c>
      <c r="AH16" s="1">
        <v>33</v>
      </c>
      <c r="AI16" s="1">
        <v>23</v>
      </c>
      <c r="AJ16" s="1">
        <v>10</v>
      </c>
      <c r="AK16" s="1">
        <v>47</v>
      </c>
      <c r="AL16" s="1">
        <v>25</v>
      </c>
      <c r="AM16" s="1">
        <v>22</v>
      </c>
      <c r="AN16" s="1">
        <v>32</v>
      </c>
      <c r="AO16" s="1">
        <v>15</v>
      </c>
      <c r="AP16" s="1">
        <v>17</v>
      </c>
      <c r="AQ16" s="1">
        <v>36</v>
      </c>
      <c r="AR16" s="1">
        <v>21</v>
      </c>
      <c r="AS16" s="1">
        <v>15</v>
      </c>
    </row>
    <row r="17" spans="1:45" ht="10.199999999999999" customHeight="1" x14ac:dyDescent="0.2">
      <c r="A17" s="1" t="s">
        <v>29</v>
      </c>
      <c r="B17" s="1">
        <v>502</v>
      </c>
      <c r="C17" s="1">
        <v>255</v>
      </c>
      <c r="D17" s="1">
        <v>247</v>
      </c>
      <c r="E17" s="1">
        <v>43</v>
      </c>
      <c r="F17" s="1">
        <v>28</v>
      </c>
      <c r="G17" s="1">
        <v>15</v>
      </c>
      <c r="H17" s="1">
        <v>39</v>
      </c>
      <c r="I17" s="1">
        <v>21</v>
      </c>
      <c r="J17" s="1">
        <v>18</v>
      </c>
      <c r="K17" s="1">
        <v>55</v>
      </c>
      <c r="L17" s="1">
        <v>31</v>
      </c>
      <c r="M17" s="1">
        <v>24</v>
      </c>
      <c r="N17" s="1">
        <v>24</v>
      </c>
      <c r="O17" s="1">
        <v>17</v>
      </c>
      <c r="P17" s="1">
        <v>7</v>
      </c>
      <c r="Q17" s="1" t="s">
        <v>29</v>
      </c>
      <c r="R17" s="1">
        <v>62</v>
      </c>
      <c r="S17" s="1">
        <v>28</v>
      </c>
      <c r="T17" s="1">
        <v>34</v>
      </c>
      <c r="U17" s="1">
        <v>46</v>
      </c>
      <c r="V17" s="1">
        <v>21</v>
      </c>
      <c r="W17" s="1">
        <v>25</v>
      </c>
      <c r="X17" s="1">
        <v>40</v>
      </c>
      <c r="Y17" s="1">
        <v>5</v>
      </c>
      <c r="Z17" s="1">
        <v>35</v>
      </c>
      <c r="AA17" s="1">
        <v>37</v>
      </c>
      <c r="AB17" s="1">
        <v>16</v>
      </c>
      <c r="AC17" s="1">
        <v>21</v>
      </c>
      <c r="AD17" s="1" t="s">
        <v>29</v>
      </c>
      <c r="AE17" s="1">
        <v>17</v>
      </c>
      <c r="AF17" s="1">
        <v>12</v>
      </c>
      <c r="AG17" s="1">
        <v>5</v>
      </c>
      <c r="AH17" s="1">
        <v>44</v>
      </c>
      <c r="AI17" s="1">
        <v>27</v>
      </c>
      <c r="AJ17" s="1">
        <v>17</v>
      </c>
      <c r="AK17" s="1">
        <v>33</v>
      </c>
      <c r="AL17" s="1">
        <v>18</v>
      </c>
      <c r="AM17" s="1">
        <v>15</v>
      </c>
      <c r="AN17" s="1">
        <v>24</v>
      </c>
      <c r="AO17" s="1">
        <v>12</v>
      </c>
      <c r="AP17" s="1">
        <v>12</v>
      </c>
      <c r="AQ17" s="1">
        <v>38</v>
      </c>
      <c r="AR17" s="1">
        <v>19</v>
      </c>
      <c r="AS17" s="1">
        <v>19</v>
      </c>
    </row>
    <row r="18" spans="1:45" ht="10.199999999999999" customHeight="1" x14ac:dyDescent="0.2">
      <c r="A18" s="1" t="s">
        <v>30</v>
      </c>
      <c r="B18" s="1">
        <v>379</v>
      </c>
      <c r="C18" s="1">
        <v>203</v>
      </c>
      <c r="D18" s="1">
        <v>176</v>
      </c>
      <c r="E18" s="1">
        <v>65</v>
      </c>
      <c r="F18" s="1">
        <v>33</v>
      </c>
      <c r="G18" s="1">
        <v>32</v>
      </c>
      <c r="H18" s="1">
        <v>42</v>
      </c>
      <c r="I18" s="1">
        <v>28</v>
      </c>
      <c r="J18" s="1">
        <v>14</v>
      </c>
      <c r="K18" s="1">
        <v>27</v>
      </c>
      <c r="L18" s="1">
        <v>17</v>
      </c>
      <c r="M18" s="1">
        <v>10</v>
      </c>
      <c r="N18" s="1">
        <v>2</v>
      </c>
      <c r="O18" s="1">
        <v>1</v>
      </c>
      <c r="P18" s="1">
        <v>1</v>
      </c>
      <c r="Q18" s="1" t="s">
        <v>30</v>
      </c>
      <c r="R18" s="1">
        <v>41</v>
      </c>
      <c r="S18" s="1">
        <v>25</v>
      </c>
      <c r="T18" s="1">
        <v>16</v>
      </c>
      <c r="U18" s="1">
        <v>27</v>
      </c>
      <c r="V18" s="1">
        <v>18</v>
      </c>
      <c r="W18" s="1">
        <v>9</v>
      </c>
      <c r="X18" s="1">
        <v>26</v>
      </c>
      <c r="Y18" s="1">
        <v>12</v>
      </c>
      <c r="Z18" s="1">
        <v>14</v>
      </c>
      <c r="AA18" s="1">
        <v>31</v>
      </c>
      <c r="AB18" s="1">
        <v>14</v>
      </c>
      <c r="AC18" s="1">
        <v>17</v>
      </c>
      <c r="AD18" s="1" t="s">
        <v>30</v>
      </c>
      <c r="AE18" s="1">
        <v>10</v>
      </c>
      <c r="AF18" s="1">
        <v>5</v>
      </c>
      <c r="AG18" s="1">
        <v>5</v>
      </c>
      <c r="AH18" s="1">
        <v>22</v>
      </c>
      <c r="AI18" s="1">
        <v>12</v>
      </c>
      <c r="AJ18" s="1">
        <v>10</v>
      </c>
      <c r="AK18" s="1">
        <v>20</v>
      </c>
      <c r="AL18" s="1">
        <v>9</v>
      </c>
      <c r="AM18" s="1">
        <v>11</v>
      </c>
      <c r="AN18" s="1">
        <v>36</v>
      </c>
      <c r="AO18" s="1">
        <v>16</v>
      </c>
      <c r="AP18" s="1">
        <v>20</v>
      </c>
      <c r="AQ18" s="1">
        <v>30</v>
      </c>
      <c r="AR18" s="1">
        <v>13</v>
      </c>
      <c r="AS18" s="1">
        <v>17</v>
      </c>
    </row>
    <row r="19" spans="1:45" ht="10.199999999999999" customHeight="1" x14ac:dyDescent="0.2">
      <c r="A19" s="1" t="s">
        <v>31</v>
      </c>
      <c r="B19" s="1">
        <v>261</v>
      </c>
      <c r="C19" s="1">
        <v>144</v>
      </c>
      <c r="D19" s="1">
        <v>117</v>
      </c>
      <c r="E19" s="1">
        <v>39</v>
      </c>
      <c r="F19" s="1">
        <v>16</v>
      </c>
      <c r="G19" s="1">
        <v>23</v>
      </c>
      <c r="H19" s="1">
        <v>19</v>
      </c>
      <c r="I19" s="1">
        <v>13</v>
      </c>
      <c r="J19" s="1">
        <v>6</v>
      </c>
      <c r="K19" s="1">
        <v>30</v>
      </c>
      <c r="L19" s="1">
        <v>19</v>
      </c>
      <c r="M19" s="1">
        <v>11</v>
      </c>
      <c r="N19" s="1">
        <v>2</v>
      </c>
      <c r="O19" s="1">
        <v>0</v>
      </c>
      <c r="P19" s="1">
        <v>2</v>
      </c>
      <c r="Q19" s="1" t="s">
        <v>31</v>
      </c>
      <c r="R19" s="1">
        <v>23</v>
      </c>
      <c r="S19" s="1">
        <v>7</v>
      </c>
      <c r="T19" s="1">
        <v>16</v>
      </c>
      <c r="U19" s="1">
        <v>32</v>
      </c>
      <c r="V19" s="1">
        <v>17</v>
      </c>
      <c r="W19" s="1">
        <v>15</v>
      </c>
      <c r="X19" s="1">
        <v>28</v>
      </c>
      <c r="Y19" s="1">
        <v>28</v>
      </c>
      <c r="Z19" s="1">
        <v>0</v>
      </c>
      <c r="AA19" s="1">
        <v>18</v>
      </c>
      <c r="AB19" s="1">
        <v>10</v>
      </c>
      <c r="AC19" s="1">
        <v>8</v>
      </c>
      <c r="AD19" s="1" t="s">
        <v>31</v>
      </c>
      <c r="AE19" s="1">
        <v>8</v>
      </c>
      <c r="AF19" s="1">
        <v>6</v>
      </c>
      <c r="AG19" s="1">
        <v>2</v>
      </c>
      <c r="AH19" s="1">
        <v>20</v>
      </c>
      <c r="AI19" s="1">
        <v>15</v>
      </c>
      <c r="AJ19" s="1">
        <v>5</v>
      </c>
      <c r="AK19" s="1">
        <v>17</v>
      </c>
      <c r="AL19" s="1">
        <v>3</v>
      </c>
      <c r="AM19" s="1">
        <v>14</v>
      </c>
      <c r="AN19" s="1">
        <v>15</v>
      </c>
      <c r="AO19" s="1">
        <v>6</v>
      </c>
      <c r="AP19" s="1">
        <v>9</v>
      </c>
      <c r="AQ19" s="1">
        <v>10</v>
      </c>
      <c r="AR19" s="1">
        <v>4</v>
      </c>
      <c r="AS19" s="1">
        <v>6</v>
      </c>
    </row>
    <row r="20" spans="1:45" ht="10.199999999999999" customHeight="1" x14ac:dyDescent="0.2">
      <c r="A20" s="1" t="s">
        <v>32</v>
      </c>
      <c r="B20" s="1">
        <v>394</v>
      </c>
      <c r="C20" s="1">
        <v>226</v>
      </c>
      <c r="D20" s="1">
        <v>168</v>
      </c>
      <c r="E20" s="1">
        <v>49</v>
      </c>
      <c r="F20" s="1">
        <v>24</v>
      </c>
      <c r="G20" s="1">
        <v>25</v>
      </c>
      <c r="H20" s="1">
        <v>13</v>
      </c>
      <c r="I20" s="1">
        <v>7</v>
      </c>
      <c r="J20" s="1">
        <v>6</v>
      </c>
      <c r="K20" s="1">
        <v>26</v>
      </c>
      <c r="L20" s="1">
        <v>16</v>
      </c>
      <c r="M20" s="1">
        <v>10</v>
      </c>
      <c r="N20" s="1">
        <v>7</v>
      </c>
      <c r="O20" s="1">
        <v>7</v>
      </c>
      <c r="P20" s="1">
        <v>0</v>
      </c>
      <c r="Q20" s="1" t="s">
        <v>32</v>
      </c>
      <c r="R20" s="1">
        <v>44</v>
      </c>
      <c r="S20" s="1">
        <v>23</v>
      </c>
      <c r="T20" s="1">
        <v>21</v>
      </c>
      <c r="U20" s="1">
        <v>39</v>
      </c>
      <c r="V20" s="1">
        <v>19</v>
      </c>
      <c r="W20" s="1">
        <v>20</v>
      </c>
      <c r="X20" s="1">
        <v>70</v>
      </c>
      <c r="Y20" s="1">
        <v>53</v>
      </c>
      <c r="Z20" s="1">
        <v>17</v>
      </c>
      <c r="AA20" s="1">
        <v>43</v>
      </c>
      <c r="AB20" s="1">
        <v>18</v>
      </c>
      <c r="AC20" s="1">
        <v>25</v>
      </c>
      <c r="AD20" s="1" t="s">
        <v>32</v>
      </c>
      <c r="AE20" s="1">
        <v>9</v>
      </c>
      <c r="AF20" s="1">
        <v>4</v>
      </c>
      <c r="AG20" s="1">
        <v>5</v>
      </c>
      <c r="AH20" s="1">
        <v>42</v>
      </c>
      <c r="AI20" s="1">
        <v>24</v>
      </c>
      <c r="AJ20" s="1">
        <v>18</v>
      </c>
      <c r="AK20" s="1">
        <v>19</v>
      </c>
      <c r="AL20" s="1">
        <v>11</v>
      </c>
      <c r="AM20" s="1">
        <v>8</v>
      </c>
      <c r="AN20" s="1">
        <v>16</v>
      </c>
      <c r="AO20" s="1">
        <v>8</v>
      </c>
      <c r="AP20" s="1">
        <v>8</v>
      </c>
      <c r="AQ20" s="1">
        <v>17</v>
      </c>
      <c r="AR20" s="1">
        <v>12</v>
      </c>
      <c r="AS20" s="1">
        <v>5</v>
      </c>
    </row>
    <row r="21" spans="1:45" s="3" customFormat="1" ht="10.199999999999999" customHeight="1" x14ac:dyDescent="0.2">
      <c r="A21" s="3" t="s">
        <v>33</v>
      </c>
      <c r="B21" s="3">
        <v>19.899999999999999</v>
      </c>
      <c r="C21" s="3">
        <v>19.3</v>
      </c>
      <c r="D21" s="3">
        <v>20.6</v>
      </c>
      <c r="E21" s="3">
        <v>21</v>
      </c>
      <c r="F21" s="3">
        <v>19.5</v>
      </c>
      <c r="G21" s="3">
        <v>22.4</v>
      </c>
      <c r="H21" s="3">
        <v>18.399999999999999</v>
      </c>
      <c r="I21" s="3">
        <v>17.5</v>
      </c>
      <c r="J21" s="3">
        <v>19.2</v>
      </c>
      <c r="K21" s="3">
        <v>20.3</v>
      </c>
      <c r="L21" s="3">
        <v>19.5</v>
      </c>
      <c r="M21" s="3">
        <v>21.2</v>
      </c>
      <c r="N21" s="3">
        <v>20.9</v>
      </c>
      <c r="O21" s="3">
        <v>20.8</v>
      </c>
      <c r="P21" s="3">
        <v>21</v>
      </c>
      <c r="Q21" s="3" t="s">
        <v>33</v>
      </c>
      <c r="R21" s="3">
        <v>20.399999999999999</v>
      </c>
      <c r="S21" s="3">
        <v>19.7</v>
      </c>
      <c r="T21" s="3">
        <v>21</v>
      </c>
      <c r="U21" s="3">
        <v>20.9</v>
      </c>
      <c r="V21" s="3">
        <v>19.7</v>
      </c>
      <c r="W21" s="3">
        <v>22.4</v>
      </c>
      <c r="X21" s="3">
        <v>25</v>
      </c>
      <c r="Y21" s="3">
        <v>23</v>
      </c>
      <c r="Z21" s="3">
        <v>26.3</v>
      </c>
      <c r="AA21" s="3">
        <v>21.5</v>
      </c>
      <c r="AB21" s="3">
        <v>21.1</v>
      </c>
      <c r="AC21" s="3">
        <v>22</v>
      </c>
      <c r="AD21" s="3" t="s">
        <v>33</v>
      </c>
      <c r="AE21" s="3">
        <v>18.100000000000001</v>
      </c>
      <c r="AF21" s="3">
        <v>18.399999999999999</v>
      </c>
      <c r="AG21" s="3">
        <v>17.8</v>
      </c>
      <c r="AH21" s="3">
        <v>18.600000000000001</v>
      </c>
      <c r="AI21" s="3">
        <v>18.8</v>
      </c>
      <c r="AJ21" s="3">
        <v>18.399999999999999</v>
      </c>
      <c r="AK21" s="3">
        <v>18.7</v>
      </c>
      <c r="AL21" s="3">
        <v>18.3</v>
      </c>
      <c r="AM21" s="3">
        <v>19</v>
      </c>
      <c r="AN21" s="3">
        <v>19.399999999999999</v>
      </c>
      <c r="AO21" s="3">
        <v>16.7</v>
      </c>
      <c r="AP21" s="3">
        <v>21.8</v>
      </c>
      <c r="AQ21" s="3">
        <v>18.100000000000001</v>
      </c>
      <c r="AR21" s="3">
        <v>17.8</v>
      </c>
      <c r="AS21" s="3">
        <v>18.3</v>
      </c>
    </row>
    <row r="22" spans="1:45" ht="10.199999999999999" customHeight="1" x14ac:dyDescent="0.2">
      <c r="A22" s="31" t="s">
        <v>355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 t="s">
        <v>355</v>
      </c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 t="s">
        <v>355</v>
      </c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</row>
  </sheetData>
  <mergeCells count="14">
    <mergeCell ref="AN2:AP2"/>
    <mergeCell ref="AQ2:AS2"/>
    <mergeCell ref="U2:W2"/>
    <mergeCell ref="X2:Z2"/>
    <mergeCell ref="AA2:AC2"/>
    <mergeCell ref="AE2:AG2"/>
    <mergeCell ref="AH2:AJ2"/>
    <mergeCell ref="AK2:AM2"/>
    <mergeCell ref="R2:T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8DA18-6F3C-499D-90E2-64860093F02D}">
  <dimension ref="A1:O48"/>
  <sheetViews>
    <sheetView view="pageBreakPreview" topLeftCell="A33" zoomScale="125" zoomScaleNormal="100" zoomScaleSheetLayoutView="125" workbookViewId="0">
      <selection activeCell="A48" sqref="A48:XFD48"/>
    </sheetView>
  </sheetViews>
  <sheetFormatPr defaultRowHeight="10.199999999999999" customHeight="1" x14ac:dyDescent="0.2"/>
  <cols>
    <col min="1" max="1" width="18.21875" style="1" customWidth="1"/>
    <col min="2" max="2" width="6.21875" style="1" customWidth="1"/>
    <col min="3" max="15" width="4.77734375" style="1" customWidth="1"/>
    <col min="16" max="16384" width="8.88671875" style="1"/>
  </cols>
  <sheetData>
    <row r="1" spans="1:15" ht="10.199999999999999" customHeight="1" x14ac:dyDescent="0.2">
      <c r="A1" s="1" t="s">
        <v>341</v>
      </c>
    </row>
    <row r="2" spans="1:15" s="5" customFormat="1" ht="10.199999999999999" customHeight="1" x14ac:dyDescent="0.2">
      <c r="A2" s="7"/>
      <c r="B2" s="8"/>
      <c r="C2" s="9" t="s">
        <v>281</v>
      </c>
      <c r="D2" s="9" t="s">
        <v>282</v>
      </c>
      <c r="E2" s="9" t="s">
        <v>284</v>
      </c>
      <c r="F2" s="9"/>
      <c r="G2" s="9" t="s">
        <v>285</v>
      </c>
      <c r="H2" s="9" t="s">
        <v>286</v>
      </c>
      <c r="I2" s="9" t="s">
        <v>287</v>
      </c>
      <c r="J2" s="9" t="s">
        <v>288</v>
      </c>
      <c r="K2" s="9"/>
      <c r="L2" s="9"/>
      <c r="M2" s="9" t="s">
        <v>289</v>
      </c>
      <c r="N2" s="9" t="s">
        <v>291</v>
      </c>
      <c r="O2" s="10" t="s">
        <v>293</v>
      </c>
    </row>
    <row r="3" spans="1:15" s="5" customFormat="1" ht="10.199999999999999" customHeight="1" x14ac:dyDescent="0.2">
      <c r="A3" s="11"/>
      <c r="B3" s="12" t="s">
        <v>1</v>
      </c>
      <c r="C3" s="12" t="s">
        <v>294</v>
      </c>
      <c r="D3" s="12" t="s">
        <v>283</v>
      </c>
      <c r="E3" s="12" t="s">
        <v>283</v>
      </c>
      <c r="F3" s="12" t="s">
        <v>5</v>
      </c>
      <c r="G3" s="12" t="s">
        <v>283</v>
      </c>
      <c r="H3" s="12" t="s">
        <v>283</v>
      </c>
      <c r="I3" s="12" t="s">
        <v>283</v>
      </c>
      <c r="J3" s="12" t="s">
        <v>283</v>
      </c>
      <c r="K3" s="12" t="s">
        <v>10</v>
      </c>
      <c r="L3" s="12" t="s">
        <v>11</v>
      </c>
      <c r="M3" s="12" t="s">
        <v>290</v>
      </c>
      <c r="N3" s="12" t="s">
        <v>292</v>
      </c>
      <c r="O3" s="13" t="s">
        <v>292</v>
      </c>
    </row>
    <row r="4" spans="1:15" ht="10.199999999999999" customHeight="1" x14ac:dyDescent="0.2">
      <c r="A4" s="1" t="s">
        <v>307</v>
      </c>
      <c r="B4" s="1">
        <v>26051</v>
      </c>
      <c r="C4" s="1">
        <v>3226</v>
      </c>
      <c r="D4" s="1">
        <v>2220</v>
      </c>
      <c r="E4" s="1">
        <v>2026</v>
      </c>
      <c r="F4" s="1">
        <v>1251</v>
      </c>
      <c r="G4" s="1">
        <v>2586</v>
      </c>
      <c r="H4" s="1">
        <v>1662</v>
      </c>
      <c r="I4" s="1">
        <v>2118</v>
      </c>
      <c r="J4" s="1">
        <v>1722</v>
      </c>
      <c r="K4" s="1">
        <v>2019</v>
      </c>
      <c r="L4" s="1">
        <v>1956</v>
      </c>
      <c r="M4" s="1">
        <v>2128</v>
      </c>
      <c r="N4" s="1">
        <v>1520</v>
      </c>
      <c r="O4" s="1">
        <v>1617</v>
      </c>
    </row>
    <row r="5" spans="1:15" ht="10.199999999999999" customHeight="1" x14ac:dyDescent="0.2">
      <c r="A5" s="1" t="s">
        <v>81</v>
      </c>
      <c r="B5" s="1">
        <v>21747</v>
      </c>
      <c r="C5" s="1">
        <v>3145</v>
      </c>
      <c r="D5" s="1">
        <v>2176</v>
      </c>
      <c r="E5" s="1">
        <v>1942</v>
      </c>
      <c r="F5" s="1">
        <v>909</v>
      </c>
      <c r="G5" s="1">
        <v>2551</v>
      </c>
      <c r="H5" s="1">
        <v>1638</v>
      </c>
      <c r="I5" s="1">
        <v>2003</v>
      </c>
      <c r="J5" s="1">
        <v>1714</v>
      </c>
      <c r="K5" s="1">
        <v>798</v>
      </c>
      <c r="L5" s="1">
        <v>1697</v>
      </c>
      <c r="M5" s="1">
        <v>1384</v>
      </c>
      <c r="N5" s="1">
        <v>1086</v>
      </c>
      <c r="O5" s="1">
        <v>704</v>
      </c>
    </row>
    <row r="6" spans="1:15" ht="10.199999999999999" customHeight="1" x14ac:dyDescent="0.2">
      <c r="A6" s="1" t="s">
        <v>82</v>
      </c>
      <c r="B6" s="1">
        <v>2384</v>
      </c>
      <c r="C6" s="1">
        <v>30</v>
      </c>
      <c r="D6" s="1">
        <v>14</v>
      </c>
      <c r="E6" s="1">
        <v>29</v>
      </c>
      <c r="F6" s="1">
        <v>148</v>
      </c>
      <c r="G6" s="1">
        <v>2</v>
      </c>
      <c r="H6" s="1">
        <v>8</v>
      </c>
      <c r="I6" s="1">
        <v>11</v>
      </c>
      <c r="J6" s="1">
        <v>2</v>
      </c>
      <c r="K6" s="1">
        <v>242</v>
      </c>
      <c r="L6" s="1">
        <v>12</v>
      </c>
      <c r="M6" s="1">
        <v>670</v>
      </c>
      <c r="N6" s="1">
        <v>350</v>
      </c>
      <c r="O6" s="1">
        <v>866</v>
      </c>
    </row>
    <row r="7" spans="1:15" ht="10.199999999999999" customHeight="1" x14ac:dyDescent="0.2">
      <c r="A7" s="1" t="s">
        <v>83</v>
      </c>
      <c r="B7" s="1">
        <v>889</v>
      </c>
      <c r="C7" s="1">
        <v>3</v>
      </c>
      <c r="D7" s="1">
        <v>3</v>
      </c>
      <c r="E7" s="1">
        <v>24</v>
      </c>
      <c r="F7" s="1">
        <v>76</v>
      </c>
      <c r="G7" s="1">
        <v>3</v>
      </c>
      <c r="H7" s="1">
        <v>5</v>
      </c>
      <c r="I7" s="1">
        <v>36</v>
      </c>
      <c r="J7" s="1">
        <v>0</v>
      </c>
      <c r="K7" s="1">
        <v>516</v>
      </c>
      <c r="L7" s="1">
        <v>146</v>
      </c>
      <c r="M7" s="1">
        <v>62</v>
      </c>
      <c r="N7" s="1">
        <v>12</v>
      </c>
      <c r="O7" s="1">
        <v>3</v>
      </c>
    </row>
    <row r="8" spans="1:15" ht="10.199999999999999" customHeight="1" x14ac:dyDescent="0.2">
      <c r="A8" s="1" t="s">
        <v>84</v>
      </c>
      <c r="B8" s="1">
        <v>753</v>
      </c>
      <c r="C8" s="1">
        <v>47</v>
      </c>
      <c r="D8" s="1">
        <v>19</v>
      </c>
      <c r="E8" s="1">
        <v>14</v>
      </c>
      <c r="F8" s="1">
        <v>52</v>
      </c>
      <c r="G8" s="1">
        <v>7</v>
      </c>
      <c r="H8" s="1">
        <v>9</v>
      </c>
      <c r="I8" s="1">
        <v>47</v>
      </c>
      <c r="J8" s="1">
        <v>4</v>
      </c>
      <c r="K8" s="1">
        <v>401</v>
      </c>
      <c r="L8" s="1">
        <v>79</v>
      </c>
      <c r="M8" s="1">
        <v>1</v>
      </c>
      <c r="N8" s="1">
        <v>51</v>
      </c>
      <c r="O8" s="1">
        <v>22</v>
      </c>
    </row>
    <row r="9" spans="1:15" ht="10.199999999999999" customHeight="1" x14ac:dyDescent="0.2">
      <c r="A9" s="1" t="s">
        <v>85</v>
      </c>
      <c r="B9" s="1">
        <v>128</v>
      </c>
      <c r="C9" s="1">
        <v>1</v>
      </c>
      <c r="D9" s="1">
        <v>5</v>
      </c>
      <c r="E9" s="1">
        <v>0</v>
      </c>
      <c r="F9" s="1">
        <v>24</v>
      </c>
      <c r="G9" s="1">
        <v>1</v>
      </c>
      <c r="H9" s="1">
        <v>0</v>
      </c>
      <c r="I9" s="1">
        <v>18</v>
      </c>
      <c r="J9" s="1">
        <v>1</v>
      </c>
      <c r="K9" s="1">
        <v>61</v>
      </c>
      <c r="L9" s="1">
        <v>1</v>
      </c>
      <c r="M9" s="1">
        <v>4</v>
      </c>
      <c r="N9" s="1">
        <v>3</v>
      </c>
      <c r="O9" s="1">
        <v>9</v>
      </c>
    </row>
    <row r="10" spans="1:15" ht="10.199999999999999" customHeight="1" x14ac:dyDescent="0.2">
      <c r="A10" s="1" t="s">
        <v>86</v>
      </c>
      <c r="B10" s="1">
        <v>13</v>
      </c>
      <c r="C10" s="1">
        <v>0</v>
      </c>
      <c r="D10" s="1">
        <v>3</v>
      </c>
      <c r="E10" s="1">
        <v>0</v>
      </c>
      <c r="F10" s="1">
        <v>8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</v>
      </c>
      <c r="O10" s="1">
        <v>0</v>
      </c>
    </row>
    <row r="11" spans="1:15" ht="10.199999999999999" customHeight="1" x14ac:dyDescent="0.2">
      <c r="A11" s="1" t="s">
        <v>87</v>
      </c>
      <c r="B11" s="1">
        <v>30</v>
      </c>
      <c r="C11" s="1">
        <v>0</v>
      </c>
      <c r="D11" s="1">
        <v>0</v>
      </c>
      <c r="E11" s="1">
        <v>0</v>
      </c>
      <c r="F11" s="1">
        <v>21</v>
      </c>
      <c r="G11" s="1">
        <v>1</v>
      </c>
      <c r="H11" s="1">
        <v>0</v>
      </c>
      <c r="I11" s="1">
        <v>3</v>
      </c>
      <c r="J11" s="1">
        <v>1</v>
      </c>
      <c r="K11" s="1">
        <v>1</v>
      </c>
      <c r="L11" s="1">
        <v>0</v>
      </c>
      <c r="M11" s="1">
        <v>1</v>
      </c>
      <c r="N11" s="1">
        <v>0</v>
      </c>
      <c r="O11" s="1">
        <v>2</v>
      </c>
    </row>
    <row r="12" spans="1:15" ht="10.199999999999999" customHeight="1" x14ac:dyDescent="0.2">
      <c r="A12" s="1" t="s">
        <v>88</v>
      </c>
      <c r="B12" s="1">
        <v>26</v>
      </c>
      <c r="C12" s="1">
        <v>0</v>
      </c>
      <c r="D12" s="1">
        <v>0</v>
      </c>
      <c r="E12" s="1">
        <v>0</v>
      </c>
      <c r="F12" s="1">
        <v>0</v>
      </c>
      <c r="G12" s="1">
        <v>7</v>
      </c>
      <c r="H12" s="1">
        <v>1</v>
      </c>
      <c r="I12" s="1">
        <v>0</v>
      </c>
      <c r="J12" s="1">
        <v>0</v>
      </c>
      <c r="K12" s="1">
        <v>0</v>
      </c>
      <c r="L12" s="1">
        <v>14</v>
      </c>
      <c r="M12" s="1">
        <v>0</v>
      </c>
      <c r="N12" s="1">
        <v>0</v>
      </c>
      <c r="O12" s="1">
        <v>4</v>
      </c>
    </row>
    <row r="13" spans="1:15" ht="10.199999999999999" customHeight="1" x14ac:dyDescent="0.2">
      <c r="A13" s="1" t="s">
        <v>89</v>
      </c>
      <c r="B13" s="1">
        <v>21</v>
      </c>
      <c r="C13" s="1">
        <v>0</v>
      </c>
      <c r="D13" s="1">
        <v>0</v>
      </c>
      <c r="E13" s="1">
        <v>11</v>
      </c>
      <c r="F13" s="1">
        <v>10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</row>
    <row r="14" spans="1:15" ht="10.199999999999999" customHeight="1" x14ac:dyDescent="0.2">
      <c r="A14" s="1" t="s">
        <v>90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</row>
    <row r="15" spans="1:15" ht="10.199999999999999" customHeight="1" x14ac:dyDescent="0.2">
      <c r="A15" s="1" t="s">
        <v>91</v>
      </c>
      <c r="B15" s="1">
        <v>8</v>
      </c>
      <c r="C15" s="1">
        <v>0</v>
      </c>
      <c r="D15" s="1">
        <v>0</v>
      </c>
      <c r="E15" s="1">
        <v>6</v>
      </c>
      <c r="F15" s="1">
        <v>0</v>
      </c>
      <c r="G15" s="1">
        <v>0</v>
      </c>
      <c r="H15" s="1">
        <v>1</v>
      </c>
      <c r="I15" s="1">
        <v>0</v>
      </c>
      <c r="J15" s="1">
        <v>0</v>
      </c>
      <c r="K15" s="1">
        <v>0</v>
      </c>
      <c r="L15" s="1">
        <v>1</v>
      </c>
      <c r="M15" s="1">
        <v>0</v>
      </c>
      <c r="N15" s="1">
        <v>0</v>
      </c>
      <c r="O15" s="1">
        <v>0</v>
      </c>
    </row>
    <row r="16" spans="1:15" ht="10.199999999999999" customHeight="1" x14ac:dyDescent="0.2">
      <c r="A16" s="1" t="s">
        <v>92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</row>
    <row r="17" spans="1:15" ht="10.199999999999999" customHeight="1" x14ac:dyDescent="0.2">
      <c r="A17" s="1" t="s">
        <v>51</v>
      </c>
      <c r="B17" s="1">
        <v>52</v>
      </c>
      <c r="C17" s="1">
        <v>0</v>
      </c>
      <c r="D17" s="1">
        <v>0</v>
      </c>
      <c r="E17" s="1">
        <v>0</v>
      </c>
      <c r="F17" s="1">
        <v>3</v>
      </c>
      <c r="G17" s="1">
        <v>14</v>
      </c>
      <c r="H17" s="1">
        <v>0</v>
      </c>
      <c r="I17" s="1">
        <v>0</v>
      </c>
      <c r="J17" s="1">
        <v>0</v>
      </c>
      <c r="K17" s="1">
        <v>0</v>
      </c>
      <c r="L17" s="1">
        <v>6</v>
      </c>
      <c r="M17" s="1">
        <v>6</v>
      </c>
      <c r="N17" s="1">
        <v>16</v>
      </c>
      <c r="O17" s="1">
        <v>7</v>
      </c>
    </row>
    <row r="19" spans="1:15" ht="10.199999999999999" customHeight="1" x14ac:dyDescent="0.2">
      <c r="A19" s="1" t="s">
        <v>299</v>
      </c>
      <c r="B19" s="1">
        <v>13261</v>
      </c>
      <c r="C19" s="1">
        <v>1663</v>
      </c>
      <c r="D19" s="1">
        <v>1110</v>
      </c>
      <c r="E19" s="1">
        <v>1040</v>
      </c>
      <c r="F19" s="1">
        <v>658</v>
      </c>
      <c r="G19" s="1">
        <v>1299</v>
      </c>
      <c r="H19" s="1">
        <v>827</v>
      </c>
      <c r="I19" s="1">
        <v>1078</v>
      </c>
      <c r="J19" s="1">
        <v>825</v>
      </c>
      <c r="K19" s="1">
        <v>1062</v>
      </c>
      <c r="L19" s="1">
        <v>994</v>
      </c>
      <c r="M19" s="1">
        <v>1099</v>
      </c>
      <c r="N19" s="1">
        <v>800</v>
      </c>
      <c r="O19" s="1">
        <v>806</v>
      </c>
    </row>
    <row r="20" spans="1:15" ht="10.199999999999999" customHeight="1" x14ac:dyDescent="0.2">
      <c r="A20" s="1" t="s">
        <v>81</v>
      </c>
      <c r="B20" s="1">
        <v>11070</v>
      </c>
      <c r="C20" s="1">
        <v>1627</v>
      </c>
      <c r="D20" s="1">
        <v>1085</v>
      </c>
      <c r="E20" s="1">
        <v>994</v>
      </c>
      <c r="F20" s="1">
        <v>495</v>
      </c>
      <c r="G20" s="1">
        <v>1279</v>
      </c>
      <c r="H20" s="1">
        <v>818</v>
      </c>
      <c r="I20" s="1">
        <v>1023</v>
      </c>
      <c r="J20" s="1">
        <v>821</v>
      </c>
      <c r="K20" s="1">
        <v>416</v>
      </c>
      <c r="L20" s="1">
        <v>857</v>
      </c>
      <c r="M20" s="1">
        <v>728</v>
      </c>
      <c r="N20" s="1">
        <v>560</v>
      </c>
      <c r="O20" s="1">
        <v>367</v>
      </c>
    </row>
    <row r="21" spans="1:15" ht="10.199999999999999" customHeight="1" x14ac:dyDescent="0.2">
      <c r="A21" s="1" t="s">
        <v>82</v>
      </c>
      <c r="B21" s="1">
        <v>1214</v>
      </c>
      <c r="C21" s="1">
        <v>14</v>
      </c>
      <c r="D21" s="1">
        <v>7</v>
      </c>
      <c r="E21" s="1">
        <v>18</v>
      </c>
      <c r="F21" s="1">
        <v>75</v>
      </c>
      <c r="G21" s="1">
        <v>0</v>
      </c>
      <c r="H21" s="1">
        <v>3</v>
      </c>
      <c r="I21" s="1">
        <v>11</v>
      </c>
      <c r="J21" s="1">
        <v>2</v>
      </c>
      <c r="K21" s="1">
        <v>124</v>
      </c>
      <c r="L21" s="1">
        <v>8</v>
      </c>
      <c r="M21" s="1">
        <v>344</v>
      </c>
      <c r="N21" s="1">
        <v>195</v>
      </c>
      <c r="O21" s="1">
        <v>413</v>
      </c>
    </row>
    <row r="22" spans="1:15" ht="10.199999999999999" customHeight="1" x14ac:dyDescent="0.2">
      <c r="A22" s="1" t="s">
        <v>83</v>
      </c>
      <c r="B22" s="1">
        <v>473</v>
      </c>
      <c r="C22" s="1">
        <v>3</v>
      </c>
      <c r="D22" s="1">
        <v>3</v>
      </c>
      <c r="E22" s="1">
        <v>13</v>
      </c>
      <c r="F22" s="1">
        <v>34</v>
      </c>
      <c r="G22" s="1">
        <v>3</v>
      </c>
      <c r="H22" s="1">
        <v>2</v>
      </c>
      <c r="I22" s="1">
        <v>19</v>
      </c>
      <c r="J22" s="1">
        <v>0</v>
      </c>
      <c r="K22" s="1">
        <v>287</v>
      </c>
      <c r="L22" s="1">
        <v>80</v>
      </c>
      <c r="M22" s="1">
        <v>22</v>
      </c>
      <c r="N22" s="1">
        <v>6</v>
      </c>
      <c r="O22" s="1">
        <v>1</v>
      </c>
    </row>
    <row r="23" spans="1:15" ht="10.199999999999999" customHeight="1" x14ac:dyDescent="0.2">
      <c r="A23" s="1" t="s">
        <v>84</v>
      </c>
      <c r="B23" s="1">
        <v>360</v>
      </c>
      <c r="C23" s="1">
        <v>18</v>
      </c>
      <c r="D23" s="1">
        <v>9</v>
      </c>
      <c r="E23" s="1">
        <v>7</v>
      </c>
      <c r="F23" s="1">
        <v>20</v>
      </c>
      <c r="G23" s="1">
        <v>5</v>
      </c>
      <c r="H23" s="1">
        <v>3</v>
      </c>
      <c r="I23" s="1">
        <v>13</v>
      </c>
      <c r="J23" s="1">
        <v>2</v>
      </c>
      <c r="K23" s="1">
        <v>201</v>
      </c>
      <c r="L23" s="1">
        <v>35</v>
      </c>
      <c r="M23" s="1">
        <v>1</v>
      </c>
      <c r="N23" s="1">
        <v>31</v>
      </c>
      <c r="O23" s="1">
        <v>15</v>
      </c>
    </row>
    <row r="24" spans="1:15" ht="10.199999999999999" customHeight="1" x14ac:dyDescent="0.2">
      <c r="A24" s="1" t="s">
        <v>85</v>
      </c>
      <c r="B24" s="1">
        <v>71</v>
      </c>
      <c r="C24" s="1">
        <v>1</v>
      </c>
      <c r="D24" s="1">
        <v>5</v>
      </c>
      <c r="E24" s="1">
        <v>0</v>
      </c>
      <c r="F24" s="1">
        <v>13</v>
      </c>
      <c r="G24" s="1">
        <v>0</v>
      </c>
      <c r="H24" s="1">
        <v>0</v>
      </c>
      <c r="I24" s="1">
        <v>12</v>
      </c>
      <c r="J24" s="1">
        <v>0</v>
      </c>
      <c r="K24" s="1">
        <v>33</v>
      </c>
      <c r="L24" s="1">
        <v>1</v>
      </c>
      <c r="M24" s="1">
        <v>1</v>
      </c>
      <c r="N24" s="1">
        <v>1</v>
      </c>
      <c r="O24" s="1">
        <v>4</v>
      </c>
    </row>
    <row r="25" spans="1:15" ht="10.199999999999999" customHeight="1" x14ac:dyDescent="0.2">
      <c r="A25" s="1" t="s">
        <v>86</v>
      </c>
      <c r="B25" s="1">
        <v>7</v>
      </c>
      <c r="C25" s="1">
        <v>0</v>
      </c>
      <c r="D25" s="1">
        <v>1</v>
      </c>
      <c r="E25" s="1">
        <v>0</v>
      </c>
      <c r="F25" s="1">
        <v>6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ht="10.199999999999999" customHeight="1" x14ac:dyDescent="0.2">
      <c r="A26" s="1" t="s">
        <v>87</v>
      </c>
      <c r="B26" s="1">
        <v>13</v>
      </c>
      <c r="C26" s="1">
        <v>0</v>
      </c>
      <c r="D26" s="1">
        <v>0</v>
      </c>
      <c r="E26" s="1">
        <v>0</v>
      </c>
      <c r="F26" s="1">
        <v>10</v>
      </c>
      <c r="G26" s="1">
        <v>0</v>
      </c>
      <c r="H26" s="1">
        <v>0</v>
      </c>
      <c r="I26" s="1">
        <v>0</v>
      </c>
      <c r="J26" s="1">
        <v>0</v>
      </c>
      <c r="K26" s="1">
        <v>1</v>
      </c>
      <c r="L26" s="1">
        <v>0</v>
      </c>
      <c r="M26" s="1">
        <v>1</v>
      </c>
      <c r="N26" s="1">
        <v>0</v>
      </c>
      <c r="O26" s="1">
        <v>1</v>
      </c>
    </row>
    <row r="27" spans="1:15" ht="10.199999999999999" customHeight="1" x14ac:dyDescent="0.2">
      <c r="A27" s="1" t="s">
        <v>88</v>
      </c>
      <c r="B27" s="1">
        <v>17</v>
      </c>
      <c r="C27" s="1">
        <v>0</v>
      </c>
      <c r="D27" s="1">
        <v>0</v>
      </c>
      <c r="E27" s="1">
        <v>0</v>
      </c>
      <c r="F27" s="1">
        <v>0</v>
      </c>
      <c r="G27" s="1">
        <v>5</v>
      </c>
      <c r="H27" s="1">
        <v>0</v>
      </c>
      <c r="I27" s="1">
        <v>0</v>
      </c>
      <c r="J27" s="1">
        <v>0</v>
      </c>
      <c r="K27" s="1">
        <v>0</v>
      </c>
      <c r="L27" s="1">
        <v>9</v>
      </c>
      <c r="M27" s="1">
        <v>0</v>
      </c>
      <c r="N27" s="1">
        <v>0</v>
      </c>
      <c r="O27" s="1">
        <v>3</v>
      </c>
    </row>
    <row r="28" spans="1:15" ht="10.199999999999999" customHeight="1" x14ac:dyDescent="0.2">
      <c r="A28" s="1" t="s">
        <v>89</v>
      </c>
      <c r="B28" s="1">
        <v>10</v>
      </c>
      <c r="C28" s="1">
        <v>0</v>
      </c>
      <c r="D28" s="1">
        <v>0</v>
      </c>
      <c r="E28" s="1">
        <v>6</v>
      </c>
      <c r="F28" s="1">
        <v>4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ht="10.199999999999999" customHeight="1" x14ac:dyDescent="0.2">
      <c r="A29" s="1" t="s">
        <v>90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ht="10.199999999999999" customHeight="1" x14ac:dyDescent="0.2">
      <c r="A30" s="1" t="s">
        <v>91</v>
      </c>
      <c r="B30" s="1">
        <v>4</v>
      </c>
      <c r="C30" s="1">
        <v>0</v>
      </c>
      <c r="D30" s="1">
        <v>0</v>
      </c>
      <c r="E30" s="1">
        <v>2</v>
      </c>
      <c r="F30" s="1">
        <v>0</v>
      </c>
      <c r="G30" s="1">
        <v>0</v>
      </c>
      <c r="H30" s="1">
        <v>1</v>
      </c>
      <c r="I30" s="1">
        <v>0</v>
      </c>
      <c r="J30" s="1">
        <v>0</v>
      </c>
      <c r="K30" s="1">
        <v>0</v>
      </c>
      <c r="L30" s="1">
        <v>1</v>
      </c>
      <c r="M30" s="1">
        <v>0</v>
      </c>
      <c r="N30" s="1">
        <v>0</v>
      </c>
      <c r="O30" s="1">
        <v>0</v>
      </c>
    </row>
    <row r="31" spans="1:15" ht="10.199999999999999" customHeight="1" x14ac:dyDescent="0.2">
      <c r="A31" s="1" t="s">
        <v>92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</row>
    <row r="32" spans="1:15" ht="10.199999999999999" customHeight="1" x14ac:dyDescent="0.2">
      <c r="A32" s="1" t="s">
        <v>51</v>
      </c>
      <c r="B32" s="1">
        <v>22</v>
      </c>
      <c r="C32" s="1">
        <v>0</v>
      </c>
      <c r="D32" s="1">
        <v>0</v>
      </c>
      <c r="E32" s="1">
        <v>0</v>
      </c>
      <c r="F32" s="1">
        <v>1</v>
      </c>
      <c r="G32" s="1">
        <v>7</v>
      </c>
      <c r="H32" s="1">
        <v>0</v>
      </c>
      <c r="I32" s="1">
        <v>0</v>
      </c>
      <c r="J32" s="1">
        <v>0</v>
      </c>
      <c r="K32" s="1">
        <v>0</v>
      </c>
      <c r="L32" s="1">
        <v>3</v>
      </c>
      <c r="M32" s="1">
        <v>2</v>
      </c>
      <c r="N32" s="1">
        <v>7</v>
      </c>
      <c r="O32" s="1">
        <v>2</v>
      </c>
    </row>
    <row r="34" spans="1:15" ht="10.199999999999999" customHeight="1" x14ac:dyDescent="0.2">
      <c r="A34" s="1" t="s">
        <v>297</v>
      </c>
      <c r="B34" s="1">
        <v>12790</v>
      </c>
      <c r="C34" s="1">
        <v>1563</v>
      </c>
      <c r="D34" s="1">
        <v>1110</v>
      </c>
      <c r="E34" s="1">
        <v>986</v>
      </c>
      <c r="F34" s="1">
        <v>593</v>
      </c>
      <c r="G34" s="1">
        <v>1287</v>
      </c>
      <c r="H34" s="1">
        <v>835</v>
      </c>
      <c r="I34" s="1">
        <v>1040</v>
      </c>
      <c r="J34" s="1">
        <v>897</v>
      </c>
      <c r="K34" s="1">
        <v>957</v>
      </c>
      <c r="L34" s="1">
        <v>962</v>
      </c>
      <c r="M34" s="1">
        <v>1029</v>
      </c>
      <c r="N34" s="1">
        <v>720</v>
      </c>
      <c r="O34" s="1">
        <v>811</v>
      </c>
    </row>
    <row r="35" spans="1:15" ht="10.199999999999999" customHeight="1" x14ac:dyDescent="0.2">
      <c r="A35" s="1" t="s">
        <v>81</v>
      </c>
      <c r="B35" s="1">
        <v>10677</v>
      </c>
      <c r="C35" s="1">
        <v>1518</v>
      </c>
      <c r="D35" s="1">
        <v>1091</v>
      </c>
      <c r="E35" s="1">
        <v>948</v>
      </c>
      <c r="F35" s="1">
        <v>414</v>
      </c>
      <c r="G35" s="1">
        <v>1272</v>
      </c>
      <c r="H35" s="1">
        <v>820</v>
      </c>
      <c r="I35" s="1">
        <v>980</v>
      </c>
      <c r="J35" s="1">
        <v>893</v>
      </c>
      <c r="K35" s="1">
        <v>382</v>
      </c>
      <c r="L35" s="1">
        <v>840</v>
      </c>
      <c r="M35" s="1">
        <v>656</v>
      </c>
      <c r="N35" s="1">
        <v>526</v>
      </c>
      <c r="O35" s="1">
        <v>337</v>
      </c>
    </row>
    <row r="36" spans="1:15" ht="10.199999999999999" customHeight="1" x14ac:dyDescent="0.2">
      <c r="A36" s="1" t="s">
        <v>82</v>
      </c>
      <c r="B36" s="1">
        <v>1170</v>
      </c>
      <c r="C36" s="1">
        <v>16</v>
      </c>
      <c r="D36" s="1">
        <v>7</v>
      </c>
      <c r="E36" s="1">
        <v>11</v>
      </c>
      <c r="F36" s="1">
        <v>73</v>
      </c>
      <c r="G36" s="1">
        <v>2</v>
      </c>
      <c r="H36" s="1">
        <v>5</v>
      </c>
      <c r="I36" s="1">
        <v>0</v>
      </c>
      <c r="J36" s="1">
        <v>0</v>
      </c>
      <c r="K36" s="1">
        <v>118</v>
      </c>
      <c r="L36" s="1">
        <v>4</v>
      </c>
      <c r="M36" s="1">
        <v>326</v>
      </c>
      <c r="N36" s="1">
        <v>155</v>
      </c>
      <c r="O36" s="1">
        <v>453</v>
      </c>
    </row>
    <row r="37" spans="1:15" ht="10.199999999999999" customHeight="1" x14ac:dyDescent="0.2">
      <c r="A37" s="1" t="s">
        <v>83</v>
      </c>
      <c r="B37" s="1">
        <v>416</v>
      </c>
      <c r="C37" s="1">
        <v>0</v>
      </c>
      <c r="D37" s="1">
        <v>0</v>
      </c>
      <c r="E37" s="1">
        <v>11</v>
      </c>
      <c r="F37" s="1">
        <v>42</v>
      </c>
      <c r="G37" s="1">
        <v>0</v>
      </c>
      <c r="H37" s="1">
        <v>3</v>
      </c>
      <c r="I37" s="1">
        <v>17</v>
      </c>
      <c r="J37" s="1">
        <v>0</v>
      </c>
      <c r="K37" s="1">
        <v>229</v>
      </c>
      <c r="L37" s="1">
        <v>66</v>
      </c>
      <c r="M37" s="1">
        <v>40</v>
      </c>
      <c r="N37" s="1">
        <v>6</v>
      </c>
      <c r="O37" s="1">
        <v>2</v>
      </c>
    </row>
    <row r="38" spans="1:15" ht="10.199999999999999" customHeight="1" x14ac:dyDescent="0.2">
      <c r="A38" s="1" t="s">
        <v>84</v>
      </c>
      <c r="B38" s="1">
        <v>393</v>
      </c>
      <c r="C38" s="1">
        <v>29</v>
      </c>
      <c r="D38" s="1">
        <v>10</v>
      </c>
      <c r="E38" s="1">
        <v>7</v>
      </c>
      <c r="F38" s="1">
        <v>32</v>
      </c>
      <c r="G38" s="1">
        <v>2</v>
      </c>
      <c r="H38" s="1">
        <v>6</v>
      </c>
      <c r="I38" s="1">
        <v>34</v>
      </c>
      <c r="J38" s="1">
        <v>2</v>
      </c>
      <c r="K38" s="1">
        <v>200</v>
      </c>
      <c r="L38" s="1">
        <v>44</v>
      </c>
      <c r="M38" s="1">
        <v>0</v>
      </c>
      <c r="N38" s="1">
        <v>20</v>
      </c>
      <c r="O38" s="1">
        <v>7</v>
      </c>
    </row>
    <row r="39" spans="1:15" ht="10.199999999999999" customHeight="1" x14ac:dyDescent="0.2">
      <c r="A39" s="1" t="s">
        <v>85</v>
      </c>
      <c r="B39" s="1">
        <v>57</v>
      </c>
      <c r="C39" s="1">
        <v>0</v>
      </c>
      <c r="D39" s="1">
        <v>0</v>
      </c>
      <c r="E39" s="1">
        <v>0</v>
      </c>
      <c r="F39" s="1">
        <v>11</v>
      </c>
      <c r="G39" s="1">
        <v>1</v>
      </c>
      <c r="H39" s="1">
        <v>0</v>
      </c>
      <c r="I39" s="1">
        <v>6</v>
      </c>
      <c r="J39" s="1">
        <v>1</v>
      </c>
      <c r="K39" s="1">
        <v>28</v>
      </c>
      <c r="L39" s="1">
        <v>0</v>
      </c>
      <c r="M39" s="1">
        <v>3</v>
      </c>
      <c r="N39" s="1">
        <v>2</v>
      </c>
      <c r="O39" s="1">
        <v>5</v>
      </c>
    </row>
    <row r="40" spans="1:15" ht="10.199999999999999" customHeight="1" x14ac:dyDescent="0.2">
      <c r="A40" s="1" t="s">
        <v>86</v>
      </c>
      <c r="B40" s="1">
        <v>6</v>
      </c>
      <c r="C40" s="1">
        <v>0</v>
      </c>
      <c r="D40" s="1">
        <v>2</v>
      </c>
      <c r="E40" s="1">
        <v>0</v>
      </c>
      <c r="F40" s="1">
        <v>2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2</v>
      </c>
      <c r="O40" s="1">
        <v>0</v>
      </c>
    </row>
    <row r="41" spans="1:15" ht="10.199999999999999" customHeight="1" x14ac:dyDescent="0.2">
      <c r="A41" s="1" t="s">
        <v>87</v>
      </c>
      <c r="B41" s="1">
        <v>17</v>
      </c>
      <c r="C41" s="1">
        <v>0</v>
      </c>
      <c r="D41" s="1">
        <v>0</v>
      </c>
      <c r="E41" s="1">
        <v>0</v>
      </c>
      <c r="F41" s="1">
        <v>11</v>
      </c>
      <c r="G41" s="1">
        <v>1</v>
      </c>
      <c r="H41" s="1">
        <v>0</v>
      </c>
      <c r="I41" s="1">
        <v>3</v>
      </c>
      <c r="J41" s="1">
        <v>1</v>
      </c>
      <c r="K41" s="1">
        <v>0</v>
      </c>
      <c r="L41" s="1">
        <v>0</v>
      </c>
      <c r="M41" s="1">
        <v>0</v>
      </c>
      <c r="N41" s="1">
        <v>0</v>
      </c>
      <c r="O41" s="1">
        <v>1</v>
      </c>
    </row>
    <row r="42" spans="1:15" ht="10.199999999999999" customHeight="1" x14ac:dyDescent="0.2">
      <c r="A42" s="1" t="s">
        <v>88</v>
      </c>
      <c r="B42" s="1">
        <v>9</v>
      </c>
      <c r="C42" s="1">
        <v>0</v>
      </c>
      <c r="D42" s="1">
        <v>0</v>
      </c>
      <c r="E42" s="1">
        <v>0</v>
      </c>
      <c r="F42" s="1">
        <v>0</v>
      </c>
      <c r="G42" s="1">
        <v>2</v>
      </c>
      <c r="H42" s="1">
        <v>1</v>
      </c>
      <c r="I42" s="1">
        <v>0</v>
      </c>
      <c r="J42" s="1">
        <v>0</v>
      </c>
      <c r="K42" s="1">
        <v>0</v>
      </c>
      <c r="L42" s="1">
        <v>5</v>
      </c>
      <c r="M42" s="1">
        <v>0</v>
      </c>
      <c r="N42" s="1">
        <v>0</v>
      </c>
      <c r="O42" s="1">
        <v>1</v>
      </c>
    </row>
    <row r="43" spans="1:15" ht="10.199999999999999" customHeight="1" x14ac:dyDescent="0.2">
      <c r="A43" s="1" t="s">
        <v>89</v>
      </c>
      <c r="B43" s="1">
        <v>11</v>
      </c>
      <c r="C43" s="1">
        <v>0</v>
      </c>
      <c r="D43" s="1">
        <v>0</v>
      </c>
      <c r="E43" s="1">
        <v>5</v>
      </c>
      <c r="F43" s="1">
        <v>6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</row>
    <row r="44" spans="1:15" ht="10.199999999999999" customHeight="1" x14ac:dyDescent="0.2">
      <c r="A44" s="1" t="s">
        <v>90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</row>
    <row r="45" spans="1:15" ht="10.199999999999999" customHeight="1" x14ac:dyDescent="0.2">
      <c r="A45" s="1" t="s">
        <v>91</v>
      </c>
      <c r="B45" s="1">
        <v>4</v>
      </c>
      <c r="C45" s="1">
        <v>0</v>
      </c>
      <c r="D45" s="1">
        <v>0</v>
      </c>
      <c r="E45" s="1">
        <v>4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</row>
    <row r="46" spans="1:15" ht="10.199999999999999" customHeight="1" x14ac:dyDescent="0.2">
      <c r="A46" s="1" t="s">
        <v>92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</row>
    <row r="47" spans="1:15" ht="10.199999999999999" customHeight="1" x14ac:dyDescent="0.2">
      <c r="A47" s="1" t="s">
        <v>51</v>
      </c>
      <c r="B47" s="1">
        <v>30</v>
      </c>
      <c r="C47" s="1">
        <v>0</v>
      </c>
      <c r="D47" s="1">
        <v>0</v>
      </c>
      <c r="E47" s="1">
        <v>0</v>
      </c>
      <c r="F47" s="1">
        <v>2</v>
      </c>
      <c r="G47" s="1">
        <v>7</v>
      </c>
      <c r="H47" s="1">
        <v>0</v>
      </c>
      <c r="I47" s="1">
        <v>0</v>
      </c>
      <c r="J47" s="1">
        <v>0</v>
      </c>
      <c r="K47" s="1">
        <v>0</v>
      </c>
      <c r="L47" s="1">
        <v>3</v>
      </c>
      <c r="M47" s="1">
        <v>4</v>
      </c>
      <c r="N47" s="1">
        <v>9</v>
      </c>
      <c r="O47" s="1">
        <v>5</v>
      </c>
    </row>
    <row r="48" spans="1:15" ht="10.199999999999999" customHeight="1" x14ac:dyDescent="0.2">
      <c r="A48" s="31" t="s">
        <v>355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69B98-9CDB-4723-BE49-F848418A3D84}">
  <dimension ref="A1:O8"/>
  <sheetViews>
    <sheetView view="pageBreakPreview" zoomScale="125" zoomScaleNormal="100" zoomScaleSheetLayoutView="125" workbookViewId="0">
      <selection activeCell="A8" sqref="A8:XFD8"/>
    </sheetView>
  </sheetViews>
  <sheetFormatPr defaultRowHeight="10.199999999999999" customHeight="1" x14ac:dyDescent="0.2"/>
  <cols>
    <col min="1" max="1" width="18.21875" style="1" customWidth="1"/>
    <col min="2" max="15" width="4.77734375" style="1" customWidth="1"/>
    <col min="16" max="16384" width="8.88671875" style="1"/>
  </cols>
  <sheetData>
    <row r="1" spans="1:15" ht="10.199999999999999" customHeight="1" x14ac:dyDescent="0.2">
      <c r="A1" s="1" t="s">
        <v>342</v>
      </c>
    </row>
    <row r="2" spans="1:15" s="5" customFormat="1" ht="10.199999999999999" customHeight="1" x14ac:dyDescent="0.2">
      <c r="A2" s="7"/>
      <c r="B2" s="8"/>
      <c r="C2" s="9" t="s">
        <v>281</v>
      </c>
      <c r="D2" s="9" t="s">
        <v>282</v>
      </c>
      <c r="E2" s="9" t="s">
        <v>284</v>
      </c>
      <c r="F2" s="9"/>
      <c r="G2" s="9" t="s">
        <v>285</v>
      </c>
      <c r="H2" s="9" t="s">
        <v>286</v>
      </c>
      <c r="I2" s="9" t="s">
        <v>287</v>
      </c>
      <c r="J2" s="9" t="s">
        <v>288</v>
      </c>
      <c r="K2" s="9"/>
      <c r="L2" s="9"/>
      <c r="M2" s="9" t="s">
        <v>289</v>
      </c>
      <c r="N2" s="9" t="s">
        <v>291</v>
      </c>
      <c r="O2" s="10" t="s">
        <v>293</v>
      </c>
    </row>
    <row r="3" spans="1:15" s="5" customFormat="1" ht="10.199999999999999" customHeight="1" x14ac:dyDescent="0.2">
      <c r="A3" s="11"/>
      <c r="B3" s="12" t="s">
        <v>1</v>
      </c>
      <c r="C3" s="12" t="s">
        <v>294</v>
      </c>
      <c r="D3" s="12" t="s">
        <v>283</v>
      </c>
      <c r="E3" s="12" t="s">
        <v>283</v>
      </c>
      <c r="F3" s="12" t="s">
        <v>5</v>
      </c>
      <c r="G3" s="12" t="s">
        <v>283</v>
      </c>
      <c r="H3" s="12" t="s">
        <v>283</v>
      </c>
      <c r="I3" s="12" t="s">
        <v>283</v>
      </c>
      <c r="J3" s="12" t="s">
        <v>283</v>
      </c>
      <c r="K3" s="12" t="s">
        <v>10</v>
      </c>
      <c r="L3" s="12" t="s">
        <v>11</v>
      </c>
      <c r="M3" s="12" t="s">
        <v>290</v>
      </c>
      <c r="N3" s="12" t="s">
        <v>292</v>
      </c>
      <c r="O3" s="13" t="s">
        <v>292</v>
      </c>
    </row>
    <row r="4" spans="1:15" ht="10.199999999999999" customHeight="1" x14ac:dyDescent="0.2">
      <c r="A4" s="1" t="s">
        <v>1</v>
      </c>
      <c r="B4" s="1">
        <v>51</v>
      </c>
      <c r="C4" s="1">
        <v>0</v>
      </c>
      <c r="D4" s="1">
        <v>0</v>
      </c>
      <c r="E4" s="1">
        <v>0</v>
      </c>
      <c r="F4" s="1">
        <v>3</v>
      </c>
      <c r="G4" s="1">
        <v>14</v>
      </c>
      <c r="H4" s="1">
        <v>0</v>
      </c>
      <c r="I4" s="1">
        <v>0</v>
      </c>
      <c r="J4" s="1">
        <v>0</v>
      </c>
      <c r="K4" s="1">
        <v>0</v>
      </c>
      <c r="L4" s="1">
        <v>6</v>
      </c>
      <c r="M4" s="1">
        <v>6</v>
      </c>
      <c r="N4" s="1">
        <v>16</v>
      </c>
      <c r="O4" s="1">
        <v>6</v>
      </c>
    </row>
    <row r="5" spans="1:15" ht="10.199999999999999" customHeight="1" x14ac:dyDescent="0.2">
      <c r="A5" s="1" t="s">
        <v>93</v>
      </c>
      <c r="B5" s="1">
        <v>17</v>
      </c>
      <c r="C5" s="1">
        <v>0</v>
      </c>
      <c r="D5" s="1">
        <v>0</v>
      </c>
      <c r="E5" s="1">
        <v>0</v>
      </c>
      <c r="F5" s="1">
        <v>3</v>
      </c>
      <c r="G5" s="1">
        <v>14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</row>
    <row r="6" spans="1:15" ht="10.199999999999999" customHeight="1" x14ac:dyDescent="0.2">
      <c r="A6" s="1" t="s">
        <v>94</v>
      </c>
      <c r="B6" s="1">
        <v>16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16</v>
      </c>
      <c r="O6" s="1">
        <v>0</v>
      </c>
    </row>
    <row r="7" spans="1:15" ht="10.199999999999999" customHeight="1" x14ac:dyDescent="0.2">
      <c r="A7" s="1" t="s">
        <v>308</v>
      </c>
      <c r="B7" s="1">
        <v>18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6</v>
      </c>
      <c r="M7" s="1">
        <v>6</v>
      </c>
      <c r="N7" s="1">
        <v>0</v>
      </c>
      <c r="O7" s="1">
        <v>6</v>
      </c>
    </row>
    <row r="8" spans="1:15" ht="10.199999999999999" customHeight="1" x14ac:dyDescent="0.2">
      <c r="A8" s="31" t="s">
        <v>355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</sheetData>
  <sortState xmlns:xlrd2="http://schemas.microsoft.com/office/spreadsheetml/2017/richdata2" ref="A5:O7">
    <sortCondition descending="1" ref="B5:B7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DA916-3992-45CB-9D32-788AF145B7EC}">
  <dimension ref="A1:O83"/>
  <sheetViews>
    <sheetView view="pageBreakPreview" topLeftCell="A61" zoomScale="125" zoomScaleNormal="100" zoomScaleSheetLayoutView="125" workbookViewId="0">
      <selection activeCell="A83" sqref="A83:XFD83"/>
    </sheetView>
  </sheetViews>
  <sheetFormatPr defaultRowHeight="10.199999999999999" customHeight="1" x14ac:dyDescent="0.2"/>
  <cols>
    <col min="1" max="1" width="18.21875" style="1" customWidth="1"/>
    <col min="2" max="15" width="4.77734375" style="1" customWidth="1"/>
    <col min="16" max="16384" width="8.88671875" style="1"/>
  </cols>
  <sheetData>
    <row r="1" spans="1:15" ht="10.199999999999999" customHeight="1" x14ac:dyDescent="0.2">
      <c r="A1" s="1" t="s">
        <v>343</v>
      </c>
    </row>
    <row r="2" spans="1:15" s="5" customFormat="1" ht="10.199999999999999" customHeight="1" x14ac:dyDescent="0.2">
      <c r="A2" s="7"/>
      <c r="B2" s="8"/>
      <c r="C2" s="9" t="s">
        <v>281</v>
      </c>
      <c r="D2" s="9" t="s">
        <v>282</v>
      </c>
      <c r="E2" s="9" t="s">
        <v>284</v>
      </c>
      <c r="F2" s="9"/>
      <c r="G2" s="9" t="s">
        <v>285</v>
      </c>
      <c r="H2" s="9" t="s">
        <v>286</v>
      </c>
      <c r="I2" s="9" t="s">
        <v>287</v>
      </c>
      <c r="J2" s="9" t="s">
        <v>288</v>
      </c>
      <c r="K2" s="9"/>
      <c r="L2" s="9"/>
      <c r="M2" s="9" t="s">
        <v>289</v>
      </c>
      <c r="N2" s="9" t="s">
        <v>291</v>
      </c>
      <c r="O2" s="10" t="s">
        <v>293</v>
      </c>
    </row>
    <row r="3" spans="1:15" s="5" customFormat="1" ht="10.199999999999999" customHeight="1" x14ac:dyDescent="0.2">
      <c r="A3" s="11"/>
      <c r="B3" s="12" t="s">
        <v>1</v>
      </c>
      <c r="C3" s="12" t="s">
        <v>294</v>
      </c>
      <c r="D3" s="12" t="s">
        <v>283</v>
      </c>
      <c r="E3" s="12" t="s">
        <v>283</v>
      </c>
      <c r="F3" s="12" t="s">
        <v>5</v>
      </c>
      <c r="G3" s="12" t="s">
        <v>283</v>
      </c>
      <c r="H3" s="12" t="s">
        <v>283</v>
      </c>
      <c r="I3" s="12" t="s">
        <v>283</v>
      </c>
      <c r="J3" s="12" t="s">
        <v>283</v>
      </c>
      <c r="K3" s="12" t="s">
        <v>10</v>
      </c>
      <c r="L3" s="12" t="s">
        <v>11</v>
      </c>
      <c r="M3" s="12" t="s">
        <v>290</v>
      </c>
      <c r="N3" s="12" t="s">
        <v>292</v>
      </c>
      <c r="O3" s="13" t="s">
        <v>292</v>
      </c>
    </row>
    <row r="4" spans="1:15" ht="10.199999999999999" customHeight="1" x14ac:dyDescent="0.2">
      <c r="A4" s="1" t="s">
        <v>309</v>
      </c>
    </row>
    <row r="6" spans="1:15" ht="10.199999999999999" customHeight="1" x14ac:dyDescent="0.2">
      <c r="A6" s="1" t="s">
        <v>310</v>
      </c>
      <c r="B6" s="1">
        <v>22143</v>
      </c>
      <c r="C6" s="1">
        <v>2736</v>
      </c>
      <c r="D6" s="1">
        <v>1863</v>
      </c>
      <c r="E6" s="1">
        <v>1725</v>
      </c>
      <c r="F6" s="1">
        <v>1110</v>
      </c>
      <c r="G6" s="1">
        <v>2235</v>
      </c>
      <c r="H6" s="1">
        <v>1426</v>
      </c>
      <c r="I6" s="1">
        <v>1823</v>
      </c>
      <c r="J6" s="1">
        <v>1484</v>
      </c>
      <c r="K6" s="1">
        <v>1732</v>
      </c>
      <c r="L6" s="1">
        <v>1659</v>
      </c>
      <c r="M6" s="1">
        <v>1736</v>
      </c>
      <c r="N6" s="1">
        <v>1271</v>
      </c>
      <c r="O6" s="1">
        <v>1343</v>
      </c>
    </row>
    <row r="7" spans="1:15" ht="10.199999999999999" customHeight="1" x14ac:dyDescent="0.2">
      <c r="A7" s="1" t="s">
        <v>95</v>
      </c>
      <c r="B7" s="1">
        <v>7378</v>
      </c>
      <c r="C7" s="1">
        <v>865</v>
      </c>
      <c r="D7" s="1">
        <v>688</v>
      </c>
      <c r="E7" s="1">
        <v>563</v>
      </c>
      <c r="F7" s="1">
        <v>362</v>
      </c>
      <c r="G7" s="1">
        <v>800</v>
      </c>
      <c r="H7" s="1">
        <v>486</v>
      </c>
      <c r="I7" s="1">
        <v>498</v>
      </c>
      <c r="J7" s="1">
        <v>515</v>
      </c>
      <c r="K7" s="1">
        <v>517</v>
      </c>
      <c r="L7" s="1">
        <v>597</v>
      </c>
      <c r="M7" s="1">
        <v>512</v>
      </c>
      <c r="N7" s="1">
        <v>463</v>
      </c>
      <c r="O7" s="1">
        <v>512</v>
      </c>
    </row>
    <row r="8" spans="1:15" ht="10.199999999999999" customHeight="1" x14ac:dyDescent="0.2">
      <c r="A8" s="1" t="s">
        <v>96</v>
      </c>
      <c r="B8" s="1">
        <v>166</v>
      </c>
      <c r="C8" s="1">
        <v>34</v>
      </c>
      <c r="D8" s="1">
        <v>1</v>
      </c>
      <c r="E8" s="1">
        <v>11</v>
      </c>
      <c r="F8" s="1">
        <v>54</v>
      </c>
      <c r="G8" s="1">
        <v>6</v>
      </c>
      <c r="H8" s="1">
        <v>4</v>
      </c>
      <c r="I8" s="1">
        <v>0</v>
      </c>
      <c r="J8" s="1">
        <v>2</v>
      </c>
      <c r="K8" s="1">
        <v>8</v>
      </c>
      <c r="L8" s="1">
        <v>16</v>
      </c>
      <c r="M8" s="1">
        <v>5</v>
      </c>
      <c r="N8" s="1">
        <v>6</v>
      </c>
      <c r="O8" s="1">
        <v>19</v>
      </c>
    </row>
    <row r="9" spans="1:15" ht="10.199999999999999" customHeight="1" x14ac:dyDescent="0.2">
      <c r="A9" s="1" t="s">
        <v>97</v>
      </c>
      <c r="B9" s="1">
        <v>10786</v>
      </c>
      <c r="C9" s="1">
        <v>1380</v>
      </c>
      <c r="D9" s="1">
        <v>808</v>
      </c>
      <c r="E9" s="1">
        <v>712</v>
      </c>
      <c r="F9" s="1">
        <v>623</v>
      </c>
      <c r="G9" s="1">
        <v>1122</v>
      </c>
      <c r="H9" s="1">
        <v>719</v>
      </c>
      <c r="I9" s="1">
        <v>956</v>
      </c>
      <c r="J9" s="1">
        <v>673</v>
      </c>
      <c r="K9" s="1">
        <v>736</v>
      </c>
      <c r="L9" s="1">
        <v>806</v>
      </c>
      <c r="M9" s="1">
        <v>932</v>
      </c>
      <c r="N9" s="1">
        <v>616</v>
      </c>
      <c r="O9" s="1">
        <v>703</v>
      </c>
    </row>
    <row r="10" spans="1:15" ht="10.199999999999999" customHeight="1" x14ac:dyDescent="0.2">
      <c r="A10" s="1" t="s">
        <v>98</v>
      </c>
      <c r="B10" s="1">
        <v>3813</v>
      </c>
      <c r="C10" s="1">
        <v>457</v>
      </c>
      <c r="D10" s="1">
        <v>366</v>
      </c>
      <c r="E10" s="1">
        <v>439</v>
      </c>
      <c r="F10" s="1">
        <v>71</v>
      </c>
      <c r="G10" s="1">
        <v>307</v>
      </c>
      <c r="H10" s="1">
        <v>217</v>
      </c>
      <c r="I10" s="1">
        <v>369</v>
      </c>
      <c r="J10" s="1">
        <v>294</v>
      </c>
      <c r="K10" s="1">
        <v>471</v>
      </c>
      <c r="L10" s="1">
        <v>240</v>
      </c>
      <c r="M10" s="1">
        <v>287</v>
      </c>
      <c r="N10" s="1">
        <v>186</v>
      </c>
      <c r="O10" s="1">
        <v>109</v>
      </c>
    </row>
    <row r="12" spans="1:15" ht="10.199999999999999" customHeight="1" x14ac:dyDescent="0.2">
      <c r="A12" s="1" t="s">
        <v>299</v>
      </c>
      <c r="B12" s="1">
        <v>11251</v>
      </c>
      <c r="C12" s="1">
        <v>1391</v>
      </c>
      <c r="D12" s="1">
        <v>945</v>
      </c>
      <c r="E12" s="1">
        <v>884</v>
      </c>
      <c r="F12" s="1">
        <v>586</v>
      </c>
      <c r="G12" s="1">
        <v>1132</v>
      </c>
      <c r="H12" s="1">
        <v>706</v>
      </c>
      <c r="I12" s="1">
        <v>910</v>
      </c>
      <c r="J12" s="1">
        <v>712</v>
      </c>
      <c r="K12" s="1">
        <v>916</v>
      </c>
      <c r="L12" s="1">
        <v>852</v>
      </c>
      <c r="M12" s="1">
        <v>903</v>
      </c>
      <c r="N12" s="1">
        <v>649</v>
      </c>
      <c r="O12" s="1">
        <v>665</v>
      </c>
    </row>
    <row r="13" spans="1:15" ht="10.199999999999999" customHeight="1" x14ac:dyDescent="0.2">
      <c r="A13" s="1" t="s">
        <v>95</v>
      </c>
      <c r="B13" s="1">
        <v>3952</v>
      </c>
      <c r="C13" s="1">
        <v>456</v>
      </c>
      <c r="D13" s="1">
        <v>375</v>
      </c>
      <c r="E13" s="1">
        <v>316</v>
      </c>
      <c r="F13" s="1">
        <v>198</v>
      </c>
      <c r="G13" s="1">
        <v>438</v>
      </c>
      <c r="H13" s="1">
        <v>262</v>
      </c>
      <c r="I13" s="1">
        <v>267</v>
      </c>
      <c r="J13" s="1">
        <v>258</v>
      </c>
      <c r="K13" s="1">
        <v>272</v>
      </c>
      <c r="L13" s="1">
        <v>313</v>
      </c>
      <c r="M13" s="1">
        <v>286</v>
      </c>
      <c r="N13" s="1">
        <v>259</v>
      </c>
      <c r="O13" s="1">
        <v>252</v>
      </c>
    </row>
    <row r="14" spans="1:15" ht="10.199999999999999" customHeight="1" x14ac:dyDescent="0.2">
      <c r="A14" s="1" t="s">
        <v>96</v>
      </c>
      <c r="B14" s="1">
        <v>81</v>
      </c>
      <c r="C14" s="1">
        <v>19</v>
      </c>
      <c r="D14" s="1">
        <v>1</v>
      </c>
      <c r="E14" s="1">
        <v>5</v>
      </c>
      <c r="F14" s="1">
        <v>24</v>
      </c>
      <c r="G14" s="1">
        <v>3</v>
      </c>
      <c r="H14" s="1">
        <v>1</v>
      </c>
      <c r="I14" s="1">
        <v>0</v>
      </c>
      <c r="J14" s="1">
        <v>0</v>
      </c>
      <c r="K14" s="1">
        <v>2</v>
      </c>
      <c r="L14" s="1">
        <v>7</v>
      </c>
      <c r="M14" s="1">
        <v>1</v>
      </c>
      <c r="N14" s="1">
        <v>5</v>
      </c>
      <c r="O14" s="1">
        <v>13</v>
      </c>
    </row>
    <row r="15" spans="1:15" ht="10.199999999999999" customHeight="1" x14ac:dyDescent="0.2">
      <c r="A15" s="1" t="s">
        <v>97</v>
      </c>
      <c r="B15" s="1">
        <v>5849</v>
      </c>
      <c r="C15" s="1">
        <v>751</v>
      </c>
      <c r="D15" s="1">
        <v>433</v>
      </c>
      <c r="E15" s="1">
        <v>413</v>
      </c>
      <c r="F15" s="1">
        <v>339</v>
      </c>
      <c r="G15" s="1">
        <v>609</v>
      </c>
      <c r="H15" s="1">
        <v>382</v>
      </c>
      <c r="I15" s="1">
        <v>515</v>
      </c>
      <c r="J15" s="1">
        <v>362</v>
      </c>
      <c r="K15" s="1">
        <v>429</v>
      </c>
      <c r="L15" s="1">
        <v>449</v>
      </c>
      <c r="M15" s="1">
        <v>496</v>
      </c>
      <c r="N15" s="1">
        <v>317</v>
      </c>
      <c r="O15" s="1">
        <v>354</v>
      </c>
    </row>
    <row r="16" spans="1:15" ht="10.199999999999999" customHeight="1" x14ac:dyDescent="0.2">
      <c r="A16" s="1" t="s">
        <v>98</v>
      </c>
      <c r="B16" s="1">
        <v>1369</v>
      </c>
      <c r="C16" s="1">
        <v>165</v>
      </c>
      <c r="D16" s="1">
        <v>136</v>
      </c>
      <c r="E16" s="1">
        <v>150</v>
      </c>
      <c r="F16" s="1">
        <v>25</v>
      </c>
      <c r="G16" s="1">
        <v>82</v>
      </c>
      <c r="H16" s="1">
        <v>61</v>
      </c>
      <c r="I16" s="1">
        <v>128</v>
      </c>
      <c r="J16" s="1">
        <v>92</v>
      </c>
      <c r="K16" s="1">
        <v>213</v>
      </c>
      <c r="L16" s="1">
        <v>83</v>
      </c>
      <c r="M16" s="1">
        <v>120</v>
      </c>
      <c r="N16" s="1">
        <v>68</v>
      </c>
      <c r="O16" s="1">
        <v>46</v>
      </c>
    </row>
    <row r="18" spans="1:15" ht="10.199999999999999" customHeight="1" x14ac:dyDescent="0.2">
      <c r="A18" s="1" t="s">
        <v>311</v>
      </c>
      <c r="B18" s="1">
        <v>10892</v>
      </c>
      <c r="C18" s="1">
        <v>1345</v>
      </c>
      <c r="D18" s="1">
        <v>918</v>
      </c>
      <c r="E18" s="1">
        <v>841</v>
      </c>
      <c r="F18" s="1">
        <v>524</v>
      </c>
      <c r="G18" s="1">
        <v>1103</v>
      </c>
      <c r="H18" s="1">
        <v>720</v>
      </c>
      <c r="I18" s="1">
        <v>913</v>
      </c>
      <c r="J18" s="1">
        <v>772</v>
      </c>
      <c r="K18" s="1">
        <v>816</v>
      </c>
      <c r="L18" s="1">
        <v>807</v>
      </c>
      <c r="M18" s="1">
        <v>833</v>
      </c>
      <c r="N18" s="1">
        <v>622</v>
      </c>
      <c r="O18" s="1">
        <v>678</v>
      </c>
    </row>
    <row r="19" spans="1:15" ht="10.199999999999999" customHeight="1" x14ac:dyDescent="0.2">
      <c r="A19" s="1" t="s">
        <v>95</v>
      </c>
      <c r="B19" s="1">
        <v>3426</v>
      </c>
      <c r="C19" s="1">
        <v>409</v>
      </c>
      <c r="D19" s="1">
        <v>313</v>
      </c>
      <c r="E19" s="1">
        <v>247</v>
      </c>
      <c r="F19" s="1">
        <v>164</v>
      </c>
      <c r="G19" s="1">
        <v>362</v>
      </c>
      <c r="H19" s="1">
        <v>224</v>
      </c>
      <c r="I19" s="1">
        <v>231</v>
      </c>
      <c r="J19" s="1">
        <v>257</v>
      </c>
      <c r="K19" s="1">
        <v>245</v>
      </c>
      <c r="L19" s="1">
        <v>284</v>
      </c>
      <c r="M19" s="1">
        <v>226</v>
      </c>
      <c r="N19" s="1">
        <v>204</v>
      </c>
      <c r="O19" s="1">
        <v>260</v>
      </c>
    </row>
    <row r="20" spans="1:15" ht="10.199999999999999" customHeight="1" x14ac:dyDescent="0.2">
      <c r="A20" s="1" t="s">
        <v>96</v>
      </c>
      <c r="B20" s="1">
        <v>85</v>
      </c>
      <c r="C20" s="1">
        <v>15</v>
      </c>
      <c r="D20" s="1">
        <v>0</v>
      </c>
      <c r="E20" s="1">
        <v>6</v>
      </c>
      <c r="F20" s="1">
        <v>30</v>
      </c>
      <c r="G20" s="1">
        <v>3</v>
      </c>
      <c r="H20" s="1">
        <v>3</v>
      </c>
      <c r="I20" s="1">
        <v>0</v>
      </c>
      <c r="J20" s="1">
        <v>2</v>
      </c>
      <c r="K20" s="1">
        <v>6</v>
      </c>
      <c r="L20" s="1">
        <v>9</v>
      </c>
      <c r="M20" s="1">
        <v>4</v>
      </c>
      <c r="N20" s="1">
        <v>1</v>
      </c>
      <c r="O20" s="1">
        <v>6</v>
      </c>
    </row>
    <row r="21" spans="1:15" ht="10.199999999999999" customHeight="1" x14ac:dyDescent="0.2">
      <c r="A21" s="1" t="s">
        <v>97</v>
      </c>
      <c r="B21" s="1">
        <v>4937</v>
      </c>
      <c r="C21" s="1">
        <v>629</v>
      </c>
      <c r="D21" s="1">
        <v>375</v>
      </c>
      <c r="E21" s="1">
        <v>299</v>
      </c>
      <c r="F21" s="1">
        <v>284</v>
      </c>
      <c r="G21" s="1">
        <v>513</v>
      </c>
      <c r="H21" s="1">
        <v>337</v>
      </c>
      <c r="I21" s="1">
        <v>441</v>
      </c>
      <c r="J21" s="1">
        <v>311</v>
      </c>
      <c r="K21" s="1">
        <v>307</v>
      </c>
      <c r="L21" s="1">
        <v>357</v>
      </c>
      <c r="M21" s="1">
        <v>436</v>
      </c>
      <c r="N21" s="1">
        <v>299</v>
      </c>
      <c r="O21" s="1">
        <v>349</v>
      </c>
    </row>
    <row r="22" spans="1:15" ht="10.199999999999999" customHeight="1" x14ac:dyDescent="0.2">
      <c r="A22" s="1" t="s">
        <v>98</v>
      </c>
      <c r="B22" s="1">
        <v>2444</v>
      </c>
      <c r="C22" s="1">
        <v>292</v>
      </c>
      <c r="D22" s="1">
        <v>230</v>
      </c>
      <c r="E22" s="1">
        <v>289</v>
      </c>
      <c r="F22" s="1">
        <v>46</v>
      </c>
      <c r="G22" s="1">
        <v>225</v>
      </c>
      <c r="H22" s="1">
        <v>156</v>
      </c>
      <c r="I22" s="1">
        <v>241</v>
      </c>
      <c r="J22" s="1">
        <v>202</v>
      </c>
      <c r="K22" s="1">
        <v>258</v>
      </c>
      <c r="L22" s="1">
        <v>157</v>
      </c>
      <c r="M22" s="1">
        <v>167</v>
      </c>
      <c r="N22" s="1">
        <v>118</v>
      </c>
      <c r="O22" s="1">
        <v>63</v>
      </c>
    </row>
    <row r="23" spans="1:15" ht="10.199999999999999" customHeight="1" x14ac:dyDescent="0.2">
      <c r="A23" s="31" t="s">
        <v>355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</row>
    <row r="25" spans="1:15" ht="10.199999999999999" customHeight="1" x14ac:dyDescent="0.2">
      <c r="A25" s="1" t="s">
        <v>343</v>
      </c>
    </row>
    <row r="26" spans="1:15" s="5" customFormat="1" ht="10.199999999999999" customHeight="1" x14ac:dyDescent="0.2">
      <c r="A26" s="7"/>
      <c r="B26" s="8"/>
      <c r="C26" s="9" t="s">
        <v>281</v>
      </c>
      <c r="D26" s="9" t="s">
        <v>282</v>
      </c>
      <c r="E26" s="9" t="s">
        <v>284</v>
      </c>
      <c r="F26" s="9"/>
      <c r="G26" s="9" t="s">
        <v>285</v>
      </c>
      <c r="H26" s="9" t="s">
        <v>286</v>
      </c>
      <c r="I26" s="9" t="s">
        <v>287</v>
      </c>
      <c r="J26" s="9" t="s">
        <v>288</v>
      </c>
      <c r="K26" s="9"/>
      <c r="L26" s="9"/>
      <c r="M26" s="9" t="s">
        <v>289</v>
      </c>
      <c r="N26" s="9" t="s">
        <v>291</v>
      </c>
      <c r="O26" s="10" t="s">
        <v>293</v>
      </c>
    </row>
    <row r="27" spans="1:15" s="5" customFormat="1" ht="10.199999999999999" customHeight="1" x14ac:dyDescent="0.2">
      <c r="A27" s="11"/>
      <c r="B27" s="12" t="s">
        <v>1</v>
      </c>
      <c r="C27" s="12" t="s">
        <v>294</v>
      </c>
      <c r="D27" s="12" t="s">
        <v>283</v>
      </c>
      <c r="E27" s="12" t="s">
        <v>283</v>
      </c>
      <c r="F27" s="12" t="s">
        <v>5</v>
      </c>
      <c r="G27" s="12" t="s">
        <v>283</v>
      </c>
      <c r="H27" s="12" t="s">
        <v>283</v>
      </c>
      <c r="I27" s="12" t="s">
        <v>283</v>
      </c>
      <c r="J27" s="12" t="s">
        <v>283</v>
      </c>
      <c r="K27" s="12" t="s">
        <v>10</v>
      </c>
      <c r="L27" s="12" t="s">
        <v>11</v>
      </c>
      <c r="M27" s="12" t="s">
        <v>290</v>
      </c>
      <c r="N27" s="12" t="s">
        <v>292</v>
      </c>
      <c r="O27" s="13" t="s">
        <v>292</v>
      </c>
    </row>
    <row r="28" spans="1:15" ht="10.199999999999999" customHeight="1" x14ac:dyDescent="0.2">
      <c r="A28" s="1" t="s">
        <v>312</v>
      </c>
    </row>
    <row r="30" spans="1:15" ht="10.199999999999999" customHeight="1" x14ac:dyDescent="0.2">
      <c r="A30" s="1" t="s">
        <v>307</v>
      </c>
      <c r="B30" s="1">
        <v>7544</v>
      </c>
      <c r="C30" s="1">
        <v>899</v>
      </c>
      <c r="D30" s="1">
        <v>689</v>
      </c>
      <c r="E30" s="1">
        <v>574</v>
      </c>
      <c r="F30" s="1">
        <v>416</v>
      </c>
      <c r="G30" s="1">
        <v>806</v>
      </c>
      <c r="H30" s="1">
        <v>490</v>
      </c>
      <c r="I30" s="1">
        <v>498</v>
      </c>
      <c r="J30" s="1">
        <v>517</v>
      </c>
      <c r="K30" s="1">
        <v>525</v>
      </c>
      <c r="L30" s="1">
        <v>613</v>
      </c>
      <c r="M30" s="1">
        <v>517</v>
      </c>
      <c r="N30" s="1">
        <v>469</v>
      </c>
      <c r="O30" s="1">
        <v>531</v>
      </c>
    </row>
    <row r="31" spans="1:15" ht="10.199999999999999" customHeight="1" x14ac:dyDescent="0.2">
      <c r="A31" s="1" t="s">
        <v>99</v>
      </c>
      <c r="B31" s="1">
        <v>1798</v>
      </c>
      <c r="C31" s="1">
        <v>148</v>
      </c>
      <c r="D31" s="1">
        <v>183</v>
      </c>
      <c r="E31" s="1">
        <v>152</v>
      </c>
      <c r="F31" s="1">
        <v>60</v>
      </c>
      <c r="G31" s="1">
        <v>205</v>
      </c>
      <c r="H31" s="1">
        <v>99</v>
      </c>
      <c r="I31" s="1">
        <v>162</v>
      </c>
      <c r="J31" s="1">
        <v>104</v>
      </c>
      <c r="K31" s="1">
        <v>70</v>
      </c>
      <c r="L31" s="1">
        <v>138</v>
      </c>
      <c r="M31" s="1">
        <v>122</v>
      </c>
      <c r="N31" s="1">
        <v>176</v>
      </c>
      <c r="O31" s="1">
        <v>179</v>
      </c>
    </row>
    <row r="32" spans="1:15" ht="10.199999999999999" customHeight="1" x14ac:dyDescent="0.2">
      <c r="A32" s="1" t="s">
        <v>100</v>
      </c>
      <c r="B32" s="1">
        <v>945</v>
      </c>
      <c r="C32" s="1">
        <v>139</v>
      </c>
      <c r="D32" s="1">
        <v>88</v>
      </c>
      <c r="E32" s="1">
        <v>71</v>
      </c>
      <c r="F32" s="1">
        <v>44</v>
      </c>
      <c r="G32" s="1">
        <v>86</v>
      </c>
      <c r="H32" s="1">
        <v>70</v>
      </c>
      <c r="I32" s="1">
        <v>43</v>
      </c>
      <c r="J32" s="1">
        <v>60</v>
      </c>
      <c r="K32" s="1">
        <v>52</v>
      </c>
      <c r="L32" s="1">
        <v>99</v>
      </c>
      <c r="M32" s="1">
        <v>69</v>
      </c>
      <c r="N32" s="1">
        <v>53</v>
      </c>
      <c r="O32" s="1">
        <v>71</v>
      </c>
    </row>
    <row r="33" spans="1:15" ht="10.199999999999999" customHeight="1" x14ac:dyDescent="0.2">
      <c r="A33" s="1" t="s">
        <v>101</v>
      </c>
      <c r="B33" s="1">
        <v>908</v>
      </c>
      <c r="C33" s="1">
        <v>125</v>
      </c>
      <c r="D33" s="1">
        <v>92</v>
      </c>
      <c r="E33" s="1">
        <v>69</v>
      </c>
      <c r="F33" s="1">
        <v>42</v>
      </c>
      <c r="G33" s="1">
        <v>94</v>
      </c>
      <c r="H33" s="1">
        <v>55</v>
      </c>
      <c r="I33" s="1">
        <v>54</v>
      </c>
      <c r="J33" s="1">
        <v>59</v>
      </c>
      <c r="K33" s="1">
        <v>63</v>
      </c>
      <c r="L33" s="1">
        <v>85</v>
      </c>
      <c r="M33" s="1">
        <v>75</v>
      </c>
      <c r="N33" s="1">
        <v>39</v>
      </c>
      <c r="O33" s="1">
        <v>56</v>
      </c>
    </row>
    <row r="34" spans="1:15" ht="10.199999999999999" customHeight="1" x14ac:dyDescent="0.2">
      <c r="A34" s="1" t="s">
        <v>102</v>
      </c>
      <c r="B34" s="1">
        <v>817</v>
      </c>
      <c r="C34" s="1">
        <v>106</v>
      </c>
      <c r="D34" s="1">
        <v>81</v>
      </c>
      <c r="E34" s="1">
        <v>57</v>
      </c>
      <c r="F34" s="1">
        <v>38</v>
      </c>
      <c r="G34" s="1">
        <v>88</v>
      </c>
      <c r="H34" s="1">
        <v>49</v>
      </c>
      <c r="I34" s="1">
        <v>78</v>
      </c>
      <c r="J34" s="1">
        <v>54</v>
      </c>
      <c r="K34" s="1">
        <v>57</v>
      </c>
      <c r="L34" s="1">
        <v>58</v>
      </c>
      <c r="M34" s="1">
        <v>63</v>
      </c>
      <c r="N34" s="1">
        <v>48</v>
      </c>
      <c r="O34" s="1">
        <v>40</v>
      </c>
    </row>
    <row r="35" spans="1:15" ht="10.199999999999999" customHeight="1" x14ac:dyDescent="0.2">
      <c r="A35" s="1" t="s">
        <v>103</v>
      </c>
      <c r="B35" s="1">
        <v>643</v>
      </c>
      <c r="C35" s="1">
        <v>74</v>
      </c>
      <c r="D35" s="1">
        <v>78</v>
      </c>
      <c r="E35" s="1">
        <v>50</v>
      </c>
      <c r="F35" s="1">
        <v>39</v>
      </c>
      <c r="G35" s="1">
        <v>67</v>
      </c>
      <c r="H35" s="1">
        <v>45</v>
      </c>
      <c r="I35" s="1">
        <v>23</v>
      </c>
      <c r="J35" s="1">
        <v>53</v>
      </c>
      <c r="K35" s="1">
        <v>61</v>
      </c>
      <c r="L35" s="1">
        <v>53</v>
      </c>
      <c r="M35" s="1">
        <v>40</v>
      </c>
      <c r="N35" s="1">
        <v>27</v>
      </c>
      <c r="O35" s="1">
        <v>33</v>
      </c>
    </row>
    <row r="36" spans="1:15" ht="10.199999999999999" customHeight="1" x14ac:dyDescent="0.2">
      <c r="A36" s="1" t="s">
        <v>104</v>
      </c>
      <c r="B36" s="1">
        <v>672</v>
      </c>
      <c r="C36" s="1">
        <v>76</v>
      </c>
      <c r="D36" s="1">
        <v>70</v>
      </c>
      <c r="E36" s="1">
        <v>54</v>
      </c>
      <c r="F36" s="1">
        <v>36</v>
      </c>
      <c r="G36" s="1">
        <v>64</v>
      </c>
      <c r="H36" s="1">
        <v>40</v>
      </c>
      <c r="I36" s="1">
        <v>47</v>
      </c>
      <c r="J36" s="1">
        <v>45</v>
      </c>
      <c r="K36" s="1">
        <v>48</v>
      </c>
      <c r="L36" s="1">
        <v>62</v>
      </c>
      <c r="M36" s="1">
        <v>59</v>
      </c>
      <c r="N36" s="1">
        <v>26</v>
      </c>
      <c r="O36" s="1">
        <v>45</v>
      </c>
    </row>
    <row r="37" spans="1:15" ht="10.199999999999999" customHeight="1" x14ac:dyDescent="0.2">
      <c r="A37" s="1" t="s">
        <v>105</v>
      </c>
      <c r="B37" s="1">
        <v>422</v>
      </c>
      <c r="C37" s="1">
        <v>46</v>
      </c>
      <c r="D37" s="1">
        <v>25</v>
      </c>
      <c r="E37" s="1">
        <v>33</v>
      </c>
      <c r="F37" s="1">
        <v>26</v>
      </c>
      <c r="G37" s="1">
        <v>52</v>
      </c>
      <c r="H37" s="1">
        <v>32</v>
      </c>
      <c r="I37" s="1">
        <v>8</v>
      </c>
      <c r="J37" s="1">
        <v>28</v>
      </c>
      <c r="K37" s="1">
        <v>49</v>
      </c>
      <c r="L37" s="1">
        <v>40</v>
      </c>
      <c r="M37" s="1">
        <v>30</v>
      </c>
      <c r="N37" s="1">
        <v>33</v>
      </c>
      <c r="O37" s="1">
        <v>20</v>
      </c>
    </row>
    <row r="38" spans="1:15" ht="10.199999999999999" customHeight="1" x14ac:dyDescent="0.2">
      <c r="A38" s="1" t="s">
        <v>106</v>
      </c>
      <c r="B38" s="1">
        <v>316</v>
      </c>
      <c r="C38" s="1">
        <v>43</v>
      </c>
      <c r="D38" s="1">
        <v>17</v>
      </c>
      <c r="E38" s="1">
        <v>20</v>
      </c>
      <c r="F38" s="1">
        <v>37</v>
      </c>
      <c r="G38" s="1">
        <v>37</v>
      </c>
      <c r="H38" s="1">
        <v>26</v>
      </c>
      <c r="I38" s="1">
        <v>7</v>
      </c>
      <c r="J38" s="1">
        <v>22</v>
      </c>
      <c r="K38" s="1">
        <v>29</v>
      </c>
      <c r="L38" s="1">
        <v>33</v>
      </c>
      <c r="M38" s="1">
        <v>10</v>
      </c>
      <c r="N38" s="1">
        <v>9</v>
      </c>
      <c r="O38" s="1">
        <v>26</v>
      </c>
    </row>
    <row r="39" spans="1:15" ht="10.199999999999999" customHeight="1" x14ac:dyDescent="0.2">
      <c r="A39" s="1" t="s">
        <v>107</v>
      </c>
      <c r="B39" s="1">
        <v>265</v>
      </c>
      <c r="C39" s="1">
        <v>32</v>
      </c>
      <c r="D39" s="1">
        <v>13</v>
      </c>
      <c r="E39" s="1">
        <v>8</v>
      </c>
      <c r="F39" s="1">
        <v>21</v>
      </c>
      <c r="G39" s="1">
        <v>57</v>
      </c>
      <c r="H39" s="1">
        <v>29</v>
      </c>
      <c r="I39" s="1">
        <v>27</v>
      </c>
      <c r="J39" s="1">
        <v>21</v>
      </c>
      <c r="K39" s="1">
        <v>18</v>
      </c>
      <c r="L39" s="1">
        <v>14</v>
      </c>
      <c r="M39" s="1">
        <v>4</v>
      </c>
      <c r="N39" s="1">
        <v>13</v>
      </c>
      <c r="O39" s="1">
        <v>8</v>
      </c>
    </row>
    <row r="40" spans="1:15" ht="10.199999999999999" customHeight="1" x14ac:dyDescent="0.2">
      <c r="A40" s="1" t="s">
        <v>108</v>
      </c>
      <c r="B40" s="1">
        <v>244</v>
      </c>
      <c r="C40" s="1">
        <v>10</v>
      </c>
      <c r="D40" s="1">
        <v>10</v>
      </c>
      <c r="E40" s="1">
        <v>16</v>
      </c>
      <c r="F40" s="1">
        <v>32</v>
      </c>
      <c r="G40" s="1">
        <v>28</v>
      </c>
      <c r="H40" s="1">
        <v>17</v>
      </c>
      <c r="I40" s="1">
        <v>27</v>
      </c>
      <c r="J40" s="1">
        <v>28</v>
      </c>
      <c r="K40" s="1">
        <v>34</v>
      </c>
      <c r="L40" s="1">
        <v>8</v>
      </c>
      <c r="M40" s="1">
        <v>10</v>
      </c>
      <c r="N40" s="1">
        <v>9</v>
      </c>
      <c r="O40" s="1">
        <v>15</v>
      </c>
    </row>
    <row r="41" spans="1:15" ht="10.199999999999999" customHeight="1" x14ac:dyDescent="0.2">
      <c r="A41" s="1" t="s">
        <v>109</v>
      </c>
      <c r="B41" s="1">
        <v>84</v>
      </c>
      <c r="C41" s="1">
        <v>18</v>
      </c>
      <c r="D41" s="1">
        <v>5</v>
      </c>
      <c r="E41" s="1">
        <v>7</v>
      </c>
      <c r="F41" s="1">
        <v>8</v>
      </c>
      <c r="G41" s="1">
        <v>7</v>
      </c>
      <c r="H41" s="1">
        <v>1</v>
      </c>
      <c r="I41" s="1">
        <v>3</v>
      </c>
      <c r="J41" s="1">
        <v>10</v>
      </c>
      <c r="K41" s="1">
        <v>4</v>
      </c>
      <c r="L41" s="1">
        <v>4</v>
      </c>
      <c r="M41" s="1">
        <v>0</v>
      </c>
      <c r="N41" s="1">
        <v>7</v>
      </c>
      <c r="O41" s="1">
        <v>10</v>
      </c>
    </row>
    <row r="42" spans="1:15" ht="10.199999999999999" customHeight="1" x14ac:dyDescent="0.2">
      <c r="A42" s="1" t="s">
        <v>110</v>
      </c>
      <c r="B42" s="1">
        <v>81</v>
      </c>
      <c r="C42" s="1">
        <v>4</v>
      </c>
      <c r="D42" s="1">
        <v>4</v>
      </c>
      <c r="E42" s="1">
        <v>2</v>
      </c>
      <c r="F42" s="1">
        <v>11</v>
      </c>
      <c r="G42" s="1">
        <v>9</v>
      </c>
      <c r="H42" s="1">
        <v>7</v>
      </c>
      <c r="I42" s="1">
        <v>0</v>
      </c>
      <c r="J42" s="1">
        <v>10</v>
      </c>
      <c r="K42" s="1">
        <v>9</v>
      </c>
      <c r="L42" s="1">
        <v>3</v>
      </c>
      <c r="M42" s="1">
        <v>7</v>
      </c>
      <c r="N42" s="1">
        <v>10</v>
      </c>
      <c r="O42" s="1">
        <v>5</v>
      </c>
    </row>
    <row r="43" spans="1:15" ht="10.199999999999999" customHeight="1" x14ac:dyDescent="0.2">
      <c r="A43" s="1" t="s">
        <v>111</v>
      </c>
      <c r="B43" s="1">
        <v>23</v>
      </c>
      <c r="C43" s="1">
        <v>4</v>
      </c>
      <c r="D43" s="1">
        <v>2</v>
      </c>
      <c r="E43" s="1">
        <v>3</v>
      </c>
      <c r="F43" s="1">
        <v>3</v>
      </c>
      <c r="G43" s="1">
        <v>1</v>
      </c>
      <c r="H43" s="1">
        <v>0</v>
      </c>
      <c r="I43" s="1">
        <v>0</v>
      </c>
      <c r="J43" s="1">
        <v>0</v>
      </c>
      <c r="K43" s="1">
        <v>2</v>
      </c>
      <c r="L43" s="1">
        <v>1</v>
      </c>
      <c r="M43" s="1">
        <v>1</v>
      </c>
      <c r="N43" s="1">
        <v>2</v>
      </c>
      <c r="O43" s="1">
        <v>4</v>
      </c>
    </row>
    <row r="44" spans="1:15" ht="10.199999999999999" customHeight="1" x14ac:dyDescent="0.2">
      <c r="A44" s="1" t="s">
        <v>112</v>
      </c>
      <c r="B44" s="1">
        <v>23</v>
      </c>
      <c r="C44" s="1">
        <v>1</v>
      </c>
      <c r="D44" s="1">
        <v>0</v>
      </c>
      <c r="E44" s="1">
        <v>2</v>
      </c>
      <c r="F44" s="1">
        <v>1</v>
      </c>
      <c r="G44" s="1">
        <v>3</v>
      </c>
      <c r="H44" s="1">
        <v>5</v>
      </c>
      <c r="I44" s="1">
        <v>0</v>
      </c>
      <c r="J44" s="1">
        <v>4</v>
      </c>
      <c r="K44" s="1">
        <v>1</v>
      </c>
      <c r="L44" s="1">
        <v>4</v>
      </c>
      <c r="M44" s="1">
        <v>0</v>
      </c>
      <c r="N44" s="1">
        <v>2</v>
      </c>
      <c r="O44" s="1">
        <v>0</v>
      </c>
    </row>
    <row r="45" spans="1:15" ht="10.199999999999999" customHeight="1" x14ac:dyDescent="0.2">
      <c r="A45" s="1" t="s">
        <v>113</v>
      </c>
      <c r="B45" s="1">
        <v>23</v>
      </c>
      <c r="C45" s="1">
        <v>10</v>
      </c>
      <c r="D45" s="1">
        <v>0</v>
      </c>
      <c r="E45" s="1">
        <v>1</v>
      </c>
      <c r="F45" s="1">
        <v>1</v>
      </c>
      <c r="G45" s="1">
        <v>2</v>
      </c>
      <c r="H45" s="1">
        <v>1</v>
      </c>
      <c r="I45" s="1">
        <v>0</v>
      </c>
      <c r="J45" s="1">
        <v>1</v>
      </c>
      <c r="K45" s="1">
        <v>0</v>
      </c>
      <c r="L45" s="1">
        <v>2</v>
      </c>
      <c r="M45" s="1">
        <v>2</v>
      </c>
      <c r="N45" s="1">
        <v>1</v>
      </c>
      <c r="O45" s="1">
        <v>2</v>
      </c>
    </row>
    <row r="46" spans="1:15" ht="10.199999999999999" customHeight="1" x14ac:dyDescent="0.2">
      <c r="A46" s="1" t="s">
        <v>51</v>
      </c>
      <c r="B46" s="1">
        <v>280</v>
      </c>
      <c r="C46" s="1">
        <v>63</v>
      </c>
      <c r="D46" s="1">
        <v>21</v>
      </c>
      <c r="E46" s="1">
        <v>29</v>
      </c>
      <c r="F46" s="1">
        <v>17</v>
      </c>
      <c r="G46" s="1">
        <v>6</v>
      </c>
      <c r="H46" s="1">
        <v>14</v>
      </c>
      <c r="I46" s="1">
        <v>19</v>
      </c>
      <c r="J46" s="1">
        <v>18</v>
      </c>
      <c r="K46" s="1">
        <v>28</v>
      </c>
      <c r="L46" s="1">
        <v>9</v>
      </c>
      <c r="M46" s="1">
        <v>25</v>
      </c>
      <c r="N46" s="1">
        <v>14</v>
      </c>
      <c r="O46" s="1">
        <v>17</v>
      </c>
    </row>
    <row r="48" spans="1:15" ht="10.199999999999999" customHeight="1" x14ac:dyDescent="0.2">
      <c r="A48" s="1" t="s">
        <v>313</v>
      </c>
      <c r="B48" s="1">
        <v>4033</v>
      </c>
      <c r="C48" s="1">
        <v>475</v>
      </c>
      <c r="D48" s="1">
        <v>376</v>
      </c>
      <c r="E48" s="1">
        <v>321</v>
      </c>
      <c r="F48" s="1">
        <v>222</v>
      </c>
      <c r="G48" s="1">
        <v>441</v>
      </c>
      <c r="H48" s="1">
        <v>263</v>
      </c>
      <c r="I48" s="1">
        <v>267</v>
      </c>
      <c r="J48" s="1">
        <v>258</v>
      </c>
      <c r="K48" s="1">
        <v>274</v>
      </c>
      <c r="L48" s="1">
        <v>320</v>
      </c>
      <c r="M48" s="1">
        <v>287</v>
      </c>
      <c r="N48" s="1">
        <v>264</v>
      </c>
      <c r="O48" s="1">
        <v>265</v>
      </c>
    </row>
    <row r="49" spans="1:15" ht="10.199999999999999" customHeight="1" x14ac:dyDescent="0.2">
      <c r="A49" s="1" t="s">
        <v>99</v>
      </c>
      <c r="B49" s="1">
        <v>881</v>
      </c>
      <c r="C49" s="1">
        <v>83</v>
      </c>
      <c r="D49" s="1">
        <v>95</v>
      </c>
      <c r="E49" s="1">
        <v>83</v>
      </c>
      <c r="F49" s="1">
        <v>28</v>
      </c>
      <c r="G49" s="1">
        <v>109</v>
      </c>
      <c r="H49" s="1">
        <v>53</v>
      </c>
      <c r="I49" s="1">
        <v>48</v>
      </c>
      <c r="J49" s="1">
        <v>52</v>
      </c>
      <c r="K49" s="1">
        <v>36</v>
      </c>
      <c r="L49" s="1">
        <v>55</v>
      </c>
      <c r="M49" s="1">
        <v>60</v>
      </c>
      <c r="N49" s="1">
        <v>90</v>
      </c>
      <c r="O49" s="1">
        <v>89</v>
      </c>
    </row>
    <row r="50" spans="1:15" ht="10.199999999999999" customHeight="1" x14ac:dyDescent="0.2">
      <c r="A50" s="1" t="s">
        <v>100</v>
      </c>
      <c r="B50" s="1">
        <v>495</v>
      </c>
      <c r="C50" s="1">
        <v>77</v>
      </c>
      <c r="D50" s="1">
        <v>38</v>
      </c>
      <c r="E50" s="1">
        <v>36</v>
      </c>
      <c r="F50" s="1">
        <v>23</v>
      </c>
      <c r="G50" s="1">
        <v>44</v>
      </c>
      <c r="H50" s="1">
        <v>37</v>
      </c>
      <c r="I50" s="1">
        <v>29</v>
      </c>
      <c r="J50" s="1">
        <v>29</v>
      </c>
      <c r="K50" s="1">
        <v>29</v>
      </c>
      <c r="L50" s="1">
        <v>47</v>
      </c>
      <c r="M50" s="1">
        <v>37</v>
      </c>
      <c r="N50" s="1">
        <v>32</v>
      </c>
      <c r="O50" s="1">
        <v>37</v>
      </c>
    </row>
    <row r="51" spans="1:15" ht="10.199999999999999" customHeight="1" x14ac:dyDescent="0.2">
      <c r="A51" s="1" t="s">
        <v>101</v>
      </c>
      <c r="B51" s="1">
        <v>533</v>
      </c>
      <c r="C51" s="1">
        <v>68</v>
      </c>
      <c r="D51" s="1">
        <v>58</v>
      </c>
      <c r="E51" s="1">
        <v>36</v>
      </c>
      <c r="F51" s="1">
        <v>28</v>
      </c>
      <c r="G51" s="1">
        <v>63</v>
      </c>
      <c r="H51" s="1">
        <v>32</v>
      </c>
      <c r="I51" s="1">
        <v>42</v>
      </c>
      <c r="J51" s="1">
        <v>26</v>
      </c>
      <c r="K51" s="1">
        <v>26</v>
      </c>
      <c r="L51" s="1">
        <v>50</v>
      </c>
      <c r="M51" s="1">
        <v>45</v>
      </c>
      <c r="N51" s="1">
        <v>26</v>
      </c>
      <c r="O51" s="1">
        <v>33</v>
      </c>
    </row>
    <row r="52" spans="1:15" ht="10.199999999999999" customHeight="1" x14ac:dyDescent="0.2">
      <c r="A52" s="1" t="s">
        <v>102</v>
      </c>
      <c r="B52" s="1">
        <v>441</v>
      </c>
      <c r="C52" s="1">
        <v>56</v>
      </c>
      <c r="D52" s="1">
        <v>40</v>
      </c>
      <c r="E52" s="1">
        <v>34</v>
      </c>
      <c r="F52" s="1">
        <v>22</v>
      </c>
      <c r="G52" s="1">
        <v>51</v>
      </c>
      <c r="H52" s="1">
        <v>26</v>
      </c>
      <c r="I52" s="1">
        <v>44</v>
      </c>
      <c r="J52" s="1">
        <v>29</v>
      </c>
      <c r="K52" s="1">
        <v>27</v>
      </c>
      <c r="L52" s="1">
        <v>30</v>
      </c>
      <c r="M52" s="1">
        <v>40</v>
      </c>
      <c r="N52" s="1">
        <v>24</v>
      </c>
      <c r="O52" s="1">
        <v>18</v>
      </c>
    </row>
    <row r="53" spans="1:15" ht="10.199999999999999" customHeight="1" x14ac:dyDescent="0.2">
      <c r="A53" s="1" t="s">
        <v>103</v>
      </c>
      <c r="B53" s="1">
        <v>321</v>
      </c>
      <c r="C53" s="1">
        <v>28</v>
      </c>
      <c r="D53" s="1">
        <v>40</v>
      </c>
      <c r="E53" s="1">
        <v>30</v>
      </c>
      <c r="F53" s="1">
        <v>26</v>
      </c>
      <c r="G53" s="1">
        <v>30</v>
      </c>
      <c r="H53" s="1">
        <v>22</v>
      </c>
      <c r="I53" s="1">
        <v>5</v>
      </c>
      <c r="J53" s="1">
        <v>20</v>
      </c>
      <c r="K53" s="1">
        <v>34</v>
      </c>
      <c r="L53" s="1">
        <v>30</v>
      </c>
      <c r="M53" s="1">
        <v>23</v>
      </c>
      <c r="N53" s="1">
        <v>18</v>
      </c>
      <c r="O53" s="1">
        <v>15</v>
      </c>
    </row>
    <row r="54" spans="1:15" ht="10.199999999999999" customHeight="1" x14ac:dyDescent="0.2">
      <c r="A54" s="1" t="s">
        <v>104</v>
      </c>
      <c r="B54" s="1">
        <v>379</v>
      </c>
      <c r="C54" s="1">
        <v>39</v>
      </c>
      <c r="D54" s="1">
        <v>43</v>
      </c>
      <c r="E54" s="1">
        <v>33</v>
      </c>
      <c r="F54" s="1">
        <v>18</v>
      </c>
      <c r="G54" s="1">
        <v>31</v>
      </c>
      <c r="H54" s="1">
        <v>16</v>
      </c>
      <c r="I54" s="1">
        <v>42</v>
      </c>
      <c r="J54" s="1">
        <v>29</v>
      </c>
      <c r="K54" s="1">
        <v>25</v>
      </c>
      <c r="L54" s="1">
        <v>26</v>
      </c>
      <c r="M54" s="1">
        <v>40</v>
      </c>
      <c r="N54" s="1">
        <v>13</v>
      </c>
      <c r="O54" s="1">
        <v>24</v>
      </c>
    </row>
    <row r="55" spans="1:15" ht="10.199999999999999" customHeight="1" x14ac:dyDescent="0.2">
      <c r="A55" s="1" t="s">
        <v>105</v>
      </c>
      <c r="B55" s="1">
        <v>228</v>
      </c>
      <c r="C55" s="1">
        <v>28</v>
      </c>
      <c r="D55" s="1">
        <v>11</v>
      </c>
      <c r="E55" s="1">
        <v>21</v>
      </c>
      <c r="F55" s="1">
        <v>7</v>
      </c>
      <c r="G55" s="1">
        <v>31</v>
      </c>
      <c r="H55" s="1">
        <v>16</v>
      </c>
      <c r="I55" s="1">
        <v>4</v>
      </c>
      <c r="J55" s="1">
        <v>12</v>
      </c>
      <c r="K55" s="1">
        <v>25</v>
      </c>
      <c r="L55" s="1">
        <v>32</v>
      </c>
      <c r="M55" s="1">
        <v>10</v>
      </c>
      <c r="N55" s="1">
        <v>19</v>
      </c>
      <c r="O55" s="1">
        <v>12</v>
      </c>
    </row>
    <row r="56" spans="1:15" ht="10.199999999999999" customHeight="1" x14ac:dyDescent="0.2">
      <c r="A56" s="1" t="s">
        <v>106</v>
      </c>
      <c r="B56" s="1">
        <v>185</v>
      </c>
      <c r="C56" s="1">
        <v>24</v>
      </c>
      <c r="D56" s="1">
        <v>10</v>
      </c>
      <c r="E56" s="1">
        <v>13</v>
      </c>
      <c r="F56" s="1">
        <v>21</v>
      </c>
      <c r="G56" s="1">
        <v>19</v>
      </c>
      <c r="H56" s="1">
        <v>18</v>
      </c>
      <c r="I56" s="1">
        <v>7</v>
      </c>
      <c r="J56" s="1">
        <v>11</v>
      </c>
      <c r="K56" s="1">
        <v>17</v>
      </c>
      <c r="L56" s="1">
        <v>21</v>
      </c>
      <c r="M56" s="1">
        <v>7</v>
      </c>
      <c r="N56" s="1">
        <v>5</v>
      </c>
      <c r="O56" s="1">
        <v>12</v>
      </c>
    </row>
    <row r="57" spans="1:15" ht="10.199999999999999" customHeight="1" x14ac:dyDescent="0.2">
      <c r="A57" s="1" t="s">
        <v>107</v>
      </c>
      <c r="B57" s="1">
        <v>147</v>
      </c>
      <c r="C57" s="1">
        <v>21</v>
      </c>
      <c r="D57" s="1">
        <v>8</v>
      </c>
      <c r="E57" s="1">
        <v>6</v>
      </c>
      <c r="F57" s="1">
        <v>13</v>
      </c>
      <c r="G57" s="1">
        <v>32</v>
      </c>
      <c r="H57" s="1">
        <v>13</v>
      </c>
      <c r="I57" s="1">
        <v>11</v>
      </c>
      <c r="J57" s="1">
        <v>9</v>
      </c>
      <c r="K57" s="1">
        <v>11</v>
      </c>
      <c r="L57" s="1">
        <v>9</v>
      </c>
      <c r="M57" s="1">
        <v>3</v>
      </c>
      <c r="N57" s="1">
        <v>8</v>
      </c>
      <c r="O57" s="1">
        <v>3</v>
      </c>
    </row>
    <row r="58" spans="1:15" ht="10.199999999999999" customHeight="1" x14ac:dyDescent="0.2">
      <c r="A58" s="1" t="s">
        <v>108</v>
      </c>
      <c r="B58" s="1">
        <v>139</v>
      </c>
      <c r="C58" s="1">
        <v>4</v>
      </c>
      <c r="D58" s="1">
        <v>8</v>
      </c>
      <c r="E58" s="1">
        <v>6</v>
      </c>
      <c r="F58" s="1">
        <v>15</v>
      </c>
      <c r="G58" s="1">
        <v>14</v>
      </c>
      <c r="H58" s="1">
        <v>12</v>
      </c>
      <c r="I58" s="1">
        <v>23</v>
      </c>
      <c r="J58" s="1">
        <v>17</v>
      </c>
      <c r="K58" s="1">
        <v>19</v>
      </c>
      <c r="L58" s="1">
        <v>6</v>
      </c>
      <c r="M58" s="1">
        <v>4</v>
      </c>
      <c r="N58" s="1">
        <v>6</v>
      </c>
      <c r="O58" s="1">
        <v>5</v>
      </c>
    </row>
    <row r="59" spans="1:15" ht="10.199999999999999" customHeight="1" x14ac:dyDescent="0.2">
      <c r="A59" s="1" t="s">
        <v>109</v>
      </c>
      <c r="B59" s="1">
        <v>38</v>
      </c>
      <c r="C59" s="1">
        <v>9</v>
      </c>
      <c r="D59" s="1">
        <v>4</v>
      </c>
      <c r="E59" s="1">
        <v>3</v>
      </c>
      <c r="F59" s="1">
        <v>2</v>
      </c>
      <c r="G59" s="1">
        <v>6</v>
      </c>
      <c r="H59" s="1">
        <v>1</v>
      </c>
      <c r="I59" s="1">
        <v>0</v>
      </c>
      <c r="J59" s="1">
        <v>4</v>
      </c>
      <c r="K59" s="1">
        <v>1</v>
      </c>
      <c r="L59" s="1">
        <v>3</v>
      </c>
      <c r="M59" s="1">
        <v>0</v>
      </c>
      <c r="N59" s="1">
        <v>3</v>
      </c>
      <c r="O59" s="1">
        <v>2</v>
      </c>
    </row>
    <row r="60" spans="1:15" ht="10.199999999999999" customHeight="1" x14ac:dyDescent="0.2">
      <c r="A60" s="1" t="s">
        <v>110</v>
      </c>
      <c r="B60" s="1">
        <v>38</v>
      </c>
      <c r="C60" s="1">
        <v>1</v>
      </c>
      <c r="D60" s="1">
        <v>3</v>
      </c>
      <c r="E60" s="1">
        <v>1</v>
      </c>
      <c r="F60" s="1">
        <v>6</v>
      </c>
      <c r="G60" s="1">
        <v>4</v>
      </c>
      <c r="H60" s="1">
        <v>4</v>
      </c>
      <c r="I60" s="1">
        <v>0</v>
      </c>
      <c r="J60" s="1">
        <v>5</v>
      </c>
      <c r="K60" s="1">
        <v>4</v>
      </c>
      <c r="L60" s="1">
        <v>2</v>
      </c>
      <c r="M60" s="1">
        <v>1</v>
      </c>
      <c r="N60" s="1">
        <v>5</v>
      </c>
      <c r="O60" s="1">
        <v>2</v>
      </c>
    </row>
    <row r="61" spans="1:15" ht="10.199999999999999" customHeight="1" x14ac:dyDescent="0.2">
      <c r="A61" s="1" t="s">
        <v>111</v>
      </c>
      <c r="B61" s="1">
        <v>16</v>
      </c>
      <c r="C61" s="1">
        <v>3</v>
      </c>
      <c r="D61" s="1">
        <v>1</v>
      </c>
      <c r="E61" s="1">
        <v>1</v>
      </c>
      <c r="F61" s="1">
        <v>2</v>
      </c>
      <c r="G61" s="1">
        <v>1</v>
      </c>
      <c r="H61" s="1">
        <v>0</v>
      </c>
      <c r="I61" s="1">
        <v>0</v>
      </c>
      <c r="J61" s="1">
        <v>0</v>
      </c>
      <c r="K61" s="1">
        <v>2</v>
      </c>
      <c r="L61" s="1">
        <v>1</v>
      </c>
      <c r="M61" s="1">
        <v>1</v>
      </c>
      <c r="N61" s="1">
        <v>2</v>
      </c>
      <c r="O61" s="1">
        <v>2</v>
      </c>
    </row>
    <row r="62" spans="1:15" ht="10.199999999999999" customHeight="1" x14ac:dyDescent="0.2">
      <c r="A62" s="1" t="s">
        <v>112</v>
      </c>
      <c r="B62" s="1">
        <v>14</v>
      </c>
      <c r="C62" s="1">
        <v>0</v>
      </c>
      <c r="D62" s="1">
        <v>0</v>
      </c>
      <c r="E62" s="1">
        <v>1</v>
      </c>
      <c r="F62" s="1">
        <v>0</v>
      </c>
      <c r="G62" s="1">
        <v>2</v>
      </c>
      <c r="H62" s="1">
        <v>4</v>
      </c>
      <c r="I62" s="1">
        <v>0</v>
      </c>
      <c r="J62" s="1">
        <v>3</v>
      </c>
      <c r="K62" s="1">
        <v>1</v>
      </c>
      <c r="L62" s="1">
        <v>1</v>
      </c>
      <c r="M62" s="1">
        <v>0</v>
      </c>
      <c r="N62" s="1">
        <v>2</v>
      </c>
      <c r="O62" s="1">
        <v>0</v>
      </c>
    </row>
    <row r="63" spans="1:15" ht="10.199999999999999" customHeight="1" x14ac:dyDescent="0.2">
      <c r="A63" s="1" t="s">
        <v>113</v>
      </c>
      <c r="B63" s="1">
        <v>12</v>
      </c>
      <c r="C63" s="1">
        <v>1</v>
      </c>
      <c r="D63" s="1">
        <v>0</v>
      </c>
      <c r="E63" s="1">
        <v>1</v>
      </c>
      <c r="F63" s="1">
        <v>1</v>
      </c>
      <c r="G63" s="1">
        <v>2</v>
      </c>
      <c r="H63" s="1">
        <v>1</v>
      </c>
      <c r="I63" s="1">
        <v>0</v>
      </c>
      <c r="J63" s="1">
        <v>1</v>
      </c>
      <c r="K63" s="1">
        <v>0</v>
      </c>
      <c r="L63" s="1">
        <v>1</v>
      </c>
      <c r="M63" s="1">
        <v>1</v>
      </c>
      <c r="N63" s="1">
        <v>1</v>
      </c>
      <c r="O63" s="1">
        <v>2</v>
      </c>
    </row>
    <row r="64" spans="1:15" ht="10.199999999999999" customHeight="1" x14ac:dyDescent="0.2">
      <c r="A64" s="1" t="s">
        <v>51</v>
      </c>
      <c r="B64" s="1">
        <v>166</v>
      </c>
      <c r="C64" s="1">
        <v>33</v>
      </c>
      <c r="D64" s="1">
        <v>17</v>
      </c>
      <c r="E64" s="1">
        <v>16</v>
      </c>
      <c r="F64" s="1">
        <v>10</v>
      </c>
      <c r="G64" s="1">
        <v>2</v>
      </c>
      <c r="H64" s="1">
        <v>8</v>
      </c>
      <c r="I64" s="1">
        <v>12</v>
      </c>
      <c r="J64" s="1">
        <v>11</v>
      </c>
      <c r="K64" s="1">
        <v>17</v>
      </c>
      <c r="L64" s="1">
        <v>6</v>
      </c>
      <c r="M64" s="1">
        <v>15</v>
      </c>
      <c r="N64" s="1">
        <v>10</v>
      </c>
      <c r="O64" s="1">
        <v>9</v>
      </c>
    </row>
    <row r="66" spans="1:15" ht="10.199999999999999" customHeight="1" x14ac:dyDescent="0.2">
      <c r="A66" s="1" t="s">
        <v>297</v>
      </c>
      <c r="B66" s="1">
        <v>3511</v>
      </c>
      <c r="C66" s="1">
        <v>424</v>
      </c>
      <c r="D66" s="1">
        <v>313</v>
      </c>
      <c r="E66" s="1">
        <v>253</v>
      </c>
      <c r="F66" s="1">
        <v>194</v>
      </c>
      <c r="G66" s="1">
        <v>365</v>
      </c>
      <c r="H66" s="1">
        <v>227</v>
      </c>
      <c r="I66" s="1">
        <v>231</v>
      </c>
      <c r="J66" s="1">
        <v>259</v>
      </c>
      <c r="K66" s="1">
        <v>251</v>
      </c>
      <c r="L66" s="1">
        <v>293</v>
      </c>
      <c r="M66" s="1">
        <v>230</v>
      </c>
      <c r="N66" s="1">
        <v>205</v>
      </c>
      <c r="O66" s="1">
        <v>266</v>
      </c>
    </row>
    <row r="67" spans="1:15" ht="10.199999999999999" customHeight="1" x14ac:dyDescent="0.2">
      <c r="A67" s="1" t="s">
        <v>99</v>
      </c>
      <c r="B67" s="1">
        <v>917</v>
      </c>
      <c r="C67" s="1">
        <v>65</v>
      </c>
      <c r="D67" s="1">
        <v>88</v>
      </c>
      <c r="E67" s="1">
        <v>69</v>
      </c>
      <c r="F67" s="1">
        <v>32</v>
      </c>
      <c r="G67" s="1">
        <v>96</v>
      </c>
      <c r="H67" s="1">
        <v>46</v>
      </c>
      <c r="I67" s="1">
        <v>114</v>
      </c>
      <c r="J67" s="1">
        <v>52</v>
      </c>
      <c r="K67" s="1">
        <v>34</v>
      </c>
      <c r="L67" s="1">
        <v>83</v>
      </c>
      <c r="M67" s="1">
        <v>62</v>
      </c>
      <c r="N67" s="1">
        <v>86</v>
      </c>
      <c r="O67" s="1">
        <v>90</v>
      </c>
    </row>
    <row r="68" spans="1:15" ht="10.199999999999999" customHeight="1" x14ac:dyDescent="0.2">
      <c r="A68" s="1" t="s">
        <v>100</v>
      </c>
      <c r="B68" s="1">
        <v>450</v>
      </c>
      <c r="C68" s="1">
        <v>62</v>
      </c>
      <c r="D68" s="1">
        <v>50</v>
      </c>
      <c r="E68" s="1">
        <v>35</v>
      </c>
      <c r="F68" s="1">
        <v>21</v>
      </c>
      <c r="G68" s="1">
        <v>42</v>
      </c>
      <c r="H68" s="1">
        <v>33</v>
      </c>
      <c r="I68" s="1">
        <v>14</v>
      </c>
      <c r="J68" s="1">
        <v>31</v>
      </c>
      <c r="K68" s="1">
        <v>23</v>
      </c>
      <c r="L68" s="1">
        <v>52</v>
      </c>
      <c r="M68" s="1">
        <v>32</v>
      </c>
      <c r="N68" s="1">
        <v>21</v>
      </c>
      <c r="O68" s="1">
        <v>34</v>
      </c>
    </row>
    <row r="69" spans="1:15" ht="10.199999999999999" customHeight="1" x14ac:dyDescent="0.2">
      <c r="A69" s="1" t="s">
        <v>101</v>
      </c>
      <c r="B69" s="1">
        <v>375</v>
      </c>
      <c r="C69" s="1">
        <v>57</v>
      </c>
      <c r="D69" s="1">
        <v>34</v>
      </c>
      <c r="E69" s="1">
        <v>33</v>
      </c>
      <c r="F69" s="1">
        <v>14</v>
      </c>
      <c r="G69" s="1">
        <v>31</v>
      </c>
      <c r="H69" s="1">
        <v>23</v>
      </c>
      <c r="I69" s="1">
        <v>12</v>
      </c>
      <c r="J69" s="1">
        <v>33</v>
      </c>
      <c r="K69" s="1">
        <v>37</v>
      </c>
      <c r="L69" s="1">
        <v>35</v>
      </c>
      <c r="M69" s="1">
        <v>30</v>
      </c>
      <c r="N69" s="1">
        <v>13</v>
      </c>
      <c r="O69" s="1">
        <v>23</v>
      </c>
    </row>
    <row r="70" spans="1:15" ht="10.199999999999999" customHeight="1" x14ac:dyDescent="0.2">
      <c r="A70" s="1" t="s">
        <v>102</v>
      </c>
      <c r="B70" s="1">
        <v>376</v>
      </c>
      <c r="C70" s="1">
        <v>50</v>
      </c>
      <c r="D70" s="1">
        <v>41</v>
      </c>
      <c r="E70" s="1">
        <v>23</v>
      </c>
      <c r="F70" s="1">
        <v>16</v>
      </c>
      <c r="G70" s="1">
        <v>37</v>
      </c>
      <c r="H70" s="1">
        <v>23</v>
      </c>
      <c r="I70" s="1">
        <v>34</v>
      </c>
      <c r="J70" s="1">
        <v>25</v>
      </c>
      <c r="K70" s="1">
        <v>30</v>
      </c>
      <c r="L70" s="1">
        <v>28</v>
      </c>
      <c r="M70" s="1">
        <v>23</v>
      </c>
      <c r="N70" s="1">
        <v>24</v>
      </c>
      <c r="O70" s="1">
        <v>22</v>
      </c>
    </row>
    <row r="71" spans="1:15" ht="10.199999999999999" customHeight="1" x14ac:dyDescent="0.2">
      <c r="A71" s="1" t="s">
        <v>103</v>
      </c>
      <c r="B71" s="1">
        <v>322</v>
      </c>
      <c r="C71" s="1">
        <v>46</v>
      </c>
      <c r="D71" s="1">
        <v>38</v>
      </c>
      <c r="E71" s="1">
        <v>20</v>
      </c>
      <c r="F71" s="1">
        <v>13</v>
      </c>
      <c r="G71" s="1">
        <v>37</v>
      </c>
      <c r="H71" s="1">
        <v>23</v>
      </c>
      <c r="I71" s="1">
        <v>18</v>
      </c>
      <c r="J71" s="1">
        <v>33</v>
      </c>
      <c r="K71" s="1">
        <v>27</v>
      </c>
      <c r="L71" s="1">
        <v>23</v>
      </c>
      <c r="M71" s="1">
        <v>17</v>
      </c>
      <c r="N71" s="1">
        <v>9</v>
      </c>
      <c r="O71" s="1">
        <v>18</v>
      </c>
    </row>
    <row r="72" spans="1:15" ht="10.199999999999999" customHeight="1" x14ac:dyDescent="0.2">
      <c r="A72" s="1" t="s">
        <v>104</v>
      </c>
      <c r="B72" s="1">
        <v>293</v>
      </c>
      <c r="C72" s="1">
        <v>37</v>
      </c>
      <c r="D72" s="1">
        <v>27</v>
      </c>
      <c r="E72" s="1">
        <v>21</v>
      </c>
      <c r="F72" s="1">
        <v>18</v>
      </c>
      <c r="G72" s="1">
        <v>33</v>
      </c>
      <c r="H72" s="1">
        <v>24</v>
      </c>
      <c r="I72" s="1">
        <v>5</v>
      </c>
      <c r="J72" s="1">
        <v>16</v>
      </c>
      <c r="K72" s="1">
        <v>23</v>
      </c>
      <c r="L72" s="1">
        <v>36</v>
      </c>
      <c r="M72" s="1">
        <v>19</v>
      </c>
      <c r="N72" s="1">
        <v>13</v>
      </c>
      <c r="O72" s="1">
        <v>21</v>
      </c>
    </row>
    <row r="73" spans="1:15" ht="10.199999999999999" customHeight="1" x14ac:dyDescent="0.2">
      <c r="A73" s="1" t="s">
        <v>105</v>
      </c>
      <c r="B73" s="1">
        <v>194</v>
      </c>
      <c r="C73" s="1">
        <v>18</v>
      </c>
      <c r="D73" s="1">
        <v>14</v>
      </c>
      <c r="E73" s="1">
        <v>12</v>
      </c>
      <c r="F73" s="1">
        <v>19</v>
      </c>
      <c r="G73" s="1">
        <v>21</v>
      </c>
      <c r="H73" s="1">
        <v>16</v>
      </c>
      <c r="I73" s="1">
        <v>4</v>
      </c>
      <c r="J73" s="1">
        <v>16</v>
      </c>
      <c r="K73" s="1">
        <v>24</v>
      </c>
      <c r="L73" s="1">
        <v>8</v>
      </c>
      <c r="M73" s="1">
        <v>20</v>
      </c>
      <c r="N73" s="1">
        <v>14</v>
      </c>
      <c r="O73" s="1">
        <v>8</v>
      </c>
    </row>
    <row r="74" spans="1:15" ht="10.199999999999999" customHeight="1" x14ac:dyDescent="0.2">
      <c r="A74" s="1" t="s">
        <v>106</v>
      </c>
      <c r="B74" s="1">
        <v>131</v>
      </c>
      <c r="C74" s="1">
        <v>19</v>
      </c>
      <c r="D74" s="1">
        <v>7</v>
      </c>
      <c r="E74" s="1">
        <v>7</v>
      </c>
      <c r="F74" s="1">
        <v>16</v>
      </c>
      <c r="G74" s="1">
        <v>18</v>
      </c>
      <c r="H74" s="1">
        <v>8</v>
      </c>
      <c r="I74" s="1">
        <v>0</v>
      </c>
      <c r="J74" s="1">
        <v>11</v>
      </c>
      <c r="K74" s="1">
        <v>12</v>
      </c>
      <c r="L74" s="1">
        <v>12</v>
      </c>
      <c r="M74" s="1">
        <v>3</v>
      </c>
      <c r="N74" s="1">
        <v>4</v>
      </c>
      <c r="O74" s="1">
        <v>14</v>
      </c>
    </row>
    <row r="75" spans="1:15" ht="10.199999999999999" customHeight="1" x14ac:dyDescent="0.2">
      <c r="A75" s="1" t="s">
        <v>107</v>
      </c>
      <c r="B75" s="1">
        <v>118</v>
      </c>
      <c r="C75" s="1">
        <v>11</v>
      </c>
      <c r="D75" s="1">
        <v>5</v>
      </c>
      <c r="E75" s="1">
        <v>2</v>
      </c>
      <c r="F75" s="1">
        <v>8</v>
      </c>
      <c r="G75" s="1">
        <v>25</v>
      </c>
      <c r="H75" s="1">
        <v>16</v>
      </c>
      <c r="I75" s="1">
        <v>16</v>
      </c>
      <c r="J75" s="1">
        <v>12</v>
      </c>
      <c r="K75" s="1">
        <v>7</v>
      </c>
      <c r="L75" s="1">
        <v>5</v>
      </c>
      <c r="M75" s="1">
        <v>1</v>
      </c>
      <c r="N75" s="1">
        <v>5</v>
      </c>
      <c r="O75" s="1">
        <v>5</v>
      </c>
    </row>
    <row r="76" spans="1:15" ht="10.199999999999999" customHeight="1" x14ac:dyDescent="0.2">
      <c r="A76" s="1" t="s">
        <v>108</v>
      </c>
      <c r="B76" s="1">
        <v>105</v>
      </c>
      <c r="C76" s="1">
        <v>6</v>
      </c>
      <c r="D76" s="1">
        <v>2</v>
      </c>
      <c r="E76" s="1">
        <v>10</v>
      </c>
      <c r="F76" s="1">
        <v>17</v>
      </c>
      <c r="G76" s="1">
        <v>14</v>
      </c>
      <c r="H76" s="1">
        <v>5</v>
      </c>
      <c r="I76" s="1">
        <v>4</v>
      </c>
      <c r="J76" s="1">
        <v>11</v>
      </c>
      <c r="K76" s="1">
        <v>15</v>
      </c>
      <c r="L76" s="1">
        <v>2</v>
      </c>
      <c r="M76" s="1">
        <v>6</v>
      </c>
      <c r="N76" s="1">
        <v>3</v>
      </c>
      <c r="O76" s="1">
        <v>10</v>
      </c>
    </row>
    <row r="77" spans="1:15" ht="10.199999999999999" customHeight="1" x14ac:dyDescent="0.2">
      <c r="A77" s="1" t="s">
        <v>109</v>
      </c>
      <c r="B77" s="1">
        <v>46</v>
      </c>
      <c r="C77" s="1">
        <v>9</v>
      </c>
      <c r="D77" s="1">
        <v>1</v>
      </c>
      <c r="E77" s="1">
        <v>4</v>
      </c>
      <c r="F77" s="1">
        <v>6</v>
      </c>
      <c r="G77" s="1">
        <v>1</v>
      </c>
      <c r="H77" s="1">
        <v>0</v>
      </c>
      <c r="I77" s="1">
        <v>3</v>
      </c>
      <c r="J77" s="1">
        <v>6</v>
      </c>
      <c r="K77" s="1">
        <v>3</v>
      </c>
      <c r="L77" s="1">
        <v>1</v>
      </c>
      <c r="M77" s="1">
        <v>0</v>
      </c>
      <c r="N77" s="1">
        <v>4</v>
      </c>
      <c r="O77" s="1">
        <v>8</v>
      </c>
    </row>
    <row r="78" spans="1:15" ht="10.199999999999999" customHeight="1" x14ac:dyDescent="0.2">
      <c r="A78" s="1" t="s">
        <v>110</v>
      </c>
      <c r="B78" s="1">
        <v>43</v>
      </c>
      <c r="C78" s="1">
        <v>3</v>
      </c>
      <c r="D78" s="1">
        <v>1</v>
      </c>
      <c r="E78" s="1">
        <v>1</v>
      </c>
      <c r="F78" s="1">
        <v>5</v>
      </c>
      <c r="G78" s="1">
        <v>5</v>
      </c>
      <c r="H78" s="1">
        <v>3</v>
      </c>
      <c r="I78" s="1">
        <v>0</v>
      </c>
      <c r="J78" s="1">
        <v>5</v>
      </c>
      <c r="K78" s="1">
        <v>5</v>
      </c>
      <c r="L78" s="1">
        <v>1</v>
      </c>
      <c r="M78" s="1">
        <v>6</v>
      </c>
      <c r="N78" s="1">
        <v>5</v>
      </c>
      <c r="O78" s="1">
        <v>3</v>
      </c>
    </row>
    <row r="79" spans="1:15" ht="10.199999999999999" customHeight="1" x14ac:dyDescent="0.2">
      <c r="A79" s="1" t="s">
        <v>111</v>
      </c>
      <c r="B79" s="1">
        <v>7</v>
      </c>
      <c r="C79" s="1">
        <v>1</v>
      </c>
      <c r="D79" s="1">
        <v>1</v>
      </c>
      <c r="E79" s="1">
        <v>2</v>
      </c>
      <c r="F79" s="1">
        <v>1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2</v>
      </c>
    </row>
    <row r="80" spans="1:15" ht="10.199999999999999" customHeight="1" x14ac:dyDescent="0.2">
      <c r="A80" s="1" t="s">
        <v>112</v>
      </c>
      <c r="B80" s="1">
        <v>9</v>
      </c>
      <c r="C80" s="1">
        <v>1</v>
      </c>
      <c r="D80" s="1">
        <v>0</v>
      </c>
      <c r="E80" s="1">
        <v>1</v>
      </c>
      <c r="F80" s="1">
        <v>1</v>
      </c>
      <c r="G80" s="1">
        <v>1</v>
      </c>
      <c r="H80" s="1">
        <v>1</v>
      </c>
      <c r="I80" s="1">
        <v>0</v>
      </c>
      <c r="J80" s="1">
        <v>1</v>
      </c>
      <c r="K80" s="1">
        <v>0</v>
      </c>
      <c r="L80" s="1">
        <v>3</v>
      </c>
      <c r="M80" s="1">
        <v>0</v>
      </c>
      <c r="N80" s="1">
        <v>0</v>
      </c>
      <c r="O80" s="1">
        <v>0</v>
      </c>
    </row>
    <row r="81" spans="1:15" ht="10.199999999999999" customHeight="1" x14ac:dyDescent="0.2">
      <c r="A81" s="1" t="s">
        <v>113</v>
      </c>
      <c r="B81" s="1">
        <v>11</v>
      </c>
      <c r="C81" s="1">
        <v>9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1</v>
      </c>
      <c r="M81" s="1">
        <v>1</v>
      </c>
      <c r="N81" s="1">
        <v>0</v>
      </c>
      <c r="O81" s="1">
        <v>0</v>
      </c>
    </row>
    <row r="82" spans="1:15" ht="10.199999999999999" customHeight="1" x14ac:dyDescent="0.2">
      <c r="A82" s="1" t="s">
        <v>51</v>
      </c>
      <c r="B82" s="1">
        <v>114</v>
      </c>
      <c r="C82" s="1">
        <v>30</v>
      </c>
      <c r="D82" s="1">
        <v>4</v>
      </c>
      <c r="E82" s="1">
        <v>13</v>
      </c>
      <c r="F82" s="1">
        <v>7</v>
      </c>
      <c r="G82" s="1">
        <v>4</v>
      </c>
      <c r="H82" s="1">
        <v>6</v>
      </c>
      <c r="I82" s="1">
        <v>7</v>
      </c>
      <c r="J82" s="1">
        <v>7</v>
      </c>
      <c r="K82" s="1">
        <v>11</v>
      </c>
      <c r="L82" s="1">
        <v>3</v>
      </c>
      <c r="M82" s="1">
        <v>10</v>
      </c>
      <c r="N82" s="1">
        <v>4</v>
      </c>
      <c r="O82" s="1">
        <v>8</v>
      </c>
    </row>
    <row r="83" spans="1:15" ht="10.199999999999999" customHeight="1" x14ac:dyDescent="0.2">
      <c r="A83" s="31" t="s">
        <v>355</v>
      </c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</row>
  </sheetData>
  <pageMargins left="0.7" right="0.7" top="0.75" bottom="0.75" header="0.3" footer="0.3"/>
  <pageSetup orientation="portrait" r:id="rId1"/>
  <rowBreaks count="1" manualBreakCount="1">
    <brk id="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05D70-28DF-4D64-98ED-6D87969F4861}">
  <dimension ref="A1:O51"/>
  <sheetViews>
    <sheetView view="pageBreakPreview" topLeftCell="A33" zoomScale="125" zoomScaleNormal="100" zoomScaleSheetLayoutView="125" workbookViewId="0">
      <selection activeCell="A51" sqref="A51:XFD51"/>
    </sheetView>
  </sheetViews>
  <sheetFormatPr defaultRowHeight="10.199999999999999" customHeight="1" x14ac:dyDescent="0.2"/>
  <cols>
    <col min="1" max="1" width="18.21875" style="1" customWidth="1"/>
    <col min="2" max="2" width="5.77734375" style="1" customWidth="1"/>
    <col min="3" max="15" width="4.77734375" style="1" customWidth="1"/>
    <col min="16" max="16384" width="8.88671875" style="1"/>
  </cols>
  <sheetData>
    <row r="1" spans="1:15" ht="10.199999999999999" customHeight="1" x14ac:dyDescent="0.2">
      <c r="A1" s="1" t="s">
        <v>344</v>
      </c>
    </row>
    <row r="2" spans="1:15" s="5" customFormat="1" ht="10.199999999999999" customHeight="1" x14ac:dyDescent="0.2">
      <c r="A2" s="7"/>
      <c r="B2" s="8"/>
      <c r="C2" s="9" t="s">
        <v>281</v>
      </c>
      <c r="D2" s="9" t="s">
        <v>282</v>
      </c>
      <c r="E2" s="9" t="s">
        <v>284</v>
      </c>
      <c r="F2" s="9"/>
      <c r="G2" s="9" t="s">
        <v>285</v>
      </c>
      <c r="H2" s="9" t="s">
        <v>286</v>
      </c>
      <c r="I2" s="9" t="s">
        <v>287</v>
      </c>
      <c r="J2" s="9" t="s">
        <v>288</v>
      </c>
      <c r="K2" s="9"/>
      <c r="L2" s="9"/>
      <c r="M2" s="9" t="s">
        <v>289</v>
      </c>
      <c r="N2" s="9" t="s">
        <v>291</v>
      </c>
      <c r="O2" s="10" t="s">
        <v>293</v>
      </c>
    </row>
    <row r="3" spans="1:15" s="5" customFormat="1" ht="10.199999999999999" customHeight="1" x14ac:dyDescent="0.2">
      <c r="A3" s="11"/>
      <c r="B3" s="12" t="s">
        <v>1</v>
      </c>
      <c r="C3" s="12" t="s">
        <v>294</v>
      </c>
      <c r="D3" s="12" t="s">
        <v>283</v>
      </c>
      <c r="E3" s="12" t="s">
        <v>283</v>
      </c>
      <c r="F3" s="12" t="s">
        <v>5</v>
      </c>
      <c r="G3" s="12" t="s">
        <v>283</v>
      </c>
      <c r="H3" s="12" t="s">
        <v>283</v>
      </c>
      <c r="I3" s="12" t="s">
        <v>283</v>
      </c>
      <c r="J3" s="12" t="s">
        <v>283</v>
      </c>
      <c r="K3" s="12" t="s">
        <v>10</v>
      </c>
      <c r="L3" s="12" t="s">
        <v>11</v>
      </c>
      <c r="M3" s="12" t="s">
        <v>290</v>
      </c>
      <c r="N3" s="12" t="s">
        <v>292</v>
      </c>
      <c r="O3" s="13" t="s">
        <v>292</v>
      </c>
    </row>
    <row r="4" spans="1:15" ht="10.199999999999999" customHeight="1" x14ac:dyDescent="0.2">
      <c r="A4" s="1" t="s">
        <v>307</v>
      </c>
      <c r="B4" s="1">
        <v>17154</v>
      </c>
      <c r="C4" s="1">
        <v>2137</v>
      </c>
      <c r="D4" s="1">
        <v>1418</v>
      </c>
      <c r="E4" s="1">
        <v>1339</v>
      </c>
      <c r="F4" s="1">
        <v>887</v>
      </c>
      <c r="G4" s="1">
        <v>1754</v>
      </c>
      <c r="H4" s="1">
        <v>1132</v>
      </c>
      <c r="I4" s="1">
        <v>1478</v>
      </c>
      <c r="J4" s="1">
        <v>1176</v>
      </c>
      <c r="K4" s="1">
        <v>1310</v>
      </c>
      <c r="L4" s="1">
        <v>1239</v>
      </c>
      <c r="M4" s="1">
        <v>1331</v>
      </c>
      <c r="N4" s="1">
        <v>940</v>
      </c>
      <c r="O4" s="1">
        <v>1013</v>
      </c>
    </row>
    <row r="5" spans="1:15" ht="10.199999999999999" customHeight="1" x14ac:dyDescent="0.2">
      <c r="A5" s="1" t="s">
        <v>114</v>
      </c>
      <c r="B5" s="1">
        <v>3114</v>
      </c>
      <c r="C5" s="1">
        <v>384</v>
      </c>
      <c r="D5" s="1">
        <v>334</v>
      </c>
      <c r="E5" s="1">
        <v>397</v>
      </c>
      <c r="F5" s="1">
        <v>58</v>
      </c>
      <c r="G5" s="1">
        <v>250</v>
      </c>
      <c r="H5" s="1">
        <v>198</v>
      </c>
      <c r="I5" s="1">
        <v>316</v>
      </c>
      <c r="J5" s="1">
        <v>267</v>
      </c>
      <c r="K5" s="1">
        <v>310</v>
      </c>
      <c r="L5" s="1">
        <v>177</v>
      </c>
      <c r="M5" s="1">
        <v>161</v>
      </c>
      <c r="N5" s="1">
        <v>157</v>
      </c>
      <c r="O5" s="1">
        <v>105</v>
      </c>
    </row>
    <row r="6" spans="1:15" ht="10.199999999999999" customHeight="1" x14ac:dyDescent="0.2">
      <c r="A6" s="1" t="s">
        <v>115</v>
      </c>
      <c r="B6" s="1">
        <v>181</v>
      </c>
      <c r="C6" s="1">
        <v>25</v>
      </c>
      <c r="D6" s="1">
        <v>15</v>
      </c>
      <c r="E6" s="1">
        <v>4</v>
      </c>
      <c r="F6" s="1">
        <v>2</v>
      </c>
      <c r="G6" s="1">
        <v>26</v>
      </c>
      <c r="H6" s="1">
        <v>4</v>
      </c>
      <c r="I6" s="1">
        <v>33</v>
      </c>
      <c r="J6" s="1">
        <v>12</v>
      </c>
      <c r="K6" s="1">
        <v>9</v>
      </c>
      <c r="L6" s="1">
        <v>4</v>
      </c>
      <c r="M6" s="1">
        <v>15</v>
      </c>
      <c r="N6" s="1">
        <v>8</v>
      </c>
      <c r="O6" s="1">
        <v>24</v>
      </c>
    </row>
    <row r="7" spans="1:15" ht="10.199999999999999" customHeight="1" x14ac:dyDescent="0.2">
      <c r="A7" s="1" t="s">
        <v>116</v>
      </c>
      <c r="B7" s="1">
        <v>5670</v>
      </c>
      <c r="C7" s="1">
        <v>746</v>
      </c>
      <c r="D7" s="1">
        <v>495</v>
      </c>
      <c r="E7" s="1">
        <v>523</v>
      </c>
      <c r="F7" s="1">
        <v>220</v>
      </c>
      <c r="G7" s="1">
        <v>649</v>
      </c>
      <c r="H7" s="1">
        <v>371</v>
      </c>
      <c r="I7" s="1">
        <v>312</v>
      </c>
      <c r="J7" s="1">
        <v>291</v>
      </c>
      <c r="K7" s="1">
        <v>470</v>
      </c>
      <c r="L7" s="1">
        <v>573</v>
      </c>
      <c r="M7" s="1">
        <v>356</v>
      </c>
      <c r="N7" s="1">
        <v>304</v>
      </c>
      <c r="O7" s="1">
        <v>360</v>
      </c>
    </row>
    <row r="8" spans="1:15" ht="10.199999999999999" customHeight="1" x14ac:dyDescent="0.2">
      <c r="A8" s="1" t="s">
        <v>117</v>
      </c>
      <c r="B8" s="1">
        <v>4675</v>
      </c>
      <c r="C8" s="1">
        <v>548</v>
      </c>
      <c r="D8" s="1">
        <v>354</v>
      </c>
      <c r="E8" s="1">
        <v>237</v>
      </c>
      <c r="F8" s="1">
        <v>253</v>
      </c>
      <c r="G8" s="1">
        <v>506</v>
      </c>
      <c r="H8" s="1">
        <v>341</v>
      </c>
      <c r="I8" s="1">
        <v>451</v>
      </c>
      <c r="J8" s="1">
        <v>345</v>
      </c>
      <c r="K8" s="1">
        <v>283</v>
      </c>
      <c r="L8" s="1">
        <v>299</v>
      </c>
      <c r="M8" s="1">
        <v>511</v>
      </c>
      <c r="N8" s="1">
        <v>238</v>
      </c>
      <c r="O8" s="1">
        <v>309</v>
      </c>
    </row>
    <row r="9" spans="1:15" ht="10.199999999999999" customHeight="1" x14ac:dyDescent="0.2">
      <c r="A9" s="1" t="s">
        <v>118</v>
      </c>
      <c r="B9" s="1">
        <v>1856</v>
      </c>
      <c r="C9" s="1">
        <v>242</v>
      </c>
      <c r="D9" s="1">
        <v>149</v>
      </c>
      <c r="E9" s="1">
        <v>109</v>
      </c>
      <c r="F9" s="1">
        <v>148</v>
      </c>
      <c r="G9" s="1">
        <v>169</v>
      </c>
      <c r="H9" s="1">
        <v>113</v>
      </c>
      <c r="I9" s="1">
        <v>190</v>
      </c>
      <c r="J9" s="1">
        <v>132</v>
      </c>
      <c r="K9" s="1">
        <v>97</v>
      </c>
      <c r="L9" s="1">
        <v>102</v>
      </c>
      <c r="M9" s="1">
        <v>149</v>
      </c>
      <c r="N9" s="1">
        <v>146</v>
      </c>
      <c r="O9" s="1">
        <v>110</v>
      </c>
    </row>
    <row r="10" spans="1:15" ht="10.199999999999999" customHeight="1" x14ac:dyDescent="0.2">
      <c r="A10" s="1" t="s">
        <v>119</v>
      </c>
      <c r="B10" s="1">
        <v>800</v>
      </c>
      <c r="C10" s="1">
        <v>95</v>
      </c>
      <c r="D10" s="1">
        <v>53</v>
      </c>
      <c r="E10" s="1">
        <v>34</v>
      </c>
      <c r="F10" s="1">
        <v>109</v>
      </c>
      <c r="G10" s="1">
        <v>106</v>
      </c>
      <c r="H10" s="1">
        <v>51</v>
      </c>
      <c r="I10" s="1">
        <v>37</v>
      </c>
      <c r="J10" s="1">
        <v>54</v>
      </c>
      <c r="K10" s="1">
        <v>74</v>
      </c>
      <c r="L10" s="1">
        <v>36</v>
      </c>
      <c r="M10" s="1">
        <v>47</v>
      </c>
      <c r="N10" s="1">
        <v>48</v>
      </c>
      <c r="O10" s="1">
        <v>56</v>
      </c>
    </row>
    <row r="11" spans="1:15" ht="10.199999999999999" customHeight="1" x14ac:dyDescent="0.2">
      <c r="A11" s="1" t="s">
        <v>120</v>
      </c>
      <c r="B11" s="1">
        <v>121</v>
      </c>
      <c r="C11" s="1">
        <v>15</v>
      </c>
      <c r="D11" s="1">
        <v>3</v>
      </c>
      <c r="E11" s="1">
        <v>7</v>
      </c>
      <c r="F11" s="1">
        <v>24</v>
      </c>
      <c r="G11" s="1">
        <v>12</v>
      </c>
      <c r="H11" s="1">
        <v>8</v>
      </c>
      <c r="I11" s="1">
        <v>0</v>
      </c>
      <c r="J11" s="1">
        <v>10</v>
      </c>
      <c r="K11" s="1">
        <v>11</v>
      </c>
      <c r="L11" s="1">
        <v>8</v>
      </c>
      <c r="M11" s="1">
        <v>6</v>
      </c>
      <c r="N11" s="1">
        <v>11</v>
      </c>
      <c r="O11" s="1">
        <v>6</v>
      </c>
    </row>
    <row r="12" spans="1:15" ht="10.199999999999999" customHeight="1" x14ac:dyDescent="0.2">
      <c r="A12" s="1" t="s">
        <v>121</v>
      </c>
      <c r="B12" s="1">
        <v>21</v>
      </c>
      <c r="C12" s="1">
        <v>2</v>
      </c>
      <c r="D12" s="1">
        <v>0</v>
      </c>
      <c r="E12" s="1">
        <v>0</v>
      </c>
      <c r="F12" s="1">
        <v>4</v>
      </c>
      <c r="G12" s="1">
        <v>3</v>
      </c>
      <c r="H12" s="1">
        <v>1</v>
      </c>
      <c r="I12" s="1">
        <v>0</v>
      </c>
      <c r="J12" s="1">
        <v>1</v>
      </c>
      <c r="K12" s="1">
        <v>2</v>
      </c>
      <c r="L12" s="1">
        <v>2</v>
      </c>
      <c r="M12" s="1">
        <v>5</v>
      </c>
      <c r="N12" s="1">
        <v>0</v>
      </c>
      <c r="O12" s="1">
        <v>1</v>
      </c>
    </row>
    <row r="13" spans="1:15" ht="10.199999999999999" customHeight="1" x14ac:dyDescent="0.2">
      <c r="A13" s="1" t="s">
        <v>122</v>
      </c>
      <c r="B13" s="1">
        <v>363</v>
      </c>
      <c r="C13" s="1">
        <v>42</v>
      </c>
      <c r="D13" s="1">
        <v>2</v>
      </c>
      <c r="E13" s="1">
        <v>20</v>
      </c>
      <c r="F13" s="1">
        <v>43</v>
      </c>
      <c r="G13" s="1">
        <v>22</v>
      </c>
      <c r="H13" s="1">
        <v>15</v>
      </c>
      <c r="I13" s="1">
        <v>99</v>
      </c>
      <c r="J13" s="1">
        <v>44</v>
      </c>
      <c r="K13" s="1">
        <v>20</v>
      </c>
      <c r="L13" s="1">
        <v>13</v>
      </c>
      <c r="M13" s="1">
        <v>11</v>
      </c>
      <c r="N13" s="1">
        <v>19</v>
      </c>
      <c r="O13" s="1">
        <v>13</v>
      </c>
    </row>
    <row r="14" spans="1:15" ht="10.199999999999999" customHeight="1" x14ac:dyDescent="0.2">
      <c r="A14" s="1" t="s">
        <v>123</v>
      </c>
      <c r="B14" s="1">
        <v>30</v>
      </c>
      <c r="C14" s="1">
        <v>0</v>
      </c>
      <c r="D14" s="1">
        <v>0</v>
      </c>
      <c r="E14" s="1">
        <v>3</v>
      </c>
      <c r="F14" s="1">
        <v>8</v>
      </c>
      <c r="G14" s="1">
        <v>0</v>
      </c>
      <c r="H14" s="1">
        <v>2</v>
      </c>
      <c r="I14" s="1">
        <v>9</v>
      </c>
      <c r="J14" s="1">
        <v>3</v>
      </c>
      <c r="K14" s="1">
        <v>2</v>
      </c>
      <c r="L14" s="1">
        <v>0</v>
      </c>
      <c r="M14" s="1">
        <v>2</v>
      </c>
      <c r="N14" s="1">
        <v>1</v>
      </c>
      <c r="O14" s="1">
        <v>0</v>
      </c>
    </row>
    <row r="15" spans="1:15" ht="10.199999999999999" customHeight="1" x14ac:dyDescent="0.2">
      <c r="A15" s="1" t="s">
        <v>124</v>
      </c>
      <c r="B15" s="1">
        <v>6</v>
      </c>
      <c r="C15" s="1">
        <v>1</v>
      </c>
      <c r="D15" s="1">
        <v>1</v>
      </c>
      <c r="E15" s="1">
        <v>0</v>
      </c>
      <c r="F15" s="1">
        <v>0</v>
      </c>
      <c r="G15" s="1">
        <v>0</v>
      </c>
      <c r="H15" s="1">
        <v>1</v>
      </c>
      <c r="I15" s="1">
        <v>0</v>
      </c>
      <c r="J15" s="1">
        <v>0</v>
      </c>
      <c r="K15" s="1">
        <v>2</v>
      </c>
      <c r="L15" s="1">
        <v>0</v>
      </c>
      <c r="M15" s="1">
        <v>1</v>
      </c>
      <c r="N15" s="1">
        <v>0</v>
      </c>
      <c r="O15" s="1">
        <v>0</v>
      </c>
    </row>
    <row r="16" spans="1:15" ht="10.199999999999999" customHeight="1" x14ac:dyDescent="0.2">
      <c r="A16" s="1" t="s">
        <v>125</v>
      </c>
      <c r="B16" s="1">
        <v>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</v>
      </c>
      <c r="L16" s="1">
        <v>0</v>
      </c>
      <c r="M16" s="1">
        <v>0</v>
      </c>
      <c r="N16" s="1">
        <v>0</v>
      </c>
      <c r="O16" s="1">
        <v>0</v>
      </c>
    </row>
    <row r="17" spans="1:15" ht="10.199999999999999" customHeight="1" x14ac:dyDescent="0.2">
      <c r="A17" s="1" t="s">
        <v>126</v>
      </c>
      <c r="B17" s="1">
        <v>82</v>
      </c>
      <c r="C17" s="1">
        <v>8</v>
      </c>
      <c r="D17" s="1">
        <v>2</v>
      </c>
      <c r="E17" s="1">
        <v>0</v>
      </c>
      <c r="F17" s="1">
        <v>1</v>
      </c>
      <c r="G17" s="1">
        <v>1</v>
      </c>
      <c r="H17" s="1">
        <v>4</v>
      </c>
      <c r="I17" s="1">
        <v>31</v>
      </c>
      <c r="J17" s="1">
        <v>9</v>
      </c>
      <c r="K17" s="1">
        <v>8</v>
      </c>
      <c r="L17" s="1">
        <v>2</v>
      </c>
      <c r="M17" s="1">
        <v>9</v>
      </c>
      <c r="N17" s="1">
        <v>1</v>
      </c>
      <c r="O17" s="1">
        <v>6</v>
      </c>
    </row>
    <row r="18" spans="1:15" ht="10.199999999999999" customHeight="1" x14ac:dyDescent="0.2">
      <c r="A18" s="1" t="s">
        <v>51</v>
      </c>
      <c r="B18" s="1">
        <v>234</v>
      </c>
      <c r="C18" s="1">
        <v>29</v>
      </c>
      <c r="D18" s="1">
        <v>10</v>
      </c>
      <c r="E18" s="1">
        <v>5</v>
      </c>
      <c r="F18" s="1">
        <v>17</v>
      </c>
      <c r="G18" s="1">
        <v>10</v>
      </c>
      <c r="H18" s="1">
        <v>23</v>
      </c>
      <c r="I18" s="1">
        <v>0</v>
      </c>
      <c r="J18" s="1">
        <v>8</v>
      </c>
      <c r="K18" s="1">
        <v>21</v>
      </c>
      <c r="L18" s="1">
        <v>23</v>
      </c>
      <c r="M18" s="1">
        <v>58</v>
      </c>
      <c r="N18" s="1">
        <v>7</v>
      </c>
      <c r="O18" s="1">
        <v>23</v>
      </c>
    </row>
    <row r="20" spans="1:15" ht="10.199999999999999" customHeight="1" x14ac:dyDescent="0.2">
      <c r="A20" s="1" t="s">
        <v>313</v>
      </c>
      <c r="B20" s="1">
        <v>8602</v>
      </c>
      <c r="C20" s="1">
        <v>1063</v>
      </c>
      <c r="D20" s="1">
        <v>692</v>
      </c>
      <c r="E20" s="1">
        <v>683</v>
      </c>
      <c r="F20" s="1">
        <v>457</v>
      </c>
      <c r="G20" s="1">
        <v>872</v>
      </c>
      <c r="H20" s="1">
        <v>552</v>
      </c>
      <c r="I20" s="1">
        <v>723</v>
      </c>
      <c r="J20" s="1">
        <v>557</v>
      </c>
      <c r="K20" s="1">
        <v>708</v>
      </c>
      <c r="L20" s="1">
        <v>652</v>
      </c>
      <c r="M20" s="1">
        <v>684</v>
      </c>
      <c r="N20" s="1">
        <v>461</v>
      </c>
      <c r="O20" s="1">
        <v>498</v>
      </c>
    </row>
    <row r="21" spans="1:15" ht="10.199999999999999" customHeight="1" x14ac:dyDescent="0.2">
      <c r="A21" s="1" t="s">
        <v>114</v>
      </c>
      <c r="B21" s="1">
        <v>982</v>
      </c>
      <c r="C21" s="1">
        <v>118</v>
      </c>
      <c r="D21" s="1">
        <v>116</v>
      </c>
      <c r="E21" s="1">
        <v>132</v>
      </c>
      <c r="F21" s="1">
        <v>8</v>
      </c>
      <c r="G21" s="1">
        <v>54</v>
      </c>
      <c r="H21" s="1">
        <v>48</v>
      </c>
      <c r="I21" s="1">
        <v>91</v>
      </c>
      <c r="J21" s="1">
        <v>79</v>
      </c>
      <c r="K21" s="1">
        <v>131</v>
      </c>
      <c r="L21" s="1">
        <v>52</v>
      </c>
      <c r="M21" s="1">
        <v>60</v>
      </c>
      <c r="N21" s="1">
        <v>50</v>
      </c>
      <c r="O21" s="1">
        <v>43</v>
      </c>
    </row>
    <row r="22" spans="1:15" ht="10.199999999999999" customHeight="1" x14ac:dyDescent="0.2">
      <c r="A22" s="1" t="s">
        <v>115</v>
      </c>
      <c r="B22" s="1">
        <v>78</v>
      </c>
      <c r="C22" s="1">
        <v>7</v>
      </c>
      <c r="D22" s="1">
        <v>4</v>
      </c>
      <c r="E22" s="1">
        <v>2</v>
      </c>
      <c r="F22" s="1">
        <v>0</v>
      </c>
      <c r="G22" s="1">
        <v>5</v>
      </c>
      <c r="H22" s="1">
        <v>3</v>
      </c>
      <c r="I22" s="1">
        <v>32</v>
      </c>
      <c r="J22" s="1">
        <v>5</v>
      </c>
      <c r="K22" s="1">
        <v>3</v>
      </c>
      <c r="L22" s="1">
        <v>1</v>
      </c>
      <c r="M22" s="1">
        <v>4</v>
      </c>
      <c r="N22" s="1">
        <v>4</v>
      </c>
      <c r="O22" s="1">
        <v>8</v>
      </c>
    </row>
    <row r="23" spans="1:15" ht="10.199999999999999" customHeight="1" x14ac:dyDescent="0.2">
      <c r="A23" s="1" t="s">
        <v>116</v>
      </c>
      <c r="B23" s="1">
        <v>2783</v>
      </c>
      <c r="C23" s="1">
        <v>349</v>
      </c>
      <c r="D23" s="1">
        <v>240</v>
      </c>
      <c r="E23" s="1">
        <v>286</v>
      </c>
      <c r="F23" s="1">
        <v>104</v>
      </c>
      <c r="G23" s="1">
        <v>338</v>
      </c>
      <c r="H23" s="1">
        <v>181</v>
      </c>
      <c r="I23" s="1">
        <v>128</v>
      </c>
      <c r="J23" s="1">
        <v>123</v>
      </c>
      <c r="K23" s="1">
        <v>244</v>
      </c>
      <c r="L23" s="1">
        <v>299</v>
      </c>
      <c r="M23" s="1">
        <v>176</v>
      </c>
      <c r="N23" s="1">
        <v>147</v>
      </c>
      <c r="O23" s="1">
        <v>168</v>
      </c>
    </row>
    <row r="24" spans="1:15" ht="10.199999999999999" customHeight="1" x14ac:dyDescent="0.2">
      <c r="A24" s="1" t="s">
        <v>117</v>
      </c>
      <c r="B24" s="1">
        <v>2656</v>
      </c>
      <c r="C24" s="1">
        <v>304</v>
      </c>
      <c r="D24" s="1">
        <v>194</v>
      </c>
      <c r="E24" s="1">
        <v>149</v>
      </c>
      <c r="F24" s="1">
        <v>136</v>
      </c>
      <c r="G24" s="1">
        <v>282</v>
      </c>
      <c r="H24" s="1">
        <v>203</v>
      </c>
      <c r="I24" s="1">
        <v>278</v>
      </c>
      <c r="J24" s="1">
        <v>187</v>
      </c>
      <c r="K24" s="1">
        <v>182</v>
      </c>
      <c r="L24" s="1">
        <v>184</v>
      </c>
      <c r="M24" s="1">
        <v>271</v>
      </c>
      <c r="N24" s="1">
        <v>131</v>
      </c>
      <c r="O24" s="1">
        <v>155</v>
      </c>
    </row>
    <row r="25" spans="1:15" ht="10.199999999999999" customHeight="1" x14ac:dyDescent="0.2">
      <c r="A25" s="1" t="s">
        <v>118</v>
      </c>
      <c r="B25" s="1">
        <v>1098</v>
      </c>
      <c r="C25" s="1">
        <v>158</v>
      </c>
      <c r="D25" s="1">
        <v>94</v>
      </c>
      <c r="E25" s="1">
        <v>67</v>
      </c>
      <c r="F25" s="1">
        <v>93</v>
      </c>
      <c r="G25" s="1">
        <v>95</v>
      </c>
      <c r="H25" s="1">
        <v>59</v>
      </c>
      <c r="I25" s="1">
        <v>109</v>
      </c>
      <c r="J25" s="1">
        <v>81</v>
      </c>
      <c r="K25" s="1">
        <v>50</v>
      </c>
      <c r="L25" s="1">
        <v>64</v>
      </c>
      <c r="M25" s="1">
        <v>90</v>
      </c>
      <c r="N25" s="1">
        <v>79</v>
      </c>
      <c r="O25" s="1">
        <v>59</v>
      </c>
    </row>
    <row r="26" spans="1:15" ht="10.199999999999999" customHeight="1" x14ac:dyDescent="0.2">
      <c r="A26" s="1" t="s">
        <v>119</v>
      </c>
      <c r="B26" s="1">
        <v>485</v>
      </c>
      <c r="C26" s="1">
        <v>66</v>
      </c>
      <c r="D26" s="1">
        <v>35</v>
      </c>
      <c r="E26" s="1">
        <v>22</v>
      </c>
      <c r="F26" s="1">
        <v>62</v>
      </c>
      <c r="G26" s="1">
        <v>65</v>
      </c>
      <c r="H26" s="1">
        <v>25</v>
      </c>
      <c r="I26" s="1">
        <v>9</v>
      </c>
      <c r="J26" s="1">
        <v>33</v>
      </c>
      <c r="K26" s="1">
        <v>52</v>
      </c>
      <c r="L26" s="1">
        <v>27</v>
      </c>
      <c r="M26" s="1">
        <v>30</v>
      </c>
      <c r="N26" s="1">
        <v>22</v>
      </c>
      <c r="O26" s="1">
        <v>37</v>
      </c>
    </row>
    <row r="27" spans="1:15" ht="10.199999999999999" customHeight="1" x14ac:dyDescent="0.2">
      <c r="A27" s="1" t="s">
        <v>120</v>
      </c>
      <c r="B27" s="1">
        <v>92</v>
      </c>
      <c r="C27" s="1">
        <v>8</v>
      </c>
      <c r="D27" s="1">
        <v>3</v>
      </c>
      <c r="E27" s="1">
        <v>7</v>
      </c>
      <c r="F27" s="1">
        <v>15</v>
      </c>
      <c r="G27" s="1">
        <v>10</v>
      </c>
      <c r="H27" s="1">
        <v>7</v>
      </c>
      <c r="I27" s="1">
        <v>0</v>
      </c>
      <c r="J27" s="1">
        <v>9</v>
      </c>
      <c r="K27" s="1">
        <v>8</v>
      </c>
      <c r="L27" s="1">
        <v>6</v>
      </c>
      <c r="M27" s="1">
        <v>5</v>
      </c>
      <c r="N27" s="1">
        <v>9</v>
      </c>
      <c r="O27" s="1">
        <v>5</v>
      </c>
    </row>
    <row r="28" spans="1:15" ht="10.199999999999999" customHeight="1" x14ac:dyDescent="0.2">
      <c r="A28" s="1" t="s">
        <v>121</v>
      </c>
      <c r="B28" s="1">
        <v>20</v>
      </c>
      <c r="C28" s="1">
        <v>2</v>
      </c>
      <c r="D28" s="1">
        <v>0</v>
      </c>
      <c r="E28" s="1">
        <v>0</v>
      </c>
      <c r="F28" s="1">
        <v>4</v>
      </c>
      <c r="G28" s="1">
        <v>3</v>
      </c>
      <c r="H28" s="1">
        <v>1</v>
      </c>
      <c r="I28" s="1">
        <v>0</v>
      </c>
      <c r="J28" s="1">
        <v>1</v>
      </c>
      <c r="K28" s="1">
        <v>2</v>
      </c>
      <c r="L28" s="1">
        <v>2</v>
      </c>
      <c r="M28" s="1">
        <v>5</v>
      </c>
      <c r="N28" s="1">
        <v>0</v>
      </c>
      <c r="O28" s="1">
        <v>0</v>
      </c>
    </row>
    <row r="29" spans="1:15" ht="10.199999999999999" customHeight="1" x14ac:dyDescent="0.2">
      <c r="A29" s="1" t="s">
        <v>122</v>
      </c>
      <c r="B29" s="1">
        <v>244</v>
      </c>
      <c r="C29" s="1">
        <v>27</v>
      </c>
      <c r="D29" s="1">
        <v>2</v>
      </c>
      <c r="E29" s="1">
        <v>14</v>
      </c>
      <c r="F29" s="1">
        <v>23</v>
      </c>
      <c r="G29" s="1">
        <v>15</v>
      </c>
      <c r="H29" s="1">
        <v>12</v>
      </c>
      <c r="I29" s="1">
        <v>67</v>
      </c>
      <c r="J29" s="1">
        <v>29</v>
      </c>
      <c r="K29" s="1">
        <v>15</v>
      </c>
      <c r="L29" s="1">
        <v>7</v>
      </c>
      <c r="M29" s="1">
        <v>9</v>
      </c>
      <c r="N29" s="1">
        <v>14</v>
      </c>
      <c r="O29" s="1">
        <v>10</v>
      </c>
    </row>
    <row r="30" spans="1:15" ht="10.199999999999999" customHeight="1" x14ac:dyDescent="0.2">
      <c r="A30" s="1" t="s">
        <v>123</v>
      </c>
      <c r="B30" s="1">
        <v>23</v>
      </c>
      <c r="C30" s="1">
        <v>0</v>
      </c>
      <c r="D30" s="1">
        <v>0</v>
      </c>
      <c r="E30" s="1">
        <v>3</v>
      </c>
      <c r="F30" s="1">
        <v>5</v>
      </c>
      <c r="G30" s="1">
        <v>0</v>
      </c>
      <c r="H30" s="1">
        <v>1</v>
      </c>
      <c r="I30" s="1">
        <v>9</v>
      </c>
      <c r="J30" s="1">
        <v>2</v>
      </c>
      <c r="K30" s="1">
        <v>2</v>
      </c>
      <c r="L30" s="1">
        <v>0</v>
      </c>
      <c r="M30" s="1">
        <v>1</v>
      </c>
      <c r="N30" s="1">
        <v>0</v>
      </c>
      <c r="O30" s="1">
        <v>0</v>
      </c>
    </row>
    <row r="31" spans="1:15" ht="10.199999999999999" customHeight="1" x14ac:dyDescent="0.2">
      <c r="A31" s="1" t="s">
        <v>124</v>
      </c>
      <c r="B31" s="1">
        <v>6</v>
      </c>
      <c r="C31" s="1">
        <v>1</v>
      </c>
      <c r="D31" s="1">
        <v>1</v>
      </c>
      <c r="E31" s="1">
        <v>0</v>
      </c>
      <c r="F31" s="1">
        <v>0</v>
      </c>
      <c r="G31" s="1">
        <v>0</v>
      </c>
      <c r="H31" s="1">
        <v>1</v>
      </c>
      <c r="I31" s="1">
        <v>0</v>
      </c>
      <c r="J31" s="1">
        <v>0</v>
      </c>
      <c r="K31" s="1">
        <v>2</v>
      </c>
      <c r="L31" s="1">
        <v>0</v>
      </c>
      <c r="M31" s="1">
        <v>1</v>
      </c>
      <c r="N31" s="1">
        <v>0</v>
      </c>
      <c r="O31" s="1">
        <v>0</v>
      </c>
    </row>
    <row r="32" spans="1:15" ht="10.199999999999999" customHeight="1" x14ac:dyDescent="0.2">
      <c r="A32" s="1" t="s">
        <v>125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</row>
    <row r="33" spans="1:15" ht="10.199999999999999" customHeight="1" x14ac:dyDescent="0.2">
      <c r="A33" s="1" t="s">
        <v>126</v>
      </c>
      <c r="B33" s="1">
        <v>39</v>
      </c>
      <c r="C33" s="1">
        <v>7</v>
      </c>
      <c r="D33" s="1">
        <v>2</v>
      </c>
      <c r="E33" s="1">
        <v>0</v>
      </c>
      <c r="F33" s="1">
        <v>0</v>
      </c>
      <c r="G33" s="1">
        <v>0</v>
      </c>
      <c r="H33" s="1">
        <v>3</v>
      </c>
      <c r="I33" s="1">
        <v>0</v>
      </c>
      <c r="J33" s="1">
        <v>5</v>
      </c>
      <c r="K33" s="1">
        <v>7</v>
      </c>
      <c r="L33" s="1">
        <v>2</v>
      </c>
      <c r="M33" s="1">
        <v>8</v>
      </c>
      <c r="N33" s="1">
        <v>0</v>
      </c>
      <c r="O33" s="1">
        <v>5</v>
      </c>
    </row>
    <row r="34" spans="1:15" ht="10.199999999999999" customHeight="1" x14ac:dyDescent="0.2">
      <c r="A34" s="1" t="s">
        <v>51</v>
      </c>
      <c r="B34" s="1">
        <v>96</v>
      </c>
      <c r="C34" s="1">
        <v>16</v>
      </c>
      <c r="D34" s="1">
        <v>1</v>
      </c>
      <c r="E34" s="1">
        <v>1</v>
      </c>
      <c r="F34" s="1">
        <v>7</v>
      </c>
      <c r="G34" s="1">
        <v>5</v>
      </c>
      <c r="H34" s="1">
        <v>8</v>
      </c>
      <c r="I34" s="1">
        <v>0</v>
      </c>
      <c r="J34" s="1">
        <v>3</v>
      </c>
      <c r="K34" s="1">
        <v>10</v>
      </c>
      <c r="L34" s="1">
        <v>8</v>
      </c>
      <c r="M34" s="1">
        <v>24</v>
      </c>
      <c r="N34" s="1">
        <v>5</v>
      </c>
      <c r="O34" s="1">
        <v>8</v>
      </c>
    </row>
    <row r="36" spans="1:15" ht="10.199999999999999" customHeight="1" x14ac:dyDescent="0.2">
      <c r="A36" s="1" t="s">
        <v>311</v>
      </c>
      <c r="B36" s="1">
        <v>8552</v>
      </c>
      <c r="C36" s="1">
        <v>1074</v>
      </c>
      <c r="D36" s="1">
        <v>726</v>
      </c>
      <c r="E36" s="1">
        <v>656</v>
      </c>
      <c r="F36" s="1">
        <v>430</v>
      </c>
      <c r="G36" s="1">
        <v>882</v>
      </c>
      <c r="H36" s="1">
        <v>580</v>
      </c>
      <c r="I36" s="1">
        <v>755</v>
      </c>
      <c r="J36" s="1">
        <v>619</v>
      </c>
      <c r="K36" s="1">
        <v>602</v>
      </c>
      <c r="L36" s="1">
        <v>587</v>
      </c>
      <c r="M36" s="1">
        <v>647</v>
      </c>
      <c r="N36" s="1">
        <v>479</v>
      </c>
      <c r="O36" s="1">
        <v>515</v>
      </c>
    </row>
    <row r="37" spans="1:15" ht="10.199999999999999" customHeight="1" x14ac:dyDescent="0.2">
      <c r="A37" s="1" t="s">
        <v>114</v>
      </c>
      <c r="B37" s="1">
        <v>2132</v>
      </c>
      <c r="C37" s="1">
        <v>266</v>
      </c>
      <c r="D37" s="1">
        <v>218</v>
      </c>
      <c r="E37" s="1">
        <v>265</v>
      </c>
      <c r="F37" s="1">
        <v>50</v>
      </c>
      <c r="G37" s="1">
        <v>196</v>
      </c>
      <c r="H37" s="1">
        <v>150</v>
      </c>
      <c r="I37" s="1">
        <v>225</v>
      </c>
      <c r="J37" s="1">
        <v>188</v>
      </c>
      <c r="K37" s="1">
        <v>179</v>
      </c>
      <c r="L37" s="1">
        <v>125</v>
      </c>
      <c r="M37" s="1">
        <v>101</v>
      </c>
      <c r="N37" s="1">
        <v>107</v>
      </c>
      <c r="O37" s="1">
        <v>62</v>
      </c>
    </row>
    <row r="38" spans="1:15" ht="10.199999999999999" customHeight="1" x14ac:dyDescent="0.2">
      <c r="A38" s="1" t="s">
        <v>115</v>
      </c>
      <c r="B38" s="1">
        <v>103</v>
      </c>
      <c r="C38" s="1">
        <v>18</v>
      </c>
      <c r="D38" s="1">
        <v>11</v>
      </c>
      <c r="E38" s="1">
        <v>2</v>
      </c>
      <c r="F38" s="1">
        <v>2</v>
      </c>
      <c r="G38" s="1">
        <v>21</v>
      </c>
      <c r="H38" s="1">
        <v>1</v>
      </c>
      <c r="I38" s="1">
        <v>1</v>
      </c>
      <c r="J38" s="1">
        <v>7</v>
      </c>
      <c r="K38" s="1">
        <v>6</v>
      </c>
      <c r="L38" s="1">
        <v>3</v>
      </c>
      <c r="M38" s="1">
        <v>11</v>
      </c>
      <c r="N38" s="1">
        <v>4</v>
      </c>
      <c r="O38" s="1">
        <v>16</v>
      </c>
    </row>
    <row r="39" spans="1:15" ht="10.199999999999999" customHeight="1" x14ac:dyDescent="0.2">
      <c r="A39" s="1" t="s">
        <v>116</v>
      </c>
      <c r="B39" s="1">
        <v>2887</v>
      </c>
      <c r="C39" s="1">
        <v>397</v>
      </c>
      <c r="D39" s="1">
        <v>255</v>
      </c>
      <c r="E39" s="1">
        <v>237</v>
      </c>
      <c r="F39" s="1">
        <v>116</v>
      </c>
      <c r="G39" s="1">
        <v>311</v>
      </c>
      <c r="H39" s="1">
        <v>190</v>
      </c>
      <c r="I39" s="1">
        <v>184</v>
      </c>
      <c r="J39" s="1">
        <v>168</v>
      </c>
      <c r="K39" s="1">
        <v>226</v>
      </c>
      <c r="L39" s="1">
        <v>274</v>
      </c>
      <c r="M39" s="1">
        <v>180</v>
      </c>
      <c r="N39" s="1">
        <v>157</v>
      </c>
      <c r="O39" s="1">
        <v>192</v>
      </c>
    </row>
    <row r="40" spans="1:15" ht="10.199999999999999" customHeight="1" x14ac:dyDescent="0.2">
      <c r="A40" s="1" t="s">
        <v>117</v>
      </c>
      <c r="B40" s="1">
        <v>2019</v>
      </c>
      <c r="C40" s="1">
        <v>244</v>
      </c>
      <c r="D40" s="1">
        <v>160</v>
      </c>
      <c r="E40" s="1">
        <v>88</v>
      </c>
      <c r="F40" s="1">
        <v>117</v>
      </c>
      <c r="G40" s="1">
        <v>224</v>
      </c>
      <c r="H40" s="1">
        <v>138</v>
      </c>
      <c r="I40" s="1">
        <v>173</v>
      </c>
      <c r="J40" s="1">
        <v>158</v>
      </c>
      <c r="K40" s="1">
        <v>101</v>
      </c>
      <c r="L40" s="1">
        <v>115</v>
      </c>
      <c r="M40" s="1">
        <v>240</v>
      </c>
      <c r="N40" s="1">
        <v>107</v>
      </c>
      <c r="O40" s="1">
        <v>154</v>
      </c>
    </row>
    <row r="41" spans="1:15" ht="10.199999999999999" customHeight="1" x14ac:dyDescent="0.2">
      <c r="A41" s="1" t="s">
        <v>118</v>
      </c>
      <c r="B41" s="1">
        <v>758</v>
      </c>
      <c r="C41" s="1">
        <v>84</v>
      </c>
      <c r="D41" s="1">
        <v>55</v>
      </c>
      <c r="E41" s="1">
        <v>42</v>
      </c>
      <c r="F41" s="1">
        <v>55</v>
      </c>
      <c r="G41" s="1">
        <v>74</v>
      </c>
      <c r="H41" s="1">
        <v>54</v>
      </c>
      <c r="I41" s="1">
        <v>81</v>
      </c>
      <c r="J41" s="1">
        <v>51</v>
      </c>
      <c r="K41" s="1">
        <v>47</v>
      </c>
      <c r="L41" s="1">
        <v>38</v>
      </c>
      <c r="M41" s="1">
        <v>59</v>
      </c>
      <c r="N41" s="1">
        <v>67</v>
      </c>
      <c r="O41" s="1">
        <v>51</v>
      </c>
    </row>
    <row r="42" spans="1:15" ht="10.199999999999999" customHeight="1" x14ac:dyDescent="0.2">
      <c r="A42" s="1" t="s">
        <v>119</v>
      </c>
      <c r="B42" s="1">
        <v>315</v>
      </c>
      <c r="C42" s="1">
        <v>29</v>
      </c>
      <c r="D42" s="1">
        <v>18</v>
      </c>
      <c r="E42" s="1">
        <v>12</v>
      </c>
      <c r="F42" s="1">
        <v>47</v>
      </c>
      <c r="G42" s="1">
        <v>41</v>
      </c>
      <c r="H42" s="1">
        <v>26</v>
      </c>
      <c r="I42" s="1">
        <v>28</v>
      </c>
      <c r="J42" s="1">
        <v>21</v>
      </c>
      <c r="K42" s="1">
        <v>22</v>
      </c>
      <c r="L42" s="1">
        <v>9</v>
      </c>
      <c r="M42" s="1">
        <v>17</v>
      </c>
      <c r="N42" s="1">
        <v>26</v>
      </c>
      <c r="O42" s="1">
        <v>19</v>
      </c>
    </row>
    <row r="43" spans="1:15" ht="10.199999999999999" customHeight="1" x14ac:dyDescent="0.2">
      <c r="A43" s="1" t="s">
        <v>120</v>
      </c>
      <c r="B43" s="1">
        <v>29</v>
      </c>
      <c r="C43" s="1">
        <v>7</v>
      </c>
      <c r="D43" s="1">
        <v>0</v>
      </c>
      <c r="E43" s="1">
        <v>0</v>
      </c>
      <c r="F43" s="1">
        <v>9</v>
      </c>
      <c r="G43" s="1">
        <v>2</v>
      </c>
      <c r="H43" s="1">
        <v>1</v>
      </c>
      <c r="I43" s="1">
        <v>0</v>
      </c>
      <c r="J43" s="1">
        <v>1</v>
      </c>
      <c r="K43" s="1">
        <v>3</v>
      </c>
      <c r="L43" s="1">
        <v>2</v>
      </c>
      <c r="M43" s="1">
        <v>1</v>
      </c>
      <c r="N43" s="1">
        <v>2</v>
      </c>
      <c r="O43" s="1">
        <v>1</v>
      </c>
    </row>
    <row r="44" spans="1:15" ht="10.199999999999999" customHeight="1" x14ac:dyDescent="0.2">
      <c r="A44" s="1" t="s">
        <v>121</v>
      </c>
      <c r="B44" s="1">
        <v>1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1</v>
      </c>
    </row>
    <row r="45" spans="1:15" ht="10.199999999999999" customHeight="1" x14ac:dyDescent="0.2">
      <c r="A45" s="1" t="s">
        <v>122</v>
      </c>
      <c r="B45" s="1">
        <v>119</v>
      </c>
      <c r="C45" s="1">
        <v>15</v>
      </c>
      <c r="D45" s="1">
        <v>0</v>
      </c>
      <c r="E45" s="1">
        <v>6</v>
      </c>
      <c r="F45" s="1">
        <v>20</v>
      </c>
      <c r="G45" s="1">
        <v>7</v>
      </c>
      <c r="H45" s="1">
        <v>3</v>
      </c>
      <c r="I45" s="1">
        <v>32</v>
      </c>
      <c r="J45" s="1">
        <v>15</v>
      </c>
      <c r="K45" s="1">
        <v>5</v>
      </c>
      <c r="L45" s="1">
        <v>6</v>
      </c>
      <c r="M45" s="1">
        <v>2</v>
      </c>
      <c r="N45" s="1">
        <v>5</v>
      </c>
      <c r="O45" s="1">
        <v>3</v>
      </c>
    </row>
    <row r="46" spans="1:15" ht="10.199999999999999" customHeight="1" x14ac:dyDescent="0.2">
      <c r="A46" s="1" t="s">
        <v>123</v>
      </c>
      <c r="B46" s="1">
        <v>7</v>
      </c>
      <c r="C46" s="1">
        <v>0</v>
      </c>
      <c r="D46" s="1">
        <v>0</v>
      </c>
      <c r="E46" s="1">
        <v>0</v>
      </c>
      <c r="F46" s="1">
        <v>3</v>
      </c>
      <c r="G46" s="1">
        <v>0</v>
      </c>
      <c r="H46" s="1">
        <v>1</v>
      </c>
      <c r="I46" s="1">
        <v>0</v>
      </c>
      <c r="J46" s="1">
        <v>1</v>
      </c>
      <c r="K46" s="1">
        <v>0</v>
      </c>
      <c r="L46" s="1">
        <v>0</v>
      </c>
      <c r="M46" s="1">
        <v>1</v>
      </c>
      <c r="N46" s="1">
        <v>1</v>
      </c>
      <c r="O46" s="1">
        <v>0</v>
      </c>
    </row>
    <row r="47" spans="1:15" ht="10.199999999999999" customHeight="1" x14ac:dyDescent="0.2">
      <c r="A47" s="1" t="s">
        <v>124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</row>
    <row r="48" spans="1:15" ht="10.199999999999999" customHeight="1" x14ac:dyDescent="0.2">
      <c r="A48" s="1" t="s">
        <v>125</v>
      </c>
      <c r="B48" s="1">
        <v>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1</v>
      </c>
      <c r="L48" s="1">
        <v>0</v>
      </c>
      <c r="M48" s="1">
        <v>0</v>
      </c>
      <c r="N48" s="1">
        <v>0</v>
      </c>
      <c r="O48" s="1">
        <v>0</v>
      </c>
    </row>
    <row r="49" spans="1:15" ht="10.199999999999999" customHeight="1" x14ac:dyDescent="0.2">
      <c r="A49" s="1" t="s">
        <v>126</v>
      </c>
      <c r="B49" s="1">
        <v>43</v>
      </c>
      <c r="C49" s="1">
        <v>1</v>
      </c>
      <c r="D49" s="1">
        <v>0</v>
      </c>
      <c r="E49" s="1">
        <v>0</v>
      </c>
      <c r="F49" s="1">
        <v>1</v>
      </c>
      <c r="G49" s="1">
        <v>1</v>
      </c>
      <c r="H49" s="1">
        <v>1</v>
      </c>
      <c r="I49" s="1">
        <v>31</v>
      </c>
      <c r="J49" s="1">
        <v>4</v>
      </c>
      <c r="K49" s="1">
        <v>1</v>
      </c>
      <c r="L49" s="1">
        <v>0</v>
      </c>
      <c r="M49" s="1">
        <v>1</v>
      </c>
      <c r="N49" s="1">
        <v>1</v>
      </c>
      <c r="O49" s="1">
        <v>1</v>
      </c>
    </row>
    <row r="50" spans="1:15" ht="10.199999999999999" customHeight="1" x14ac:dyDescent="0.2">
      <c r="A50" s="1" t="s">
        <v>51</v>
      </c>
      <c r="B50" s="1">
        <v>138</v>
      </c>
      <c r="C50" s="1">
        <v>13</v>
      </c>
      <c r="D50" s="1">
        <v>9</v>
      </c>
      <c r="E50" s="1">
        <v>4</v>
      </c>
      <c r="F50" s="1">
        <v>10</v>
      </c>
      <c r="G50" s="1">
        <v>5</v>
      </c>
      <c r="H50" s="1">
        <v>15</v>
      </c>
      <c r="I50" s="1">
        <v>0</v>
      </c>
      <c r="J50" s="1">
        <v>5</v>
      </c>
      <c r="K50" s="1">
        <v>11</v>
      </c>
      <c r="L50" s="1">
        <v>15</v>
      </c>
      <c r="M50" s="1">
        <v>34</v>
      </c>
      <c r="N50" s="1">
        <v>2</v>
      </c>
      <c r="O50" s="1">
        <v>15</v>
      </c>
    </row>
    <row r="51" spans="1:15" ht="10.199999999999999" customHeight="1" x14ac:dyDescent="0.2">
      <c r="A51" s="31" t="s">
        <v>355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3B1CC-1A38-46CD-8FFB-1FA6116D7497}">
  <dimension ref="A1:O59"/>
  <sheetViews>
    <sheetView view="pageBreakPreview" topLeftCell="A33" zoomScale="125" zoomScaleNormal="100" zoomScaleSheetLayoutView="125" workbookViewId="0">
      <selection activeCell="A59" sqref="A59:XFD59"/>
    </sheetView>
  </sheetViews>
  <sheetFormatPr defaultRowHeight="10.199999999999999" customHeight="1" x14ac:dyDescent="0.2"/>
  <cols>
    <col min="1" max="1" width="18.21875" style="1" customWidth="1"/>
    <col min="2" max="2" width="5.77734375" style="1" customWidth="1"/>
    <col min="3" max="15" width="4.77734375" style="1" customWidth="1"/>
    <col min="16" max="16384" width="8.88671875" style="1"/>
  </cols>
  <sheetData>
    <row r="1" spans="1:15" ht="10.199999999999999" customHeight="1" x14ac:dyDescent="0.2">
      <c r="A1" s="1" t="s">
        <v>345</v>
      </c>
    </row>
    <row r="2" spans="1:15" s="5" customFormat="1" ht="10.199999999999999" customHeight="1" x14ac:dyDescent="0.2">
      <c r="A2" s="7"/>
      <c r="B2" s="8"/>
      <c r="C2" s="9" t="s">
        <v>281</v>
      </c>
      <c r="D2" s="9" t="s">
        <v>282</v>
      </c>
      <c r="E2" s="9" t="s">
        <v>284</v>
      </c>
      <c r="F2" s="9"/>
      <c r="G2" s="9" t="s">
        <v>285</v>
      </c>
      <c r="H2" s="9" t="s">
        <v>286</v>
      </c>
      <c r="I2" s="9" t="s">
        <v>287</v>
      </c>
      <c r="J2" s="9" t="s">
        <v>288</v>
      </c>
      <c r="K2" s="9"/>
      <c r="L2" s="9"/>
      <c r="M2" s="9" t="s">
        <v>289</v>
      </c>
      <c r="N2" s="9" t="s">
        <v>291</v>
      </c>
      <c r="O2" s="10" t="s">
        <v>293</v>
      </c>
    </row>
    <row r="3" spans="1:15" s="5" customFormat="1" ht="10.199999999999999" customHeight="1" x14ac:dyDescent="0.2">
      <c r="A3" s="11"/>
      <c r="B3" s="12" t="s">
        <v>1</v>
      </c>
      <c r="C3" s="12" t="s">
        <v>294</v>
      </c>
      <c r="D3" s="12" t="s">
        <v>283</v>
      </c>
      <c r="E3" s="12" t="s">
        <v>283</v>
      </c>
      <c r="F3" s="12" t="s">
        <v>5</v>
      </c>
      <c r="G3" s="12" t="s">
        <v>283</v>
      </c>
      <c r="H3" s="12" t="s">
        <v>283</v>
      </c>
      <c r="I3" s="12" t="s">
        <v>283</v>
      </c>
      <c r="J3" s="12" t="s">
        <v>283</v>
      </c>
      <c r="K3" s="12" t="s">
        <v>10</v>
      </c>
      <c r="L3" s="12" t="s">
        <v>11</v>
      </c>
      <c r="M3" s="12" t="s">
        <v>290</v>
      </c>
      <c r="N3" s="12" t="s">
        <v>292</v>
      </c>
      <c r="O3" s="13" t="s">
        <v>292</v>
      </c>
    </row>
    <row r="4" spans="1:15" ht="10.199999999999999" customHeight="1" x14ac:dyDescent="0.2">
      <c r="A4" s="1" t="s">
        <v>314</v>
      </c>
    </row>
    <row r="6" spans="1:15" ht="10.199999999999999" customHeight="1" x14ac:dyDescent="0.2">
      <c r="A6" s="1" t="s">
        <v>1</v>
      </c>
      <c r="B6" s="1">
        <v>22143</v>
      </c>
      <c r="C6" s="1">
        <v>2736</v>
      </c>
      <c r="D6" s="1">
        <v>1863</v>
      </c>
      <c r="E6" s="1">
        <v>1725</v>
      </c>
      <c r="F6" s="1">
        <v>1110</v>
      </c>
      <c r="G6" s="1">
        <v>2235</v>
      </c>
      <c r="H6" s="1">
        <v>1426</v>
      </c>
      <c r="I6" s="1">
        <v>1823</v>
      </c>
      <c r="J6" s="1">
        <v>1484</v>
      </c>
      <c r="K6" s="1">
        <v>1732</v>
      </c>
      <c r="L6" s="1">
        <v>1659</v>
      </c>
      <c r="M6" s="1">
        <v>1736</v>
      </c>
      <c r="N6" s="1">
        <v>1271</v>
      </c>
      <c r="O6" s="1">
        <v>1343</v>
      </c>
    </row>
    <row r="7" spans="1:15" ht="10.199999999999999" customHeight="1" x14ac:dyDescent="0.2">
      <c r="A7" s="1" t="s">
        <v>127</v>
      </c>
      <c r="B7" s="1">
        <v>13003</v>
      </c>
      <c r="C7" s="1">
        <v>1632</v>
      </c>
      <c r="D7" s="1">
        <v>981</v>
      </c>
      <c r="E7" s="1">
        <v>882</v>
      </c>
      <c r="F7" s="1">
        <v>914</v>
      </c>
      <c r="G7" s="1">
        <v>1490</v>
      </c>
      <c r="H7" s="1">
        <v>785</v>
      </c>
      <c r="I7" s="1">
        <v>1069</v>
      </c>
      <c r="J7" s="1">
        <v>867</v>
      </c>
      <c r="K7" s="1">
        <v>922</v>
      </c>
      <c r="L7" s="1">
        <v>923</v>
      </c>
      <c r="M7" s="1">
        <v>1107</v>
      </c>
      <c r="N7" s="1">
        <v>645</v>
      </c>
      <c r="O7" s="1">
        <v>786</v>
      </c>
    </row>
    <row r="8" spans="1:15" ht="10.199999999999999" customHeight="1" x14ac:dyDescent="0.2">
      <c r="A8" s="1" t="s">
        <v>128</v>
      </c>
      <c r="B8" s="1">
        <v>9140</v>
      </c>
      <c r="C8" s="1">
        <v>1104</v>
      </c>
      <c r="D8" s="1">
        <v>882</v>
      </c>
      <c r="E8" s="1">
        <v>843</v>
      </c>
      <c r="F8" s="1">
        <v>196</v>
      </c>
      <c r="G8" s="1">
        <v>745</v>
      </c>
      <c r="H8" s="1">
        <v>641</v>
      </c>
      <c r="I8" s="1">
        <v>754</v>
      </c>
      <c r="J8" s="1">
        <v>617</v>
      </c>
      <c r="K8" s="1">
        <v>810</v>
      </c>
      <c r="L8" s="1">
        <v>736</v>
      </c>
      <c r="M8" s="1">
        <v>629</v>
      </c>
      <c r="N8" s="1">
        <v>626</v>
      </c>
      <c r="O8" s="1">
        <v>557</v>
      </c>
    </row>
    <row r="10" spans="1:15" ht="10.199999999999999" customHeight="1" x14ac:dyDescent="0.2">
      <c r="A10" s="1" t="s">
        <v>296</v>
      </c>
      <c r="B10" s="1">
        <v>11251</v>
      </c>
      <c r="C10" s="1">
        <v>1391</v>
      </c>
      <c r="D10" s="1">
        <v>945</v>
      </c>
      <c r="E10" s="1">
        <v>884</v>
      </c>
      <c r="F10" s="1">
        <v>586</v>
      </c>
      <c r="G10" s="1">
        <v>1132</v>
      </c>
      <c r="H10" s="1">
        <v>706</v>
      </c>
      <c r="I10" s="1">
        <v>910</v>
      </c>
      <c r="J10" s="1">
        <v>712</v>
      </c>
      <c r="K10" s="1">
        <v>916</v>
      </c>
      <c r="L10" s="1">
        <v>852</v>
      </c>
      <c r="M10" s="1">
        <v>903</v>
      </c>
      <c r="N10" s="1">
        <v>649</v>
      </c>
      <c r="O10" s="1">
        <v>665</v>
      </c>
    </row>
    <row r="11" spans="1:15" ht="10.199999999999999" customHeight="1" x14ac:dyDescent="0.2">
      <c r="A11" s="1" t="s">
        <v>127</v>
      </c>
      <c r="B11" s="1">
        <v>7391</v>
      </c>
      <c r="C11" s="1">
        <v>924</v>
      </c>
      <c r="D11" s="1">
        <v>565</v>
      </c>
      <c r="E11" s="1">
        <v>530</v>
      </c>
      <c r="F11" s="1">
        <v>502</v>
      </c>
      <c r="G11" s="1">
        <v>842</v>
      </c>
      <c r="H11" s="1">
        <v>442</v>
      </c>
      <c r="I11" s="1">
        <v>606</v>
      </c>
      <c r="J11" s="1">
        <v>476</v>
      </c>
      <c r="K11" s="1">
        <v>542</v>
      </c>
      <c r="L11" s="1">
        <v>548</v>
      </c>
      <c r="M11" s="1">
        <v>626</v>
      </c>
      <c r="N11" s="1">
        <v>365</v>
      </c>
      <c r="O11" s="1">
        <v>423</v>
      </c>
    </row>
    <row r="12" spans="1:15" ht="10.199999999999999" customHeight="1" x14ac:dyDescent="0.2">
      <c r="A12" s="1" t="s">
        <v>128</v>
      </c>
      <c r="B12" s="1">
        <v>3860</v>
      </c>
      <c r="C12" s="1">
        <v>467</v>
      </c>
      <c r="D12" s="1">
        <v>380</v>
      </c>
      <c r="E12" s="1">
        <v>354</v>
      </c>
      <c r="F12" s="1">
        <v>84</v>
      </c>
      <c r="G12" s="1">
        <v>290</v>
      </c>
      <c r="H12" s="1">
        <v>264</v>
      </c>
      <c r="I12" s="1">
        <v>304</v>
      </c>
      <c r="J12" s="1">
        <v>236</v>
      </c>
      <c r="K12" s="1">
        <v>374</v>
      </c>
      <c r="L12" s="1">
        <v>304</v>
      </c>
      <c r="M12" s="1">
        <v>277</v>
      </c>
      <c r="N12" s="1">
        <v>284</v>
      </c>
      <c r="O12" s="1">
        <v>242</v>
      </c>
    </row>
    <row r="14" spans="1:15" ht="10.199999999999999" customHeight="1" x14ac:dyDescent="0.2">
      <c r="A14" s="1" t="s">
        <v>297</v>
      </c>
      <c r="B14" s="1">
        <v>10892</v>
      </c>
      <c r="C14" s="1">
        <v>1345</v>
      </c>
      <c r="D14" s="1">
        <v>918</v>
      </c>
      <c r="E14" s="1">
        <v>841</v>
      </c>
      <c r="F14" s="1">
        <v>524</v>
      </c>
      <c r="G14" s="1">
        <v>1103</v>
      </c>
      <c r="H14" s="1">
        <v>720</v>
      </c>
      <c r="I14" s="1">
        <v>913</v>
      </c>
      <c r="J14" s="1">
        <v>772</v>
      </c>
      <c r="K14" s="1">
        <v>816</v>
      </c>
      <c r="L14" s="1">
        <v>807</v>
      </c>
      <c r="M14" s="1">
        <v>833</v>
      </c>
      <c r="N14" s="1">
        <v>622</v>
      </c>
      <c r="O14" s="1">
        <v>678</v>
      </c>
    </row>
    <row r="15" spans="1:15" ht="10.199999999999999" customHeight="1" x14ac:dyDescent="0.2">
      <c r="A15" s="1" t="s">
        <v>127</v>
      </c>
      <c r="B15" s="1">
        <v>5612</v>
      </c>
      <c r="C15" s="1">
        <v>708</v>
      </c>
      <c r="D15" s="1">
        <v>416</v>
      </c>
      <c r="E15" s="1">
        <v>352</v>
      </c>
      <c r="F15" s="1">
        <v>412</v>
      </c>
      <c r="G15" s="1">
        <v>648</v>
      </c>
      <c r="H15" s="1">
        <v>343</v>
      </c>
      <c r="I15" s="1">
        <v>463</v>
      </c>
      <c r="J15" s="1">
        <v>391</v>
      </c>
      <c r="K15" s="1">
        <v>380</v>
      </c>
      <c r="L15" s="1">
        <v>375</v>
      </c>
      <c r="M15" s="1">
        <v>481</v>
      </c>
      <c r="N15" s="1">
        <v>280</v>
      </c>
      <c r="O15" s="1">
        <v>363</v>
      </c>
    </row>
    <row r="16" spans="1:15" ht="10.199999999999999" customHeight="1" x14ac:dyDescent="0.2">
      <c r="A16" s="1" t="s">
        <v>128</v>
      </c>
      <c r="B16" s="1">
        <v>5280</v>
      </c>
      <c r="C16" s="1">
        <v>637</v>
      </c>
      <c r="D16" s="1">
        <v>502</v>
      </c>
      <c r="E16" s="1">
        <v>489</v>
      </c>
      <c r="F16" s="1">
        <v>112</v>
      </c>
      <c r="G16" s="1">
        <v>455</v>
      </c>
      <c r="H16" s="1">
        <v>377</v>
      </c>
      <c r="I16" s="1">
        <v>450</v>
      </c>
      <c r="J16" s="1">
        <v>381</v>
      </c>
      <c r="K16" s="1">
        <v>436</v>
      </c>
      <c r="L16" s="1">
        <v>432</v>
      </c>
      <c r="M16" s="1">
        <v>352</v>
      </c>
      <c r="N16" s="1">
        <v>342</v>
      </c>
      <c r="O16" s="1">
        <v>315</v>
      </c>
    </row>
    <row r="18" spans="1:15" ht="10.199999999999999" customHeight="1" x14ac:dyDescent="0.2">
      <c r="A18" s="1" t="s">
        <v>315</v>
      </c>
    </row>
    <row r="20" spans="1:15" ht="10.199999999999999" customHeight="1" x14ac:dyDescent="0.2">
      <c r="A20" s="1" t="s">
        <v>307</v>
      </c>
      <c r="B20" s="1">
        <v>22143</v>
      </c>
      <c r="C20" s="1">
        <v>2736</v>
      </c>
      <c r="D20" s="1">
        <v>1863</v>
      </c>
      <c r="E20" s="1">
        <v>1725</v>
      </c>
      <c r="F20" s="1">
        <v>1110</v>
      </c>
      <c r="G20" s="1">
        <v>2235</v>
      </c>
      <c r="H20" s="1">
        <v>1426</v>
      </c>
      <c r="I20" s="1">
        <v>1823</v>
      </c>
      <c r="J20" s="1">
        <v>1484</v>
      </c>
      <c r="K20" s="1">
        <v>1732</v>
      </c>
      <c r="L20" s="1">
        <v>1659</v>
      </c>
      <c r="M20" s="1">
        <v>1736</v>
      </c>
      <c r="N20" s="1">
        <v>1271</v>
      </c>
      <c r="O20" s="1">
        <v>1343</v>
      </c>
    </row>
    <row r="21" spans="1:15" ht="10.199999999999999" customHeight="1" x14ac:dyDescent="0.2">
      <c r="A21" s="1" t="s">
        <v>129</v>
      </c>
      <c r="B21" s="1">
        <v>13431</v>
      </c>
      <c r="C21" s="1">
        <v>1713</v>
      </c>
      <c r="D21" s="1">
        <v>1080</v>
      </c>
      <c r="E21" s="1">
        <v>1078</v>
      </c>
      <c r="F21" s="1">
        <v>838</v>
      </c>
      <c r="G21" s="1">
        <v>1642</v>
      </c>
      <c r="H21" s="1">
        <v>1000</v>
      </c>
      <c r="I21" s="1">
        <v>1062</v>
      </c>
      <c r="J21" s="1">
        <v>786</v>
      </c>
      <c r="K21" s="1">
        <v>721</v>
      </c>
      <c r="L21" s="1">
        <v>941</v>
      </c>
      <c r="M21" s="1">
        <v>1062</v>
      </c>
      <c r="N21" s="1">
        <v>724</v>
      </c>
      <c r="O21" s="1">
        <v>784</v>
      </c>
    </row>
    <row r="22" spans="1:15" ht="10.199999999999999" customHeight="1" x14ac:dyDescent="0.2">
      <c r="A22" s="1" t="s">
        <v>128</v>
      </c>
      <c r="B22" s="1">
        <v>8712</v>
      </c>
      <c r="C22" s="1">
        <v>1023</v>
      </c>
      <c r="D22" s="1">
        <v>783</v>
      </c>
      <c r="E22" s="1">
        <v>647</v>
      </c>
      <c r="F22" s="1">
        <v>272</v>
      </c>
      <c r="G22" s="1">
        <v>593</v>
      </c>
      <c r="H22" s="1">
        <v>426</v>
      </c>
      <c r="I22" s="1">
        <v>761</v>
      </c>
      <c r="J22" s="1">
        <v>698</v>
      </c>
      <c r="K22" s="1">
        <v>1011</v>
      </c>
      <c r="L22" s="1">
        <v>718</v>
      </c>
      <c r="M22" s="1">
        <v>674</v>
      </c>
      <c r="N22" s="1">
        <v>547</v>
      </c>
      <c r="O22" s="1">
        <v>559</v>
      </c>
    </row>
    <row r="24" spans="1:15" ht="10.199999999999999" customHeight="1" x14ac:dyDescent="0.2">
      <c r="A24" s="1" t="s">
        <v>296</v>
      </c>
      <c r="B24" s="1">
        <v>11251</v>
      </c>
      <c r="C24" s="1">
        <v>1391</v>
      </c>
      <c r="D24" s="1">
        <v>945</v>
      </c>
      <c r="E24" s="1">
        <v>884</v>
      </c>
      <c r="F24" s="1">
        <v>586</v>
      </c>
      <c r="G24" s="1">
        <v>1132</v>
      </c>
      <c r="H24" s="1">
        <v>706</v>
      </c>
      <c r="I24" s="1">
        <v>910</v>
      </c>
      <c r="J24" s="1">
        <v>712</v>
      </c>
      <c r="K24" s="1">
        <v>916</v>
      </c>
      <c r="L24" s="1">
        <v>852</v>
      </c>
      <c r="M24" s="1">
        <v>903</v>
      </c>
      <c r="N24" s="1">
        <v>649</v>
      </c>
      <c r="O24" s="1">
        <v>665</v>
      </c>
    </row>
    <row r="25" spans="1:15" ht="10.199999999999999" customHeight="1" x14ac:dyDescent="0.2">
      <c r="A25" s="1" t="s">
        <v>129</v>
      </c>
      <c r="B25" s="1">
        <v>7460</v>
      </c>
      <c r="C25" s="1">
        <v>953</v>
      </c>
      <c r="D25" s="1">
        <v>602</v>
      </c>
      <c r="E25" s="1">
        <v>613</v>
      </c>
      <c r="F25" s="1">
        <v>458</v>
      </c>
      <c r="G25" s="1">
        <v>890</v>
      </c>
      <c r="H25" s="1">
        <v>528</v>
      </c>
      <c r="I25" s="1">
        <v>606</v>
      </c>
      <c r="J25" s="1">
        <v>429</v>
      </c>
      <c r="K25" s="1">
        <v>440</v>
      </c>
      <c r="L25" s="1">
        <v>554</v>
      </c>
      <c r="M25" s="1">
        <v>587</v>
      </c>
      <c r="N25" s="1">
        <v>387</v>
      </c>
      <c r="O25" s="1">
        <v>413</v>
      </c>
    </row>
    <row r="26" spans="1:15" ht="10.199999999999999" customHeight="1" x14ac:dyDescent="0.2">
      <c r="A26" s="1" t="s">
        <v>128</v>
      </c>
      <c r="B26" s="1">
        <v>3791</v>
      </c>
      <c r="C26" s="1">
        <v>438</v>
      </c>
      <c r="D26" s="1">
        <v>343</v>
      </c>
      <c r="E26" s="1">
        <v>271</v>
      </c>
      <c r="F26" s="1">
        <v>128</v>
      </c>
      <c r="G26" s="1">
        <v>242</v>
      </c>
      <c r="H26" s="1">
        <v>178</v>
      </c>
      <c r="I26" s="1">
        <v>304</v>
      </c>
      <c r="J26" s="1">
        <v>283</v>
      </c>
      <c r="K26" s="1">
        <v>476</v>
      </c>
      <c r="L26" s="1">
        <v>298</v>
      </c>
      <c r="M26" s="1">
        <v>316</v>
      </c>
      <c r="N26" s="1">
        <v>262</v>
      </c>
      <c r="O26" s="1">
        <v>252</v>
      </c>
    </row>
    <row r="28" spans="1:15" ht="10.199999999999999" customHeight="1" x14ac:dyDescent="0.2">
      <c r="A28" s="1" t="s">
        <v>305</v>
      </c>
      <c r="B28" s="1">
        <v>10892</v>
      </c>
      <c r="C28" s="1">
        <v>1345</v>
      </c>
      <c r="D28" s="1">
        <v>918</v>
      </c>
      <c r="E28" s="1">
        <v>841</v>
      </c>
      <c r="F28" s="1">
        <v>524</v>
      </c>
      <c r="G28" s="1">
        <v>1103</v>
      </c>
      <c r="H28" s="1">
        <v>720</v>
      </c>
      <c r="I28" s="1">
        <v>913</v>
      </c>
      <c r="J28" s="1">
        <v>772</v>
      </c>
      <c r="K28" s="1">
        <v>816</v>
      </c>
      <c r="L28" s="1">
        <v>807</v>
      </c>
      <c r="M28" s="1">
        <v>833</v>
      </c>
      <c r="N28" s="1">
        <v>622</v>
      </c>
      <c r="O28" s="1">
        <v>678</v>
      </c>
    </row>
    <row r="29" spans="1:15" ht="10.199999999999999" customHeight="1" x14ac:dyDescent="0.2">
      <c r="A29" s="1" t="s">
        <v>129</v>
      </c>
      <c r="B29" s="1">
        <v>5971</v>
      </c>
      <c r="C29" s="1">
        <v>760</v>
      </c>
      <c r="D29" s="1">
        <v>478</v>
      </c>
      <c r="E29" s="1">
        <v>465</v>
      </c>
      <c r="F29" s="1">
        <v>380</v>
      </c>
      <c r="G29" s="1">
        <v>752</v>
      </c>
      <c r="H29" s="1">
        <v>472</v>
      </c>
      <c r="I29" s="1">
        <v>456</v>
      </c>
      <c r="J29" s="1">
        <v>357</v>
      </c>
      <c r="K29" s="1">
        <v>281</v>
      </c>
      <c r="L29" s="1">
        <v>387</v>
      </c>
      <c r="M29" s="1">
        <v>475</v>
      </c>
      <c r="N29" s="1">
        <v>337</v>
      </c>
      <c r="O29" s="1">
        <v>371</v>
      </c>
    </row>
    <row r="30" spans="1:15" ht="10.199999999999999" customHeight="1" x14ac:dyDescent="0.2">
      <c r="A30" s="1" t="s">
        <v>128</v>
      </c>
      <c r="B30" s="1">
        <v>4921</v>
      </c>
      <c r="C30" s="1">
        <v>585</v>
      </c>
      <c r="D30" s="1">
        <v>440</v>
      </c>
      <c r="E30" s="1">
        <v>376</v>
      </c>
      <c r="F30" s="1">
        <v>144</v>
      </c>
      <c r="G30" s="1">
        <v>351</v>
      </c>
      <c r="H30" s="1">
        <v>248</v>
      </c>
      <c r="I30" s="1">
        <v>457</v>
      </c>
      <c r="J30" s="1">
        <v>415</v>
      </c>
      <c r="K30" s="1">
        <v>535</v>
      </c>
      <c r="L30" s="1">
        <v>420</v>
      </c>
      <c r="M30" s="1">
        <v>358</v>
      </c>
      <c r="N30" s="1">
        <v>285</v>
      </c>
      <c r="O30" s="1">
        <v>307</v>
      </c>
    </row>
    <row r="32" spans="1:15" ht="10.199999999999999" customHeight="1" x14ac:dyDescent="0.2">
      <c r="A32" s="1" t="s">
        <v>316</v>
      </c>
    </row>
    <row r="34" spans="1:15" ht="10.199999999999999" customHeight="1" x14ac:dyDescent="0.2">
      <c r="A34" s="1" t="s">
        <v>295</v>
      </c>
      <c r="B34" s="1">
        <v>22143</v>
      </c>
      <c r="C34" s="1">
        <v>2736</v>
      </c>
      <c r="D34" s="1">
        <v>1863</v>
      </c>
      <c r="E34" s="1">
        <v>1725</v>
      </c>
      <c r="F34" s="1">
        <v>1110</v>
      </c>
      <c r="G34" s="1">
        <v>2235</v>
      </c>
      <c r="H34" s="1">
        <v>1426</v>
      </c>
      <c r="I34" s="1">
        <v>1823</v>
      </c>
      <c r="J34" s="1">
        <v>1484</v>
      </c>
      <c r="K34" s="1">
        <v>1732</v>
      </c>
      <c r="L34" s="1">
        <v>1659</v>
      </c>
      <c r="M34" s="1">
        <v>1736</v>
      </c>
      <c r="N34" s="1">
        <v>1271</v>
      </c>
      <c r="O34" s="1">
        <v>1343</v>
      </c>
    </row>
    <row r="35" spans="1:15" ht="10.199999999999999" customHeight="1" x14ac:dyDescent="0.2">
      <c r="A35" s="1" t="s">
        <v>130</v>
      </c>
      <c r="B35" s="1">
        <v>13640</v>
      </c>
      <c r="C35" s="1">
        <v>1814</v>
      </c>
      <c r="D35" s="1">
        <v>1202</v>
      </c>
      <c r="E35" s="1">
        <v>1188</v>
      </c>
      <c r="F35" s="1">
        <v>755</v>
      </c>
      <c r="G35" s="1">
        <v>1753</v>
      </c>
      <c r="H35" s="1">
        <v>1167</v>
      </c>
      <c r="I35" s="1">
        <v>1058</v>
      </c>
      <c r="J35" s="1">
        <v>880</v>
      </c>
      <c r="K35" s="1">
        <v>450</v>
      </c>
      <c r="L35" s="1">
        <v>906</v>
      </c>
      <c r="M35" s="1">
        <v>1014</v>
      </c>
      <c r="N35" s="1">
        <v>715</v>
      </c>
      <c r="O35" s="1">
        <v>738</v>
      </c>
    </row>
    <row r="36" spans="1:15" ht="10.199999999999999" customHeight="1" x14ac:dyDescent="0.2">
      <c r="A36" s="1" t="s">
        <v>128</v>
      </c>
      <c r="B36" s="1">
        <v>8503</v>
      </c>
      <c r="C36" s="1">
        <v>922</v>
      </c>
      <c r="D36" s="1">
        <v>661</v>
      </c>
      <c r="E36" s="1">
        <v>537</v>
      </c>
      <c r="F36" s="1">
        <v>355</v>
      </c>
      <c r="G36" s="1">
        <v>482</v>
      </c>
      <c r="H36" s="1">
        <v>259</v>
      </c>
      <c r="I36" s="1">
        <v>765</v>
      </c>
      <c r="J36" s="1">
        <v>604</v>
      </c>
      <c r="K36" s="1">
        <v>1282</v>
      </c>
      <c r="L36" s="1">
        <v>753</v>
      </c>
      <c r="M36" s="1">
        <v>722</v>
      </c>
      <c r="N36" s="1">
        <v>556</v>
      </c>
      <c r="O36" s="1">
        <v>605</v>
      </c>
    </row>
    <row r="38" spans="1:15" ht="10.199999999999999" customHeight="1" x14ac:dyDescent="0.2">
      <c r="A38" s="1" t="s">
        <v>299</v>
      </c>
      <c r="B38" s="1">
        <v>11251</v>
      </c>
      <c r="C38" s="1">
        <v>1391</v>
      </c>
      <c r="D38" s="1">
        <v>945</v>
      </c>
      <c r="E38" s="1">
        <v>884</v>
      </c>
      <c r="F38" s="1">
        <v>586</v>
      </c>
      <c r="G38" s="1">
        <v>1132</v>
      </c>
      <c r="H38" s="1">
        <v>706</v>
      </c>
      <c r="I38" s="1">
        <v>910</v>
      </c>
      <c r="J38" s="1">
        <v>712</v>
      </c>
      <c r="K38" s="1">
        <v>916</v>
      </c>
      <c r="L38" s="1">
        <v>852</v>
      </c>
      <c r="M38" s="1">
        <v>903</v>
      </c>
      <c r="N38" s="1">
        <v>649</v>
      </c>
      <c r="O38" s="1">
        <v>665</v>
      </c>
    </row>
    <row r="39" spans="1:15" ht="10.199999999999999" customHeight="1" x14ac:dyDescent="0.2">
      <c r="A39" s="1" t="s">
        <v>130</v>
      </c>
      <c r="B39" s="1">
        <v>7388</v>
      </c>
      <c r="C39" s="1">
        <v>978</v>
      </c>
      <c r="D39" s="1">
        <v>662</v>
      </c>
      <c r="E39" s="1">
        <v>646</v>
      </c>
      <c r="F39" s="1">
        <v>406</v>
      </c>
      <c r="G39" s="1">
        <v>907</v>
      </c>
      <c r="H39" s="1">
        <v>583</v>
      </c>
      <c r="I39" s="1">
        <v>605</v>
      </c>
      <c r="J39" s="1">
        <v>464</v>
      </c>
      <c r="K39" s="1">
        <v>286</v>
      </c>
      <c r="L39" s="1">
        <v>529</v>
      </c>
      <c r="M39" s="1">
        <v>563</v>
      </c>
      <c r="N39" s="1">
        <v>377</v>
      </c>
      <c r="O39" s="1">
        <v>382</v>
      </c>
    </row>
    <row r="40" spans="1:15" ht="10.199999999999999" customHeight="1" x14ac:dyDescent="0.2">
      <c r="A40" s="1" t="s">
        <v>128</v>
      </c>
      <c r="B40" s="1">
        <v>3863</v>
      </c>
      <c r="C40" s="1">
        <v>413</v>
      </c>
      <c r="D40" s="1">
        <v>283</v>
      </c>
      <c r="E40" s="1">
        <v>238</v>
      </c>
      <c r="F40" s="1">
        <v>180</v>
      </c>
      <c r="G40" s="1">
        <v>225</v>
      </c>
      <c r="H40" s="1">
        <v>123</v>
      </c>
      <c r="I40" s="1">
        <v>305</v>
      </c>
      <c r="J40" s="1">
        <v>248</v>
      </c>
      <c r="K40" s="1">
        <v>630</v>
      </c>
      <c r="L40" s="1">
        <v>323</v>
      </c>
      <c r="M40" s="1">
        <v>340</v>
      </c>
      <c r="N40" s="1">
        <v>272</v>
      </c>
      <c r="O40" s="1">
        <v>283</v>
      </c>
    </row>
    <row r="42" spans="1:15" ht="10.199999999999999" customHeight="1" x14ac:dyDescent="0.2">
      <c r="A42" s="1" t="s">
        <v>297</v>
      </c>
      <c r="B42" s="1">
        <v>10892</v>
      </c>
      <c r="C42" s="1">
        <v>1345</v>
      </c>
      <c r="D42" s="1">
        <v>918</v>
      </c>
      <c r="E42" s="1">
        <v>841</v>
      </c>
      <c r="F42" s="1">
        <v>524</v>
      </c>
      <c r="G42" s="1">
        <v>1103</v>
      </c>
      <c r="H42" s="1">
        <v>720</v>
      </c>
      <c r="I42" s="1">
        <v>913</v>
      </c>
      <c r="J42" s="1">
        <v>772</v>
      </c>
      <c r="K42" s="1">
        <v>816</v>
      </c>
      <c r="L42" s="1">
        <v>807</v>
      </c>
      <c r="M42" s="1">
        <v>833</v>
      </c>
      <c r="N42" s="1">
        <v>622</v>
      </c>
      <c r="O42" s="1">
        <v>678</v>
      </c>
    </row>
    <row r="43" spans="1:15" ht="10.199999999999999" customHeight="1" x14ac:dyDescent="0.2">
      <c r="A43" s="1" t="s">
        <v>130</v>
      </c>
      <c r="B43" s="1">
        <v>6252</v>
      </c>
      <c r="C43" s="1">
        <v>836</v>
      </c>
      <c r="D43" s="1">
        <v>540</v>
      </c>
      <c r="E43" s="1">
        <v>542</v>
      </c>
      <c r="F43" s="1">
        <v>349</v>
      </c>
      <c r="G43" s="1">
        <v>846</v>
      </c>
      <c r="H43" s="1">
        <v>584</v>
      </c>
      <c r="I43" s="1">
        <v>453</v>
      </c>
      <c r="J43" s="1">
        <v>416</v>
      </c>
      <c r="K43" s="1">
        <v>164</v>
      </c>
      <c r="L43" s="1">
        <v>377</v>
      </c>
      <c r="M43" s="1">
        <v>451</v>
      </c>
      <c r="N43" s="1">
        <v>338</v>
      </c>
      <c r="O43" s="1">
        <v>356</v>
      </c>
    </row>
    <row r="44" spans="1:15" ht="10.199999999999999" customHeight="1" x14ac:dyDescent="0.2">
      <c r="A44" s="1" t="s">
        <v>128</v>
      </c>
      <c r="B44" s="1">
        <v>4640</v>
      </c>
      <c r="C44" s="1">
        <v>509</v>
      </c>
      <c r="D44" s="1">
        <v>378</v>
      </c>
      <c r="E44" s="1">
        <v>299</v>
      </c>
      <c r="F44" s="1">
        <v>175</v>
      </c>
      <c r="G44" s="1">
        <v>257</v>
      </c>
      <c r="H44" s="1">
        <v>136</v>
      </c>
      <c r="I44" s="1">
        <v>460</v>
      </c>
      <c r="J44" s="1">
        <v>356</v>
      </c>
      <c r="K44" s="1">
        <v>652</v>
      </c>
      <c r="L44" s="1">
        <v>430</v>
      </c>
      <c r="M44" s="1">
        <v>382</v>
      </c>
      <c r="N44" s="1">
        <v>284</v>
      </c>
      <c r="O44" s="1">
        <v>322</v>
      </c>
    </row>
    <row r="46" spans="1:15" ht="10.199999999999999" customHeight="1" x14ac:dyDescent="0.2">
      <c r="A46" s="1" t="s">
        <v>317</v>
      </c>
    </row>
    <row r="48" spans="1:15" ht="10.199999999999999" customHeight="1" x14ac:dyDescent="0.2">
      <c r="A48" s="1" t="s">
        <v>307</v>
      </c>
      <c r="B48" s="1">
        <v>22143</v>
      </c>
      <c r="C48" s="1">
        <v>2736</v>
      </c>
      <c r="D48" s="1">
        <v>1863</v>
      </c>
      <c r="E48" s="1">
        <v>1725</v>
      </c>
      <c r="F48" s="1">
        <v>1110</v>
      </c>
      <c r="G48" s="1">
        <v>2235</v>
      </c>
      <c r="H48" s="1">
        <v>1426</v>
      </c>
      <c r="I48" s="1">
        <v>1823</v>
      </c>
      <c r="J48" s="1">
        <v>1484</v>
      </c>
      <c r="K48" s="1">
        <v>1732</v>
      </c>
      <c r="L48" s="1">
        <v>1659</v>
      </c>
      <c r="M48" s="1">
        <v>1736</v>
      </c>
      <c r="N48" s="1">
        <v>1271</v>
      </c>
      <c r="O48" s="1">
        <v>1343</v>
      </c>
    </row>
    <row r="49" spans="1:15" ht="10.199999999999999" customHeight="1" x14ac:dyDescent="0.2">
      <c r="A49" s="1" t="s">
        <v>131</v>
      </c>
      <c r="B49" s="1">
        <v>3556</v>
      </c>
      <c r="C49" s="1">
        <v>551</v>
      </c>
      <c r="D49" s="1">
        <v>218</v>
      </c>
      <c r="E49" s="1">
        <v>137</v>
      </c>
      <c r="F49" s="1">
        <v>135</v>
      </c>
      <c r="G49" s="1">
        <v>430</v>
      </c>
      <c r="H49" s="1">
        <v>177</v>
      </c>
      <c r="I49" s="1">
        <v>63</v>
      </c>
      <c r="J49" s="1">
        <v>144</v>
      </c>
      <c r="K49" s="1">
        <v>103</v>
      </c>
      <c r="L49" s="1">
        <v>389</v>
      </c>
      <c r="M49" s="1">
        <v>231</v>
      </c>
      <c r="N49" s="1">
        <v>514</v>
      </c>
      <c r="O49" s="1">
        <v>464</v>
      </c>
    </row>
    <row r="50" spans="1:15" ht="10.199999999999999" customHeight="1" x14ac:dyDescent="0.2">
      <c r="A50" s="1" t="s">
        <v>128</v>
      </c>
      <c r="B50" s="1">
        <v>18587</v>
      </c>
      <c r="C50" s="1">
        <v>2185</v>
      </c>
      <c r="D50" s="1">
        <v>1645</v>
      </c>
      <c r="E50" s="1">
        <v>1588</v>
      </c>
      <c r="F50" s="1">
        <v>975</v>
      </c>
      <c r="G50" s="1">
        <v>1805</v>
      </c>
      <c r="H50" s="1">
        <v>1249</v>
      </c>
      <c r="I50" s="1">
        <v>1760</v>
      </c>
      <c r="J50" s="1">
        <v>1340</v>
      </c>
      <c r="K50" s="1">
        <v>1629</v>
      </c>
      <c r="L50" s="1">
        <v>1270</v>
      </c>
      <c r="M50" s="1">
        <v>1505</v>
      </c>
      <c r="N50" s="1">
        <v>757</v>
      </c>
      <c r="O50" s="1">
        <v>879</v>
      </c>
    </row>
    <row r="52" spans="1:15" ht="10.199999999999999" customHeight="1" x14ac:dyDescent="0.2">
      <c r="A52" s="1" t="s">
        <v>299</v>
      </c>
      <c r="B52" s="1">
        <v>11251</v>
      </c>
      <c r="C52" s="1">
        <v>1391</v>
      </c>
      <c r="D52" s="1">
        <v>945</v>
      </c>
      <c r="E52" s="1">
        <v>884</v>
      </c>
      <c r="F52" s="1">
        <v>586</v>
      </c>
      <c r="G52" s="1">
        <v>1132</v>
      </c>
      <c r="H52" s="1">
        <v>706</v>
      </c>
      <c r="I52" s="1">
        <v>910</v>
      </c>
      <c r="J52" s="1">
        <v>712</v>
      </c>
      <c r="K52" s="1">
        <v>916</v>
      </c>
      <c r="L52" s="1">
        <v>852</v>
      </c>
      <c r="M52" s="1">
        <v>903</v>
      </c>
      <c r="N52" s="1">
        <v>649</v>
      </c>
      <c r="O52" s="1">
        <v>665</v>
      </c>
    </row>
    <row r="53" spans="1:15" ht="10.199999999999999" customHeight="1" x14ac:dyDescent="0.2">
      <c r="A53" s="1" t="s">
        <v>131</v>
      </c>
      <c r="B53" s="1">
        <v>1939</v>
      </c>
      <c r="C53" s="1">
        <v>304</v>
      </c>
      <c r="D53" s="1">
        <v>127</v>
      </c>
      <c r="E53" s="1">
        <v>75</v>
      </c>
      <c r="F53" s="1">
        <v>84</v>
      </c>
      <c r="G53" s="1">
        <v>236</v>
      </c>
      <c r="H53" s="1">
        <v>77</v>
      </c>
      <c r="I53" s="1">
        <v>14</v>
      </c>
      <c r="J53" s="1">
        <v>76</v>
      </c>
      <c r="K53" s="1">
        <v>70</v>
      </c>
      <c r="L53" s="1">
        <v>232</v>
      </c>
      <c r="M53" s="1">
        <v>135</v>
      </c>
      <c r="N53" s="1">
        <v>266</v>
      </c>
      <c r="O53" s="1">
        <v>243</v>
      </c>
    </row>
    <row r="54" spans="1:15" ht="10.199999999999999" customHeight="1" x14ac:dyDescent="0.2">
      <c r="A54" s="1" t="s">
        <v>128</v>
      </c>
      <c r="B54" s="1">
        <v>9312</v>
      </c>
      <c r="C54" s="1">
        <v>1087</v>
      </c>
      <c r="D54" s="1">
        <v>818</v>
      </c>
      <c r="E54" s="1">
        <v>809</v>
      </c>
      <c r="F54" s="1">
        <v>502</v>
      </c>
      <c r="G54" s="1">
        <v>896</v>
      </c>
      <c r="H54" s="1">
        <v>629</v>
      </c>
      <c r="I54" s="1">
        <v>896</v>
      </c>
      <c r="J54" s="1">
        <v>636</v>
      </c>
      <c r="K54" s="1">
        <v>846</v>
      </c>
      <c r="L54" s="1">
        <v>620</v>
      </c>
      <c r="M54" s="1">
        <v>768</v>
      </c>
      <c r="N54" s="1">
        <v>383</v>
      </c>
      <c r="O54" s="1">
        <v>422</v>
      </c>
    </row>
    <row r="56" spans="1:15" ht="10.199999999999999" customHeight="1" x14ac:dyDescent="0.2">
      <c r="A56" s="1" t="s">
        <v>297</v>
      </c>
      <c r="B56" s="1">
        <v>10892</v>
      </c>
      <c r="C56" s="1">
        <v>1345</v>
      </c>
      <c r="D56" s="1">
        <v>918</v>
      </c>
      <c r="E56" s="1">
        <v>841</v>
      </c>
      <c r="F56" s="1">
        <v>524</v>
      </c>
      <c r="G56" s="1">
        <v>1103</v>
      </c>
      <c r="H56" s="1">
        <v>720</v>
      </c>
      <c r="I56" s="1">
        <v>913</v>
      </c>
      <c r="J56" s="1">
        <v>772</v>
      </c>
      <c r="K56" s="1">
        <v>816</v>
      </c>
      <c r="L56" s="1">
        <v>807</v>
      </c>
      <c r="M56" s="1">
        <v>833</v>
      </c>
      <c r="N56" s="1">
        <v>622</v>
      </c>
      <c r="O56" s="1">
        <v>678</v>
      </c>
    </row>
    <row r="57" spans="1:15" ht="10.199999999999999" customHeight="1" x14ac:dyDescent="0.2">
      <c r="A57" s="1" t="s">
        <v>131</v>
      </c>
      <c r="B57" s="1">
        <v>1617</v>
      </c>
      <c r="C57" s="1">
        <v>247</v>
      </c>
      <c r="D57" s="1">
        <v>91</v>
      </c>
      <c r="E57" s="1">
        <v>62</v>
      </c>
      <c r="F57" s="1">
        <v>51</v>
      </c>
      <c r="G57" s="1">
        <v>194</v>
      </c>
      <c r="H57" s="1">
        <v>100</v>
      </c>
      <c r="I57" s="1">
        <v>49</v>
      </c>
      <c r="J57" s="1">
        <v>68</v>
      </c>
      <c r="K57" s="1">
        <v>33</v>
      </c>
      <c r="L57" s="1">
        <v>157</v>
      </c>
      <c r="M57" s="1">
        <v>96</v>
      </c>
      <c r="N57" s="1">
        <v>248</v>
      </c>
      <c r="O57" s="1">
        <v>221</v>
      </c>
    </row>
    <row r="58" spans="1:15" ht="10.199999999999999" customHeight="1" x14ac:dyDescent="0.2">
      <c r="A58" s="1" t="s">
        <v>128</v>
      </c>
      <c r="B58" s="1">
        <v>9275</v>
      </c>
      <c r="C58" s="1">
        <v>1098</v>
      </c>
      <c r="D58" s="1">
        <v>827</v>
      </c>
      <c r="E58" s="1">
        <v>779</v>
      </c>
      <c r="F58" s="1">
        <v>473</v>
      </c>
      <c r="G58" s="1">
        <v>909</v>
      </c>
      <c r="H58" s="1">
        <v>620</v>
      </c>
      <c r="I58" s="1">
        <v>864</v>
      </c>
      <c r="J58" s="1">
        <v>704</v>
      </c>
      <c r="K58" s="1">
        <v>783</v>
      </c>
      <c r="L58" s="1">
        <v>650</v>
      </c>
      <c r="M58" s="1">
        <v>737</v>
      </c>
      <c r="N58" s="1">
        <v>374</v>
      </c>
      <c r="O58" s="1">
        <v>457</v>
      </c>
    </row>
    <row r="59" spans="1:15" ht="10.199999999999999" customHeight="1" x14ac:dyDescent="0.2">
      <c r="A59" s="31" t="s">
        <v>355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87423-7268-4E4E-BC33-48ECAAA4FB01}">
  <dimension ref="A1:O43"/>
  <sheetViews>
    <sheetView view="pageBreakPreview" topLeftCell="A33" zoomScale="125" zoomScaleNormal="100" zoomScaleSheetLayoutView="125" workbookViewId="0">
      <selection activeCell="A43" sqref="A43:XFD43"/>
    </sheetView>
  </sheetViews>
  <sheetFormatPr defaultRowHeight="10.199999999999999" customHeight="1" x14ac:dyDescent="0.2"/>
  <cols>
    <col min="1" max="1" width="18.21875" style="1" customWidth="1"/>
    <col min="2" max="2" width="5.44140625" style="1" customWidth="1"/>
    <col min="3" max="15" width="4.77734375" style="1" customWidth="1"/>
    <col min="16" max="16384" width="8.88671875" style="1"/>
  </cols>
  <sheetData>
    <row r="1" spans="1:15" ht="10.199999999999999" customHeight="1" x14ac:dyDescent="0.2">
      <c r="A1" s="1" t="s">
        <v>346</v>
      </c>
    </row>
    <row r="2" spans="1:15" s="5" customFormat="1" ht="10.199999999999999" customHeight="1" x14ac:dyDescent="0.2">
      <c r="A2" s="7"/>
      <c r="B2" s="8"/>
      <c r="C2" s="9" t="s">
        <v>281</v>
      </c>
      <c r="D2" s="9" t="s">
        <v>282</v>
      </c>
      <c r="E2" s="9" t="s">
        <v>284</v>
      </c>
      <c r="F2" s="9"/>
      <c r="G2" s="9" t="s">
        <v>285</v>
      </c>
      <c r="H2" s="9" t="s">
        <v>286</v>
      </c>
      <c r="I2" s="9" t="s">
        <v>287</v>
      </c>
      <c r="J2" s="9" t="s">
        <v>288</v>
      </c>
      <c r="K2" s="9"/>
      <c r="L2" s="9"/>
      <c r="M2" s="9" t="s">
        <v>289</v>
      </c>
      <c r="N2" s="9" t="s">
        <v>291</v>
      </c>
      <c r="O2" s="10" t="s">
        <v>293</v>
      </c>
    </row>
    <row r="3" spans="1:15" s="5" customFormat="1" ht="10.199999999999999" customHeight="1" x14ac:dyDescent="0.2">
      <c r="A3" s="11"/>
      <c r="B3" s="12" t="s">
        <v>1</v>
      </c>
      <c r="C3" s="12" t="s">
        <v>294</v>
      </c>
      <c r="D3" s="12" t="s">
        <v>283</v>
      </c>
      <c r="E3" s="12" t="s">
        <v>283</v>
      </c>
      <c r="F3" s="12" t="s">
        <v>5</v>
      </c>
      <c r="G3" s="12" t="s">
        <v>283</v>
      </c>
      <c r="H3" s="12" t="s">
        <v>283</v>
      </c>
      <c r="I3" s="12" t="s">
        <v>283</v>
      </c>
      <c r="J3" s="12" t="s">
        <v>283</v>
      </c>
      <c r="K3" s="12" t="s">
        <v>10</v>
      </c>
      <c r="L3" s="12" t="s">
        <v>11</v>
      </c>
      <c r="M3" s="12" t="s">
        <v>290</v>
      </c>
      <c r="N3" s="12" t="s">
        <v>292</v>
      </c>
      <c r="O3" s="13" t="s">
        <v>292</v>
      </c>
    </row>
    <row r="4" spans="1:15" ht="10.199999999999999" customHeight="1" x14ac:dyDescent="0.2">
      <c r="A4" s="1" t="s">
        <v>318</v>
      </c>
    </row>
    <row r="6" spans="1:15" ht="10.199999999999999" customHeight="1" x14ac:dyDescent="0.2">
      <c r="A6" s="1" t="s">
        <v>310</v>
      </c>
      <c r="B6" s="1">
        <v>15271</v>
      </c>
      <c r="C6" s="1">
        <v>1985</v>
      </c>
      <c r="D6" s="1">
        <v>1225</v>
      </c>
      <c r="E6" s="1">
        <v>1250</v>
      </c>
      <c r="F6" s="1">
        <v>941</v>
      </c>
      <c r="G6" s="1">
        <v>1810</v>
      </c>
      <c r="H6" s="1">
        <v>1187</v>
      </c>
      <c r="I6" s="1">
        <v>1163</v>
      </c>
      <c r="J6" s="1">
        <v>1005</v>
      </c>
      <c r="K6" s="1">
        <v>955</v>
      </c>
      <c r="L6" s="1">
        <v>995</v>
      </c>
      <c r="M6" s="1">
        <v>1152</v>
      </c>
      <c r="N6" s="1">
        <v>769</v>
      </c>
      <c r="O6" s="1">
        <v>834</v>
      </c>
    </row>
    <row r="7" spans="1:15" ht="10.199999999999999" customHeight="1" x14ac:dyDescent="0.2">
      <c r="A7" s="1" t="s">
        <v>132</v>
      </c>
      <c r="B7" s="1">
        <v>13003</v>
      </c>
      <c r="C7" s="1">
        <v>1632</v>
      </c>
      <c r="D7" s="1">
        <v>981</v>
      </c>
      <c r="E7" s="1">
        <v>882</v>
      </c>
      <c r="F7" s="1">
        <v>914</v>
      </c>
      <c r="G7" s="1">
        <v>1490</v>
      </c>
      <c r="H7" s="1">
        <v>785</v>
      </c>
      <c r="I7" s="1">
        <v>1069</v>
      </c>
      <c r="J7" s="1">
        <v>867</v>
      </c>
      <c r="K7" s="1">
        <v>922</v>
      </c>
      <c r="L7" s="1">
        <v>923</v>
      </c>
      <c r="M7" s="1">
        <v>1107</v>
      </c>
      <c r="N7" s="1">
        <v>645</v>
      </c>
      <c r="O7" s="1">
        <v>786</v>
      </c>
    </row>
    <row r="8" spans="1:15" ht="10.199999999999999" customHeight="1" x14ac:dyDescent="0.2">
      <c r="A8" s="1" t="s">
        <v>133</v>
      </c>
      <c r="B8" s="1">
        <v>13431</v>
      </c>
      <c r="C8" s="1">
        <v>1713</v>
      </c>
      <c r="D8" s="1">
        <v>1080</v>
      </c>
      <c r="E8" s="1">
        <v>1078</v>
      </c>
      <c r="F8" s="1">
        <v>838</v>
      </c>
      <c r="G8" s="1">
        <v>1642</v>
      </c>
      <c r="H8" s="1">
        <v>1000</v>
      </c>
      <c r="I8" s="1">
        <v>1062</v>
      </c>
      <c r="J8" s="1">
        <v>786</v>
      </c>
      <c r="K8" s="1">
        <v>721</v>
      </c>
      <c r="L8" s="1">
        <v>941</v>
      </c>
      <c r="M8" s="1">
        <v>1062</v>
      </c>
      <c r="N8" s="1">
        <v>724</v>
      </c>
      <c r="O8" s="1">
        <v>784</v>
      </c>
    </row>
    <row r="9" spans="1:15" ht="10.199999999999999" customHeight="1" x14ac:dyDescent="0.2">
      <c r="A9" s="1" t="s">
        <v>134</v>
      </c>
      <c r="B9" s="1">
        <v>13640</v>
      </c>
      <c r="C9" s="1">
        <v>1814</v>
      </c>
      <c r="D9" s="1">
        <v>1202</v>
      </c>
      <c r="E9" s="1">
        <v>1188</v>
      </c>
      <c r="F9" s="1">
        <v>755</v>
      </c>
      <c r="G9" s="1">
        <v>1753</v>
      </c>
      <c r="H9" s="1">
        <v>1167</v>
      </c>
      <c r="I9" s="1">
        <v>1058</v>
      </c>
      <c r="J9" s="1">
        <v>880</v>
      </c>
      <c r="K9" s="1">
        <v>450</v>
      </c>
      <c r="L9" s="1">
        <v>906</v>
      </c>
      <c r="M9" s="1">
        <v>1014</v>
      </c>
      <c r="N9" s="1">
        <v>715</v>
      </c>
      <c r="O9" s="1">
        <v>738</v>
      </c>
    </row>
    <row r="10" spans="1:15" ht="10.199999999999999" customHeight="1" x14ac:dyDescent="0.2">
      <c r="A10" s="1" t="s">
        <v>51</v>
      </c>
      <c r="B10" s="1">
        <v>3556</v>
      </c>
      <c r="C10" s="1">
        <v>551</v>
      </c>
      <c r="D10" s="1">
        <v>218</v>
      </c>
      <c r="E10" s="1">
        <v>137</v>
      </c>
      <c r="F10" s="1">
        <v>135</v>
      </c>
      <c r="G10" s="1">
        <v>430</v>
      </c>
      <c r="H10" s="1">
        <v>177</v>
      </c>
      <c r="I10" s="1">
        <v>63</v>
      </c>
      <c r="J10" s="1">
        <v>144</v>
      </c>
      <c r="K10" s="1">
        <v>103</v>
      </c>
      <c r="L10" s="1">
        <v>389</v>
      </c>
      <c r="M10" s="1">
        <v>231</v>
      </c>
      <c r="N10" s="1">
        <v>514</v>
      </c>
      <c r="O10" s="1">
        <v>464</v>
      </c>
    </row>
    <row r="12" spans="1:15" ht="10.199999999999999" customHeight="1" x14ac:dyDescent="0.2">
      <c r="A12" s="1" t="s">
        <v>319</v>
      </c>
      <c r="B12" s="1">
        <v>8269</v>
      </c>
      <c r="C12" s="1">
        <v>1061</v>
      </c>
      <c r="D12" s="1">
        <v>674</v>
      </c>
      <c r="E12" s="1">
        <v>679</v>
      </c>
      <c r="F12" s="1">
        <v>506</v>
      </c>
      <c r="G12" s="1">
        <v>938</v>
      </c>
      <c r="H12" s="1">
        <v>590</v>
      </c>
      <c r="I12" s="1">
        <v>662</v>
      </c>
      <c r="J12" s="1">
        <v>533</v>
      </c>
      <c r="K12" s="1">
        <v>557</v>
      </c>
      <c r="L12" s="1">
        <v>576</v>
      </c>
      <c r="M12" s="1">
        <v>643</v>
      </c>
      <c r="N12" s="1">
        <v>414</v>
      </c>
      <c r="O12" s="1">
        <v>436</v>
      </c>
    </row>
    <row r="13" spans="1:15" ht="10.199999999999999" customHeight="1" x14ac:dyDescent="0.2">
      <c r="A13" s="1" t="s">
        <v>132</v>
      </c>
      <c r="B13" s="1">
        <v>7391</v>
      </c>
      <c r="C13" s="1">
        <v>924</v>
      </c>
      <c r="D13" s="1">
        <v>565</v>
      </c>
      <c r="E13" s="1">
        <v>530</v>
      </c>
      <c r="F13" s="1">
        <v>502</v>
      </c>
      <c r="G13" s="1">
        <v>842</v>
      </c>
      <c r="H13" s="1">
        <v>442</v>
      </c>
      <c r="I13" s="1">
        <v>606</v>
      </c>
      <c r="J13" s="1">
        <v>476</v>
      </c>
      <c r="K13" s="1">
        <v>542</v>
      </c>
      <c r="L13" s="1">
        <v>548</v>
      </c>
      <c r="M13" s="1">
        <v>626</v>
      </c>
      <c r="N13" s="1">
        <v>365</v>
      </c>
      <c r="O13" s="1">
        <v>423</v>
      </c>
    </row>
    <row r="14" spans="1:15" ht="10.199999999999999" customHeight="1" x14ac:dyDescent="0.2">
      <c r="A14" s="1" t="s">
        <v>133</v>
      </c>
      <c r="B14" s="1">
        <v>7460</v>
      </c>
      <c r="C14" s="1">
        <v>953</v>
      </c>
      <c r="D14" s="1">
        <v>602</v>
      </c>
      <c r="E14" s="1">
        <v>613</v>
      </c>
      <c r="F14" s="1">
        <v>458</v>
      </c>
      <c r="G14" s="1">
        <v>890</v>
      </c>
      <c r="H14" s="1">
        <v>528</v>
      </c>
      <c r="I14" s="1">
        <v>606</v>
      </c>
      <c r="J14" s="1">
        <v>429</v>
      </c>
      <c r="K14" s="1">
        <v>440</v>
      </c>
      <c r="L14" s="1">
        <v>554</v>
      </c>
      <c r="M14" s="1">
        <v>587</v>
      </c>
      <c r="N14" s="1">
        <v>387</v>
      </c>
      <c r="O14" s="1">
        <v>413</v>
      </c>
    </row>
    <row r="15" spans="1:15" ht="10.199999999999999" customHeight="1" x14ac:dyDescent="0.2">
      <c r="A15" s="1" t="s">
        <v>134</v>
      </c>
      <c r="B15" s="1">
        <v>7388</v>
      </c>
      <c r="C15" s="1">
        <v>978</v>
      </c>
      <c r="D15" s="1">
        <v>662</v>
      </c>
      <c r="E15" s="1">
        <v>646</v>
      </c>
      <c r="F15" s="1">
        <v>406</v>
      </c>
      <c r="G15" s="1">
        <v>907</v>
      </c>
      <c r="H15" s="1">
        <v>583</v>
      </c>
      <c r="I15" s="1">
        <v>605</v>
      </c>
      <c r="J15" s="1">
        <v>464</v>
      </c>
      <c r="K15" s="1">
        <v>286</v>
      </c>
      <c r="L15" s="1">
        <v>529</v>
      </c>
      <c r="M15" s="1">
        <v>563</v>
      </c>
      <c r="N15" s="1">
        <v>377</v>
      </c>
      <c r="O15" s="1">
        <v>382</v>
      </c>
    </row>
    <row r="16" spans="1:15" ht="10.199999999999999" customHeight="1" x14ac:dyDescent="0.2">
      <c r="A16" s="1" t="s">
        <v>51</v>
      </c>
      <c r="B16" s="1">
        <v>1939</v>
      </c>
      <c r="C16" s="1">
        <v>304</v>
      </c>
      <c r="D16" s="1">
        <v>127</v>
      </c>
      <c r="E16" s="1">
        <v>75</v>
      </c>
      <c r="F16" s="1">
        <v>84</v>
      </c>
      <c r="G16" s="1">
        <v>236</v>
      </c>
      <c r="H16" s="1">
        <v>77</v>
      </c>
      <c r="I16" s="1">
        <v>14</v>
      </c>
      <c r="J16" s="1">
        <v>76</v>
      </c>
      <c r="K16" s="1">
        <v>70</v>
      </c>
      <c r="L16" s="1">
        <v>232</v>
      </c>
      <c r="M16" s="1">
        <v>135</v>
      </c>
      <c r="N16" s="1">
        <v>266</v>
      </c>
      <c r="O16" s="1">
        <v>243</v>
      </c>
    </row>
    <row r="18" spans="1:15" ht="10.199999999999999" customHeight="1" x14ac:dyDescent="0.2">
      <c r="A18" s="1" t="s">
        <v>297</v>
      </c>
      <c r="B18" s="1">
        <v>7002</v>
      </c>
      <c r="C18" s="1">
        <v>924</v>
      </c>
      <c r="D18" s="1">
        <v>551</v>
      </c>
      <c r="E18" s="1">
        <v>571</v>
      </c>
      <c r="F18" s="1">
        <v>435</v>
      </c>
      <c r="G18" s="1">
        <v>872</v>
      </c>
      <c r="H18" s="1">
        <v>597</v>
      </c>
      <c r="I18" s="1">
        <v>501</v>
      </c>
      <c r="J18" s="1">
        <v>472</v>
      </c>
      <c r="K18" s="1">
        <v>398</v>
      </c>
      <c r="L18" s="1">
        <v>419</v>
      </c>
      <c r="M18" s="1">
        <v>509</v>
      </c>
      <c r="N18" s="1">
        <v>355</v>
      </c>
      <c r="O18" s="1">
        <v>398</v>
      </c>
    </row>
    <row r="19" spans="1:15" ht="10.199999999999999" customHeight="1" x14ac:dyDescent="0.2">
      <c r="A19" s="1" t="s">
        <v>132</v>
      </c>
      <c r="B19" s="1">
        <v>5612</v>
      </c>
      <c r="C19" s="1">
        <v>708</v>
      </c>
      <c r="D19" s="1">
        <v>416</v>
      </c>
      <c r="E19" s="1">
        <v>352</v>
      </c>
      <c r="F19" s="1">
        <v>412</v>
      </c>
      <c r="G19" s="1">
        <v>648</v>
      </c>
      <c r="H19" s="1">
        <v>343</v>
      </c>
      <c r="I19" s="1">
        <v>463</v>
      </c>
      <c r="J19" s="1">
        <v>391</v>
      </c>
      <c r="K19" s="1">
        <v>380</v>
      </c>
      <c r="L19" s="1">
        <v>375</v>
      </c>
      <c r="M19" s="1">
        <v>481</v>
      </c>
      <c r="N19" s="1">
        <v>280</v>
      </c>
      <c r="O19" s="1">
        <v>363</v>
      </c>
    </row>
    <row r="20" spans="1:15" ht="10.199999999999999" customHeight="1" x14ac:dyDescent="0.2">
      <c r="A20" s="1" t="s">
        <v>133</v>
      </c>
      <c r="B20" s="1">
        <v>5971</v>
      </c>
      <c r="C20" s="1">
        <v>760</v>
      </c>
      <c r="D20" s="1">
        <v>478</v>
      </c>
      <c r="E20" s="1">
        <v>465</v>
      </c>
      <c r="F20" s="1">
        <v>380</v>
      </c>
      <c r="G20" s="1">
        <v>752</v>
      </c>
      <c r="H20" s="1">
        <v>472</v>
      </c>
      <c r="I20" s="1">
        <v>456</v>
      </c>
      <c r="J20" s="1">
        <v>357</v>
      </c>
      <c r="K20" s="1">
        <v>281</v>
      </c>
      <c r="L20" s="1">
        <v>387</v>
      </c>
      <c r="M20" s="1">
        <v>475</v>
      </c>
      <c r="N20" s="1">
        <v>337</v>
      </c>
      <c r="O20" s="1">
        <v>371</v>
      </c>
    </row>
    <row r="21" spans="1:15" ht="10.199999999999999" customHeight="1" x14ac:dyDescent="0.2">
      <c r="A21" s="1" t="s">
        <v>134</v>
      </c>
      <c r="B21" s="1">
        <v>6252</v>
      </c>
      <c r="C21" s="1">
        <v>836</v>
      </c>
      <c r="D21" s="1">
        <v>540</v>
      </c>
      <c r="E21" s="1">
        <v>542</v>
      </c>
      <c r="F21" s="1">
        <v>349</v>
      </c>
      <c r="G21" s="1">
        <v>846</v>
      </c>
      <c r="H21" s="1">
        <v>584</v>
      </c>
      <c r="I21" s="1">
        <v>453</v>
      </c>
      <c r="J21" s="1">
        <v>416</v>
      </c>
      <c r="K21" s="1">
        <v>164</v>
      </c>
      <c r="L21" s="1">
        <v>377</v>
      </c>
      <c r="M21" s="1">
        <v>451</v>
      </c>
      <c r="N21" s="1">
        <v>338</v>
      </c>
      <c r="O21" s="1">
        <v>356</v>
      </c>
    </row>
    <row r="22" spans="1:15" ht="10.199999999999999" customHeight="1" x14ac:dyDescent="0.2">
      <c r="A22" s="1" t="s">
        <v>51</v>
      </c>
      <c r="B22" s="1">
        <v>1617</v>
      </c>
      <c r="C22" s="1">
        <v>247</v>
      </c>
      <c r="D22" s="1">
        <v>91</v>
      </c>
      <c r="E22" s="1">
        <v>62</v>
      </c>
      <c r="F22" s="1">
        <v>51</v>
      </c>
      <c r="G22" s="1">
        <v>194</v>
      </c>
      <c r="H22" s="1">
        <v>100</v>
      </c>
      <c r="I22" s="1">
        <v>49</v>
      </c>
      <c r="J22" s="1">
        <v>68</v>
      </c>
      <c r="K22" s="1">
        <v>33</v>
      </c>
      <c r="L22" s="1">
        <v>157</v>
      </c>
      <c r="M22" s="1">
        <v>96</v>
      </c>
      <c r="N22" s="1">
        <v>248</v>
      </c>
      <c r="O22" s="1">
        <v>221</v>
      </c>
    </row>
    <row r="24" spans="1:15" ht="10.199999999999999" customHeight="1" x14ac:dyDescent="0.2">
      <c r="A24" s="1" t="s">
        <v>320</v>
      </c>
    </row>
    <row r="26" spans="1:15" ht="10.199999999999999" customHeight="1" x14ac:dyDescent="0.2">
      <c r="A26" s="1" t="s">
        <v>307</v>
      </c>
      <c r="B26" s="1">
        <v>22143</v>
      </c>
      <c r="C26" s="1">
        <v>2736</v>
      </c>
      <c r="D26" s="1">
        <v>1863</v>
      </c>
      <c r="E26" s="1">
        <v>1725</v>
      </c>
      <c r="F26" s="1">
        <v>1110</v>
      </c>
      <c r="G26" s="1">
        <v>2235</v>
      </c>
      <c r="H26" s="1">
        <v>1426</v>
      </c>
      <c r="I26" s="1">
        <v>1823</v>
      </c>
      <c r="J26" s="1">
        <v>1484</v>
      </c>
      <c r="K26" s="1">
        <v>1732</v>
      </c>
      <c r="L26" s="1">
        <v>1659</v>
      </c>
      <c r="M26" s="1">
        <v>1736</v>
      </c>
      <c r="N26" s="1">
        <v>1271</v>
      </c>
      <c r="O26" s="1">
        <v>1343</v>
      </c>
    </row>
    <row r="27" spans="1:15" ht="10.199999999999999" customHeight="1" x14ac:dyDescent="0.2">
      <c r="A27" s="1" t="s">
        <v>135</v>
      </c>
      <c r="B27" s="1">
        <v>6872</v>
      </c>
      <c r="C27" s="1">
        <v>751</v>
      </c>
      <c r="D27" s="1">
        <v>638</v>
      </c>
      <c r="E27" s="1">
        <v>475</v>
      </c>
      <c r="F27" s="1">
        <v>169</v>
      </c>
      <c r="G27" s="1">
        <v>425</v>
      </c>
      <c r="H27" s="1">
        <v>239</v>
      </c>
      <c r="I27" s="1">
        <v>660</v>
      </c>
      <c r="J27" s="1">
        <v>479</v>
      </c>
      <c r="K27" s="1">
        <v>777</v>
      </c>
      <c r="L27" s="1">
        <v>664</v>
      </c>
      <c r="M27" s="1">
        <v>584</v>
      </c>
      <c r="N27" s="1">
        <v>502</v>
      </c>
      <c r="O27" s="1">
        <v>509</v>
      </c>
    </row>
    <row r="28" spans="1:15" ht="10.199999999999999" customHeight="1" x14ac:dyDescent="0.2">
      <c r="A28" s="1" t="s">
        <v>136</v>
      </c>
      <c r="B28" s="1">
        <v>770</v>
      </c>
      <c r="C28" s="1">
        <v>101</v>
      </c>
      <c r="D28" s="1">
        <v>5</v>
      </c>
      <c r="E28" s="1">
        <v>28</v>
      </c>
      <c r="F28" s="1">
        <v>78</v>
      </c>
      <c r="G28" s="1">
        <v>32</v>
      </c>
      <c r="H28" s="1">
        <v>7</v>
      </c>
      <c r="I28" s="1">
        <v>70</v>
      </c>
      <c r="J28" s="1">
        <v>94</v>
      </c>
      <c r="K28" s="1">
        <v>202</v>
      </c>
      <c r="L28" s="1">
        <v>30</v>
      </c>
      <c r="M28" s="1">
        <v>67</v>
      </c>
      <c r="N28" s="1">
        <v>23</v>
      </c>
      <c r="O28" s="1">
        <v>33</v>
      </c>
    </row>
    <row r="29" spans="1:15" ht="10.199999999999999" customHeight="1" x14ac:dyDescent="0.2">
      <c r="A29" s="1" t="s">
        <v>137</v>
      </c>
      <c r="B29" s="1">
        <v>44</v>
      </c>
      <c r="C29" s="1">
        <v>5</v>
      </c>
      <c r="D29" s="1">
        <v>0</v>
      </c>
      <c r="E29" s="1">
        <v>7</v>
      </c>
      <c r="F29" s="1">
        <v>4</v>
      </c>
      <c r="G29" s="1">
        <v>0</v>
      </c>
      <c r="H29" s="1">
        <v>1</v>
      </c>
      <c r="I29" s="1">
        <v>0</v>
      </c>
      <c r="J29" s="1">
        <v>4</v>
      </c>
      <c r="K29" s="1">
        <v>8</v>
      </c>
      <c r="L29" s="1">
        <v>7</v>
      </c>
      <c r="M29" s="1">
        <v>6</v>
      </c>
      <c r="N29" s="1">
        <v>2</v>
      </c>
      <c r="O29" s="1">
        <v>0</v>
      </c>
    </row>
    <row r="30" spans="1:15" ht="10.199999999999999" customHeight="1" x14ac:dyDescent="0.2">
      <c r="A30" s="1" t="s">
        <v>138</v>
      </c>
      <c r="B30" s="1">
        <v>843</v>
      </c>
      <c r="C30" s="1">
        <v>130</v>
      </c>
      <c r="D30" s="1">
        <v>129</v>
      </c>
      <c r="E30" s="1">
        <v>123</v>
      </c>
      <c r="F30" s="1">
        <v>16</v>
      </c>
      <c r="G30" s="1">
        <v>122</v>
      </c>
      <c r="H30" s="1">
        <v>169</v>
      </c>
      <c r="I30" s="1">
        <v>24</v>
      </c>
      <c r="J30" s="1">
        <v>90</v>
      </c>
      <c r="K30" s="1">
        <v>15</v>
      </c>
      <c r="L30" s="1">
        <v>6</v>
      </c>
      <c r="M30" s="1">
        <v>1</v>
      </c>
      <c r="N30" s="1">
        <v>12</v>
      </c>
      <c r="O30" s="1">
        <v>6</v>
      </c>
    </row>
    <row r="31" spans="1:15" ht="10.199999999999999" customHeight="1" x14ac:dyDescent="0.2">
      <c r="A31" s="1" t="s">
        <v>139</v>
      </c>
      <c r="B31" s="1">
        <v>70</v>
      </c>
      <c r="C31" s="1">
        <v>1</v>
      </c>
      <c r="D31" s="1">
        <v>4</v>
      </c>
      <c r="E31" s="1">
        <v>8</v>
      </c>
      <c r="F31" s="1">
        <v>0</v>
      </c>
      <c r="G31" s="1">
        <v>8</v>
      </c>
      <c r="H31" s="1">
        <v>4</v>
      </c>
      <c r="I31" s="1">
        <v>1</v>
      </c>
      <c r="J31" s="1">
        <v>2</v>
      </c>
      <c r="K31" s="1">
        <v>3</v>
      </c>
      <c r="L31" s="1">
        <v>16</v>
      </c>
      <c r="M31" s="1">
        <v>18</v>
      </c>
      <c r="N31" s="1">
        <v>2</v>
      </c>
      <c r="O31" s="1">
        <v>3</v>
      </c>
    </row>
    <row r="32" spans="1:15" ht="10.199999999999999" customHeight="1" x14ac:dyDescent="0.2">
      <c r="A32" s="1" t="s">
        <v>140</v>
      </c>
      <c r="B32" s="1">
        <v>731</v>
      </c>
      <c r="C32" s="1">
        <v>63</v>
      </c>
      <c r="D32" s="1">
        <v>14</v>
      </c>
      <c r="E32" s="1">
        <v>18</v>
      </c>
      <c r="F32" s="1">
        <v>104</v>
      </c>
      <c r="G32" s="1">
        <v>14</v>
      </c>
      <c r="H32" s="1">
        <v>5</v>
      </c>
      <c r="I32" s="1">
        <v>34</v>
      </c>
      <c r="J32" s="1">
        <v>25</v>
      </c>
      <c r="K32" s="1">
        <v>289</v>
      </c>
      <c r="L32" s="1">
        <v>36</v>
      </c>
      <c r="M32" s="1">
        <v>43</v>
      </c>
      <c r="N32" s="1">
        <v>27</v>
      </c>
      <c r="O32" s="1">
        <v>59</v>
      </c>
    </row>
    <row r="33" spans="1:15" ht="10.199999999999999" customHeight="1" x14ac:dyDescent="0.2">
      <c r="A33" s="1" t="s">
        <v>141</v>
      </c>
      <c r="B33" s="1">
        <v>96</v>
      </c>
      <c r="C33" s="1">
        <v>15</v>
      </c>
      <c r="D33" s="1">
        <v>6</v>
      </c>
      <c r="E33" s="1">
        <v>11</v>
      </c>
      <c r="F33" s="1">
        <v>9</v>
      </c>
      <c r="G33" s="1">
        <v>3</v>
      </c>
      <c r="H33" s="1">
        <v>0</v>
      </c>
      <c r="I33" s="1">
        <v>6</v>
      </c>
      <c r="J33" s="1">
        <v>31</v>
      </c>
      <c r="K33" s="1">
        <v>12</v>
      </c>
      <c r="L33" s="1">
        <v>2</v>
      </c>
      <c r="M33" s="1">
        <v>0</v>
      </c>
      <c r="N33" s="1">
        <v>0</v>
      </c>
      <c r="O33" s="1">
        <v>1</v>
      </c>
    </row>
    <row r="34" spans="1:15" ht="10.199999999999999" customHeight="1" x14ac:dyDescent="0.2">
      <c r="A34" s="1" t="s">
        <v>142</v>
      </c>
      <c r="B34" s="1">
        <v>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2</v>
      </c>
      <c r="L34" s="1">
        <v>0</v>
      </c>
      <c r="M34" s="1">
        <v>3</v>
      </c>
      <c r="N34" s="1">
        <v>0</v>
      </c>
      <c r="O34" s="1">
        <v>0</v>
      </c>
    </row>
    <row r="35" spans="1:15" ht="10.199999999999999" customHeight="1" x14ac:dyDescent="0.2">
      <c r="A35" s="1" t="s">
        <v>143</v>
      </c>
      <c r="B35" s="1">
        <v>1042</v>
      </c>
      <c r="C35" s="1">
        <v>156</v>
      </c>
      <c r="D35" s="1">
        <v>99</v>
      </c>
      <c r="E35" s="1">
        <v>218</v>
      </c>
      <c r="F35" s="1">
        <v>6</v>
      </c>
      <c r="G35" s="1">
        <v>154</v>
      </c>
      <c r="H35" s="1">
        <v>207</v>
      </c>
      <c r="I35" s="1">
        <v>46</v>
      </c>
      <c r="J35" s="1">
        <v>39</v>
      </c>
      <c r="K35" s="1">
        <v>7</v>
      </c>
      <c r="L35" s="1">
        <v>38</v>
      </c>
      <c r="M35" s="1">
        <v>15</v>
      </c>
      <c r="N35" s="1">
        <v>36</v>
      </c>
      <c r="O35" s="1">
        <v>21</v>
      </c>
    </row>
    <row r="36" spans="1:15" ht="10.199999999999999" customHeight="1" x14ac:dyDescent="0.2">
      <c r="A36" s="1" t="s">
        <v>144</v>
      </c>
      <c r="B36" s="1">
        <v>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1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ht="10.199999999999999" customHeight="1" x14ac:dyDescent="0.2">
      <c r="A37" s="1" t="s">
        <v>145</v>
      </c>
      <c r="B37" s="1">
        <v>53</v>
      </c>
      <c r="C37" s="1">
        <v>25</v>
      </c>
      <c r="D37" s="1">
        <v>1</v>
      </c>
      <c r="E37" s="1">
        <v>1</v>
      </c>
      <c r="F37" s="1">
        <v>0</v>
      </c>
      <c r="G37" s="1">
        <v>3</v>
      </c>
      <c r="H37" s="1">
        <v>7</v>
      </c>
      <c r="I37" s="1">
        <v>0</v>
      </c>
      <c r="J37" s="1">
        <v>1</v>
      </c>
      <c r="K37" s="1">
        <v>0</v>
      </c>
      <c r="L37" s="1">
        <v>0</v>
      </c>
      <c r="M37" s="1">
        <v>1</v>
      </c>
      <c r="N37" s="1">
        <v>7</v>
      </c>
      <c r="O37" s="1">
        <v>7</v>
      </c>
    </row>
    <row r="38" spans="1:15" ht="10.199999999999999" customHeight="1" x14ac:dyDescent="0.2">
      <c r="A38" s="1" t="s">
        <v>146</v>
      </c>
      <c r="B38" s="1">
        <v>8189</v>
      </c>
      <c r="C38" s="1">
        <v>964</v>
      </c>
      <c r="D38" s="1">
        <v>754</v>
      </c>
      <c r="E38" s="1">
        <v>708</v>
      </c>
      <c r="F38" s="1">
        <v>589</v>
      </c>
      <c r="G38" s="1">
        <v>1055</v>
      </c>
      <c r="H38" s="1">
        <v>621</v>
      </c>
      <c r="I38" s="1">
        <v>920</v>
      </c>
      <c r="J38" s="1">
        <v>578</v>
      </c>
      <c r="K38" s="1">
        <v>319</v>
      </c>
      <c r="L38" s="1">
        <v>487</v>
      </c>
      <c r="M38" s="1">
        <v>789</v>
      </c>
      <c r="N38" s="1">
        <v>155</v>
      </c>
      <c r="O38" s="1">
        <v>250</v>
      </c>
    </row>
    <row r="39" spans="1:15" ht="10.199999999999999" customHeight="1" x14ac:dyDescent="0.2">
      <c r="A39" s="1" t="s">
        <v>147</v>
      </c>
      <c r="B39" s="1">
        <v>10</v>
      </c>
      <c r="C39" s="1">
        <v>1</v>
      </c>
      <c r="D39" s="1">
        <v>0</v>
      </c>
      <c r="E39" s="1">
        <v>1</v>
      </c>
      <c r="F39" s="1">
        <v>0</v>
      </c>
      <c r="G39" s="1">
        <v>3</v>
      </c>
      <c r="H39" s="1">
        <v>2</v>
      </c>
      <c r="I39" s="1">
        <v>0</v>
      </c>
      <c r="J39" s="1">
        <v>0</v>
      </c>
      <c r="K39" s="1">
        <v>1</v>
      </c>
      <c r="L39" s="1">
        <v>0</v>
      </c>
      <c r="M39" s="1">
        <v>1</v>
      </c>
      <c r="N39" s="1">
        <v>0</v>
      </c>
      <c r="O39" s="1">
        <v>1</v>
      </c>
    </row>
    <row r="40" spans="1:15" ht="10.199999999999999" customHeight="1" x14ac:dyDescent="0.2">
      <c r="A40" s="1" t="s">
        <v>148</v>
      </c>
      <c r="B40" s="1">
        <v>3</v>
      </c>
      <c r="C40" s="1">
        <v>0</v>
      </c>
      <c r="D40" s="1">
        <v>0</v>
      </c>
      <c r="E40" s="1">
        <v>1</v>
      </c>
      <c r="F40" s="1">
        <v>0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0</v>
      </c>
      <c r="N40" s="1">
        <v>1</v>
      </c>
      <c r="O40" s="1">
        <v>0</v>
      </c>
    </row>
    <row r="41" spans="1:15" ht="10.199999999999999" customHeight="1" x14ac:dyDescent="0.2">
      <c r="A41" s="1" t="s">
        <v>149</v>
      </c>
      <c r="B41" s="1">
        <v>215</v>
      </c>
      <c r="C41" s="1">
        <v>36</v>
      </c>
      <c r="D41" s="1">
        <v>11</v>
      </c>
      <c r="E41" s="1">
        <v>11</v>
      </c>
      <c r="F41" s="1">
        <v>1</v>
      </c>
      <c r="G41" s="1">
        <v>33</v>
      </c>
      <c r="H41" s="1">
        <v>13</v>
      </c>
      <c r="I41" s="1">
        <v>23</v>
      </c>
      <c r="J41" s="1">
        <v>2</v>
      </c>
      <c r="K41" s="1">
        <v>0</v>
      </c>
      <c r="L41" s="1">
        <v>5</v>
      </c>
      <c r="M41" s="1">
        <v>4</v>
      </c>
      <c r="N41" s="1">
        <v>65</v>
      </c>
      <c r="O41" s="1">
        <v>11</v>
      </c>
    </row>
    <row r="42" spans="1:15" ht="10.199999999999999" customHeight="1" x14ac:dyDescent="0.2">
      <c r="A42" s="1" t="s">
        <v>150</v>
      </c>
      <c r="B42" s="1">
        <v>3199</v>
      </c>
      <c r="C42" s="1">
        <v>488</v>
      </c>
      <c r="D42" s="1">
        <v>202</v>
      </c>
      <c r="E42" s="1">
        <v>115</v>
      </c>
      <c r="F42" s="1">
        <v>134</v>
      </c>
      <c r="G42" s="1">
        <v>383</v>
      </c>
      <c r="H42" s="1">
        <v>150</v>
      </c>
      <c r="I42" s="1">
        <v>39</v>
      </c>
      <c r="J42" s="1">
        <v>138</v>
      </c>
      <c r="K42" s="1">
        <v>97</v>
      </c>
      <c r="L42" s="1">
        <v>368</v>
      </c>
      <c r="M42" s="1">
        <v>204</v>
      </c>
      <c r="N42" s="1">
        <v>439</v>
      </c>
      <c r="O42" s="1">
        <v>442</v>
      </c>
    </row>
    <row r="43" spans="1:15" ht="10.199999999999999" customHeight="1" x14ac:dyDescent="0.2">
      <c r="A43" s="31" t="s">
        <v>355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CE15C-045A-4476-8743-0E0E1F0F60FC}">
  <dimension ref="A1:O72"/>
  <sheetViews>
    <sheetView view="pageBreakPreview" topLeftCell="A69" zoomScale="125" zoomScaleNormal="100" zoomScaleSheetLayoutView="125" workbookViewId="0">
      <selection activeCell="A72" sqref="A72:XFD72"/>
    </sheetView>
  </sheetViews>
  <sheetFormatPr defaultRowHeight="9.6" customHeight="1" x14ac:dyDescent="0.2"/>
  <cols>
    <col min="1" max="1" width="18.21875" style="1" customWidth="1"/>
    <col min="2" max="2" width="5.88671875" style="1" customWidth="1"/>
    <col min="3" max="15" width="4.77734375" style="1" customWidth="1"/>
    <col min="16" max="16384" width="8.88671875" style="1"/>
  </cols>
  <sheetData>
    <row r="1" spans="1:15" ht="9.6" customHeight="1" x14ac:dyDescent="0.2">
      <c r="A1" s="1" t="s">
        <v>347</v>
      </c>
    </row>
    <row r="2" spans="1:15" s="5" customFormat="1" ht="9.6" customHeight="1" x14ac:dyDescent="0.2">
      <c r="A2" s="7"/>
      <c r="B2" s="8"/>
      <c r="C2" s="9" t="s">
        <v>281</v>
      </c>
      <c r="D2" s="9" t="s">
        <v>282</v>
      </c>
      <c r="E2" s="9" t="s">
        <v>284</v>
      </c>
      <c r="F2" s="9"/>
      <c r="G2" s="9" t="s">
        <v>285</v>
      </c>
      <c r="H2" s="9" t="s">
        <v>286</v>
      </c>
      <c r="I2" s="9" t="s">
        <v>287</v>
      </c>
      <c r="J2" s="9" t="s">
        <v>288</v>
      </c>
      <c r="K2" s="9"/>
      <c r="L2" s="9"/>
      <c r="M2" s="9" t="s">
        <v>289</v>
      </c>
      <c r="N2" s="9" t="s">
        <v>291</v>
      </c>
      <c r="O2" s="10" t="s">
        <v>293</v>
      </c>
    </row>
    <row r="3" spans="1:15" s="5" customFormat="1" ht="9.6" customHeight="1" x14ac:dyDescent="0.2">
      <c r="A3" s="11"/>
      <c r="B3" s="12" t="s">
        <v>1</v>
      </c>
      <c r="C3" s="12" t="s">
        <v>294</v>
      </c>
      <c r="D3" s="12" t="s">
        <v>283</v>
      </c>
      <c r="E3" s="12" t="s">
        <v>283</v>
      </c>
      <c r="F3" s="12" t="s">
        <v>5</v>
      </c>
      <c r="G3" s="12" t="s">
        <v>283</v>
      </c>
      <c r="H3" s="12" t="s">
        <v>283</v>
      </c>
      <c r="I3" s="12" t="s">
        <v>283</v>
      </c>
      <c r="J3" s="12" t="s">
        <v>283</v>
      </c>
      <c r="K3" s="12" t="s">
        <v>10</v>
      </c>
      <c r="L3" s="12" t="s">
        <v>11</v>
      </c>
      <c r="M3" s="12" t="s">
        <v>290</v>
      </c>
      <c r="N3" s="12" t="s">
        <v>292</v>
      </c>
      <c r="O3" s="13" t="s">
        <v>292</v>
      </c>
    </row>
    <row r="4" spans="1:15" ht="9.6" customHeight="1" x14ac:dyDescent="0.2">
      <c r="A4" s="1" t="s">
        <v>321</v>
      </c>
    </row>
    <row r="6" spans="1:15" ht="9.6" customHeight="1" x14ac:dyDescent="0.2">
      <c r="A6" s="1" t="s">
        <v>307</v>
      </c>
      <c r="B6" s="1">
        <v>26051</v>
      </c>
      <c r="C6" s="1">
        <v>3226</v>
      </c>
      <c r="D6" s="1">
        <v>2220</v>
      </c>
      <c r="E6" s="1">
        <v>2026</v>
      </c>
      <c r="F6" s="1">
        <v>1251</v>
      </c>
      <c r="G6" s="1">
        <v>2586</v>
      </c>
      <c r="H6" s="1">
        <v>1662</v>
      </c>
      <c r="I6" s="1">
        <v>2118</v>
      </c>
      <c r="J6" s="1">
        <v>1722</v>
      </c>
      <c r="K6" s="1">
        <v>2019</v>
      </c>
      <c r="L6" s="1">
        <v>1956</v>
      </c>
      <c r="M6" s="1">
        <v>2128</v>
      </c>
      <c r="N6" s="1">
        <v>1520</v>
      </c>
      <c r="O6" s="1">
        <v>1617</v>
      </c>
    </row>
    <row r="7" spans="1:15" ht="9.6" customHeight="1" x14ac:dyDescent="0.2">
      <c r="A7" s="1" t="s">
        <v>151</v>
      </c>
      <c r="B7" s="1">
        <v>23069</v>
      </c>
      <c r="C7" s="1">
        <v>2789</v>
      </c>
      <c r="D7" s="1">
        <v>2053</v>
      </c>
      <c r="E7" s="1">
        <v>1822</v>
      </c>
      <c r="F7" s="1">
        <v>1156</v>
      </c>
      <c r="G7" s="1">
        <v>2266</v>
      </c>
      <c r="H7" s="1">
        <v>1476</v>
      </c>
      <c r="I7" s="1">
        <v>1792</v>
      </c>
      <c r="J7" s="1">
        <v>1469</v>
      </c>
      <c r="K7" s="1">
        <v>1738</v>
      </c>
      <c r="L7" s="1">
        <v>1761</v>
      </c>
      <c r="M7" s="1">
        <v>1866</v>
      </c>
      <c r="N7" s="1">
        <v>1366</v>
      </c>
      <c r="O7" s="1">
        <v>1515</v>
      </c>
    </row>
    <row r="8" spans="1:15" ht="9.6" customHeight="1" x14ac:dyDescent="0.2">
      <c r="A8" s="1" t="s">
        <v>152</v>
      </c>
      <c r="B8" s="1">
        <v>2920</v>
      </c>
      <c r="C8" s="1">
        <v>433</v>
      </c>
      <c r="D8" s="1">
        <v>165</v>
      </c>
      <c r="E8" s="1">
        <v>198</v>
      </c>
      <c r="F8" s="1">
        <v>94</v>
      </c>
      <c r="G8" s="1">
        <v>315</v>
      </c>
      <c r="H8" s="1">
        <v>185</v>
      </c>
      <c r="I8" s="1">
        <v>312</v>
      </c>
      <c r="J8" s="1">
        <v>236</v>
      </c>
      <c r="K8" s="1">
        <v>281</v>
      </c>
      <c r="L8" s="1">
        <v>188</v>
      </c>
      <c r="M8" s="1">
        <v>261</v>
      </c>
      <c r="N8" s="1">
        <v>151</v>
      </c>
      <c r="O8" s="1">
        <v>101</v>
      </c>
    </row>
    <row r="9" spans="1:15" ht="9.6" customHeight="1" x14ac:dyDescent="0.2">
      <c r="A9" s="1" t="s">
        <v>153</v>
      </c>
      <c r="B9" s="1">
        <v>62</v>
      </c>
      <c r="C9" s="1">
        <v>4</v>
      </c>
      <c r="D9" s="1">
        <v>2</v>
      </c>
      <c r="E9" s="1">
        <v>6</v>
      </c>
      <c r="F9" s="1">
        <v>1</v>
      </c>
      <c r="G9" s="1">
        <v>5</v>
      </c>
      <c r="H9" s="1">
        <v>1</v>
      </c>
      <c r="I9" s="1">
        <v>14</v>
      </c>
      <c r="J9" s="1">
        <v>17</v>
      </c>
      <c r="K9" s="1">
        <v>0</v>
      </c>
      <c r="L9" s="1">
        <v>7</v>
      </c>
      <c r="M9" s="1">
        <v>1</v>
      </c>
      <c r="N9" s="1">
        <v>3</v>
      </c>
      <c r="O9" s="1">
        <v>1</v>
      </c>
    </row>
    <row r="11" spans="1:15" ht="9.6" customHeight="1" x14ac:dyDescent="0.2">
      <c r="A11" s="1" t="s">
        <v>296</v>
      </c>
      <c r="B11" s="1">
        <v>13261</v>
      </c>
      <c r="C11" s="1">
        <v>1663</v>
      </c>
      <c r="D11" s="1">
        <v>1110</v>
      </c>
      <c r="E11" s="1">
        <v>1040</v>
      </c>
      <c r="F11" s="1">
        <v>658</v>
      </c>
      <c r="G11" s="1">
        <v>1299</v>
      </c>
      <c r="H11" s="1">
        <v>827</v>
      </c>
      <c r="I11" s="1">
        <v>1078</v>
      </c>
      <c r="J11" s="1">
        <v>825</v>
      </c>
      <c r="K11" s="1">
        <v>1062</v>
      </c>
      <c r="L11" s="1">
        <v>994</v>
      </c>
      <c r="M11" s="1">
        <v>1099</v>
      </c>
      <c r="N11" s="1">
        <v>800</v>
      </c>
      <c r="O11" s="1">
        <v>806</v>
      </c>
    </row>
    <row r="12" spans="1:15" ht="9.6" customHeight="1" x14ac:dyDescent="0.2">
      <c r="A12" s="1" t="s">
        <v>151</v>
      </c>
      <c r="B12" s="1">
        <v>11731</v>
      </c>
      <c r="C12" s="1">
        <v>1436</v>
      </c>
      <c r="D12" s="1">
        <v>1027</v>
      </c>
      <c r="E12" s="1">
        <v>929</v>
      </c>
      <c r="F12" s="1">
        <v>601</v>
      </c>
      <c r="G12" s="1">
        <v>1149</v>
      </c>
      <c r="H12" s="1">
        <v>737</v>
      </c>
      <c r="I12" s="1">
        <v>903</v>
      </c>
      <c r="J12" s="1">
        <v>710</v>
      </c>
      <c r="K12" s="1">
        <v>907</v>
      </c>
      <c r="L12" s="1">
        <v>886</v>
      </c>
      <c r="M12" s="1">
        <v>967</v>
      </c>
      <c r="N12" s="1">
        <v>728</v>
      </c>
      <c r="O12" s="1">
        <v>751</v>
      </c>
    </row>
    <row r="13" spans="1:15" ht="9.6" customHeight="1" x14ac:dyDescent="0.2">
      <c r="A13" s="1" t="s">
        <v>152</v>
      </c>
      <c r="B13" s="1">
        <v>1503</v>
      </c>
      <c r="C13" s="1">
        <v>227</v>
      </c>
      <c r="D13" s="1">
        <v>83</v>
      </c>
      <c r="E13" s="1">
        <v>106</v>
      </c>
      <c r="F13" s="1">
        <v>56</v>
      </c>
      <c r="G13" s="1">
        <v>147</v>
      </c>
      <c r="H13" s="1">
        <v>90</v>
      </c>
      <c r="I13" s="1">
        <v>168</v>
      </c>
      <c r="J13" s="1">
        <v>110</v>
      </c>
      <c r="K13" s="1">
        <v>155</v>
      </c>
      <c r="L13" s="1">
        <v>104</v>
      </c>
      <c r="M13" s="1">
        <v>132</v>
      </c>
      <c r="N13" s="1">
        <v>71</v>
      </c>
      <c r="O13" s="1">
        <v>54</v>
      </c>
    </row>
    <row r="14" spans="1:15" ht="9.6" customHeight="1" x14ac:dyDescent="0.2">
      <c r="A14" s="1" t="s">
        <v>153</v>
      </c>
      <c r="B14" s="1">
        <v>27</v>
      </c>
      <c r="C14" s="1">
        <v>0</v>
      </c>
      <c r="D14" s="1">
        <v>0</v>
      </c>
      <c r="E14" s="1">
        <v>5</v>
      </c>
      <c r="F14" s="1">
        <v>1</v>
      </c>
      <c r="G14" s="1">
        <v>3</v>
      </c>
      <c r="H14" s="1">
        <v>0</v>
      </c>
      <c r="I14" s="1">
        <v>7</v>
      </c>
      <c r="J14" s="1">
        <v>5</v>
      </c>
      <c r="K14" s="1">
        <v>0</v>
      </c>
      <c r="L14" s="1">
        <v>4</v>
      </c>
      <c r="M14" s="1">
        <v>0</v>
      </c>
      <c r="N14" s="1">
        <v>1</v>
      </c>
      <c r="O14" s="1">
        <v>1</v>
      </c>
    </row>
    <row r="16" spans="1:15" ht="9.6" customHeight="1" x14ac:dyDescent="0.2">
      <c r="A16" s="1" t="s">
        <v>297</v>
      </c>
      <c r="B16" s="1">
        <v>12790</v>
      </c>
      <c r="C16" s="1">
        <v>1563</v>
      </c>
      <c r="D16" s="1">
        <v>1110</v>
      </c>
      <c r="E16" s="1">
        <v>986</v>
      </c>
      <c r="F16" s="1">
        <v>593</v>
      </c>
      <c r="G16" s="1">
        <v>1287</v>
      </c>
      <c r="H16" s="1">
        <v>835</v>
      </c>
      <c r="I16" s="1">
        <v>1040</v>
      </c>
      <c r="J16" s="1">
        <v>897</v>
      </c>
      <c r="K16" s="1">
        <v>957</v>
      </c>
      <c r="L16" s="1">
        <v>962</v>
      </c>
      <c r="M16" s="1">
        <v>1029</v>
      </c>
      <c r="N16" s="1">
        <v>720</v>
      </c>
      <c r="O16" s="1">
        <v>811</v>
      </c>
    </row>
    <row r="17" spans="1:15" ht="9.6" customHeight="1" x14ac:dyDescent="0.2">
      <c r="A17" s="1" t="s">
        <v>151</v>
      </c>
      <c r="B17" s="1">
        <v>11338</v>
      </c>
      <c r="C17" s="1">
        <v>1353</v>
      </c>
      <c r="D17" s="1">
        <v>1026</v>
      </c>
      <c r="E17" s="1">
        <v>893</v>
      </c>
      <c r="F17" s="1">
        <v>555</v>
      </c>
      <c r="G17" s="1">
        <v>1117</v>
      </c>
      <c r="H17" s="1">
        <v>739</v>
      </c>
      <c r="I17" s="1">
        <v>889</v>
      </c>
      <c r="J17" s="1">
        <v>759</v>
      </c>
      <c r="K17" s="1">
        <v>831</v>
      </c>
      <c r="L17" s="1">
        <v>875</v>
      </c>
      <c r="M17" s="1">
        <v>899</v>
      </c>
      <c r="N17" s="1">
        <v>638</v>
      </c>
      <c r="O17" s="1">
        <v>764</v>
      </c>
    </row>
    <row r="18" spans="1:15" ht="9.6" customHeight="1" x14ac:dyDescent="0.2">
      <c r="A18" s="1" t="s">
        <v>152</v>
      </c>
      <c r="B18" s="1">
        <v>1417</v>
      </c>
      <c r="C18" s="1">
        <v>206</v>
      </c>
      <c r="D18" s="1">
        <v>82</v>
      </c>
      <c r="E18" s="1">
        <v>92</v>
      </c>
      <c r="F18" s="1">
        <v>38</v>
      </c>
      <c r="G18" s="1">
        <v>168</v>
      </c>
      <c r="H18" s="1">
        <v>95</v>
      </c>
      <c r="I18" s="1">
        <v>144</v>
      </c>
      <c r="J18" s="1">
        <v>126</v>
      </c>
      <c r="K18" s="1">
        <v>126</v>
      </c>
      <c r="L18" s="1">
        <v>84</v>
      </c>
      <c r="M18" s="1">
        <v>129</v>
      </c>
      <c r="N18" s="1">
        <v>80</v>
      </c>
      <c r="O18" s="1">
        <v>47</v>
      </c>
    </row>
    <row r="19" spans="1:15" ht="9.6" customHeight="1" x14ac:dyDescent="0.2">
      <c r="A19" s="1" t="s">
        <v>153</v>
      </c>
      <c r="B19" s="1">
        <v>35</v>
      </c>
      <c r="C19" s="1">
        <v>4</v>
      </c>
      <c r="D19" s="1">
        <v>2</v>
      </c>
      <c r="E19" s="1">
        <v>1</v>
      </c>
      <c r="F19" s="1">
        <v>0</v>
      </c>
      <c r="G19" s="1">
        <v>2</v>
      </c>
      <c r="H19" s="1">
        <v>1</v>
      </c>
      <c r="I19" s="1">
        <v>7</v>
      </c>
      <c r="J19" s="1">
        <v>12</v>
      </c>
      <c r="K19" s="1">
        <v>0</v>
      </c>
      <c r="L19" s="1">
        <v>3</v>
      </c>
      <c r="M19" s="1">
        <v>1</v>
      </c>
      <c r="N19" s="1">
        <v>2</v>
      </c>
      <c r="O19" s="1">
        <v>0</v>
      </c>
    </row>
    <row r="21" spans="1:15" ht="9.6" customHeight="1" x14ac:dyDescent="0.2">
      <c r="A21" s="1" t="s">
        <v>322</v>
      </c>
    </row>
    <row r="23" spans="1:15" ht="9.6" customHeight="1" x14ac:dyDescent="0.2">
      <c r="A23" s="1" t="s">
        <v>295</v>
      </c>
      <c r="B23" s="1">
        <v>26051</v>
      </c>
      <c r="C23" s="1">
        <v>3226</v>
      </c>
      <c r="D23" s="1">
        <v>2220</v>
      </c>
      <c r="E23" s="1">
        <v>2026</v>
      </c>
      <c r="F23" s="1">
        <v>1251</v>
      </c>
      <c r="G23" s="1">
        <v>2586</v>
      </c>
      <c r="H23" s="1">
        <v>1662</v>
      </c>
      <c r="I23" s="1">
        <v>2118</v>
      </c>
      <c r="J23" s="1">
        <v>1722</v>
      </c>
      <c r="K23" s="1">
        <v>2019</v>
      </c>
      <c r="L23" s="1">
        <v>1956</v>
      </c>
      <c r="M23" s="1">
        <v>2128</v>
      </c>
      <c r="N23" s="1">
        <v>1520</v>
      </c>
      <c r="O23" s="1">
        <v>1617</v>
      </c>
    </row>
    <row r="24" spans="1:15" ht="9.6" customHeight="1" x14ac:dyDescent="0.2">
      <c r="A24" s="1" t="s">
        <v>151</v>
      </c>
      <c r="B24" s="1">
        <v>24391</v>
      </c>
      <c r="C24" s="1">
        <v>2962</v>
      </c>
      <c r="D24" s="1">
        <v>2139</v>
      </c>
      <c r="E24" s="1">
        <v>1893</v>
      </c>
      <c r="F24" s="1">
        <v>1184</v>
      </c>
      <c r="G24" s="1">
        <v>2427</v>
      </c>
      <c r="H24" s="1">
        <v>1559</v>
      </c>
      <c r="I24" s="1">
        <v>1969</v>
      </c>
      <c r="J24" s="1">
        <v>1580</v>
      </c>
      <c r="K24" s="1">
        <v>1915</v>
      </c>
      <c r="L24" s="1">
        <v>1820</v>
      </c>
      <c r="M24" s="1">
        <v>1968</v>
      </c>
      <c r="N24" s="1">
        <v>1415</v>
      </c>
      <c r="O24" s="1">
        <v>1560</v>
      </c>
    </row>
    <row r="25" spans="1:15" ht="9.6" customHeight="1" x14ac:dyDescent="0.2">
      <c r="A25" s="1" t="s">
        <v>152</v>
      </c>
      <c r="B25" s="1">
        <v>1549</v>
      </c>
      <c r="C25" s="1">
        <v>259</v>
      </c>
      <c r="D25" s="1">
        <v>78</v>
      </c>
      <c r="E25" s="1">
        <v>128</v>
      </c>
      <c r="F25" s="1">
        <v>67</v>
      </c>
      <c r="G25" s="1">
        <v>152</v>
      </c>
      <c r="H25" s="1">
        <v>102</v>
      </c>
      <c r="I25" s="1">
        <v>113</v>
      </c>
      <c r="J25" s="1">
        <v>118</v>
      </c>
      <c r="K25" s="1">
        <v>103</v>
      </c>
      <c r="L25" s="1">
        <v>128</v>
      </c>
      <c r="M25" s="1">
        <v>146</v>
      </c>
      <c r="N25" s="1">
        <v>99</v>
      </c>
      <c r="O25" s="1">
        <v>56</v>
      </c>
    </row>
    <row r="26" spans="1:15" ht="9.6" customHeight="1" x14ac:dyDescent="0.2">
      <c r="A26" s="1" t="s">
        <v>153</v>
      </c>
      <c r="B26" s="1">
        <v>111</v>
      </c>
      <c r="C26" s="1">
        <v>5</v>
      </c>
      <c r="D26" s="1">
        <v>3</v>
      </c>
      <c r="E26" s="1">
        <v>5</v>
      </c>
      <c r="F26" s="1">
        <v>0</v>
      </c>
      <c r="G26" s="1">
        <v>7</v>
      </c>
      <c r="H26" s="1">
        <v>1</v>
      </c>
      <c r="I26" s="1">
        <v>36</v>
      </c>
      <c r="J26" s="1">
        <v>24</v>
      </c>
      <c r="K26" s="1">
        <v>1</v>
      </c>
      <c r="L26" s="1">
        <v>8</v>
      </c>
      <c r="M26" s="1">
        <v>14</v>
      </c>
      <c r="N26" s="1">
        <v>6</v>
      </c>
      <c r="O26" s="1">
        <v>1</v>
      </c>
    </row>
    <row r="28" spans="1:15" ht="9.6" customHeight="1" x14ac:dyDescent="0.2">
      <c r="A28" s="1" t="s">
        <v>299</v>
      </c>
      <c r="B28" s="1">
        <v>13261</v>
      </c>
      <c r="C28" s="1">
        <v>1663</v>
      </c>
      <c r="D28" s="1">
        <v>1110</v>
      </c>
      <c r="E28" s="1">
        <v>1040</v>
      </c>
      <c r="F28" s="1">
        <v>658</v>
      </c>
      <c r="G28" s="1">
        <v>1299</v>
      </c>
      <c r="H28" s="1">
        <v>827</v>
      </c>
      <c r="I28" s="1">
        <v>1078</v>
      </c>
      <c r="J28" s="1">
        <v>825</v>
      </c>
      <c r="K28" s="1">
        <v>1062</v>
      </c>
      <c r="L28" s="1">
        <v>994</v>
      </c>
      <c r="M28" s="1">
        <v>1099</v>
      </c>
      <c r="N28" s="1">
        <v>800</v>
      </c>
      <c r="O28" s="1">
        <v>806</v>
      </c>
    </row>
    <row r="29" spans="1:15" ht="9.6" customHeight="1" x14ac:dyDescent="0.2">
      <c r="A29" s="1" t="s">
        <v>151</v>
      </c>
      <c r="B29" s="1">
        <v>12434</v>
      </c>
      <c r="C29" s="1">
        <v>1546</v>
      </c>
      <c r="D29" s="1">
        <v>1080</v>
      </c>
      <c r="E29" s="1">
        <v>967</v>
      </c>
      <c r="F29" s="1">
        <v>625</v>
      </c>
      <c r="G29" s="1">
        <v>1231</v>
      </c>
      <c r="H29" s="1">
        <v>782</v>
      </c>
      <c r="I29" s="1">
        <v>979</v>
      </c>
      <c r="J29" s="1">
        <v>763</v>
      </c>
      <c r="K29" s="1">
        <v>1002</v>
      </c>
      <c r="L29" s="1">
        <v>919</v>
      </c>
      <c r="M29" s="1">
        <v>1018</v>
      </c>
      <c r="N29" s="1">
        <v>750</v>
      </c>
      <c r="O29" s="1">
        <v>772</v>
      </c>
    </row>
    <row r="30" spans="1:15" ht="9.6" customHeight="1" x14ac:dyDescent="0.2">
      <c r="A30" s="1" t="s">
        <v>152</v>
      </c>
      <c r="B30" s="1">
        <v>772</v>
      </c>
      <c r="C30" s="1">
        <v>116</v>
      </c>
      <c r="D30" s="1">
        <v>28</v>
      </c>
      <c r="E30" s="1">
        <v>69</v>
      </c>
      <c r="F30" s="1">
        <v>33</v>
      </c>
      <c r="G30" s="1">
        <v>64</v>
      </c>
      <c r="H30" s="1">
        <v>45</v>
      </c>
      <c r="I30" s="1">
        <v>81</v>
      </c>
      <c r="J30" s="1">
        <v>54</v>
      </c>
      <c r="K30" s="1">
        <v>59</v>
      </c>
      <c r="L30" s="1">
        <v>69</v>
      </c>
      <c r="M30" s="1">
        <v>74</v>
      </c>
      <c r="N30" s="1">
        <v>47</v>
      </c>
      <c r="O30" s="1">
        <v>33</v>
      </c>
    </row>
    <row r="31" spans="1:15" ht="9.6" customHeight="1" x14ac:dyDescent="0.2">
      <c r="A31" s="1" t="s">
        <v>153</v>
      </c>
      <c r="B31" s="1">
        <v>55</v>
      </c>
      <c r="C31" s="1">
        <v>1</v>
      </c>
      <c r="D31" s="1">
        <v>2</v>
      </c>
      <c r="E31" s="1">
        <v>4</v>
      </c>
      <c r="F31" s="1">
        <v>0</v>
      </c>
      <c r="G31" s="1">
        <v>4</v>
      </c>
      <c r="H31" s="1">
        <v>0</v>
      </c>
      <c r="I31" s="1">
        <v>18</v>
      </c>
      <c r="J31" s="1">
        <v>8</v>
      </c>
      <c r="K31" s="1">
        <v>1</v>
      </c>
      <c r="L31" s="1">
        <v>6</v>
      </c>
      <c r="M31" s="1">
        <v>7</v>
      </c>
      <c r="N31" s="1">
        <v>3</v>
      </c>
      <c r="O31" s="1">
        <v>1</v>
      </c>
    </row>
    <row r="33" spans="1:15" ht="9.6" customHeight="1" x14ac:dyDescent="0.2">
      <c r="A33" s="1" t="s">
        <v>297</v>
      </c>
    </row>
    <row r="34" spans="1:15" ht="9.6" customHeight="1" x14ac:dyDescent="0.2">
      <c r="A34" s="1" t="s">
        <v>1</v>
      </c>
      <c r="B34" s="1">
        <v>12790</v>
      </c>
      <c r="C34" s="1">
        <v>1563</v>
      </c>
      <c r="D34" s="1">
        <v>1110</v>
      </c>
      <c r="E34" s="1">
        <v>986</v>
      </c>
      <c r="F34" s="1">
        <v>593</v>
      </c>
      <c r="G34" s="1">
        <v>1287</v>
      </c>
      <c r="H34" s="1">
        <v>835</v>
      </c>
      <c r="I34" s="1">
        <v>1040</v>
      </c>
      <c r="J34" s="1">
        <v>897</v>
      </c>
      <c r="K34" s="1">
        <v>957</v>
      </c>
      <c r="L34" s="1">
        <v>962</v>
      </c>
      <c r="M34" s="1">
        <v>1029</v>
      </c>
      <c r="N34" s="1">
        <v>720</v>
      </c>
      <c r="O34" s="1">
        <v>811</v>
      </c>
    </row>
    <row r="35" spans="1:15" ht="9.6" customHeight="1" x14ac:dyDescent="0.2">
      <c r="A35" s="1" t="s">
        <v>151</v>
      </c>
      <c r="B35" s="1">
        <v>11957</v>
      </c>
      <c r="C35" s="1">
        <v>1416</v>
      </c>
      <c r="D35" s="1">
        <v>1059</v>
      </c>
      <c r="E35" s="1">
        <v>926</v>
      </c>
      <c r="F35" s="1">
        <v>559</v>
      </c>
      <c r="G35" s="1">
        <v>1196</v>
      </c>
      <c r="H35" s="1">
        <v>777</v>
      </c>
      <c r="I35" s="1">
        <v>990</v>
      </c>
      <c r="J35" s="1">
        <v>817</v>
      </c>
      <c r="K35" s="1">
        <v>913</v>
      </c>
      <c r="L35" s="1">
        <v>901</v>
      </c>
      <c r="M35" s="1">
        <v>950</v>
      </c>
      <c r="N35" s="1">
        <v>665</v>
      </c>
      <c r="O35" s="1">
        <v>788</v>
      </c>
    </row>
    <row r="36" spans="1:15" ht="9.6" customHeight="1" x14ac:dyDescent="0.2">
      <c r="A36" s="1" t="s">
        <v>152</v>
      </c>
      <c r="B36" s="1">
        <v>777</v>
      </c>
      <c r="C36" s="1">
        <v>143</v>
      </c>
      <c r="D36" s="1">
        <v>50</v>
      </c>
      <c r="E36" s="1">
        <v>59</v>
      </c>
      <c r="F36" s="1">
        <v>34</v>
      </c>
      <c r="G36" s="1">
        <v>88</v>
      </c>
      <c r="H36" s="1">
        <v>57</v>
      </c>
      <c r="I36" s="1">
        <v>32</v>
      </c>
      <c r="J36" s="1">
        <v>64</v>
      </c>
      <c r="K36" s="1">
        <v>44</v>
      </c>
      <c r="L36" s="1">
        <v>59</v>
      </c>
      <c r="M36" s="1">
        <v>72</v>
      </c>
      <c r="N36" s="1">
        <v>52</v>
      </c>
      <c r="O36" s="1">
        <v>23</v>
      </c>
    </row>
    <row r="37" spans="1:15" ht="9.6" customHeight="1" x14ac:dyDescent="0.2">
      <c r="A37" s="1" t="s">
        <v>153</v>
      </c>
      <c r="B37" s="1">
        <v>56</v>
      </c>
      <c r="C37" s="1">
        <v>4</v>
      </c>
      <c r="D37" s="1">
        <v>1</v>
      </c>
      <c r="E37" s="1">
        <v>1</v>
      </c>
      <c r="F37" s="1">
        <v>0</v>
      </c>
      <c r="G37" s="1">
        <v>3</v>
      </c>
      <c r="H37" s="1">
        <v>1</v>
      </c>
      <c r="I37" s="1">
        <v>18</v>
      </c>
      <c r="J37" s="1">
        <v>16</v>
      </c>
      <c r="K37" s="1">
        <v>0</v>
      </c>
      <c r="L37" s="1">
        <v>2</v>
      </c>
      <c r="M37" s="1">
        <v>7</v>
      </c>
      <c r="N37" s="1">
        <v>3</v>
      </c>
      <c r="O37" s="1">
        <v>0</v>
      </c>
    </row>
    <row r="39" spans="1:15" ht="9.6" customHeight="1" x14ac:dyDescent="0.2">
      <c r="A39" s="1" t="s">
        <v>323</v>
      </c>
    </row>
    <row r="41" spans="1:15" ht="9.6" customHeight="1" x14ac:dyDescent="0.2">
      <c r="A41" s="1" t="s">
        <v>295</v>
      </c>
      <c r="B41" s="1">
        <v>26051</v>
      </c>
      <c r="C41" s="1">
        <v>3226</v>
      </c>
      <c r="D41" s="1">
        <v>2220</v>
      </c>
      <c r="E41" s="1">
        <v>2026</v>
      </c>
      <c r="F41" s="1">
        <v>1251</v>
      </c>
      <c r="G41" s="1">
        <v>2586</v>
      </c>
      <c r="H41" s="1">
        <v>1662</v>
      </c>
      <c r="I41" s="1">
        <v>2118</v>
      </c>
      <c r="J41" s="1">
        <v>1722</v>
      </c>
      <c r="K41" s="1">
        <v>2019</v>
      </c>
      <c r="L41" s="1">
        <v>1956</v>
      </c>
      <c r="M41" s="1">
        <v>2128</v>
      </c>
      <c r="N41" s="1">
        <v>1520</v>
      </c>
      <c r="O41" s="1">
        <v>1617</v>
      </c>
    </row>
    <row r="42" spans="1:15" ht="9.6" customHeight="1" x14ac:dyDescent="0.2">
      <c r="A42" s="1" t="s">
        <v>151</v>
      </c>
      <c r="B42" s="1">
        <v>23077</v>
      </c>
      <c r="C42" s="1">
        <v>2807</v>
      </c>
      <c r="D42" s="1">
        <v>2020</v>
      </c>
      <c r="E42" s="1">
        <v>1804</v>
      </c>
      <c r="F42" s="1">
        <v>1163</v>
      </c>
      <c r="G42" s="1">
        <v>2255</v>
      </c>
      <c r="H42" s="1">
        <v>1482</v>
      </c>
      <c r="I42" s="1">
        <v>1732</v>
      </c>
      <c r="J42" s="1">
        <v>1426</v>
      </c>
      <c r="K42" s="1">
        <v>1818</v>
      </c>
      <c r="L42" s="1">
        <v>1762</v>
      </c>
      <c r="M42" s="1">
        <v>1915</v>
      </c>
      <c r="N42" s="1">
        <v>1375</v>
      </c>
      <c r="O42" s="1">
        <v>1518</v>
      </c>
    </row>
    <row r="43" spans="1:15" ht="9.6" customHeight="1" x14ac:dyDescent="0.2">
      <c r="A43" s="1" t="s">
        <v>152</v>
      </c>
      <c r="B43" s="1">
        <v>2766</v>
      </c>
      <c r="C43" s="1">
        <v>410</v>
      </c>
      <c r="D43" s="1">
        <v>193</v>
      </c>
      <c r="E43" s="1">
        <v>213</v>
      </c>
      <c r="F43" s="1">
        <v>88</v>
      </c>
      <c r="G43" s="1">
        <v>320</v>
      </c>
      <c r="H43" s="1">
        <v>179</v>
      </c>
      <c r="I43" s="1">
        <v>296</v>
      </c>
      <c r="J43" s="1">
        <v>244</v>
      </c>
      <c r="K43" s="1">
        <v>197</v>
      </c>
      <c r="L43" s="1">
        <v>187</v>
      </c>
      <c r="M43" s="1">
        <v>209</v>
      </c>
      <c r="N43" s="1">
        <v>135</v>
      </c>
      <c r="O43" s="1">
        <v>95</v>
      </c>
    </row>
    <row r="44" spans="1:15" ht="9.6" customHeight="1" x14ac:dyDescent="0.2">
      <c r="A44" s="1" t="s">
        <v>153</v>
      </c>
      <c r="B44" s="1">
        <v>208</v>
      </c>
      <c r="C44" s="1">
        <v>9</v>
      </c>
      <c r="D44" s="1">
        <v>7</v>
      </c>
      <c r="E44" s="1">
        <v>9</v>
      </c>
      <c r="F44" s="1">
        <v>0</v>
      </c>
      <c r="G44" s="1">
        <v>11</v>
      </c>
      <c r="H44" s="1">
        <v>1</v>
      </c>
      <c r="I44" s="1">
        <v>90</v>
      </c>
      <c r="J44" s="1">
        <v>52</v>
      </c>
      <c r="K44" s="1">
        <v>4</v>
      </c>
      <c r="L44" s="1">
        <v>7</v>
      </c>
      <c r="M44" s="1">
        <v>4</v>
      </c>
      <c r="N44" s="1">
        <v>10</v>
      </c>
      <c r="O44" s="1">
        <v>4</v>
      </c>
    </row>
    <row r="46" spans="1:15" ht="9.6" customHeight="1" x14ac:dyDescent="0.2">
      <c r="A46" s="1" t="s">
        <v>299</v>
      </c>
      <c r="B46" s="1">
        <v>13261</v>
      </c>
      <c r="C46" s="1">
        <v>1663</v>
      </c>
      <c r="D46" s="1">
        <v>1110</v>
      </c>
      <c r="E46" s="1">
        <v>1040</v>
      </c>
      <c r="F46" s="1">
        <v>658</v>
      </c>
      <c r="G46" s="1">
        <v>1299</v>
      </c>
      <c r="H46" s="1">
        <v>827</v>
      </c>
      <c r="I46" s="1">
        <v>1078</v>
      </c>
      <c r="J46" s="1">
        <v>825</v>
      </c>
      <c r="K46" s="1">
        <v>1062</v>
      </c>
      <c r="L46" s="1">
        <v>994</v>
      </c>
      <c r="M46" s="1">
        <v>1099</v>
      </c>
      <c r="N46" s="1">
        <v>800</v>
      </c>
      <c r="O46" s="1">
        <v>806</v>
      </c>
    </row>
    <row r="47" spans="1:15" ht="9.6" customHeight="1" x14ac:dyDescent="0.2">
      <c r="A47" s="1" t="s">
        <v>151</v>
      </c>
      <c r="B47" s="1">
        <v>11856</v>
      </c>
      <c r="C47" s="1">
        <v>1469</v>
      </c>
      <c r="D47" s="1">
        <v>1014</v>
      </c>
      <c r="E47" s="1">
        <v>924</v>
      </c>
      <c r="F47" s="1">
        <v>614</v>
      </c>
      <c r="G47" s="1">
        <v>1162</v>
      </c>
      <c r="H47" s="1">
        <v>746</v>
      </c>
      <c r="I47" s="1">
        <v>862</v>
      </c>
      <c r="J47" s="1">
        <v>707</v>
      </c>
      <c r="K47" s="1">
        <v>963</v>
      </c>
      <c r="L47" s="1">
        <v>898</v>
      </c>
      <c r="M47" s="1">
        <v>1002</v>
      </c>
      <c r="N47" s="1">
        <v>743</v>
      </c>
      <c r="O47" s="1">
        <v>752</v>
      </c>
    </row>
    <row r="48" spans="1:15" ht="9.6" customHeight="1" x14ac:dyDescent="0.2">
      <c r="A48" s="1" t="s">
        <v>152</v>
      </c>
      <c r="B48" s="1">
        <v>1277</v>
      </c>
      <c r="C48" s="1">
        <v>191</v>
      </c>
      <c r="D48" s="1">
        <v>94</v>
      </c>
      <c r="E48" s="1">
        <v>107</v>
      </c>
      <c r="F48" s="1">
        <v>44</v>
      </c>
      <c r="G48" s="1">
        <v>132</v>
      </c>
      <c r="H48" s="1">
        <v>81</v>
      </c>
      <c r="I48" s="1">
        <v>152</v>
      </c>
      <c r="J48" s="1">
        <v>94</v>
      </c>
      <c r="K48" s="1">
        <v>95</v>
      </c>
      <c r="L48" s="1">
        <v>91</v>
      </c>
      <c r="M48" s="1">
        <v>94</v>
      </c>
      <c r="N48" s="1">
        <v>50</v>
      </c>
      <c r="O48" s="1">
        <v>52</v>
      </c>
    </row>
    <row r="49" spans="1:15" ht="9.6" customHeight="1" x14ac:dyDescent="0.2">
      <c r="A49" s="1" t="s">
        <v>153</v>
      </c>
      <c r="B49" s="1">
        <v>128</v>
      </c>
      <c r="C49" s="1">
        <v>3</v>
      </c>
      <c r="D49" s="1">
        <v>2</v>
      </c>
      <c r="E49" s="1">
        <v>9</v>
      </c>
      <c r="F49" s="1">
        <v>0</v>
      </c>
      <c r="G49" s="1">
        <v>5</v>
      </c>
      <c r="H49" s="1">
        <v>0</v>
      </c>
      <c r="I49" s="1">
        <v>64</v>
      </c>
      <c r="J49" s="1">
        <v>24</v>
      </c>
      <c r="K49" s="1">
        <v>4</v>
      </c>
      <c r="L49" s="1">
        <v>5</v>
      </c>
      <c r="M49" s="1">
        <v>3</v>
      </c>
      <c r="N49" s="1">
        <v>7</v>
      </c>
      <c r="O49" s="1">
        <v>2</v>
      </c>
    </row>
    <row r="51" spans="1:15" ht="9.6" customHeight="1" x14ac:dyDescent="0.2">
      <c r="A51" s="1" t="s">
        <v>297</v>
      </c>
      <c r="B51" s="1">
        <v>12790</v>
      </c>
      <c r="C51" s="1">
        <v>1563</v>
      </c>
      <c r="D51" s="1">
        <v>1110</v>
      </c>
      <c r="E51" s="1">
        <v>986</v>
      </c>
      <c r="F51" s="1">
        <v>593</v>
      </c>
      <c r="G51" s="1">
        <v>1287</v>
      </c>
      <c r="H51" s="1">
        <v>835</v>
      </c>
      <c r="I51" s="1">
        <v>1040</v>
      </c>
      <c r="J51" s="1">
        <v>897</v>
      </c>
      <c r="K51" s="1">
        <v>957</v>
      </c>
      <c r="L51" s="1">
        <v>962</v>
      </c>
      <c r="M51" s="1">
        <v>1029</v>
      </c>
      <c r="N51" s="1">
        <v>720</v>
      </c>
      <c r="O51" s="1">
        <v>811</v>
      </c>
    </row>
    <row r="52" spans="1:15" ht="9.6" customHeight="1" x14ac:dyDescent="0.2">
      <c r="A52" s="1" t="s">
        <v>151</v>
      </c>
      <c r="B52" s="1">
        <v>11221</v>
      </c>
      <c r="C52" s="1">
        <v>1338</v>
      </c>
      <c r="D52" s="1">
        <v>1006</v>
      </c>
      <c r="E52" s="1">
        <v>880</v>
      </c>
      <c r="F52" s="1">
        <v>549</v>
      </c>
      <c r="G52" s="1">
        <v>1093</v>
      </c>
      <c r="H52" s="1">
        <v>736</v>
      </c>
      <c r="I52" s="1">
        <v>870</v>
      </c>
      <c r="J52" s="1">
        <v>719</v>
      </c>
      <c r="K52" s="1">
        <v>855</v>
      </c>
      <c r="L52" s="1">
        <v>864</v>
      </c>
      <c r="M52" s="1">
        <v>913</v>
      </c>
      <c r="N52" s="1">
        <v>632</v>
      </c>
      <c r="O52" s="1">
        <v>766</v>
      </c>
    </row>
    <row r="53" spans="1:15" ht="9.6" customHeight="1" x14ac:dyDescent="0.2">
      <c r="A53" s="1" t="s">
        <v>152</v>
      </c>
      <c r="B53" s="1">
        <v>1489</v>
      </c>
      <c r="C53" s="1">
        <v>219</v>
      </c>
      <c r="D53" s="1">
        <v>99</v>
      </c>
      <c r="E53" s="1">
        <v>106</v>
      </c>
      <c r="F53" s="1">
        <v>44</v>
      </c>
      <c r="G53" s="1">
        <v>188</v>
      </c>
      <c r="H53" s="1">
        <v>98</v>
      </c>
      <c r="I53" s="1">
        <v>144</v>
      </c>
      <c r="J53" s="1">
        <v>150</v>
      </c>
      <c r="K53" s="1">
        <v>102</v>
      </c>
      <c r="L53" s="1">
        <v>96</v>
      </c>
      <c r="M53" s="1">
        <v>115</v>
      </c>
      <c r="N53" s="1">
        <v>85</v>
      </c>
      <c r="O53" s="1">
        <v>43</v>
      </c>
    </row>
    <row r="54" spans="1:15" ht="9.6" customHeight="1" x14ac:dyDescent="0.2">
      <c r="A54" s="1" t="s">
        <v>153</v>
      </c>
      <c r="B54" s="1">
        <v>80</v>
      </c>
      <c r="C54" s="1">
        <v>6</v>
      </c>
      <c r="D54" s="1">
        <v>5</v>
      </c>
      <c r="E54" s="1">
        <v>0</v>
      </c>
      <c r="F54" s="1">
        <v>0</v>
      </c>
      <c r="G54" s="1">
        <v>6</v>
      </c>
      <c r="H54" s="1">
        <v>1</v>
      </c>
      <c r="I54" s="1">
        <v>26</v>
      </c>
      <c r="J54" s="1">
        <v>28</v>
      </c>
      <c r="K54" s="1">
        <v>0</v>
      </c>
      <c r="L54" s="1">
        <v>2</v>
      </c>
      <c r="M54" s="1">
        <v>1</v>
      </c>
      <c r="N54" s="1">
        <v>3</v>
      </c>
      <c r="O54" s="1">
        <v>2</v>
      </c>
    </row>
    <row r="56" spans="1:15" ht="9.6" customHeight="1" x14ac:dyDescent="0.2">
      <c r="A56" s="1" t="s">
        <v>324</v>
      </c>
    </row>
    <row r="58" spans="1:15" ht="9.6" customHeight="1" x14ac:dyDescent="0.2">
      <c r="A58" s="1" t="s">
        <v>295</v>
      </c>
      <c r="B58" s="1">
        <v>26051</v>
      </c>
      <c r="C58" s="1">
        <v>3226</v>
      </c>
      <c r="D58" s="1">
        <v>2220</v>
      </c>
      <c r="E58" s="1">
        <v>2026</v>
      </c>
      <c r="F58" s="1">
        <v>1251</v>
      </c>
      <c r="G58" s="1">
        <v>2586</v>
      </c>
      <c r="H58" s="1">
        <v>1662</v>
      </c>
      <c r="I58" s="1">
        <v>2118</v>
      </c>
      <c r="J58" s="1">
        <v>1722</v>
      </c>
      <c r="K58" s="1">
        <v>2019</v>
      </c>
      <c r="L58" s="1">
        <v>1956</v>
      </c>
      <c r="M58" s="1">
        <v>2128</v>
      </c>
      <c r="N58" s="1">
        <v>1520</v>
      </c>
      <c r="O58" s="1">
        <v>1617</v>
      </c>
    </row>
    <row r="59" spans="1:15" ht="9.6" customHeight="1" x14ac:dyDescent="0.2">
      <c r="A59" s="1" t="s">
        <v>151</v>
      </c>
      <c r="B59" s="1">
        <v>23040</v>
      </c>
      <c r="C59" s="1">
        <v>2714</v>
      </c>
      <c r="D59" s="1">
        <v>2010</v>
      </c>
      <c r="E59" s="1">
        <v>1778</v>
      </c>
      <c r="F59" s="1">
        <v>1104</v>
      </c>
      <c r="G59" s="1">
        <v>2350</v>
      </c>
      <c r="H59" s="1">
        <v>1533</v>
      </c>
      <c r="I59" s="1">
        <v>1846</v>
      </c>
      <c r="J59" s="1">
        <v>1450</v>
      </c>
      <c r="K59" s="1">
        <v>1795</v>
      </c>
      <c r="L59" s="1">
        <v>1751</v>
      </c>
      <c r="M59" s="1">
        <v>1819</v>
      </c>
      <c r="N59" s="1">
        <v>1374</v>
      </c>
      <c r="O59" s="1">
        <v>1516</v>
      </c>
    </row>
    <row r="60" spans="1:15" ht="9.6" customHeight="1" x14ac:dyDescent="0.2">
      <c r="A60" s="1" t="s">
        <v>152</v>
      </c>
      <c r="B60" s="1">
        <v>2851</v>
      </c>
      <c r="C60" s="1">
        <v>501</v>
      </c>
      <c r="D60" s="1">
        <v>204</v>
      </c>
      <c r="E60" s="1">
        <v>242</v>
      </c>
      <c r="F60" s="1">
        <v>144</v>
      </c>
      <c r="G60" s="1">
        <v>223</v>
      </c>
      <c r="H60" s="1">
        <v>124</v>
      </c>
      <c r="I60" s="1">
        <v>244</v>
      </c>
      <c r="J60" s="1">
        <v>235</v>
      </c>
      <c r="K60" s="1">
        <v>207</v>
      </c>
      <c r="L60" s="1">
        <v>199</v>
      </c>
      <c r="M60" s="1">
        <v>295</v>
      </c>
      <c r="N60" s="1">
        <v>137</v>
      </c>
      <c r="O60" s="1">
        <v>96</v>
      </c>
    </row>
    <row r="61" spans="1:15" ht="9.6" customHeight="1" x14ac:dyDescent="0.2">
      <c r="A61" s="1" t="s">
        <v>153</v>
      </c>
      <c r="B61" s="1">
        <v>160</v>
      </c>
      <c r="C61" s="1">
        <v>11</v>
      </c>
      <c r="D61" s="1">
        <v>6</v>
      </c>
      <c r="E61" s="1">
        <v>6</v>
      </c>
      <c r="F61" s="1">
        <v>3</v>
      </c>
      <c r="G61" s="1">
        <v>13</v>
      </c>
      <c r="H61" s="1">
        <v>5</v>
      </c>
      <c r="I61" s="1">
        <v>28</v>
      </c>
      <c r="J61" s="1">
        <v>37</v>
      </c>
      <c r="K61" s="1">
        <v>17</v>
      </c>
      <c r="L61" s="1">
        <v>6</v>
      </c>
      <c r="M61" s="1">
        <v>14</v>
      </c>
      <c r="N61" s="1">
        <v>9</v>
      </c>
      <c r="O61" s="1">
        <v>5</v>
      </c>
    </row>
    <row r="63" spans="1:15" ht="9.6" customHeight="1" x14ac:dyDescent="0.2">
      <c r="A63" s="1" t="s">
        <v>296</v>
      </c>
      <c r="B63" s="1">
        <v>13261</v>
      </c>
      <c r="C63" s="1">
        <v>1663</v>
      </c>
      <c r="D63" s="1">
        <v>1110</v>
      </c>
      <c r="E63" s="1">
        <v>1040</v>
      </c>
      <c r="F63" s="1">
        <v>658</v>
      </c>
      <c r="G63" s="1">
        <v>1299</v>
      </c>
      <c r="H63" s="1">
        <v>827</v>
      </c>
      <c r="I63" s="1">
        <v>1078</v>
      </c>
      <c r="J63" s="1">
        <v>825</v>
      </c>
      <c r="K63" s="1">
        <v>1062</v>
      </c>
      <c r="L63" s="1">
        <v>994</v>
      </c>
      <c r="M63" s="1">
        <v>1099</v>
      </c>
      <c r="N63" s="1">
        <v>800</v>
      </c>
      <c r="O63" s="1">
        <v>806</v>
      </c>
    </row>
    <row r="64" spans="1:15" ht="9.6" customHeight="1" x14ac:dyDescent="0.2">
      <c r="A64" s="1" t="s">
        <v>151</v>
      </c>
      <c r="B64" s="1">
        <v>11805</v>
      </c>
      <c r="C64" s="1">
        <v>1417</v>
      </c>
      <c r="D64" s="1">
        <v>1023</v>
      </c>
      <c r="E64" s="1">
        <v>918</v>
      </c>
      <c r="F64" s="1">
        <v>572</v>
      </c>
      <c r="G64" s="1">
        <v>1203</v>
      </c>
      <c r="H64" s="1">
        <v>772</v>
      </c>
      <c r="I64" s="1">
        <v>915</v>
      </c>
      <c r="J64" s="1">
        <v>709</v>
      </c>
      <c r="K64" s="1">
        <v>945</v>
      </c>
      <c r="L64" s="1">
        <v>888</v>
      </c>
      <c r="M64" s="1">
        <v>950</v>
      </c>
      <c r="N64" s="1">
        <v>734</v>
      </c>
      <c r="O64" s="1">
        <v>759</v>
      </c>
    </row>
    <row r="65" spans="1:15" ht="9.6" customHeight="1" x14ac:dyDescent="0.2">
      <c r="A65" s="1" t="s">
        <v>152</v>
      </c>
      <c r="B65" s="1">
        <v>1389</v>
      </c>
      <c r="C65" s="1">
        <v>242</v>
      </c>
      <c r="D65" s="1">
        <v>86</v>
      </c>
      <c r="E65" s="1">
        <v>117</v>
      </c>
      <c r="F65" s="1">
        <v>83</v>
      </c>
      <c r="G65" s="1">
        <v>90</v>
      </c>
      <c r="H65" s="1">
        <v>55</v>
      </c>
      <c r="I65" s="1">
        <v>156</v>
      </c>
      <c r="J65" s="1">
        <v>102</v>
      </c>
      <c r="K65" s="1">
        <v>107</v>
      </c>
      <c r="L65" s="1">
        <v>103</v>
      </c>
      <c r="M65" s="1">
        <v>144</v>
      </c>
      <c r="N65" s="1">
        <v>60</v>
      </c>
      <c r="O65" s="1">
        <v>44</v>
      </c>
    </row>
    <row r="66" spans="1:15" ht="9.6" customHeight="1" x14ac:dyDescent="0.2">
      <c r="A66" s="1" t="s">
        <v>153</v>
      </c>
      <c r="B66" s="1">
        <v>67</v>
      </c>
      <c r="C66" s="1">
        <v>4</v>
      </c>
      <c r="D66" s="1">
        <v>1</v>
      </c>
      <c r="E66" s="1">
        <v>5</v>
      </c>
      <c r="F66" s="1">
        <v>3</v>
      </c>
      <c r="G66" s="1">
        <v>6</v>
      </c>
      <c r="H66" s="1">
        <v>0</v>
      </c>
      <c r="I66" s="1">
        <v>7</v>
      </c>
      <c r="J66" s="1">
        <v>14</v>
      </c>
      <c r="K66" s="1">
        <v>10</v>
      </c>
      <c r="L66" s="1">
        <v>3</v>
      </c>
      <c r="M66" s="1">
        <v>5</v>
      </c>
      <c r="N66" s="1">
        <v>6</v>
      </c>
      <c r="O66" s="1">
        <v>3</v>
      </c>
    </row>
    <row r="68" spans="1:15" ht="9.6" customHeight="1" x14ac:dyDescent="0.2">
      <c r="A68" s="1" t="s">
        <v>297</v>
      </c>
      <c r="B68" s="1">
        <v>12790</v>
      </c>
      <c r="C68" s="1">
        <v>1563</v>
      </c>
      <c r="D68" s="1">
        <v>1110</v>
      </c>
      <c r="E68" s="1">
        <v>986</v>
      </c>
      <c r="F68" s="1">
        <v>593</v>
      </c>
      <c r="G68" s="1">
        <v>1287</v>
      </c>
      <c r="H68" s="1">
        <v>835</v>
      </c>
      <c r="I68" s="1">
        <v>1040</v>
      </c>
      <c r="J68" s="1">
        <v>897</v>
      </c>
      <c r="K68" s="1">
        <v>957</v>
      </c>
      <c r="L68" s="1">
        <v>962</v>
      </c>
      <c r="M68" s="1">
        <v>1029</v>
      </c>
      <c r="N68" s="1">
        <v>720</v>
      </c>
      <c r="O68" s="1">
        <v>811</v>
      </c>
    </row>
    <row r="69" spans="1:15" ht="9.6" customHeight="1" x14ac:dyDescent="0.2">
      <c r="A69" s="1" t="s">
        <v>151</v>
      </c>
      <c r="B69" s="1">
        <v>11235</v>
      </c>
      <c r="C69" s="1">
        <v>1297</v>
      </c>
      <c r="D69" s="1">
        <v>987</v>
      </c>
      <c r="E69" s="1">
        <v>860</v>
      </c>
      <c r="F69" s="1">
        <v>532</v>
      </c>
      <c r="G69" s="1">
        <v>1147</v>
      </c>
      <c r="H69" s="1">
        <v>761</v>
      </c>
      <c r="I69" s="1">
        <v>931</v>
      </c>
      <c r="J69" s="1">
        <v>741</v>
      </c>
      <c r="K69" s="1">
        <v>850</v>
      </c>
      <c r="L69" s="1">
        <v>863</v>
      </c>
      <c r="M69" s="1">
        <v>869</v>
      </c>
      <c r="N69" s="1">
        <v>640</v>
      </c>
      <c r="O69" s="1">
        <v>757</v>
      </c>
    </row>
    <row r="70" spans="1:15" ht="9.6" customHeight="1" x14ac:dyDescent="0.2">
      <c r="A70" s="1" t="s">
        <v>152</v>
      </c>
      <c r="B70" s="1">
        <v>1462</v>
      </c>
      <c r="C70" s="1">
        <v>259</v>
      </c>
      <c r="D70" s="1">
        <v>118</v>
      </c>
      <c r="E70" s="1">
        <v>125</v>
      </c>
      <c r="F70" s="1">
        <v>61</v>
      </c>
      <c r="G70" s="1">
        <v>133</v>
      </c>
      <c r="H70" s="1">
        <v>69</v>
      </c>
      <c r="I70" s="1">
        <v>88</v>
      </c>
      <c r="J70" s="1">
        <v>133</v>
      </c>
      <c r="K70" s="1">
        <v>100</v>
      </c>
      <c r="L70" s="1">
        <v>96</v>
      </c>
      <c r="M70" s="1">
        <v>151</v>
      </c>
      <c r="N70" s="1">
        <v>77</v>
      </c>
      <c r="O70" s="1">
        <v>52</v>
      </c>
    </row>
    <row r="71" spans="1:15" ht="9.6" customHeight="1" x14ac:dyDescent="0.2">
      <c r="A71" s="1" t="s">
        <v>153</v>
      </c>
      <c r="B71" s="1">
        <v>93</v>
      </c>
      <c r="C71" s="1">
        <v>7</v>
      </c>
      <c r="D71" s="1">
        <v>5</v>
      </c>
      <c r="E71" s="1">
        <v>1</v>
      </c>
      <c r="F71" s="1">
        <v>0</v>
      </c>
      <c r="G71" s="1">
        <v>7</v>
      </c>
      <c r="H71" s="1">
        <v>5</v>
      </c>
      <c r="I71" s="1">
        <v>21</v>
      </c>
      <c r="J71" s="1">
        <v>23</v>
      </c>
      <c r="K71" s="1">
        <v>7</v>
      </c>
      <c r="L71" s="1">
        <v>3</v>
      </c>
      <c r="M71" s="1">
        <v>9</v>
      </c>
      <c r="N71" s="1">
        <v>3</v>
      </c>
      <c r="O71" s="1">
        <v>2</v>
      </c>
    </row>
    <row r="72" spans="1:15" ht="10.199999999999999" customHeight="1" x14ac:dyDescent="0.2">
      <c r="A72" s="31" t="s">
        <v>355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EA8B7-D09F-4C40-8DEB-EA7E48391A77}">
  <dimension ref="A1:O57"/>
  <sheetViews>
    <sheetView view="pageBreakPreview" topLeftCell="A33" zoomScale="125" zoomScaleNormal="100" zoomScaleSheetLayoutView="125" workbookViewId="0">
      <selection activeCell="A57" sqref="A57:XFD57"/>
    </sheetView>
  </sheetViews>
  <sheetFormatPr defaultRowHeight="10.199999999999999" customHeight="1" x14ac:dyDescent="0.2"/>
  <cols>
    <col min="1" max="1" width="18.21875" style="1" customWidth="1"/>
    <col min="2" max="2" width="6" style="1" customWidth="1"/>
    <col min="3" max="15" width="4.77734375" style="1" customWidth="1"/>
    <col min="16" max="16384" width="8.88671875" style="1"/>
  </cols>
  <sheetData>
    <row r="1" spans="1:15" ht="10.199999999999999" customHeight="1" x14ac:dyDescent="0.2">
      <c r="A1" s="1" t="s">
        <v>348</v>
      </c>
    </row>
    <row r="2" spans="1:15" s="5" customFormat="1" ht="10.199999999999999" customHeight="1" x14ac:dyDescent="0.2">
      <c r="A2" s="7"/>
      <c r="B2" s="8"/>
      <c r="C2" s="9" t="s">
        <v>281</v>
      </c>
      <c r="D2" s="9" t="s">
        <v>282</v>
      </c>
      <c r="E2" s="9" t="s">
        <v>284</v>
      </c>
      <c r="F2" s="9"/>
      <c r="G2" s="9" t="s">
        <v>285</v>
      </c>
      <c r="H2" s="9" t="s">
        <v>286</v>
      </c>
      <c r="I2" s="9" t="s">
        <v>287</v>
      </c>
      <c r="J2" s="9" t="s">
        <v>288</v>
      </c>
      <c r="K2" s="9"/>
      <c r="L2" s="9"/>
      <c r="M2" s="9" t="s">
        <v>289</v>
      </c>
      <c r="N2" s="9" t="s">
        <v>291</v>
      </c>
      <c r="O2" s="10" t="s">
        <v>293</v>
      </c>
    </row>
    <row r="3" spans="1:15" s="5" customFormat="1" ht="10.199999999999999" customHeight="1" x14ac:dyDescent="0.2">
      <c r="A3" s="11"/>
      <c r="B3" s="12" t="s">
        <v>1</v>
      </c>
      <c r="C3" s="12" t="s">
        <v>294</v>
      </c>
      <c r="D3" s="12" t="s">
        <v>283</v>
      </c>
      <c r="E3" s="12" t="s">
        <v>283</v>
      </c>
      <c r="F3" s="12" t="s">
        <v>5</v>
      </c>
      <c r="G3" s="12" t="s">
        <v>283</v>
      </c>
      <c r="H3" s="12" t="s">
        <v>283</v>
      </c>
      <c r="I3" s="12" t="s">
        <v>283</v>
      </c>
      <c r="J3" s="12" t="s">
        <v>283</v>
      </c>
      <c r="K3" s="12" t="s">
        <v>10</v>
      </c>
      <c r="L3" s="12" t="s">
        <v>11</v>
      </c>
      <c r="M3" s="12" t="s">
        <v>290</v>
      </c>
      <c r="N3" s="12" t="s">
        <v>292</v>
      </c>
      <c r="O3" s="13" t="s">
        <v>292</v>
      </c>
    </row>
    <row r="4" spans="1:15" ht="10.199999999999999" customHeight="1" x14ac:dyDescent="0.2">
      <c r="A4" s="1" t="s">
        <v>307</v>
      </c>
      <c r="B4" s="1">
        <v>26051</v>
      </c>
      <c r="C4" s="1">
        <v>3226</v>
      </c>
      <c r="D4" s="1">
        <v>2220</v>
      </c>
      <c r="E4" s="1">
        <v>2026</v>
      </c>
      <c r="F4" s="1">
        <v>1251</v>
      </c>
      <c r="G4" s="1">
        <v>2586</v>
      </c>
      <c r="H4" s="1">
        <v>1662</v>
      </c>
      <c r="I4" s="1">
        <v>2118</v>
      </c>
      <c r="J4" s="1">
        <v>1722</v>
      </c>
      <c r="K4" s="1">
        <v>2019</v>
      </c>
      <c r="L4" s="1">
        <v>1956</v>
      </c>
      <c r="M4" s="1">
        <v>2128</v>
      </c>
      <c r="N4" s="1">
        <v>1520</v>
      </c>
      <c r="O4" s="1">
        <v>1617</v>
      </c>
    </row>
    <row r="5" spans="1:15" ht="10.199999999999999" customHeight="1" x14ac:dyDescent="0.2">
      <c r="A5" s="1" t="s">
        <v>154</v>
      </c>
      <c r="B5" s="1">
        <v>21095</v>
      </c>
      <c r="C5" s="1">
        <v>2478</v>
      </c>
      <c r="D5" s="1">
        <v>1874</v>
      </c>
      <c r="E5" s="1">
        <v>1664</v>
      </c>
      <c r="F5" s="1">
        <v>1016</v>
      </c>
      <c r="G5" s="1">
        <v>2077</v>
      </c>
      <c r="H5" s="1">
        <v>1394</v>
      </c>
      <c r="I5" s="1">
        <v>1639</v>
      </c>
      <c r="J5" s="1">
        <v>1313</v>
      </c>
      <c r="K5" s="1">
        <v>1564</v>
      </c>
      <c r="L5" s="1">
        <v>1659</v>
      </c>
      <c r="M5" s="1">
        <v>1694</v>
      </c>
      <c r="N5" s="1">
        <v>1276</v>
      </c>
      <c r="O5" s="1">
        <v>1447</v>
      </c>
    </row>
    <row r="6" spans="1:15" ht="10.199999999999999" customHeight="1" x14ac:dyDescent="0.2">
      <c r="A6" s="1" t="s">
        <v>155</v>
      </c>
      <c r="B6" s="1">
        <v>667</v>
      </c>
      <c r="C6" s="1">
        <v>75</v>
      </c>
      <c r="D6" s="1">
        <v>63</v>
      </c>
      <c r="E6" s="1">
        <v>38</v>
      </c>
      <c r="F6" s="1">
        <v>30</v>
      </c>
      <c r="G6" s="1">
        <v>76</v>
      </c>
      <c r="H6" s="1">
        <v>53</v>
      </c>
      <c r="I6" s="1">
        <v>49</v>
      </c>
      <c r="J6" s="1">
        <v>39</v>
      </c>
      <c r="K6" s="1">
        <v>106</v>
      </c>
      <c r="L6" s="1">
        <v>35</v>
      </c>
      <c r="M6" s="1">
        <v>56</v>
      </c>
      <c r="N6" s="1">
        <v>28</v>
      </c>
      <c r="O6" s="1">
        <v>19</v>
      </c>
    </row>
    <row r="7" spans="1:15" ht="10.199999999999999" customHeight="1" x14ac:dyDescent="0.2">
      <c r="A7" s="1" t="s">
        <v>156</v>
      </c>
      <c r="B7" s="1">
        <v>234</v>
      </c>
      <c r="C7" s="1">
        <v>42</v>
      </c>
      <c r="D7" s="1">
        <v>9</v>
      </c>
      <c r="E7" s="1">
        <v>13</v>
      </c>
      <c r="F7" s="1">
        <v>21</v>
      </c>
      <c r="G7" s="1">
        <v>22</v>
      </c>
      <c r="H7" s="1">
        <v>14</v>
      </c>
      <c r="I7" s="1">
        <v>23</v>
      </c>
      <c r="J7" s="1">
        <v>13</v>
      </c>
      <c r="K7" s="1">
        <v>26</v>
      </c>
      <c r="L7" s="1">
        <v>11</v>
      </c>
      <c r="M7" s="1">
        <v>14</v>
      </c>
      <c r="N7" s="1">
        <v>19</v>
      </c>
      <c r="O7" s="1">
        <v>7</v>
      </c>
    </row>
    <row r="8" spans="1:15" ht="10.199999999999999" customHeight="1" x14ac:dyDescent="0.2">
      <c r="A8" s="1" t="s">
        <v>157</v>
      </c>
      <c r="B8" s="1">
        <v>464</v>
      </c>
      <c r="C8" s="1">
        <v>56</v>
      </c>
      <c r="D8" s="1">
        <v>30</v>
      </c>
      <c r="E8" s="1">
        <v>22</v>
      </c>
      <c r="F8" s="1">
        <v>20</v>
      </c>
      <c r="G8" s="1">
        <v>63</v>
      </c>
      <c r="H8" s="1">
        <v>32</v>
      </c>
      <c r="I8" s="1">
        <v>79</v>
      </c>
      <c r="J8" s="1">
        <v>55</v>
      </c>
      <c r="K8" s="1">
        <v>36</v>
      </c>
      <c r="L8" s="1">
        <v>16</v>
      </c>
      <c r="M8" s="1">
        <v>18</v>
      </c>
      <c r="N8" s="1">
        <v>17</v>
      </c>
      <c r="O8" s="1">
        <v>20</v>
      </c>
    </row>
    <row r="9" spans="1:15" ht="10.199999999999999" customHeight="1" x14ac:dyDescent="0.2">
      <c r="A9" s="1" t="s">
        <v>158</v>
      </c>
      <c r="B9" s="1">
        <v>550</v>
      </c>
      <c r="C9" s="1">
        <v>111</v>
      </c>
      <c r="D9" s="1">
        <v>52</v>
      </c>
      <c r="E9" s="1">
        <v>47</v>
      </c>
      <c r="F9" s="1">
        <v>57</v>
      </c>
      <c r="G9" s="1">
        <v>34</v>
      </c>
      <c r="H9" s="1">
        <v>7</v>
      </c>
      <c r="I9" s="1">
        <v>16</v>
      </c>
      <c r="J9" s="1">
        <v>31</v>
      </c>
      <c r="K9" s="1">
        <v>60</v>
      </c>
      <c r="L9" s="1">
        <v>21</v>
      </c>
      <c r="M9" s="1">
        <v>74</v>
      </c>
      <c r="N9" s="1">
        <v>19</v>
      </c>
      <c r="O9" s="1">
        <v>21</v>
      </c>
    </row>
    <row r="10" spans="1:15" ht="10.199999999999999" customHeight="1" x14ac:dyDescent="0.2">
      <c r="A10" s="1" t="s">
        <v>159</v>
      </c>
      <c r="B10" s="1">
        <v>83</v>
      </c>
      <c r="C10" s="1">
        <v>5</v>
      </c>
      <c r="D10" s="1">
        <v>4</v>
      </c>
      <c r="E10" s="1">
        <v>7</v>
      </c>
      <c r="F10" s="1">
        <v>3</v>
      </c>
      <c r="G10" s="1">
        <v>16</v>
      </c>
      <c r="H10" s="1">
        <v>6</v>
      </c>
      <c r="I10" s="1">
        <v>2</v>
      </c>
      <c r="J10" s="1">
        <v>3</v>
      </c>
      <c r="K10" s="1">
        <v>16</v>
      </c>
      <c r="L10" s="1">
        <v>4</v>
      </c>
      <c r="M10" s="1">
        <v>10</v>
      </c>
      <c r="N10" s="1">
        <v>5</v>
      </c>
      <c r="O10" s="1">
        <v>2</v>
      </c>
    </row>
    <row r="11" spans="1:15" ht="10.199999999999999" customHeight="1" x14ac:dyDescent="0.2">
      <c r="A11" s="1" t="s">
        <v>160</v>
      </c>
      <c r="B11" s="1">
        <v>359</v>
      </c>
      <c r="C11" s="1">
        <v>44</v>
      </c>
      <c r="D11" s="1">
        <v>18</v>
      </c>
      <c r="E11" s="1">
        <v>20</v>
      </c>
      <c r="F11" s="1">
        <v>11</v>
      </c>
      <c r="G11" s="1">
        <v>70</v>
      </c>
      <c r="H11" s="1">
        <v>25</v>
      </c>
      <c r="I11" s="1">
        <v>40</v>
      </c>
      <c r="J11" s="1">
        <v>20</v>
      </c>
      <c r="K11" s="1">
        <v>41</v>
      </c>
      <c r="L11" s="1">
        <v>18</v>
      </c>
      <c r="M11" s="1">
        <v>20</v>
      </c>
      <c r="N11" s="1">
        <v>18</v>
      </c>
      <c r="O11" s="1">
        <v>14</v>
      </c>
    </row>
    <row r="12" spans="1:15" ht="10.199999999999999" customHeight="1" x14ac:dyDescent="0.2">
      <c r="A12" s="1" t="s">
        <v>161</v>
      </c>
      <c r="B12" s="1">
        <v>225</v>
      </c>
      <c r="C12" s="1">
        <v>51</v>
      </c>
      <c r="D12" s="1">
        <v>7</v>
      </c>
      <c r="E12" s="1">
        <v>12</v>
      </c>
      <c r="F12" s="1">
        <v>19</v>
      </c>
      <c r="G12" s="1">
        <v>15</v>
      </c>
      <c r="H12" s="1">
        <v>5</v>
      </c>
      <c r="I12" s="1">
        <v>0</v>
      </c>
      <c r="J12" s="1">
        <v>15</v>
      </c>
      <c r="K12" s="1">
        <v>28</v>
      </c>
      <c r="L12" s="1">
        <v>15</v>
      </c>
      <c r="M12" s="1">
        <v>28</v>
      </c>
      <c r="N12" s="1">
        <v>14</v>
      </c>
      <c r="O12" s="1">
        <v>16</v>
      </c>
    </row>
    <row r="13" spans="1:15" ht="10.199999999999999" customHeight="1" x14ac:dyDescent="0.2">
      <c r="A13" s="1" t="s">
        <v>162</v>
      </c>
      <c r="B13" s="1">
        <v>43</v>
      </c>
      <c r="C13" s="1">
        <v>1</v>
      </c>
      <c r="D13" s="1">
        <v>4</v>
      </c>
      <c r="E13" s="1">
        <v>6</v>
      </c>
      <c r="F13" s="1">
        <v>3</v>
      </c>
      <c r="G13" s="1">
        <v>12</v>
      </c>
      <c r="H13" s="1">
        <v>4</v>
      </c>
      <c r="I13" s="1">
        <v>0</v>
      </c>
      <c r="J13" s="1">
        <v>2</v>
      </c>
      <c r="K13" s="1">
        <v>1</v>
      </c>
      <c r="L13" s="1">
        <v>4</v>
      </c>
      <c r="M13" s="1">
        <v>3</v>
      </c>
      <c r="N13" s="1">
        <v>2</v>
      </c>
      <c r="O13" s="1">
        <v>1</v>
      </c>
    </row>
    <row r="14" spans="1:15" ht="10.199999999999999" customHeight="1" x14ac:dyDescent="0.2">
      <c r="A14" s="1" t="s">
        <v>163</v>
      </c>
      <c r="B14" s="1">
        <v>123</v>
      </c>
      <c r="C14" s="1">
        <v>21</v>
      </c>
      <c r="D14" s="1">
        <v>5</v>
      </c>
      <c r="E14" s="1">
        <v>18</v>
      </c>
      <c r="F14" s="1">
        <v>11</v>
      </c>
      <c r="G14" s="1">
        <v>5</v>
      </c>
      <c r="H14" s="1">
        <v>1</v>
      </c>
      <c r="I14" s="1">
        <v>0</v>
      </c>
      <c r="J14" s="1">
        <v>7</v>
      </c>
      <c r="K14" s="1">
        <v>7</v>
      </c>
      <c r="L14" s="1">
        <v>12</v>
      </c>
      <c r="M14" s="1">
        <v>25</v>
      </c>
      <c r="N14" s="1">
        <v>8</v>
      </c>
      <c r="O14" s="1">
        <v>3</v>
      </c>
    </row>
    <row r="15" spans="1:15" ht="10.199999999999999" customHeight="1" x14ac:dyDescent="0.2">
      <c r="A15" s="1" t="s">
        <v>164</v>
      </c>
      <c r="B15" s="1">
        <v>439</v>
      </c>
      <c r="C15" s="1">
        <v>60</v>
      </c>
      <c r="D15" s="1">
        <v>71</v>
      </c>
      <c r="E15" s="1">
        <v>45</v>
      </c>
      <c r="F15" s="1">
        <v>14</v>
      </c>
      <c r="G15" s="1">
        <v>36</v>
      </c>
      <c r="H15" s="1">
        <v>18</v>
      </c>
      <c r="I15" s="1">
        <v>35</v>
      </c>
      <c r="J15" s="1">
        <v>36</v>
      </c>
      <c r="K15" s="1">
        <v>39</v>
      </c>
      <c r="L15" s="1">
        <v>22</v>
      </c>
      <c r="M15" s="1">
        <v>30</v>
      </c>
      <c r="N15" s="1">
        <v>21</v>
      </c>
      <c r="O15" s="1">
        <v>12</v>
      </c>
    </row>
    <row r="16" spans="1:15" ht="10.199999999999999" customHeight="1" x14ac:dyDescent="0.2">
      <c r="A16" s="1" t="s">
        <v>165</v>
      </c>
      <c r="B16" s="1">
        <v>95</v>
      </c>
      <c r="C16" s="1">
        <v>13</v>
      </c>
      <c r="D16" s="1">
        <v>8</v>
      </c>
      <c r="E16" s="1">
        <v>8</v>
      </c>
      <c r="F16" s="1">
        <v>0</v>
      </c>
      <c r="G16" s="1">
        <v>14</v>
      </c>
      <c r="H16" s="1">
        <v>5</v>
      </c>
      <c r="I16" s="1">
        <v>14</v>
      </c>
      <c r="J16" s="1">
        <v>5</v>
      </c>
      <c r="K16" s="1">
        <v>5</v>
      </c>
      <c r="L16" s="1">
        <v>4</v>
      </c>
      <c r="M16" s="1">
        <v>4</v>
      </c>
      <c r="N16" s="1">
        <v>9</v>
      </c>
      <c r="O16" s="1">
        <v>6</v>
      </c>
    </row>
    <row r="17" spans="1:15" ht="10.199999999999999" customHeight="1" x14ac:dyDescent="0.2">
      <c r="A17" s="1" t="s">
        <v>166</v>
      </c>
      <c r="B17" s="1">
        <v>100</v>
      </c>
      <c r="C17" s="1">
        <v>24</v>
      </c>
      <c r="D17" s="1">
        <v>6</v>
      </c>
      <c r="E17" s="1">
        <v>5</v>
      </c>
      <c r="F17" s="1">
        <v>6</v>
      </c>
      <c r="G17" s="1">
        <v>10</v>
      </c>
      <c r="H17" s="1">
        <v>2</v>
      </c>
      <c r="I17" s="1">
        <v>3</v>
      </c>
      <c r="J17" s="1">
        <v>5</v>
      </c>
      <c r="K17" s="1">
        <v>11</v>
      </c>
      <c r="L17" s="1">
        <v>5</v>
      </c>
      <c r="M17" s="1">
        <v>14</v>
      </c>
      <c r="N17" s="1">
        <v>6</v>
      </c>
      <c r="O17" s="1">
        <v>3</v>
      </c>
    </row>
    <row r="18" spans="1:15" ht="10.199999999999999" customHeight="1" x14ac:dyDescent="0.2">
      <c r="A18" s="1" t="s">
        <v>167</v>
      </c>
      <c r="B18" s="1">
        <v>592</v>
      </c>
      <c r="C18" s="1">
        <v>87</v>
      </c>
      <c r="D18" s="1">
        <v>24</v>
      </c>
      <c r="E18" s="1">
        <v>45</v>
      </c>
      <c r="F18" s="1">
        <v>17</v>
      </c>
      <c r="G18" s="1">
        <v>56</v>
      </c>
      <c r="H18" s="1">
        <v>25</v>
      </c>
      <c r="I18" s="1">
        <v>111</v>
      </c>
      <c r="J18" s="1">
        <v>71</v>
      </c>
      <c r="K18" s="1">
        <v>41</v>
      </c>
      <c r="L18" s="1">
        <v>34</v>
      </c>
      <c r="M18" s="1">
        <v>48</v>
      </c>
      <c r="N18" s="1">
        <v>22</v>
      </c>
      <c r="O18" s="1">
        <v>11</v>
      </c>
    </row>
    <row r="19" spans="1:15" ht="10.199999999999999" customHeight="1" x14ac:dyDescent="0.2">
      <c r="A19" s="1" t="s">
        <v>168</v>
      </c>
      <c r="B19" s="1">
        <v>121</v>
      </c>
      <c r="C19" s="1">
        <v>20</v>
      </c>
      <c r="D19" s="1">
        <v>8</v>
      </c>
      <c r="E19" s="1">
        <v>7</v>
      </c>
      <c r="F19" s="1">
        <v>14</v>
      </c>
      <c r="G19" s="1">
        <v>17</v>
      </c>
      <c r="H19" s="1">
        <v>6</v>
      </c>
      <c r="I19" s="1">
        <v>0</v>
      </c>
      <c r="J19" s="1">
        <v>12</v>
      </c>
      <c r="K19" s="1">
        <v>5</v>
      </c>
      <c r="L19" s="1">
        <v>16</v>
      </c>
      <c r="M19" s="1">
        <v>8</v>
      </c>
      <c r="N19" s="1">
        <v>4</v>
      </c>
      <c r="O19" s="1">
        <v>4</v>
      </c>
    </row>
    <row r="20" spans="1:15" ht="10.199999999999999" customHeight="1" x14ac:dyDescent="0.2">
      <c r="A20" s="1" t="s">
        <v>169</v>
      </c>
      <c r="B20" s="1">
        <v>861</v>
      </c>
      <c r="C20" s="1">
        <v>138</v>
      </c>
      <c r="D20" s="1">
        <v>37</v>
      </c>
      <c r="E20" s="1">
        <v>69</v>
      </c>
      <c r="F20" s="1">
        <v>9</v>
      </c>
      <c r="G20" s="1">
        <v>63</v>
      </c>
      <c r="H20" s="1">
        <v>65</v>
      </c>
      <c r="I20" s="1">
        <v>107</v>
      </c>
      <c r="J20" s="1">
        <v>95</v>
      </c>
      <c r="K20" s="1">
        <v>33</v>
      </c>
      <c r="L20" s="1">
        <v>80</v>
      </c>
      <c r="M20" s="1">
        <v>82</v>
      </c>
      <c r="N20" s="1">
        <v>52</v>
      </c>
      <c r="O20" s="1">
        <v>31</v>
      </c>
    </row>
    <row r="22" spans="1:15" ht="10.199999999999999" customHeight="1" x14ac:dyDescent="0.2">
      <c r="A22" s="1" t="s">
        <v>299</v>
      </c>
      <c r="B22" s="1">
        <v>13261</v>
      </c>
      <c r="C22" s="1">
        <v>1663</v>
      </c>
      <c r="D22" s="1">
        <v>1110</v>
      </c>
      <c r="E22" s="1">
        <v>1040</v>
      </c>
      <c r="F22" s="1">
        <v>658</v>
      </c>
      <c r="G22" s="1">
        <v>1299</v>
      </c>
      <c r="H22" s="1">
        <v>827</v>
      </c>
      <c r="I22" s="1">
        <v>1078</v>
      </c>
      <c r="J22" s="1">
        <v>825</v>
      </c>
      <c r="K22" s="1">
        <v>1062</v>
      </c>
      <c r="L22" s="1">
        <v>994</v>
      </c>
      <c r="M22" s="1">
        <v>1099</v>
      </c>
      <c r="N22" s="1">
        <v>800</v>
      </c>
      <c r="O22" s="1">
        <v>806</v>
      </c>
    </row>
    <row r="23" spans="1:15" ht="10.199999999999999" customHeight="1" x14ac:dyDescent="0.2">
      <c r="A23" s="1" t="s">
        <v>154</v>
      </c>
      <c r="B23" s="1">
        <v>10798</v>
      </c>
      <c r="C23" s="1">
        <v>1283</v>
      </c>
      <c r="D23" s="1">
        <v>938</v>
      </c>
      <c r="E23" s="1">
        <v>858</v>
      </c>
      <c r="F23" s="1">
        <v>529</v>
      </c>
      <c r="G23" s="1">
        <v>1067</v>
      </c>
      <c r="H23" s="1">
        <v>702</v>
      </c>
      <c r="I23" s="1">
        <v>844</v>
      </c>
      <c r="J23" s="1">
        <v>642</v>
      </c>
      <c r="K23" s="1">
        <v>818</v>
      </c>
      <c r="L23" s="1">
        <v>838</v>
      </c>
      <c r="M23" s="1">
        <v>881</v>
      </c>
      <c r="N23" s="1">
        <v>679</v>
      </c>
      <c r="O23" s="1">
        <v>719</v>
      </c>
    </row>
    <row r="24" spans="1:15" ht="10.199999999999999" customHeight="1" x14ac:dyDescent="0.2">
      <c r="A24" s="1" t="s">
        <v>155</v>
      </c>
      <c r="B24" s="1">
        <v>378</v>
      </c>
      <c r="C24" s="1">
        <v>52</v>
      </c>
      <c r="D24" s="1">
        <v>43</v>
      </c>
      <c r="E24" s="1">
        <v>18</v>
      </c>
      <c r="F24" s="1">
        <v>17</v>
      </c>
      <c r="G24" s="1">
        <v>44</v>
      </c>
      <c r="H24" s="1">
        <v>33</v>
      </c>
      <c r="I24" s="1">
        <v>7</v>
      </c>
      <c r="J24" s="1">
        <v>23</v>
      </c>
      <c r="K24" s="1">
        <v>61</v>
      </c>
      <c r="L24" s="1">
        <v>18</v>
      </c>
      <c r="M24" s="1">
        <v>33</v>
      </c>
      <c r="N24" s="1">
        <v>19</v>
      </c>
      <c r="O24" s="1">
        <v>10</v>
      </c>
    </row>
    <row r="25" spans="1:15" ht="10.199999999999999" customHeight="1" x14ac:dyDescent="0.2">
      <c r="A25" s="1" t="s">
        <v>156</v>
      </c>
      <c r="B25" s="1">
        <v>113</v>
      </c>
      <c r="C25" s="1">
        <v>19</v>
      </c>
      <c r="D25" s="1">
        <v>4</v>
      </c>
      <c r="E25" s="1">
        <v>7</v>
      </c>
      <c r="F25" s="1">
        <v>8</v>
      </c>
      <c r="G25" s="1">
        <v>8</v>
      </c>
      <c r="H25" s="1">
        <v>4</v>
      </c>
      <c r="I25" s="1">
        <v>11</v>
      </c>
      <c r="J25" s="1">
        <v>5</v>
      </c>
      <c r="K25" s="1">
        <v>15</v>
      </c>
      <c r="L25" s="1">
        <v>7</v>
      </c>
      <c r="M25" s="1">
        <v>8</v>
      </c>
      <c r="N25" s="1">
        <v>12</v>
      </c>
      <c r="O25" s="1">
        <v>5</v>
      </c>
    </row>
    <row r="26" spans="1:15" ht="10.199999999999999" customHeight="1" x14ac:dyDescent="0.2">
      <c r="A26" s="1" t="s">
        <v>157</v>
      </c>
      <c r="B26" s="1">
        <v>214</v>
      </c>
      <c r="C26" s="1">
        <v>29</v>
      </c>
      <c r="D26" s="1">
        <v>24</v>
      </c>
      <c r="E26" s="1">
        <v>11</v>
      </c>
      <c r="F26" s="1">
        <v>10</v>
      </c>
      <c r="G26" s="1">
        <v>29</v>
      </c>
      <c r="H26" s="1">
        <v>15</v>
      </c>
      <c r="I26" s="1">
        <v>24</v>
      </c>
      <c r="J26" s="1">
        <v>21</v>
      </c>
      <c r="K26" s="1">
        <v>15</v>
      </c>
      <c r="L26" s="1">
        <v>8</v>
      </c>
      <c r="M26" s="1">
        <v>6</v>
      </c>
      <c r="N26" s="1">
        <v>9</v>
      </c>
      <c r="O26" s="1">
        <v>13</v>
      </c>
    </row>
    <row r="27" spans="1:15" ht="10.199999999999999" customHeight="1" x14ac:dyDescent="0.2">
      <c r="A27" s="1" t="s">
        <v>158</v>
      </c>
      <c r="B27" s="1">
        <v>265</v>
      </c>
      <c r="C27" s="1">
        <v>57</v>
      </c>
      <c r="D27" s="1">
        <v>22</v>
      </c>
      <c r="E27" s="1">
        <v>19</v>
      </c>
      <c r="F27" s="1">
        <v>34</v>
      </c>
      <c r="G27" s="1">
        <v>18</v>
      </c>
      <c r="H27" s="1">
        <v>3</v>
      </c>
      <c r="I27" s="1">
        <v>0</v>
      </c>
      <c r="J27" s="1">
        <v>19</v>
      </c>
      <c r="K27" s="1">
        <v>29</v>
      </c>
      <c r="L27" s="1">
        <v>10</v>
      </c>
      <c r="M27" s="1">
        <v>36</v>
      </c>
      <c r="N27" s="1">
        <v>12</v>
      </c>
      <c r="O27" s="1">
        <v>6</v>
      </c>
    </row>
    <row r="28" spans="1:15" ht="10.199999999999999" customHeight="1" x14ac:dyDescent="0.2">
      <c r="A28" s="1" t="s">
        <v>159</v>
      </c>
      <c r="B28" s="1">
        <v>50</v>
      </c>
      <c r="C28" s="1">
        <v>5</v>
      </c>
      <c r="D28" s="1">
        <v>1</v>
      </c>
      <c r="E28" s="1">
        <v>4</v>
      </c>
      <c r="F28" s="1">
        <v>2</v>
      </c>
      <c r="G28" s="1">
        <v>11</v>
      </c>
      <c r="H28" s="1">
        <v>2</v>
      </c>
      <c r="I28" s="1">
        <v>0</v>
      </c>
      <c r="J28" s="1">
        <v>1</v>
      </c>
      <c r="K28" s="1">
        <v>10</v>
      </c>
      <c r="L28" s="1">
        <v>4</v>
      </c>
      <c r="M28" s="1">
        <v>5</v>
      </c>
      <c r="N28" s="1">
        <v>3</v>
      </c>
      <c r="O28" s="1">
        <v>2</v>
      </c>
    </row>
    <row r="29" spans="1:15" ht="10.199999999999999" customHeight="1" x14ac:dyDescent="0.2">
      <c r="A29" s="1" t="s">
        <v>160</v>
      </c>
      <c r="B29" s="1">
        <v>184</v>
      </c>
      <c r="C29" s="1">
        <v>22</v>
      </c>
      <c r="D29" s="1">
        <v>9</v>
      </c>
      <c r="E29" s="1">
        <v>12</v>
      </c>
      <c r="F29" s="1">
        <v>6</v>
      </c>
      <c r="G29" s="1">
        <v>35</v>
      </c>
      <c r="H29" s="1">
        <v>12</v>
      </c>
      <c r="I29" s="1">
        <v>17</v>
      </c>
      <c r="J29" s="1">
        <v>11</v>
      </c>
      <c r="K29" s="1">
        <v>23</v>
      </c>
      <c r="L29" s="1">
        <v>11</v>
      </c>
      <c r="M29" s="1">
        <v>14</v>
      </c>
      <c r="N29" s="1">
        <v>6</v>
      </c>
      <c r="O29" s="1">
        <v>6</v>
      </c>
    </row>
    <row r="30" spans="1:15" ht="10.199999999999999" customHeight="1" x14ac:dyDescent="0.2">
      <c r="A30" s="1" t="s">
        <v>161</v>
      </c>
      <c r="B30" s="1">
        <v>127</v>
      </c>
      <c r="C30" s="1">
        <v>30</v>
      </c>
      <c r="D30" s="1">
        <v>1</v>
      </c>
      <c r="E30" s="1">
        <v>6</v>
      </c>
      <c r="F30" s="1">
        <v>14</v>
      </c>
      <c r="G30" s="1">
        <v>6</v>
      </c>
      <c r="H30" s="1">
        <v>0</v>
      </c>
      <c r="I30" s="1">
        <v>0</v>
      </c>
      <c r="J30" s="1">
        <v>9</v>
      </c>
      <c r="K30" s="1">
        <v>16</v>
      </c>
      <c r="L30" s="1">
        <v>12</v>
      </c>
      <c r="M30" s="1">
        <v>17</v>
      </c>
      <c r="N30" s="1">
        <v>7</v>
      </c>
      <c r="O30" s="1">
        <v>9</v>
      </c>
    </row>
    <row r="31" spans="1:15" ht="10.199999999999999" customHeight="1" x14ac:dyDescent="0.2">
      <c r="A31" s="1" t="s">
        <v>162</v>
      </c>
      <c r="B31" s="1">
        <v>17</v>
      </c>
      <c r="C31" s="1">
        <v>0</v>
      </c>
      <c r="D31" s="1">
        <v>3</v>
      </c>
      <c r="E31" s="1">
        <v>3</v>
      </c>
      <c r="F31" s="1">
        <v>0</v>
      </c>
      <c r="G31" s="1">
        <v>3</v>
      </c>
      <c r="H31" s="1">
        <v>2</v>
      </c>
      <c r="I31" s="1">
        <v>0</v>
      </c>
      <c r="J31" s="1">
        <v>2</v>
      </c>
      <c r="K31" s="1">
        <v>1</v>
      </c>
      <c r="L31" s="1">
        <v>1</v>
      </c>
      <c r="M31" s="1">
        <v>1</v>
      </c>
      <c r="N31" s="1">
        <v>0</v>
      </c>
      <c r="O31" s="1">
        <v>1</v>
      </c>
    </row>
    <row r="32" spans="1:15" ht="10.199999999999999" customHeight="1" x14ac:dyDescent="0.2">
      <c r="A32" s="1" t="s">
        <v>163</v>
      </c>
      <c r="B32" s="1">
        <v>66</v>
      </c>
      <c r="C32" s="1">
        <v>9</v>
      </c>
      <c r="D32" s="1">
        <v>3</v>
      </c>
      <c r="E32" s="1">
        <v>8</v>
      </c>
      <c r="F32" s="1">
        <v>6</v>
      </c>
      <c r="G32" s="1">
        <v>2</v>
      </c>
      <c r="H32" s="1">
        <v>0</v>
      </c>
      <c r="I32" s="1">
        <v>0</v>
      </c>
      <c r="J32" s="1">
        <v>4</v>
      </c>
      <c r="K32" s="1">
        <v>5</v>
      </c>
      <c r="L32" s="1">
        <v>6</v>
      </c>
      <c r="M32" s="1">
        <v>16</v>
      </c>
      <c r="N32" s="1">
        <v>7</v>
      </c>
      <c r="O32" s="1">
        <v>0</v>
      </c>
    </row>
    <row r="33" spans="1:15" ht="10.199999999999999" customHeight="1" x14ac:dyDescent="0.2">
      <c r="A33" s="1" t="s">
        <v>164</v>
      </c>
      <c r="B33" s="1">
        <v>198</v>
      </c>
      <c r="C33" s="1">
        <v>29</v>
      </c>
      <c r="D33" s="1">
        <v>33</v>
      </c>
      <c r="E33" s="1">
        <v>19</v>
      </c>
      <c r="F33" s="1">
        <v>7</v>
      </c>
      <c r="G33" s="1">
        <v>14</v>
      </c>
      <c r="H33" s="1">
        <v>6</v>
      </c>
      <c r="I33" s="1">
        <v>24</v>
      </c>
      <c r="J33" s="1">
        <v>13</v>
      </c>
      <c r="K33" s="1">
        <v>21</v>
      </c>
      <c r="L33" s="1">
        <v>7</v>
      </c>
      <c r="M33" s="1">
        <v>13</v>
      </c>
      <c r="N33" s="1">
        <v>8</v>
      </c>
      <c r="O33" s="1">
        <v>4</v>
      </c>
    </row>
    <row r="34" spans="1:15" ht="10.199999999999999" customHeight="1" x14ac:dyDescent="0.2">
      <c r="A34" s="1" t="s">
        <v>165</v>
      </c>
      <c r="B34" s="1">
        <v>51</v>
      </c>
      <c r="C34" s="1">
        <v>7</v>
      </c>
      <c r="D34" s="1">
        <v>1</v>
      </c>
      <c r="E34" s="1">
        <v>5</v>
      </c>
      <c r="F34" s="1">
        <v>0</v>
      </c>
      <c r="G34" s="1">
        <v>6</v>
      </c>
      <c r="H34" s="1">
        <v>2</v>
      </c>
      <c r="I34" s="1">
        <v>12</v>
      </c>
      <c r="J34" s="1">
        <v>4</v>
      </c>
      <c r="K34" s="1">
        <v>2</v>
      </c>
      <c r="L34" s="1">
        <v>1</v>
      </c>
      <c r="M34" s="1">
        <v>2</v>
      </c>
      <c r="N34" s="1">
        <v>6</v>
      </c>
      <c r="O34" s="1">
        <v>3</v>
      </c>
    </row>
    <row r="35" spans="1:15" ht="10.199999999999999" customHeight="1" x14ac:dyDescent="0.2">
      <c r="A35" s="1" t="s">
        <v>166</v>
      </c>
      <c r="B35" s="1">
        <v>59</v>
      </c>
      <c r="C35" s="1">
        <v>14</v>
      </c>
      <c r="D35" s="1">
        <v>2</v>
      </c>
      <c r="E35" s="1">
        <v>4</v>
      </c>
      <c r="F35" s="1">
        <v>4</v>
      </c>
      <c r="G35" s="1">
        <v>6</v>
      </c>
      <c r="H35" s="1">
        <v>2</v>
      </c>
      <c r="I35" s="1">
        <v>0</v>
      </c>
      <c r="J35" s="1">
        <v>4</v>
      </c>
      <c r="K35" s="1">
        <v>9</v>
      </c>
      <c r="L35" s="1">
        <v>3</v>
      </c>
      <c r="M35" s="1">
        <v>6</v>
      </c>
      <c r="N35" s="1">
        <v>4</v>
      </c>
      <c r="O35" s="1">
        <v>1</v>
      </c>
    </row>
    <row r="36" spans="1:15" ht="10.199999999999999" customHeight="1" x14ac:dyDescent="0.2">
      <c r="A36" s="1" t="s">
        <v>167</v>
      </c>
      <c r="B36" s="1">
        <v>270</v>
      </c>
      <c r="C36" s="1">
        <v>44</v>
      </c>
      <c r="D36" s="1">
        <v>10</v>
      </c>
      <c r="E36" s="1">
        <v>24</v>
      </c>
      <c r="F36" s="1">
        <v>8</v>
      </c>
      <c r="G36" s="1">
        <v>18</v>
      </c>
      <c r="H36" s="1">
        <v>11</v>
      </c>
      <c r="I36" s="1">
        <v>63</v>
      </c>
      <c r="J36" s="1">
        <v>25</v>
      </c>
      <c r="K36" s="1">
        <v>19</v>
      </c>
      <c r="L36" s="1">
        <v>15</v>
      </c>
      <c r="M36" s="1">
        <v>18</v>
      </c>
      <c r="N36" s="1">
        <v>10</v>
      </c>
      <c r="O36" s="1">
        <v>5</v>
      </c>
    </row>
    <row r="37" spans="1:15" ht="10.199999999999999" customHeight="1" x14ac:dyDescent="0.2">
      <c r="A37" s="1" t="s">
        <v>168</v>
      </c>
      <c r="B37" s="1">
        <v>60</v>
      </c>
      <c r="C37" s="1">
        <v>10</v>
      </c>
      <c r="D37" s="1">
        <v>0</v>
      </c>
      <c r="E37" s="1">
        <v>4</v>
      </c>
      <c r="F37" s="1">
        <v>7</v>
      </c>
      <c r="G37" s="1">
        <v>8</v>
      </c>
      <c r="H37" s="1">
        <v>5</v>
      </c>
      <c r="I37" s="1">
        <v>0</v>
      </c>
      <c r="J37" s="1">
        <v>4</v>
      </c>
      <c r="K37" s="1">
        <v>3</v>
      </c>
      <c r="L37" s="1">
        <v>9</v>
      </c>
      <c r="M37" s="1">
        <v>6</v>
      </c>
      <c r="N37" s="1">
        <v>1</v>
      </c>
      <c r="O37" s="1">
        <v>3</v>
      </c>
    </row>
    <row r="38" spans="1:15" ht="10.199999999999999" customHeight="1" x14ac:dyDescent="0.2">
      <c r="A38" s="1" t="s">
        <v>169</v>
      </c>
      <c r="B38" s="1">
        <v>411</v>
      </c>
      <c r="C38" s="1">
        <v>53</v>
      </c>
      <c r="D38" s="1">
        <v>16</v>
      </c>
      <c r="E38" s="1">
        <v>38</v>
      </c>
      <c r="F38" s="1">
        <v>6</v>
      </c>
      <c r="G38" s="1">
        <v>24</v>
      </c>
      <c r="H38" s="1">
        <v>28</v>
      </c>
      <c r="I38" s="1">
        <v>76</v>
      </c>
      <c r="J38" s="1">
        <v>38</v>
      </c>
      <c r="K38" s="1">
        <v>15</v>
      </c>
      <c r="L38" s="1">
        <v>44</v>
      </c>
      <c r="M38" s="1">
        <v>37</v>
      </c>
      <c r="N38" s="1">
        <v>17</v>
      </c>
      <c r="O38" s="1">
        <v>19</v>
      </c>
    </row>
    <row r="40" spans="1:15" ht="10.199999999999999" customHeight="1" x14ac:dyDescent="0.2">
      <c r="A40" s="1" t="s">
        <v>297</v>
      </c>
      <c r="B40" s="1">
        <v>12790</v>
      </c>
      <c r="C40" s="1">
        <v>1563</v>
      </c>
      <c r="D40" s="1">
        <v>1110</v>
      </c>
      <c r="E40" s="1">
        <v>986</v>
      </c>
      <c r="F40" s="1">
        <v>593</v>
      </c>
      <c r="G40" s="1">
        <v>1287</v>
      </c>
      <c r="H40" s="1">
        <v>835</v>
      </c>
      <c r="I40" s="1">
        <v>1040</v>
      </c>
      <c r="J40" s="1">
        <v>897</v>
      </c>
      <c r="K40" s="1">
        <v>957</v>
      </c>
      <c r="L40" s="1">
        <v>962</v>
      </c>
      <c r="M40" s="1">
        <v>1029</v>
      </c>
      <c r="N40" s="1">
        <v>720</v>
      </c>
      <c r="O40" s="1">
        <v>811</v>
      </c>
    </row>
    <row r="41" spans="1:15" ht="10.199999999999999" customHeight="1" x14ac:dyDescent="0.2">
      <c r="A41" s="1" t="s">
        <v>154</v>
      </c>
      <c r="B41" s="1">
        <v>10297</v>
      </c>
      <c r="C41" s="1">
        <v>1195</v>
      </c>
      <c r="D41" s="1">
        <v>936</v>
      </c>
      <c r="E41" s="1">
        <v>806</v>
      </c>
      <c r="F41" s="1">
        <v>487</v>
      </c>
      <c r="G41" s="1">
        <v>1010</v>
      </c>
      <c r="H41" s="1">
        <v>692</v>
      </c>
      <c r="I41" s="1">
        <v>795</v>
      </c>
      <c r="J41" s="1">
        <v>671</v>
      </c>
      <c r="K41" s="1">
        <v>746</v>
      </c>
      <c r="L41" s="1">
        <v>821</v>
      </c>
      <c r="M41" s="1">
        <v>813</v>
      </c>
      <c r="N41" s="1">
        <v>597</v>
      </c>
      <c r="O41" s="1">
        <v>728</v>
      </c>
    </row>
    <row r="42" spans="1:15" ht="10.199999999999999" customHeight="1" x14ac:dyDescent="0.2">
      <c r="A42" s="1" t="s">
        <v>155</v>
      </c>
      <c r="B42" s="1">
        <v>289</v>
      </c>
      <c r="C42" s="1">
        <v>23</v>
      </c>
      <c r="D42" s="1">
        <v>20</v>
      </c>
      <c r="E42" s="1">
        <v>20</v>
      </c>
      <c r="F42" s="1">
        <v>13</v>
      </c>
      <c r="G42" s="1">
        <v>32</v>
      </c>
      <c r="H42" s="1">
        <v>20</v>
      </c>
      <c r="I42" s="1">
        <v>42</v>
      </c>
      <c r="J42" s="1">
        <v>16</v>
      </c>
      <c r="K42" s="1">
        <v>45</v>
      </c>
      <c r="L42" s="1">
        <v>17</v>
      </c>
      <c r="M42" s="1">
        <v>23</v>
      </c>
      <c r="N42" s="1">
        <v>9</v>
      </c>
      <c r="O42" s="1">
        <v>9</v>
      </c>
    </row>
    <row r="43" spans="1:15" ht="10.199999999999999" customHeight="1" x14ac:dyDescent="0.2">
      <c r="A43" s="1" t="s">
        <v>156</v>
      </c>
      <c r="B43" s="1">
        <v>121</v>
      </c>
      <c r="C43" s="1">
        <v>23</v>
      </c>
      <c r="D43" s="1">
        <v>5</v>
      </c>
      <c r="E43" s="1">
        <v>6</v>
      </c>
      <c r="F43" s="1">
        <v>13</v>
      </c>
      <c r="G43" s="1">
        <v>14</v>
      </c>
      <c r="H43" s="1">
        <v>10</v>
      </c>
      <c r="I43" s="1">
        <v>12</v>
      </c>
      <c r="J43" s="1">
        <v>8</v>
      </c>
      <c r="K43" s="1">
        <v>11</v>
      </c>
      <c r="L43" s="1">
        <v>4</v>
      </c>
      <c r="M43" s="1">
        <v>6</v>
      </c>
      <c r="N43" s="1">
        <v>7</v>
      </c>
      <c r="O43" s="1">
        <v>2</v>
      </c>
    </row>
    <row r="44" spans="1:15" ht="10.199999999999999" customHeight="1" x14ac:dyDescent="0.2">
      <c r="A44" s="1" t="s">
        <v>157</v>
      </c>
      <c r="B44" s="1">
        <v>250</v>
      </c>
      <c r="C44" s="1">
        <v>27</v>
      </c>
      <c r="D44" s="1">
        <v>6</v>
      </c>
      <c r="E44" s="1">
        <v>11</v>
      </c>
      <c r="F44" s="1">
        <v>10</v>
      </c>
      <c r="G44" s="1">
        <v>34</v>
      </c>
      <c r="H44" s="1">
        <v>17</v>
      </c>
      <c r="I44" s="1">
        <v>55</v>
      </c>
      <c r="J44" s="1">
        <v>34</v>
      </c>
      <c r="K44" s="1">
        <v>21</v>
      </c>
      <c r="L44" s="1">
        <v>8</v>
      </c>
      <c r="M44" s="1">
        <v>12</v>
      </c>
      <c r="N44" s="1">
        <v>8</v>
      </c>
      <c r="O44" s="1">
        <v>7</v>
      </c>
    </row>
    <row r="45" spans="1:15" ht="10.199999999999999" customHeight="1" x14ac:dyDescent="0.2">
      <c r="A45" s="1" t="s">
        <v>158</v>
      </c>
      <c r="B45" s="1">
        <v>285</v>
      </c>
      <c r="C45" s="1">
        <v>54</v>
      </c>
      <c r="D45" s="1">
        <v>30</v>
      </c>
      <c r="E45" s="1">
        <v>28</v>
      </c>
      <c r="F45" s="1">
        <v>23</v>
      </c>
      <c r="G45" s="1">
        <v>16</v>
      </c>
      <c r="H45" s="1">
        <v>4</v>
      </c>
      <c r="I45" s="1">
        <v>16</v>
      </c>
      <c r="J45" s="1">
        <v>12</v>
      </c>
      <c r="K45" s="1">
        <v>31</v>
      </c>
      <c r="L45" s="1">
        <v>11</v>
      </c>
      <c r="M45" s="1">
        <v>38</v>
      </c>
      <c r="N45" s="1">
        <v>7</v>
      </c>
      <c r="O45" s="1">
        <v>15</v>
      </c>
    </row>
    <row r="46" spans="1:15" ht="10.199999999999999" customHeight="1" x14ac:dyDescent="0.2">
      <c r="A46" s="1" t="s">
        <v>159</v>
      </c>
      <c r="B46" s="1">
        <v>33</v>
      </c>
      <c r="C46" s="1">
        <v>0</v>
      </c>
      <c r="D46" s="1">
        <v>3</v>
      </c>
      <c r="E46" s="1">
        <v>3</v>
      </c>
      <c r="F46" s="1">
        <v>1</v>
      </c>
      <c r="G46" s="1">
        <v>5</v>
      </c>
      <c r="H46" s="1">
        <v>4</v>
      </c>
      <c r="I46" s="1">
        <v>2</v>
      </c>
      <c r="J46" s="1">
        <v>2</v>
      </c>
      <c r="K46" s="1">
        <v>6</v>
      </c>
      <c r="L46" s="1">
        <v>0</v>
      </c>
      <c r="M46" s="1">
        <v>5</v>
      </c>
      <c r="N46" s="1">
        <v>2</v>
      </c>
      <c r="O46" s="1">
        <v>0</v>
      </c>
    </row>
    <row r="47" spans="1:15" ht="10.199999999999999" customHeight="1" x14ac:dyDescent="0.2">
      <c r="A47" s="1" t="s">
        <v>160</v>
      </c>
      <c r="B47" s="1">
        <v>175</v>
      </c>
      <c r="C47" s="1">
        <v>22</v>
      </c>
      <c r="D47" s="1">
        <v>9</v>
      </c>
      <c r="E47" s="1">
        <v>8</v>
      </c>
      <c r="F47" s="1">
        <v>5</v>
      </c>
      <c r="G47" s="1">
        <v>35</v>
      </c>
      <c r="H47" s="1">
        <v>13</v>
      </c>
      <c r="I47" s="1">
        <v>23</v>
      </c>
      <c r="J47" s="1">
        <v>9</v>
      </c>
      <c r="K47" s="1">
        <v>18</v>
      </c>
      <c r="L47" s="1">
        <v>7</v>
      </c>
      <c r="M47" s="1">
        <v>6</v>
      </c>
      <c r="N47" s="1">
        <v>12</v>
      </c>
      <c r="O47" s="1">
        <v>8</v>
      </c>
    </row>
    <row r="48" spans="1:15" ht="10.199999999999999" customHeight="1" x14ac:dyDescent="0.2">
      <c r="A48" s="1" t="s">
        <v>161</v>
      </c>
      <c r="B48" s="1">
        <v>98</v>
      </c>
      <c r="C48" s="1">
        <v>21</v>
      </c>
      <c r="D48" s="1">
        <v>6</v>
      </c>
      <c r="E48" s="1">
        <v>6</v>
      </c>
      <c r="F48" s="1">
        <v>5</v>
      </c>
      <c r="G48" s="1">
        <v>9</v>
      </c>
      <c r="H48" s="1">
        <v>5</v>
      </c>
      <c r="I48" s="1">
        <v>0</v>
      </c>
      <c r="J48" s="1">
        <v>6</v>
      </c>
      <c r="K48" s="1">
        <v>12</v>
      </c>
      <c r="L48" s="1">
        <v>3</v>
      </c>
      <c r="M48" s="1">
        <v>11</v>
      </c>
      <c r="N48" s="1">
        <v>7</v>
      </c>
      <c r="O48" s="1">
        <v>7</v>
      </c>
    </row>
    <row r="49" spans="1:15" ht="10.199999999999999" customHeight="1" x14ac:dyDescent="0.2">
      <c r="A49" s="1" t="s">
        <v>162</v>
      </c>
      <c r="B49" s="1">
        <v>26</v>
      </c>
      <c r="C49" s="1">
        <v>1</v>
      </c>
      <c r="D49" s="1">
        <v>1</v>
      </c>
      <c r="E49" s="1">
        <v>3</v>
      </c>
      <c r="F49" s="1">
        <v>3</v>
      </c>
      <c r="G49" s="1">
        <v>9</v>
      </c>
      <c r="H49" s="1">
        <v>2</v>
      </c>
      <c r="I49" s="1">
        <v>0</v>
      </c>
      <c r="J49" s="1">
        <v>0</v>
      </c>
      <c r="K49" s="1">
        <v>0</v>
      </c>
      <c r="L49" s="1">
        <v>3</v>
      </c>
      <c r="M49" s="1">
        <v>2</v>
      </c>
      <c r="N49" s="1">
        <v>2</v>
      </c>
      <c r="O49" s="1">
        <v>0</v>
      </c>
    </row>
    <row r="50" spans="1:15" ht="10.199999999999999" customHeight="1" x14ac:dyDescent="0.2">
      <c r="A50" s="1" t="s">
        <v>163</v>
      </c>
      <c r="B50" s="1">
        <v>57</v>
      </c>
      <c r="C50" s="1">
        <v>12</v>
      </c>
      <c r="D50" s="1">
        <v>2</v>
      </c>
      <c r="E50" s="1">
        <v>10</v>
      </c>
      <c r="F50" s="1">
        <v>5</v>
      </c>
      <c r="G50" s="1">
        <v>3</v>
      </c>
      <c r="H50" s="1">
        <v>1</v>
      </c>
      <c r="I50" s="1">
        <v>0</v>
      </c>
      <c r="J50" s="1">
        <v>3</v>
      </c>
      <c r="K50" s="1">
        <v>2</v>
      </c>
      <c r="L50" s="1">
        <v>6</v>
      </c>
      <c r="M50" s="1">
        <v>9</v>
      </c>
      <c r="N50" s="1">
        <v>1</v>
      </c>
      <c r="O50" s="1">
        <v>3</v>
      </c>
    </row>
    <row r="51" spans="1:15" ht="10.199999999999999" customHeight="1" x14ac:dyDescent="0.2">
      <c r="A51" s="1" t="s">
        <v>164</v>
      </c>
      <c r="B51" s="1">
        <v>241</v>
      </c>
      <c r="C51" s="1">
        <v>31</v>
      </c>
      <c r="D51" s="1">
        <v>38</v>
      </c>
      <c r="E51" s="1">
        <v>26</v>
      </c>
      <c r="F51" s="1">
        <v>7</v>
      </c>
      <c r="G51" s="1">
        <v>22</v>
      </c>
      <c r="H51" s="1">
        <v>12</v>
      </c>
      <c r="I51" s="1">
        <v>11</v>
      </c>
      <c r="J51" s="1">
        <v>23</v>
      </c>
      <c r="K51" s="1">
        <v>18</v>
      </c>
      <c r="L51" s="1">
        <v>15</v>
      </c>
      <c r="M51" s="1">
        <v>17</v>
      </c>
      <c r="N51" s="1">
        <v>13</v>
      </c>
      <c r="O51" s="1">
        <v>8</v>
      </c>
    </row>
    <row r="52" spans="1:15" ht="10.199999999999999" customHeight="1" x14ac:dyDescent="0.2">
      <c r="A52" s="1" t="s">
        <v>165</v>
      </c>
      <c r="B52" s="1">
        <v>44</v>
      </c>
      <c r="C52" s="1">
        <v>6</v>
      </c>
      <c r="D52" s="1">
        <v>7</v>
      </c>
      <c r="E52" s="1">
        <v>3</v>
      </c>
      <c r="F52" s="1">
        <v>0</v>
      </c>
      <c r="G52" s="1">
        <v>8</v>
      </c>
      <c r="H52" s="1">
        <v>3</v>
      </c>
      <c r="I52" s="1">
        <v>2</v>
      </c>
      <c r="J52" s="1">
        <v>1</v>
      </c>
      <c r="K52" s="1">
        <v>3</v>
      </c>
      <c r="L52" s="1">
        <v>3</v>
      </c>
      <c r="M52" s="1">
        <v>2</v>
      </c>
      <c r="N52" s="1">
        <v>3</v>
      </c>
      <c r="O52" s="1">
        <v>3</v>
      </c>
    </row>
    <row r="53" spans="1:15" ht="10.199999999999999" customHeight="1" x14ac:dyDescent="0.2">
      <c r="A53" s="1" t="s">
        <v>166</v>
      </c>
      <c r="B53" s="1">
        <v>41</v>
      </c>
      <c r="C53" s="1">
        <v>10</v>
      </c>
      <c r="D53" s="1">
        <v>4</v>
      </c>
      <c r="E53" s="1">
        <v>1</v>
      </c>
      <c r="F53" s="1">
        <v>2</v>
      </c>
      <c r="G53" s="1">
        <v>4</v>
      </c>
      <c r="H53" s="1">
        <v>0</v>
      </c>
      <c r="I53" s="1">
        <v>3</v>
      </c>
      <c r="J53" s="1">
        <v>1</v>
      </c>
      <c r="K53" s="1">
        <v>2</v>
      </c>
      <c r="L53" s="1">
        <v>2</v>
      </c>
      <c r="M53" s="1">
        <v>8</v>
      </c>
      <c r="N53" s="1">
        <v>2</v>
      </c>
      <c r="O53" s="1">
        <v>2</v>
      </c>
    </row>
    <row r="54" spans="1:15" ht="10.199999999999999" customHeight="1" x14ac:dyDescent="0.2">
      <c r="A54" s="1" t="s">
        <v>167</v>
      </c>
      <c r="B54" s="1">
        <v>322</v>
      </c>
      <c r="C54" s="1">
        <v>43</v>
      </c>
      <c r="D54" s="1">
        <v>14</v>
      </c>
      <c r="E54" s="1">
        <v>21</v>
      </c>
      <c r="F54" s="1">
        <v>9</v>
      </c>
      <c r="G54" s="1">
        <v>38</v>
      </c>
      <c r="H54" s="1">
        <v>14</v>
      </c>
      <c r="I54" s="1">
        <v>48</v>
      </c>
      <c r="J54" s="1">
        <v>46</v>
      </c>
      <c r="K54" s="1">
        <v>22</v>
      </c>
      <c r="L54" s="1">
        <v>19</v>
      </c>
      <c r="M54" s="1">
        <v>30</v>
      </c>
      <c r="N54" s="1">
        <v>12</v>
      </c>
      <c r="O54" s="1">
        <v>6</v>
      </c>
    </row>
    <row r="55" spans="1:15" ht="10.199999999999999" customHeight="1" x14ac:dyDescent="0.2">
      <c r="A55" s="1" t="s">
        <v>168</v>
      </c>
      <c r="B55" s="1">
        <v>61</v>
      </c>
      <c r="C55" s="1">
        <v>10</v>
      </c>
      <c r="D55" s="1">
        <v>8</v>
      </c>
      <c r="E55" s="1">
        <v>3</v>
      </c>
      <c r="F55" s="1">
        <v>7</v>
      </c>
      <c r="G55" s="1">
        <v>9</v>
      </c>
      <c r="H55" s="1">
        <v>1</v>
      </c>
      <c r="I55" s="1">
        <v>0</v>
      </c>
      <c r="J55" s="1">
        <v>8</v>
      </c>
      <c r="K55" s="1">
        <v>2</v>
      </c>
      <c r="L55" s="1">
        <v>7</v>
      </c>
      <c r="M55" s="1">
        <v>2</v>
      </c>
      <c r="N55" s="1">
        <v>3</v>
      </c>
      <c r="O55" s="1">
        <v>1</v>
      </c>
    </row>
    <row r="56" spans="1:15" ht="10.199999999999999" customHeight="1" x14ac:dyDescent="0.2">
      <c r="A56" s="1" t="s">
        <v>169</v>
      </c>
      <c r="B56" s="1">
        <v>450</v>
      </c>
      <c r="C56" s="1">
        <v>85</v>
      </c>
      <c r="D56" s="1">
        <v>21</v>
      </c>
      <c r="E56" s="1">
        <v>31</v>
      </c>
      <c r="F56" s="1">
        <v>3</v>
      </c>
      <c r="G56" s="1">
        <v>39</v>
      </c>
      <c r="H56" s="1">
        <v>37</v>
      </c>
      <c r="I56" s="1">
        <v>31</v>
      </c>
      <c r="J56" s="1">
        <v>57</v>
      </c>
      <c r="K56" s="1">
        <v>18</v>
      </c>
      <c r="L56" s="1">
        <v>36</v>
      </c>
      <c r="M56" s="1">
        <v>45</v>
      </c>
      <c r="N56" s="1">
        <v>35</v>
      </c>
      <c r="O56" s="1">
        <v>12</v>
      </c>
    </row>
    <row r="57" spans="1:15" ht="10.199999999999999" customHeight="1" x14ac:dyDescent="0.2">
      <c r="A57" s="31" t="s">
        <v>355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A87A9-08D3-47A4-9152-3FAEC3AD40CA}">
  <dimension ref="A1:O21"/>
  <sheetViews>
    <sheetView view="pageBreakPreview" zoomScale="125" zoomScaleNormal="100" zoomScaleSheetLayoutView="125" workbookViewId="0">
      <selection activeCell="A21" sqref="A21:XFD21"/>
    </sheetView>
  </sheetViews>
  <sheetFormatPr defaultRowHeight="10.199999999999999" customHeight="1" x14ac:dyDescent="0.2"/>
  <cols>
    <col min="1" max="1" width="18.21875" style="1" customWidth="1"/>
    <col min="2" max="15" width="4.77734375" style="1" customWidth="1"/>
    <col min="16" max="16384" width="8.88671875" style="1"/>
  </cols>
  <sheetData>
    <row r="1" spans="1:15" ht="10.199999999999999" customHeight="1" x14ac:dyDescent="0.2">
      <c r="A1" s="1" t="s">
        <v>349</v>
      </c>
    </row>
    <row r="2" spans="1:15" s="5" customFormat="1" ht="10.199999999999999" customHeight="1" x14ac:dyDescent="0.2">
      <c r="A2" s="7"/>
      <c r="B2" s="8"/>
      <c r="C2" s="9" t="s">
        <v>281</v>
      </c>
      <c r="D2" s="9" t="s">
        <v>282</v>
      </c>
      <c r="E2" s="9" t="s">
        <v>284</v>
      </c>
      <c r="F2" s="9"/>
      <c r="G2" s="9" t="s">
        <v>285</v>
      </c>
      <c r="H2" s="9" t="s">
        <v>286</v>
      </c>
      <c r="I2" s="9" t="s">
        <v>287</v>
      </c>
      <c r="J2" s="9" t="s">
        <v>288</v>
      </c>
      <c r="K2" s="9"/>
      <c r="L2" s="9"/>
      <c r="M2" s="9" t="s">
        <v>289</v>
      </c>
      <c r="N2" s="9" t="s">
        <v>291</v>
      </c>
      <c r="O2" s="10" t="s">
        <v>293</v>
      </c>
    </row>
    <row r="3" spans="1:15" s="5" customFormat="1" ht="10.199999999999999" customHeight="1" x14ac:dyDescent="0.2">
      <c r="A3" s="11"/>
      <c r="B3" s="12" t="s">
        <v>1</v>
      </c>
      <c r="C3" s="12" t="s">
        <v>294</v>
      </c>
      <c r="D3" s="12" t="s">
        <v>283</v>
      </c>
      <c r="E3" s="12" t="s">
        <v>283</v>
      </c>
      <c r="F3" s="12" t="s">
        <v>5</v>
      </c>
      <c r="G3" s="12" t="s">
        <v>283</v>
      </c>
      <c r="H3" s="12" t="s">
        <v>283</v>
      </c>
      <c r="I3" s="12" t="s">
        <v>283</v>
      </c>
      <c r="J3" s="12" t="s">
        <v>283</v>
      </c>
      <c r="K3" s="12" t="s">
        <v>10</v>
      </c>
      <c r="L3" s="12" t="s">
        <v>11</v>
      </c>
      <c r="M3" s="12" t="s">
        <v>290</v>
      </c>
      <c r="N3" s="12" t="s">
        <v>292</v>
      </c>
      <c r="O3" s="13" t="s">
        <v>292</v>
      </c>
    </row>
    <row r="4" spans="1:15" ht="10.199999999999999" customHeight="1" x14ac:dyDescent="0.2">
      <c r="A4" s="1" t="s">
        <v>307</v>
      </c>
      <c r="B4" s="1">
        <v>4956</v>
      </c>
      <c r="C4" s="1">
        <v>748</v>
      </c>
      <c r="D4" s="1">
        <v>346</v>
      </c>
      <c r="E4" s="1">
        <v>362</v>
      </c>
      <c r="F4" s="1">
        <v>235</v>
      </c>
      <c r="G4" s="1">
        <v>509</v>
      </c>
      <c r="H4" s="1">
        <v>268</v>
      </c>
      <c r="I4" s="1">
        <v>479</v>
      </c>
      <c r="J4" s="1">
        <v>409</v>
      </c>
      <c r="K4" s="1">
        <v>455</v>
      </c>
      <c r="L4" s="1">
        <v>297</v>
      </c>
      <c r="M4" s="1">
        <v>434</v>
      </c>
      <c r="N4" s="1">
        <v>244</v>
      </c>
      <c r="O4" s="1">
        <v>170</v>
      </c>
    </row>
    <row r="5" spans="1:15" ht="10.199999999999999" customHeight="1" x14ac:dyDescent="0.2">
      <c r="A5" s="1" t="s">
        <v>170</v>
      </c>
      <c r="B5" s="1">
        <v>2982</v>
      </c>
      <c r="C5" s="1">
        <v>437</v>
      </c>
      <c r="D5" s="1">
        <v>167</v>
      </c>
      <c r="E5" s="1">
        <v>204</v>
      </c>
      <c r="F5" s="1">
        <v>95</v>
      </c>
      <c r="G5" s="1">
        <v>320</v>
      </c>
      <c r="H5" s="1">
        <v>186</v>
      </c>
      <c r="I5" s="1">
        <v>326</v>
      </c>
      <c r="J5" s="1">
        <v>253</v>
      </c>
      <c r="K5" s="1">
        <v>281</v>
      </c>
      <c r="L5" s="1">
        <v>195</v>
      </c>
      <c r="M5" s="1">
        <v>262</v>
      </c>
      <c r="N5" s="1">
        <v>154</v>
      </c>
      <c r="O5" s="1">
        <v>102</v>
      </c>
    </row>
    <row r="6" spans="1:15" ht="10.199999999999999" customHeight="1" x14ac:dyDescent="0.2">
      <c r="A6" s="1" t="s">
        <v>171</v>
      </c>
      <c r="B6" s="1">
        <v>1660</v>
      </c>
      <c r="C6" s="1">
        <v>264</v>
      </c>
      <c r="D6" s="1">
        <v>81</v>
      </c>
      <c r="E6" s="1">
        <v>133</v>
      </c>
      <c r="F6" s="1">
        <v>67</v>
      </c>
      <c r="G6" s="1">
        <v>159</v>
      </c>
      <c r="H6" s="1">
        <v>103</v>
      </c>
      <c r="I6" s="1">
        <v>149</v>
      </c>
      <c r="J6" s="1">
        <v>142</v>
      </c>
      <c r="K6" s="1">
        <v>104</v>
      </c>
      <c r="L6" s="1">
        <v>136</v>
      </c>
      <c r="M6" s="1">
        <v>160</v>
      </c>
      <c r="N6" s="1">
        <v>105</v>
      </c>
      <c r="O6" s="1">
        <v>57</v>
      </c>
    </row>
    <row r="7" spans="1:15" ht="10.199999999999999" customHeight="1" x14ac:dyDescent="0.2">
      <c r="A7" s="1" t="s">
        <v>172</v>
      </c>
      <c r="B7" s="1">
        <v>2974</v>
      </c>
      <c r="C7" s="1">
        <v>419</v>
      </c>
      <c r="D7" s="1">
        <v>200</v>
      </c>
      <c r="E7" s="1">
        <v>222</v>
      </c>
      <c r="F7" s="1">
        <v>88</v>
      </c>
      <c r="G7" s="1">
        <v>331</v>
      </c>
      <c r="H7" s="1">
        <v>180</v>
      </c>
      <c r="I7" s="1">
        <v>386</v>
      </c>
      <c r="J7" s="1">
        <v>296</v>
      </c>
      <c r="K7" s="1">
        <v>201</v>
      </c>
      <c r="L7" s="1">
        <v>194</v>
      </c>
      <c r="M7" s="1">
        <v>213</v>
      </c>
      <c r="N7" s="1">
        <v>145</v>
      </c>
      <c r="O7" s="1">
        <v>99</v>
      </c>
    </row>
    <row r="8" spans="1:15" ht="10.199999999999999" customHeight="1" x14ac:dyDescent="0.2">
      <c r="A8" s="1" t="s">
        <v>173</v>
      </c>
      <c r="B8" s="1">
        <v>3011</v>
      </c>
      <c r="C8" s="1">
        <v>512</v>
      </c>
      <c r="D8" s="1">
        <v>210</v>
      </c>
      <c r="E8" s="1">
        <v>248</v>
      </c>
      <c r="F8" s="1">
        <v>147</v>
      </c>
      <c r="G8" s="1">
        <v>236</v>
      </c>
      <c r="H8" s="1">
        <v>129</v>
      </c>
      <c r="I8" s="1">
        <v>272</v>
      </c>
      <c r="J8" s="1">
        <v>272</v>
      </c>
      <c r="K8" s="1">
        <v>224</v>
      </c>
      <c r="L8" s="1">
        <v>205</v>
      </c>
      <c r="M8" s="1">
        <v>309</v>
      </c>
      <c r="N8" s="1">
        <v>146</v>
      </c>
      <c r="O8" s="1">
        <v>101</v>
      </c>
    </row>
    <row r="10" spans="1:15" ht="10.199999999999999" customHeight="1" x14ac:dyDescent="0.2">
      <c r="A10" s="1" t="s">
        <v>299</v>
      </c>
      <c r="B10" s="1">
        <v>2463</v>
      </c>
      <c r="C10" s="1">
        <v>380</v>
      </c>
      <c r="D10" s="1">
        <v>172</v>
      </c>
      <c r="E10" s="1">
        <v>182</v>
      </c>
      <c r="F10" s="1">
        <v>129</v>
      </c>
      <c r="G10" s="1">
        <v>232</v>
      </c>
      <c r="H10" s="1">
        <v>125</v>
      </c>
      <c r="I10" s="1">
        <v>234</v>
      </c>
      <c r="J10" s="1">
        <v>183</v>
      </c>
      <c r="K10" s="1">
        <v>244</v>
      </c>
      <c r="L10" s="1">
        <v>156</v>
      </c>
      <c r="M10" s="1">
        <v>218</v>
      </c>
      <c r="N10" s="1">
        <v>121</v>
      </c>
      <c r="O10" s="1">
        <v>87</v>
      </c>
    </row>
    <row r="11" spans="1:15" ht="10.199999999999999" customHeight="1" x14ac:dyDescent="0.2">
      <c r="A11" s="1" t="s">
        <v>170</v>
      </c>
      <c r="B11" s="1">
        <v>1530</v>
      </c>
      <c r="C11" s="1">
        <v>227</v>
      </c>
      <c r="D11" s="1">
        <v>83</v>
      </c>
      <c r="E11" s="1">
        <v>111</v>
      </c>
      <c r="F11" s="1">
        <v>57</v>
      </c>
      <c r="G11" s="1">
        <v>150</v>
      </c>
      <c r="H11" s="1">
        <v>90</v>
      </c>
      <c r="I11" s="1">
        <v>175</v>
      </c>
      <c r="J11" s="1">
        <v>115</v>
      </c>
      <c r="K11" s="1">
        <v>155</v>
      </c>
      <c r="L11" s="1">
        <v>108</v>
      </c>
      <c r="M11" s="1">
        <v>132</v>
      </c>
      <c r="N11" s="1">
        <v>72</v>
      </c>
      <c r="O11" s="1">
        <v>55</v>
      </c>
    </row>
    <row r="12" spans="1:15" ht="10.199999999999999" customHeight="1" x14ac:dyDescent="0.2">
      <c r="A12" s="1" t="s">
        <v>171</v>
      </c>
      <c r="B12" s="1">
        <v>827</v>
      </c>
      <c r="C12" s="1">
        <v>117</v>
      </c>
      <c r="D12" s="1">
        <v>30</v>
      </c>
      <c r="E12" s="1">
        <v>73</v>
      </c>
      <c r="F12" s="1">
        <v>33</v>
      </c>
      <c r="G12" s="1">
        <v>68</v>
      </c>
      <c r="H12" s="1">
        <v>45</v>
      </c>
      <c r="I12" s="1">
        <v>99</v>
      </c>
      <c r="J12" s="1">
        <v>62</v>
      </c>
      <c r="K12" s="1">
        <v>60</v>
      </c>
      <c r="L12" s="1">
        <v>75</v>
      </c>
      <c r="M12" s="1">
        <v>81</v>
      </c>
      <c r="N12" s="1">
        <v>50</v>
      </c>
      <c r="O12" s="1">
        <v>34</v>
      </c>
    </row>
    <row r="13" spans="1:15" ht="10.199999999999999" customHeight="1" x14ac:dyDescent="0.2">
      <c r="A13" s="1" t="s">
        <v>172</v>
      </c>
      <c r="B13" s="1">
        <v>1405</v>
      </c>
      <c r="C13" s="1">
        <v>194</v>
      </c>
      <c r="D13" s="1">
        <v>96</v>
      </c>
      <c r="E13" s="1">
        <v>116</v>
      </c>
      <c r="F13" s="1">
        <v>44</v>
      </c>
      <c r="G13" s="1">
        <v>137</v>
      </c>
      <c r="H13" s="1">
        <v>81</v>
      </c>
      <c r="I13" s="1">
        <v>216</v>
      </c>
      <c r="J13" s="1">
        <v>118</v>
      </c>
      <c r="K13" s="1">
        <v>99</v>
      </c>
      <c r="L13" s="1">
        <v>96</v>
      </c>
      <c r="M13" s="1">
        <v>97</v>
      </c>
      <c r="N13" s="1">
        <v>57</v>
      </c>
      <c r="O13" s="1">
        <v>54</v>
      </c>
    </row>
    <row r="14" spans="1:15" ht="10.199999999999999" customHeight="1" x14ac:dyDescent="0.2">
      <c r="A14" s="1" t="s">
        <v>173</v>
      </c>
      <c r="B14" s="1">
        <v>1456</v>
      </c>
      <c r="C14" s="1">
        <v>246</v>
      </c>
      <c r="D14" s="1">
        <v>87</v>
      </c>
      <c r="E14" s="1">
        <v>122</v>
      </c>
      <c r="F14" s="1">
        <v>86</v>
      </c>
      <c r="G14" s="1">
        <v>96</v>
      </c>
      <c r="H14" s="1">
        <v>55</v>
      </c>
      <c r="I14" s="1">
        <v>163</v>
      </c>
      <c r="J14" s="1">
        <v>116</v>
      </c>
      <c r="K14" s="1">
        <v>117</v>
      </c>
      <c r="L14" s="1">
        <v>106</v>
      </c>
      <c r="M14" s="1">
        <v>149</v>
      </c>
      <c r="N14" s="1">
        <v>66</v>
      </c>
      <c r="O14" s="1">
        <v>47</v>
      </c>
    </row>
    <row r="16" spans="1:15" ht="10.199999999999999" customHeight="1" x14ac:dyDescent="0.2">
      <c r="A16" s="1" t="s">
        <v>305</v>
      </c>
      <c r="B16" s="1">
        <v>2493</v>
      </c>
      <c r="C16" s="1">
        <v>368</v>
      </c>
      <c r="D16" s="1">
        <v>174</v>
      </c>
      <c r="E16" s="1">
        <v>180</v>
      </c>
      <c r="F16" s="1">
        <v>106</v>
      </c>
      <c r="G16" s="1">
        <v>277</v>
      </c>
      <c r="H16" s="1">
        <v>143</v>
      </c>
      <c r="I16" s="1">
        <v>245</v>
      </c>
      <c r="J16" s="1">
        <v>226</v>
      </c>
      <c r="K16" s="1">
        <v>211</v>
      </c>
      <c r="L16" s="1">
        <v>141</v>
      </c>
      <c r="M16" s="1">
        <v>216</v>
      </c>
      <c r="N16" s="1">
        <v>123</v>
      </c>
      <c r="O16" s="1">
        <v>83</v>
      </c>
    </row>
    <row r="17" spans="1:15" ht="10.199999999999999" customHeight="1" x14ac:dyDescent="0.2">
      <c r="A17" s="1" t="s">
        <v>170</v>
      </c>
      <c r="B17" s="1">
        <v>1452</v>
      </c>
      <c r="C17" s="1">
        <v>210</v>
      </c>
      <c r="D17" s="1">
        <v>84</v>
      </c>
      <c r="E17" s="1">
        <v>93</v>
      </c>
      <c r="F17" s="1">
        <v>38</v>
      </c>
      <c r="G17" s="1">
        <v>170</v>
      </c>
      <c r="H17" s="1">
        <v>96</v>
      </c>
      <c r="I17" s="1">
        <v>151</v>
      </c>
      <c r="J17" s="1">
        <v>138</v>
      </c>
      <c r="K17" s="1">
        <v>126</v>
      </c>
      <c r="L17" s="1">
        <v>87</v>
      </c>
      <c r="M17" s="1">
        <v>130</v>
      </c>
      <c r="N17" s="1">
        <v>82</v>
      </c>
      <c r="O17" s="1">
        <v>47</v>
      </c>
    </row>
    <row r="18" spans="1:15" ht="10.199999999999999" customHeight="1" x14ac:dyDescent="0.2">
      <c r="A18" s="1" t="s">
        <v>171</v>
      </c>
      <c r="B18" s="1">
        <v>833</v>
      </c>
      <c r="C18" s="1">
        <v>147</v>
      </c>
      <c r="D18" s="1">
        <v>51</v>
      </c>
      <c r="E18" s="1">
        <v>60</v>
      </c>
      <c r="F18" s="1">
        <v>34</v>
      </c>
      <c r="G18" s="1">
        <v>91</v>
      </c>
      <c r="H18" s="1">
        <v>58</v>
      </c>
      <c r="I18" s="1">
        <v>50</v>
      </c>
      <c r="J18" s="1">
        <v>80</v>
      </c>
      <c r="K18" s="1">
        <v>44</v>
      </c>
      <c r="L18" s="1">
        <v>61</v>
      </c>
      <c r="M18" s="1">
        <v>79</v>
      </c>
      <c r="N18" s="1">
        <v>55</v>
      </c>
      <c r="O18" s="1">
        <v>23</v>
      </c>
    </row>
    <row r="19" spans="1:15" ht="10.199999999999999" customHeight="1" x14ac:dyDescent="0.2">
      <c r="A19" s="1" t="s">
        <v>172</v>
      </c>
      <c r="B19" s="1">
        <v>1569</v>
      </c>
      <c r="C19" s="1">
        <v>225</v>
      </c>
      <c r="D19" s="1">
        <v>104</v>
      </c>
      <c r="E19" s="1">
        <v>106</v>
      </c>
      <c r="F19" s="1">
        <v>44</v>
      </c>
      <c r="G19" s="1">
        <v>194</v>
      </c>
      <c r="H19" s="1">
        <v>99</v>
      </c>
      <c r="I19" s="1">
        <v>170</v>
      </c>
      <c r="J19" s="1">
        <v>178</v>
      </c>
      <c r="K19" s="1">
        <v>102</v>
      </c>
      <c r="L19" s="1">
        <v>98</v>
      </c>
      <c r="M19" s="1">
        <v>116</v>
      </c>
      <c r="N19" s="1">
        <v>88</v>
      </c>
      <c r="O19" s="1">
        <v>45</v>
      </c>
    </row>
    <row r="20" spans="1:15" ht="10.199999999999999" customHeight="1" x14ac:dyDescent="0.2">
      <c r="A20" s="1" t="s">
        <v>173</v>
      </c>
      <c r="B20" s="1">
        <v>1555</v>
      </c>
      <c r="C20" s="1">
        <v>266</v>
      </c>
      <c r="D20" s="1">
        <v>123</v>
      </c>
      <c r="E20" s="1">
        <v>126</v>
      </c>
      <c r="F20" s="1">
        <v>61</v>
      </c>
      <c r="G20" s="1">
        <v>140</v>
      </c>
      <c r="H20" s="1">
        <v>74</v>
      </c>
      <c r="I20" s="1">
        <v>109</v>
      </c>
      <c r="J20" s="1">
        <v>156</v>
      </c>
      <c r="K20" s="1">
        <v>107</v>
      </c>
      <c r="L20" s="1">
        <v>99</v>
      </c>
      <c r="M20" s="1">
        <v>160</v>
      </c>
      <c r="N20" s="1">
        <v>80</v>
      </c>
      <c r="O20" s="1">
        <v>54</v>
      </c>
    </row>
    <row r="21" spans="1:15" ht="10.199999999999999" customHeight="1" x14ac:dyDescent="0.2">
      <c r="A21" s="31" t="s">
        <v>355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5838-7A14-47D3-AD52-79D95AE6AA11}">
  <dimension ref="A1:O31"/>
  <sheetViews>
    <sheetView view="pageBreakPreview" zoomScale="125" zoomScaleNormal="100" zoomScaleSheetLayoutView="125" workbookViewId="0">
      <selection activeCell="L20" sqref="L20"/>
    </sheetView>
  </sheetViews>
  <sheetFormatPr defaultRowHeight="10.199999999999999" customHeight="1" x14ac:dyDescent="0.2"/>
  <cols>
    <col min="1" max="1" width="18.21875" style="1" customWidth="1"/>
    <col min="2" max="2" width="5.6640625" style="1" customWidth="1"/>
    <col min="3" max="15" width="4.77734375" style="1" customWidth="1"/>
    <col min="16" max="16384" width="8.88671875" style="1"/>
  </cols>
  <sheetData>
    <row r="1" spans="1:15" ht="10.199999999999999" customHeight="1" x14ac:dyDescent="0.2">
      <c r="A1" s="1" t="s">
        <v>350</v>
      </c>
    </row>
    <row r="2" spans="1:15" s="5" customFormat="1" ht="10.199999999999999" customHeight="1" x14ac:dyDescent="0.2">
      <c r="A2" s="7"/>
      <c r="B2" s="8"/>
      <c r="C2" s="9" t="s">
        <v>281</v>
      </c>
      <c r="D2" s="9" t="s">
        <v>282</v>
      </c>
      <c r="E2" s="9" t="s">
        <v>284</v>
      </c>
      <c r="F2" s="9"/>
      <c r="G2" s="9" t="s">
        <v>285</v>
      </c>
      <c r="H2" s="9" t="s">
        <v>286</v>
      </c>
      <c r="I2" s="9" t="s">
        <v>287</v>
      </c>
      <c r="J2" s="9" t="s">
        <v>288</v>
      </c>
      <c r="K2" s="9"/>
      <c r="L2" s="9"/>
      <c r="M2" s="9" t="s">
        <v>289</v>
      </c>
      <c r="N2" s="9" t="s">
        <v>291</v>
      </c>
      <c r="O2" s="10" t="s">
        <v>293</v>
      </c>
    </row>
    <row r="3" spans="1:15" s="5" customFormat="1" ht="10.199999999999999" customHeight="1" x14ac:dyDescent="0.2">
      <c r="A3" s="11"/>
      <c r="B3" s="12" t="s">
        <v>1</v>
      </c>
      <c r="C3" s="12" t="s">
        <v>294</v>
      </c>
      <c r="D3" s="12" t="s">
        <v>283</v>
      </c>
      <c r="E3" s="12" t="s">
        <v>283</v>
      </c>
      <c r="F3" s="12" t="s">
        <v>5</v>
      </c>
      <c r="G3" s="12" t="s">
        <v>283</v>
      </c>
      <c r="H3" s="12" t="s">
        <v>283</v>
      </c>
      <c r="I3" s="12" t="s">
        <v>283</v>
      </c>
      <c r="J3" s="12" t="s">
        <v>283</v>
      </c>
      <c r="K3" s="12" t="s">
        <v>10</v>
      </c>
      <c r="L3" s="12" t="s">
        <v>11</v>
      </c>
      <c r="M3" s="12" t="s">
        <v>290</v>
      </c>
      <c r="N3" s="12" t="s">
        <v>292</v>
      </c>
      <c r="O3" s="13" t="s">
        <v>292</v>
      </c>
    </row>
    <row r="4" spans="1:15" ht="10.199999999999999" customHeight="1" x14ac:dyDescent="0.2">
      <c r="A4" s="1" t="s">
        <v>325</v>
      </c>
    </row>
    <row r="6" spans="1:15" ht="10.199999999999999" customHeight="1" x14ac:dyDescent="0.2">
      <c r="A6" s="1" t="s">
        <v>310</v>
      </c>
      <c r="B6" s="1">
        <v>17154</v>
      </c>
      <c r="C6" s="1">
        <v>2137</v>
      </c>
      <c r="D6" s="1">
        <v>1418</v>
      </c>
      <c r="E6" s="1">
        <v>1339</v>
      </c>
      <c r="F6" s="1">
        <v>887</v>
      </c>
      <c r="G6" s="1">
        <v>1754</v>
      </c>
      <c r="H6" s="1">
        <v>1132</v>
      </c>
      <c r="I6" s="1">
        <v>1478</v>
      </c>
      <c r="J6" s="1">
        <v>1176</v>
      </c>
      <c r="K6" s="1">
        <v>1310</v>
      </c>
      <c r="L6" s="1">
        <v>1239</v>
      </c>
      <c r="M6" s="1">
        <v>1331</v>
      </c>
      <c r="N6" s="1">
        <v>940</v>
      </c>
      <c r="O6" s="1">
        <v>1013</v>
      </c>
    </row>
    <row r="7" spans="1:15" ht="10.199999999999999" customHeight="1" x14ac:dyDescent="0.2">
      <c r="A7" s="1" t="s">
        <v>174</v>
      </c>
      <c r="B7" s="1">
        <v>10718</v>
      </c>
      <c r="C7" s="1">
        <v>966</v>
      </c>
      <c r="D7" s="1">
        <v>990</v>
      </c>
      <c r="E7" s="1">
        <v>915</v>
      </c>
      <c r="F7" s="1">
        <v>484</v>
      </c>
      <c r="G7" s="1">
        <v>1088</v>
      </c>
      <c r="H7" s="1">
        <v>750</v>
      </c>
      <c r="I7" s="1">
        <v>1063</v>
      </c>
      <c r="J7" s="1">
        <v>746</v>
      </c>
      <c r="K7" s="1">
        <v>826</v>
      </c>
      <c r="L7" s="1">
        <v>695</v>
      </c>
      <c r="M7" s="1">
        <v>958</v>
      </c>
      <c r="N7" s="1">
        <v>592</v>
      </c>
      <c r="O7" s="1">
        <v>645</v>
      </c>
    </row>
    <row r="8" spans="1:15" ht="10.199999999999999" customHeight="1" x14ac:dyDescent="0.2">
      <c r="A8" s="1" t="s">
        <v>175</v>
      </c>
      <c r="B8" s="1">
        <v>6436</v>
      </c>
      <c r="C8" s="1">
        <v>1171</v>
      </c>
      <c r="D8" s="1">
        <v>428</v>
      </c>
      <c r="E8" s="1">
        <v>424</v>
      </c>
      <c r="F8" s="1">
        <v>403</v>
      </c>
      <c r="G8" s="1">
        <v>666</v>
      </c>
      <c r="H8" s="1">
        <v>382</v>
      </c>
      <c r="I8" s="1">
        <v>415</v>
      </c>
      <c r="J8" s="1">
        <v>430</v>
      </c>
      <c r="K8" s="1">
        <v>484</v>
      </c>
      <c r="L8" s="1">
        <v>544</v>
      </c>
      <c r="M8" s="1">
        <v>373</v>
      </c>
      <c r="N8" s="1">
        <v>348</v>
      </c>
      <c r="O8" s="1">
        <v>368</v>
      </c>
    </row>
    <row r="10" spans="1:15" ht="10.199999999999999" customHeight="1" x14ac:dyDescent="0.2">
      <c r="A10" s="1" t="s">
        <v>299</v>
      </c>
      <c r="B10" s="1">
        <v>8602</v>
      </c>
      <c r="C10" s="1">
        <v>1063</v>
      </c>
      <c r="D10" s="1">
        <v>692</v>
      </c>
      <c r="E10" s="1">
        <v>683</v>
      </c>
      <c r="F10" s="1">
        <v>457</v>
      </c>
      <c r="G10" s="1">
        <v>872</v>
      </c>
      <c r="H10" s="1">
        <v>552</v>
      </c>
      <c r="I10" s="1">
        <v>723</v>
      </c>
      <c r="J10" s="1">
        <v>557</v>
      </c>
      <c r="K10" s="1">
        <v>708</v>
      </c>
      <c r="L10" s="1">
        <v>652</v>
      </c>
      <c r="M10" s="1">
        <v>684</v>
      </c>
      <c r="N10" s="1">
        <v>461</v>
      </c>
      <c r="O10" s="1">
        <v>498</v>
      </c>
    </row>
    <row r="11" spans="1:15" ht="10.199999999999999" customHeight="1" x14ac:dyDescent="0.2">
      <c r="A11" s="1" t="s">
        <v>174</v>
      </c>
      <c r="B11" s="1">
        <v>5385</v>
      </c>
      <c r="C11" s="1">
        <v>577</v>
      </c>
      <c r="D11" s="1">
        <v>468</v>
      </c>
      <c r="E11" s="1">
        <v>446</v>
      </c>
      <c r="F11" s="1">
        <v>263</v>
      </c>
      <c r="G11" s="1">
        <v>522</v>
      </c>
      <c r="H11" s="1">
        <v>358</v>
      </c>
      <c r="I11" s="1">
        <v>496</v>
      </c>
      <c r="J11" s="1">
        <v>344</v>
      </c>
      <c r="K11" s="1">
        <v>448</v>
      </c>
      <c r="L11" s="1">
        <v>368</v>
      </c>
      <c r="M11" s="1">
        <v>494</v>
      </c>
      <c r="N11" s="1">
        <v>282</v>
      </c>
      <c r="O11" s="1">
        <v>319</v>
      </c>
    </row>
    <row r="12" spans="1:15" ht="10.199999999999999" customHeight="1" x14ac:dyDescent="0.2">
      <c r="A12" s="1" t="s">
        <v>175</v>
      </c>
      <c r="B12" s="1">
        <v>3217</v>
      </c>
      <c r="C12" s="1">
        <v>486</v>
      </c>
      <c r="D12" s="1">
        <v>224</v>
      </c>
      <c r="E12" s="1">
        <v>237</v>
      </c>
      <c r="F12" s="1">
        <v>194</v>
      </c>
      <c r="G12" s="1">
        <v>350</v>
      </c>
      <c r="H12" s="1">
        <v>194</v>
      </c>
      <c r="I12" s="1">
        <v>227</v>
      </c>
      <c r="J12" s="1">
        <v>213</v>
      </c>
      <c r="K12" s="1">
        <v>260</v>
      </c>
      <c r="L12" s="1">
        <v>284</v>
      </c>
      <c r="M12" s="1">
        <v>190</v>
      </c>
      <c r="N12" s="1">
        <v>179</v>
      </c>
      <c r="O12" s="1">
        <v>179</v>
      </c>
    </row>
    <row r="14" spans="1:15" ht="10.199999999999999" customHeight="1" x14ac:dyDescent="0.2">
      <c r="A14" s="1" t="s">
        <v>297</v>
      </c>
      <c r="B14" s="1">
        <v>8552</v>
      </c>
      <c r="C14" s="1">
        <v>1074</v>
      </c>
      <c r="D14" s="1">
        <v>726</v>
      </c>
      <c r="E14" s="1">
        <v>656</v>
      </c>
      <c r="F14" s="1">
        <v>430</v>
      </c>
      <c r="G14" s="1">
        <v>882</v>
      </c>
      <c r="H14" s="1">
        <v>580</v>
      </c>
      <c r="I14" s="1">
        <v>755</v>
      </c>
      <c r="J14" s="1">
        <v>619</v>
      </c>
      <c r="K14" s="1">
        <v>602</v>
      </c>
      <c r="L14" s="1">
        <v>587</v>
      </c>
      <c r="M14" s="1">
        <v>647</v>
      </c>
      <c r="N14" s="1">
        <v>479</v>
      </c>
      <c r="O14" s="1">
        <v>515</v>
      </c>
    </row>
    <row r="15" spans="1:15" ht="10.199999999999999" customHeight="1" x14ac:dyDescent="0.2">
      <c r="A15" s="1" t="s">
        <v>174</v>
      </c>
      <c r="B15" s="1">
        <v>5333</v>
      </c>
      <c r="C15" s="1">
        <v>389</v>
      </c>
      <c r="D15" s="1">
        <v>522</v>
      </c>
      <c r="E15" s="1">
        <v>469</v>
      </c>
      <c r="F15" s="1">
        <v>221</v>
      </c>
      <c r="G15" s="1">
        <v>566</v>
      </c>
      <c r="H15" s="1">
        <v>392</v>
      </c>
      <c r="I15" s="1">
        <v>567</v>
      </c>
      <c r="J15" s="1">
        <v>402</v>
      </c>
      <c r="K15" s="1">
        <v>378</v>
      </c>
      <c r="L15" s="1">
        <v>327</v>
      </c>
      <c r="M15" s="1">
        <v>464</v>
      </c>
      <c r="N15" s="1">
        <v>310</v>
      </c>
      <c r="O15" s="1">
        <v>326</v>
      </c>
    </row>
    <row r="16" spans="1:15" ht="10.199999999999999" customHeight="1" x14ac:dyDescent="0.2">
      <c r="A16" s="1" t="s">
        <v>175</v>
      </c>
      <c r="B16" s="1">
        <v>3219</v>
      </c>
      <c r="C16" s="1">
        <v>685</v>
      </c>
      <c r="D16" s="1">
        <v>204</v>
      </c>
      <c r="E16" s="1">
        <v>187</v>
      </c>
      <c r="F16" s="1">
        <v>209</v>
      </c>
      <c r="G16" s="1">
        <v>316</v>
      </c>
      <c r="H16" s="1">
        <v>188</v>
      </c>
      <c r="I16" s="1">
        <v>188</v>
      </c>
      <c r="J16" s="1">
        <v>217</v>
      </c>
      <c r="K16" s="1">
        <v>224</v>
      </c>
      <c r="L16" s="1">
        <v>260</v>
      </c>
      <c r="M16" s="1">
        <v>183</v>
      </c>
      <c r="N16" s="1">
        <v>169</v>
      </c>
      <c r="O16" s="1">
        <v>189</v>
      </c>
    </row>
    <row r="18" spans="1:15" ht="10.199999999999999" customHeight="1" x14ac:dyDescent="0.2">
      <c r="A18" s="1" t="s">
        <v>326</v>
      </c>
    </row>
    <row r="20" spans="1:15" ht="10.199999999999999" customHeight="1" x14ac:dyDescent="0.2">
      <c r="A20" s="1" t="s">
        <v>307</v>
      </c>
      <c r="B20" s="1">
        <v>6436</v>
      </c>
      <c r="C20" s="1">
        <v>1171</v>
      </c>
      <c r="D20" s="1">
        <v>428</v>
      </c>
      <c r="E20" s="1">
        <v>424</v>
      </c>
      <c r="F20" s="1">
        <v>403</v>
      </c>
      <c r="G20" s="1">
        <v>666</v>
      </c>
      <c r="H20" s="1">
        <v>382</v>
      </c>
      <c r="I20" s="1">
        <v>415</v>
      </c>
      <c r="J20" s="1">
        <v>430</v>
      </c>
      <c r="K20" s="1">
        <v>484</v>
      </c>
      <c r="L20" s="1">
        <v>544</v>
      </c>
      <c r="M20" s="1">
        <v>373</v>
      </c>
      <c r="N20" s="1">
        <v>348</v>
      </c>
      <c r="O20" s="1">
        <v>368</v>
      </c>
    </row>
    <row r="21" spans="1:15" ht="10.199999999999999" customHeight="1" x14ac:dyDescent="0.2">
      <c r="A21" s="1" t="s">
        <v>176</v>
      </c>
      <c r="B21" s="1">
        <v>111</v>
      </c>
      <c r="C21" s="1">
        <v>17</v>
      </c>
      <c r="D21" s="1">
        <v>6</v>
      </c>
      <c r="E21" s="1">
        <v>9</v>
      </c>
      <c r="F21" s="1">
        <v>0</v>
      </c>
      <c r="G21" s="1">
        <v>1</v>
      </c>
      <c r="H21" s="1">
        <v>10</v>
      </c>
      <c r="I21" s="1">
        <v>1</v>
      </c>
      <c r="J21" s="1">
        <v>1</v>
      </c>
      <c r="K21" s="1">
        <v>7</v>
      </c>
      <c r="L21" s="1">
        <v>27</v>
      </c>
      <c r="M21" s="1">
        <v>6</v>
      </c>
      <c r="N21" s="1">
        <v>18</v>
      </c>
      <c r="O21" s="1">
        <v>8</v>
      </c>
    </row>
    <row r="22" spans="1:15" ht="10.199999999999999" customHeight="1" x14ac:dyDescent="0.2">
      <c r="A22" s="1" t="s">
        <v>177</v>
      </c>
      <c r="B22" s="1">
        <v>6325</v>
      </c>
      <c r="C22" s="1">
        <v>1154</v>
      </c>
      <c r="D22" s="1">
        <v>422</v>
      </c>
      <c r="E22" s="1">
        <v>415</v>
      </c>
      <c r="F22" s="1">
        <v>403</v>
      </c>
      <c r="G22" s="1">
        <v>665</v>
      </c>
      <c r="H22" s="1">
        <v>372</v>
      </c>
      <c r="I22" s="1">
        <v>414</v>
      </c>
      <c r="J22" s="1">
        <v>429</v>
      </c>
      <c r="K22" s="1">
        <v>477</v>
      </c>
      <c r="L22" s="1">
        <v>517</v>
      </c>
      <c r="M22" s="1">
        <v>367</v>
      </c>
      <c r="N22" s="1">
        <v>330</v>
      </c>
      <c r="O22" s="1">
        <v>360</v>
      </c>
    </row>
    <row r="24" spans="1:15" ht="10.199999999999999" customHeight="1" x14ac:dyDescent="0.2">
      <c r="A24" s="1" t="s">
        <v>299</v>
      </c>
      <c r="B24" s="1">
        <v>3217</v>
      </c>
      <c r="C24" s="1">
        <v>486</v>
      </c>
      <c r="D24" s="1">
        <v>224</v>
      </c>
      <c r="E24" s="1">
        <v>237</v>
      </c>
      <c r="F24" s="1">
        <v>194</v>
      </c>
      <c r="G24" s="1">
        <v>350</v>
      </c>
      <c r="H24" s="1">
        <v>194</v>
      </c>
      <c r="I24" s="1">
        <v>227</v>
      </c>
      <c r="J24" s="1">
        <v>213</v>
      </c>
      <c r="K24" s="1">
        <v>260</v>
      </c>
      <c r="L24" s="1">
        <v>284</v>
      </c>
      <c r="M24" s="1">
        <v>190</v>
      </c>
      <c r="N24" s="1">
        <v>179</v>
      </c>
      <c r="O24" s="1">
        <v>179</v>
      </c>
    </row>
    <row r="25" spans="1:15" ht="10.199999999999999" customHeight="1" x14ac:dyDescent="0.2">
      <c r="A25" s="1" t="s">
        <v>176</v>
      </c>
      <c r="B25" s="1">
        <v>62</v>
      </c>
      <c r="C25" s="1">
        <v>11</v>
      </c>
      <c r="D25" s="1">
        <v>3</v>
      </c>
      <c r="E25" s="1">
        <v>4</v>
      </c>
      <c r="F25" s="1">
        <v>0</v>
      </c>
      <c r="G25" s="1">
        <v>0</v>
      </c>
      <c r="H25" s="1">
        <v>9</v>
      </c>
      <c r="I25" s="1">
        <v>1</v>
      </c>
      <c r="J25" s="1">
        <v>1</v>
      </c>
      <c r="K25" s="1">
        <v>3</v>
      </c>
      <c r="L25" s="1">
        <v>16</v>
      </c>
      <c r="M25" s="1">
        <v>3</v>
      </c>
      <c r="N25" s="1">
        <v>7</v>
      </c>
      <c r="O25" s="1">
        <v>4</v>
      </c>
    </row>
    <row r="26" spans="1:15" ht="10.199999999999999" customHeight="1" x14ac:dyDescent="0.2">
      <c r="A26" s="1" t="s">
        <v>177</v>
      </c>
      <c r="B26" s="1">
        <v>3155</v>
      </c>
      <c r="C26" s="1">
        <v>475</v>
      </c>
      <c r="D26" s="1">
        <v>221</v>
      </c>
      <c r="E26" s="1">
        <v>233</v>
      </c>
      <c r="F26" s="1">
        <v>194</v>
      </c>
      <c r="G26" s="1">
        <v>350</v>
      </c>
      <c r="H26" s="1">
        <v>185</v>
      </c>
      <c r="I26" s="1">
        <v>226</v>
      </c>
      <c r="J26" s="1">
        <v>212</v>
      </c>
      <c r="K26" s="1">
        <v>257</v>
      </c>
      <c r="L26" s="1">
        <v>268</v>
      </c>
      <c r="M26" s="1">
        <v>187</v>
      </c>
      <c r="N26" s="1">
        <v>172</v>
      </c>
      <c r="O26" s="1">
        <v>175</v>
      </c>
    </row>
    <row r="28" spans="1:15" ht="10.199999999999999" customHeight="1" x14ac:dyDescent="0.2">
      <c r="A28" s="1" t="s">
        <v>305</v>
      </c>
      <c r="B28" s="1">
        <v>3219</v>
      </c>
      <c r="C28" s="1">
        <v>685</v>
      </c>
      <c r="D28" s="1">
        <v>204</v>
      </c>
      <c r="E28" s="1">
        <v>187</v>
      </c>
      <c r="F28" s="1">
        <v>209</v>
      </c>
      <c r="G28" s="1">
        <v>316</v>
      </c>
      <c r="H28" s="1">
        <v>188</v>
      </c>
      <c r="I28" s="1">
        <v>188</v>
      </c>
      <c r="J28" s="1">
        <v>217</v>
      </c>
      <c r="K28" s="1">
        <v>224</v>
      </c>
      <c r="L28" s="1">
        <v>260</v>
      </c>
      <c r="M28" s="1">
        <v>183</v>
      </c>
      <c r="N28" s="1">
        <v>169</v>
      </c>
      <c r="O28" s="1">
        <v>189</v>
      </c>
    </row>
    <row r="29" spans="1:15" ht="10.199999999999999" customHeight="1" x14ac:dyDescent="0.2">
      <c r="A29" s="1" t="s">
        <v>176</v>
      </c>
      <c r="B29" s="1">
        <v>49</v>
      </c>
      <c r="C29" s="1">
        <v>6</v>
      </c>
      <c r="D29" s="1">
        <v>3</v>
      </c>
      <c r="E29" s="1">
        <v>5</v>
      </c>
      <c r="F29" s="1">
        <v>0</v>
      </c>
      <c r="G29" s="1">
        <v>1</v>
      </c>
      <c r="H29" s="1">
        <v>1</v>
      </c>
      <c r="I29" s="1">
        <v>0</v>
      </c>
      <c r="J29" s="1">
        <v>0</v>
      </c>
      <c r="K29" s="1">
        <v>4</v>
      </c>
      <c r="L29" s="1">
        <v>11</v>
      </c>
      <c r="M29" s="1">
        <v>3</v>
      </c>
      <c r="N29" s="1">
        <v>11</v>
      </c>
      <c r="O29" s="1">
        <v>4</v>
      </c>
    </row>
    <row r="30" spans="1:15" ht="10.199999999999999" customHeight="1" x14ac:dyDescent="0.2">
      <c r="A30" s="1" t="s">
        <v>177</v>
      </c>
      <c r="B30" s="1">
        <v>3170</v>
      </c>
      <c r="C30" s="1">
        <v>679</v>
      </c>
      <c r="D30" s="1">
        <v>201</v>
      </c>
      <c r="E30" s="1">
        <v>182</v>
      </c>
      <c r="F30" s="1">
        <v>209</v>
      </c>
      <c r="G30" s="1">
        <v>315</v>
      </c>
      <c r="H30" s="1">
        <v>187</v>
      </c>
      <c r="I30" s="1">
        <v>188</v>
      </c>
      <c r="J30" s="1">
        <v>217</v>
      </c>
      <c r="K30" s="1">
        <v>220</v>
      </c>
      <c r="L30" s="1">
        <v>249</v>
      </c>
      <c r="M30" s="1">
        <v>180</v>
      </c>
      <c r="N30" s="1">
        <v>158</v>
      </c>
      <c r="O30" s="1">
        <v>185</v>
      </c>
    </row>
    <row r="31" spans="1:15" ht="10.199999999999999" customHeight="1" x14ac:dyDescent="0.2">
      <c r="A31" s="31" t="s">
        <v>355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AB981-A825-46A2-8E4C-1D3E51E50AE9}">
  <dimension ref="A1:AS109"/>
  <sheetViews>
    <sheetView view="pageBreakPreview" topLeftCell="A65" zoomScale="125" zoomScaleNormal="100" zoomScaleSheetLayoutView="125" workbookViewId="0">
      <selection activeCell="C93" sqref="C93"/>
    </sheetView>
  </sheetViews>
  <sheetFormatPr defaultRowHeight="10.199999999999999" customHeight="1" x14ac:dyDescent="0.2"/>
  <cols>
    <col min="1" max="1" width="11.77734375" style="25" customWidth="1"/>
    <col min="2" max="16" width="5.21875" style="1" customWidth="1"/>
    <col min="17" max="17" width="11.5546875" style="25" customWidth="1"/>
    <col min="18" max="29" width="6.109375" style="1" customWidth="1"/>
    <col min="30" max="30" width="11.6640625" style="25" customWidth="1"/>
    <col min="31" max="45" width="5.21875" style="1" customWidth="1"/>
    <col min="46" max="16384" width="8.88671875" style="1"/>
  </cols>
  <sheetData>
    <row r="1" spans="1:45" ht="10.199999999999999" customHeight="1" x14ac:dyDescent="0.2">
      <c r="A1" s="25" t="s">
        <v>333</v>
      </c>
      <c r="Q1" s="25" t="s">
        <v>333</v>
      </c>
      <c r="AD1" s="25" t="s">
        <v>34</v>
      </c>
    </row>
    <row r="2" spans="1:45" ht="10.199999999999999" customHeight="1" x14ac:dyDescent="0.2">
      <c r="A2" s="26"/>
      <c r="B2" s="35" t="s">
        <v>1</v>
      </c>
      <c r="C2" s="35"/>
      <c r="D2" s="35"/>
      <c r="E2" s="35" t="s">
        <v>2</v>
      </c>
      <c r="F2" s="35"/>
      <c r="G2" s="35"/>
      <c r="H2" s="35" t="s">
        <v>3</v>
      </c>
      <c r="I2" s="35"/>
      <c r="J2" s="35"/>
      <c r="K2" s="35" t="s">
        <v>4</v>
      </c>
      <c r="L2" s="35"/>
      <c r="M2" s="35"/>
      <c r="N2" s="35" t="s">
        <v>5</v>
      </c>
      <c r="O2" s="35"/>
      <c r="P2" s="36"/>
      <c r="Q2" s="26"/>
      <c r="R2" s="35" t="s">
        <v>6</v>
      </c>
      <c r="S2" s="35"/>
      <c r="T2" s="35"/>
      <c r="U2" s="35" t="s">
        <v>7</v>
      </c>
      <c r="V2" s="35"/>
      <c r="W2" s="35"/>
      <c r="X2" s="35" t="s">
        <v>8</v>
      </c>
      <c r="Y2" s="35"/>
      <c r="Z2" s="35"/>
      <c r="AA2" s="35" t="s">
        <v>9</v>
      </c>
      <c r="AB2" s="35"/>
      <c r="AC2" s="36"/>
      <c r="AD2" s="26"/>
      <c r="AE2" s="35" t="s">
        <v>10</v>
      </c>
      <c r="AF2" s="35"/>
      <c r="AG2" s="35"/>
      <c r="AH2" s="35" t="s">
        <v>11</v>
      </c>
      <c r="AI2" s="35"/>
      <c r="AJ2" s="35"/>
      <c r="AK2" s="35" t="s">
        <v>12</v>
      </c>
      <c r="AL2" s="35"/>
      <c r="AM2" s="35"/>
      <c r="AN2" s="35" t="s">
        <v>13</v>
      </c>
      <c r="AO2" s="35"/>
      <c r="AP2" s="35"/>
      <c r="AQ2" s="35" t="s">
        <v>14</v>
      </c>
      <c r="AR2" s="35"/>
      <c r="AS2" s="36"/>
    </row>
    <row r="3" spans="1:45" ht="10.199999999999999" customHeight="1" x14ac:dyDescent="0.2">
      <c r="A3" s="27"/>
      <c r="B3" s="18" t="s">
        <v>1</v>
      </c>
      <c r="C3" s="18" t="s">
        <v>15</v>
      </c>
      <c r="D3" s="18" t="s">
        <v>16</v>
      </c>
      <c r="E3" s="18" t="s">
        <v>1</v>
      </c>
      <c r="F3" s="18" t="s">
        <v>15</v>
      </c>
      <c r="G3" s="18" t="s">
        <v>16</v>
      </c>
      <c r="H3" s="18" t="s">
        <v>1</v>
      </c>
      <c r="I3" s="18" t="s">
        <v>15</v>
      </c>
      <c r="J3" s="18" t="s">
        <v>16</v>
      </c>
      <c r="K3" s="18" t="s">
        <v>1</v>
      </c>
      <c r="L3" s="18" t="s">
        <v>15</v>
      </c>
      <c r="M3" s="18" t="s">
        <v>16</v>
      </c>
      <c r="N3" s="18" t="s">
        <v>1</v>
      </c>
      <c r="O3" s="18" t="s">
        <v>15</v>
      </c>
      <c r="P3" s="19" t="s">
        <v>16</v>
      </c>
      <c r="Q3" s="27"/>
      <c r="R3" s="18" t="s">
        <v>1</v>
      </c>
      <c r="S3" s="18" t="s">
        <v>15</v>
      </c>
      <c r="T3" s="18" t="s">
        <v>16</v>
      </c>
      <c r="U3" s="18" t="s">
        <v>1</v>
      </c>
      <c r="V3" s="18" t="s">
        <v>15</v>
      </c>
      <c r="W3" s="18" t="s">
        <v>16</v>
      </c>
      <c r="X3" s="18" t="s">
        <v>1</v>
      </c>
      <c r="Y3" s="18" t="s">
        <v>15</v>
      </c>
      <c r="Z3" s="18" t="s">
        <v>16</v>
      </c>
      <c r="AA3" s="18" t="s">
        <v>1</v>
      </c>
      <c r="AB3" s="18" t="s">
        <v>15</v>
      </c>
      <c r="AC3" s="19" t="s">
        <v>16</v>
      </c>
      <c r="AD3" s="27"/>
      <c r="AE3" s="18" t="s">
        <v>1</v>
      </c>
      <c r="AF3" s="18" t="s">
        <v>15</v>
      </c>
      <c r="AG3" s="18" t="s">
        <v>16</v>
      </c>
      <c r="AH3" s="18" t="s">
        <v>1</v>
      </c>
      <c r="AI3" s="18" t="s">
        <v>15</v>
      </c>
      <c r="AJ3" s="18" t="s">
        <v>16</v>
      </c>
      <c r="AK3" s="18" t="s">
        <v>1</v>
      </c>
      <c r="AL3" s="18" t="s">
        <v>15</v>
      </c>
      <c r="AM3" s="18" t="s">
        <v>16</v>
      </c>
      <c r="AN3" s="18" t="s">
        <v>1</v>
      </c>
      <c r="AO3" s="18" t="s">
        <v>15</v>
      </c>
      <c r="AP3" s="18" t="s">
        <v>16</v>
      </c>
      <c r="AQ3" s="18" t="s">
        <v>1</v>
      </c>
      <c r="AR3" s="18" t="s">
        <v>15</v>
      </c>
      <c r="AS3" s="19" t="s">
        <v>16</v>
      </c>
    </row>
    <row r="4" spans="1:45" ht="10.199999999999999" customHeight="1" x14ac:dyDescent="0.2">
      <c r="A4" s="25" t="s">
        <v>1</v>
      </c>
      <c r="B4" s="1">
        <v>26051</v>
      </c>
      <c r="C4" s="1">
        <v>13261</v>
      </c>
      <c r="D4" s="1">
        <v>12790</v>
      </c>
      <c r="E4" s="1">
        <v>3226</v>
      </c>
      <c r="F4" s="1">
        <v>1663</v>
      </c>
      <c r="G4" s="1">
        <v>1563</v>
      </c>
      <c r="H4" s="1">
        <v>2220</v>
      </c>
      <c r="I4" s="1">
        <v>1110</v>
      </c>
      <c r="J4" s="1">
        <v>1110</v>
      </c>
      <c r="K4" s="1">
        <v>2026</v>
      </c>
      <c r="L4" s="1">
        <v>1040</v>
      </c>
      <c r="M4" s="1">
        <v>986</v>
      </c>
      <c r="N4" s="1">
        <v>1251</v>
      </c>
      <c r="O4" s="1">
        <v>658</v>
      </c>
      <c r="P4" s="1">
        <v>593</v>
      </c>
      <c r="Q4" s="25" t="s">
        <v>1</v>
      </c>
      <c r="R4" s="1">
        <v>2586</v>
      </c>
      <c r="S4" s="1">
        <v>1299</v>
      </c>
      <c r="T4" s="1">
        <v>1287</v>
      </c>
      <c r="U4" s="1">
        <v>1662</v>
      </c>
      <c r="V4" s="1">
        <v>827</v>
      </c>
      <c r="W4" s="1">
        <v>835</v>
      </c>
      <c r="X4" s="1">
        <v>2118</v>
      </c>
      <c r="Y4" s="1">
        <v>1078</v>
      </c>
      <c r="Z4" s="1">
        <v>1040</v>
      </c>
      <c r="AA4" s="1">
        <v>1722</v>
      </c>
      <c r="AB4" s="1">
        <v>825</v>
      </c>
      <c r="AC4" s="1">
        <v>897</v>
      </c>
      <c r="AD4" s="25" t="s">
        <v>1</v>
      </c>
      <c r="AE4" s="1">
        <v>2019</v>
      </c>
      <c r="AF4" s="1">
        <v>1062</v>
      </c>
      <c r="AG4" s="1">
        <v>957</v>
      </c>
      <c r="AH4" s="1">
        <v>1956</v>
      </c>
      <c r="AI4" s="1">
        <v>994</v>
      </c>
      <c r="AJ4" s="1">
        <v>962</v>
      </c>
      <c r="AK4" s="1">
        <v>2128</v>
      </c>
      <c r="AL4" s="1">
        <v>1099</v>
      </c>
      <c r="AM4" s="1">
        <v>1029</v>
      </c>
      <c r="AN4" s="1">
        <v>1520</v>
      </c>
      <c r="AO4" s="1">
        <v>800</v>
      </c>
      <c r="AP4" s="1">
        <v>720</v>
      </c>
      <c r="AQ4" s="1">
        <v>1617</v>
      </c>
      <c r="AR4" s="1">
        <v>806</v>
      </c>
      <c r="AS4" s="1">
        <v>811</v>
      </c>
    </row>
    <row r="5" spans="1:45" ht="10.199999999999999" customHeight="1" x14ac:dyDescent="0.2">
      <c r="A5" s="25">
        <v>0</v>
      </c>
      <c r="B5" s="1">
        <v>786</v>
      </c>
      <c r="C5" s="1">
        <v>391</v>
      </c>
      <c r="D5" s="1">
        <v>395</v>
      </c>
      <c r="E5" s="1">
        <v>111</v>
      </c>
      <c r="F5" s="1">
        <v>59</v>
      </c>
      <c r="G5" s="1">
        <v>52</v>
      </c>
      <c r="H5" s="1">
        <v>84</v>
      </c>
      <c r="I5" s="1">
        <v>35</v>
      </c>
      <c r="J5" s="1">
        <v>49</v>
      </c>
      <c r="K5" s="1">
        <v>62</v>
      </c>
      <c r="L5" s="1">
        <v>25</v>
      </c>
      <c r="M5" s="1">
        <v>37</v>
      </c>
      <c r="N5" s="1">
        <v>21</v>
      </c>
      <c r="O5" s="1">
        <v>9</v>
      </c>
      <c r="P5" s="1">
        <v>12</v>
      </c>
      <c r="Q5" s="25">
        <v>0</v>
      </c>
      <c r="R5" s="1">
        <v>71</v>
      </c>
      <c r="S5" s="1">
        <v>36</v>
      </c>
      <c r="T5" s="1">
        <v>35</v>
      </c>
      <c r="U5" s="1">
        <v>54</v>
      </c>
      <c r="V5" s="1">
        <v>35</v>
      </c>
      <c r="W5" s="1">
        <v>19</v>
      </c>
      <c r="X5" s="1">
        <v>48</v>
      </c>
      <c r="Y5" s="1">
        <v>23</v>
      </c>
      <c r="Z5" s="1">
        <v>25</v>
      </c>
      <c r="AA5" s="1">
        <v>39</v>
      </c>
      <c r="AB5" s="1">
        <v>19</v>
      </c>
      <c r="AC5" s="1">
        <v>20</v>
      </c>
      <c r="AD5" s="25">
        <v>0</v>
      </c>
      <c r="AE5" s="1">
        <v>55</v>
      </c>
      <c r="AF5" s="1">
        <v>23</v>
      </c>
      <c r="AG5" s="1">
        <v>32</v>
      </c>
      <c r="AH5" s="1">
        <v>53</v>
      </c>
      <c r="AI5" s="1">
        <v>28</v>
      </c>
      <c r="AJ5" s="1">
        <v>25</v>
      </c>
      <c r="AK5" s="1">
        <v>77</v>
      </c>
      <c r="AL5" s="1">
        <v>36</v>
      </c>
      <c r="AM5" s="1">
        <v>41</v>
      </c>
      <c r="AN5" s="1">
        <v>49</v>
      </c>
      <c r="AO5" s="1">
        <v>36</v>
      </c>
      <c r="AP5" s="1">
        <v>13</v>
      </c>
      <c r="AQ5" s="1">
        <v>62</v>
      </c>
      <c r="AR5" s="1">
        <v>27</v>
      </c>
      <c r="AS5" s="1">
        <v>35</v>
      </c>
    </row>
    <row r="6" spans="1:45" ht="10.199999999999999" customHeight="1" x14ac:dyDescent="0.2">
      <c r="A6" s="25">
        <v>1</v>
      </c>
      <c r="B6" s="1">
        <v>786</v>
      </c>
      <c r="C6" s="1">
        <v>412</v>
      </c>
      <c r="D6" s="1">
        <v>374</v>
      </c>
      <c r="E6" s="1">
        <v>90</v>
      </c>
      <c r="F6" s="1">
        <v>52</v>
      </c>
      <c r="G6" s="1">
        <v>38</v>
      </c>
      <c r="H6" s="1">
        <v>54</v>
      </c>
      <c r="I6" s="1">
        <v>32</v>
      </c>
      <c r="J6" s="1">
        <v>22</v>
      </c>
      <c r="K6" s="1">
        <v>59</v>
      </c>
      <c r="L6" s="1">
        <v>28</v>
      </c>
      <c r="M6" s="1">
        <v>31</v>
      </c>
      <c r="N6" s="1">
        <v>18</v>
      </c>
      <c r="O6" s="1">
        <v>7</v>
      </c>
      <c r="P6" s="1">
        <v>11</v>
      </c>
      <c r="Q6" s="25">
        <v>1</v>
      </c>
      <c r="R6" s="1">
        <v>63</v>
      </c>
      <c r="S6" s="1">
        <v>26</v>
      </c>
      <c r="T6" s="1">
        <v>37</v>
      </c>
      <c r="U6" s="1">
        <v>54</v>
      </c>
      <c r="V6" s="1">
        <v>25</v>
      </c>
      <c r="W6" s="1">
        <v>29</v>
      </c>
      <c r="X6" s="1">
        <v>83</v>
      </c>
      <c r="Y6" s="1">
        <v>64</v>
      </c>
      <c r="Z6" s="1">
        <v>19</v>
      </c>
      <c r="AA6" s="1">
        <v>37</v>
      </c>
      <c r="AB6" s="1">
        <v>17</v>
      </c>
      <c r="AC6" s="1">
        <v>20</v>
      </c>
      <c r="AD6" s="25">
        <v>1</v>
      </c>
      <c r="AE6" s="1">
        <v>74</v>
      </c>
      <c r="AF6" s="1">
        <v>35</v>
      </c>
      <c r="AG6" s="1">
        <v>39</v>
      </c>
      <c r="AH6" s="1">
        <v>72</v>
      </c>
      <c r="AI6" s="1">
        <v>33</v>
      </c>
      <c r="AJ6" s="1">
        <v>39</v>
      </c>
      <c r="AK6" s="1">
        <v>73</v>
      </c>
      <c r="AL6" s="1">
        <v>36</v>
      </c>
      <c r="AM6" s="1">
        <v>37</v>
      </c>
      <c r="AN6" s="1">
        <v>56</v>
      </c>
      <c r="AO6" s="1">
        <v>32</v>
      </c>
      <c r="AP6" s="1">
        <v>24</v>
      </c>
      <c r="AQ6" s="1">
        <v>53</v>
      </c>
      <c r="AR6" s="1">
        <v>25</v>
      </c>
      <c r="AS6" s="1">
        <v>28</v>
      </c>
    </row>
    <row r="7" spans="1:45" ht="10.199999999999999" customHeight="1" x14ac:dyDescent="0.2">
      <c r="A7" s="25">
        <v>2</v>
      </c>
      <c r="B7" s="1">
        <v>777</v>
      </c>
      <c r="C7" s="1">
        <v>443</v>
      </c>
      <c r="D7" s="1">
        <v>334</v>
      </c>
      <c r="E7" s="1">
        <v>98</v>
      </c>
      <c r="F7" s="1">
        <v>50</v>
      </c>
      <c r="G7" s="1">
        <v>48</v>
      </c>
      <c r="H7" s="1">
        <v>76</v>
      </c>
      <c r="I7" s="1">
        <v>39</v>
      </c>
      <c r="J7" s="1">
        <v>37</v>
      </c>
      <c r="K7" s="1">
        <v>54</v>
      </c>
      <c r="L7" s="1">
        <v>39</v>
      </c>
      <c r="M7" s="1">
        <v>15</v>
      </c>
      <c r="N7" s="1">
        <v>27</v>
      </c>
      <c r="O7" s="1">
        <v>21</v>
      </c>
      <c r="P7" s="1">
        <v>6</v>
      </c>
      <c r="Q7" s="25">
        <v>2</v>
      </c>
      <c r="R7" s="1">
        <v>77</v>
      </c>
      <c r="S7" s="1">
        <v>39</v>
      </c>
      <c r="T7" s="1">
        <v>38</v>
      </c>
      <c r="U7" s="1">
        <v>36</v>
      </c>
      <c r="V7" s="1">
        <v>14</v>
      </c>
      <c r="W7" s="1">
        <v>22</v>
      </c>
      <c r="X7" s="1">
        <v>73</v>
      </c>
      <c r="Y7" s="1">
        <v>63</v>
      </c>
      <c r="Z7" s="1">
        <v>10</v>
      </c>
      <c r="AA7" s="1">
        <v>63</v>
      </c>
      <c r="AB7" s="1">
        <v>26</v>
      </c>
      <c r="AC7" s="1">
        <v>37</v>
      </c>
      <c r="AD7" s="25">
        <v>2</v>
      </c>
      <c r="AE7" s="1">
        <v>42</v>
      </c>
      <c r="AF7" s="1">
        <v>28</v>
      </c>
      <c r="AG7" s="1">
        <v>14</v>
      </c>
      <c r="AH7" s="1">
        <v>58</v>
      </c>
      <c r="AI7" s="1">
        <v>27</v>
      </c>
      <c r="AJ7" s="1">
        <v>31</v>
      </c>
      <c r="AK7" s="1">
        <v>77</v>
      </c>
      <c r="AL7" s="1">
        <v>41</v>
      </c>
      <c r="AM7" s="1">
        <v>36</v>
      </c>
      <c r="AN7" s="1">
        <v>40</v>
      </c>
      <c r="AO7" s="1">
        <v>20</v>
      </c>
      <c r="AP7" s="1">
        <v>20</v>
      </c>
      <c r="AQ7" s="1">
        <v>56</v>
      </c>
      <c r="AR7" s="1">
        <v>36</v>
      </c>
      <c r="AS7" s="1">
        <v>20</v>
      </c>
    </row>
    <row r="8" spans="1:45" ht="10.199999999999999" customHeight="1" x14ac:dyDescent="0.2">
      <c r="A8" s="25">
        <v>3</v>
      </c>
      <c r="B8" s="1">
        <v>786</v>
      </c>
      <c r="C8" s="1">
        <v>393</v>
      </c>
      <c r="D8" s="1">
        <v>393</v>
      </c>
      <c r="E8" s="1">
        <v>106</v>
      </c>
      <c r="F8" s="1">
        <v>63</v>
      </c>
      <c r="G8" s="1">
        <v>43</v>
      </c>
      <c r="H8" s="1">
        <v>66</v>
      </c>
      <c r="I8" s="1">
        <v>32</v>
      </c>
      <c r="J8" s="1">
        <v>34</v>
      </c>
      <c r="K8" s="1">
        <v>70</v>
      </c>
      <c r="L8" s="1">
        <v>37</v>
      </c>
      <c r="M8" s="1">
        <v>33</v>
      </c>
      <c r="N8" s="1">
        <v>32</v>
      </c>
      <c r="O8" s="1">
        <v>18</v>
      </c>
      <c r="P8" s="1">
        <v>14</v>
      </c>
      <c r="Q8" s="25">
        <v>3</v>
      </c>
      <c r="R8" s="1">
        <v>74</v>
      </c>
      <c r="S8" s="1">
        <v>37</v>
      </c>
      <c r="T8" s="1">
        <v>37</v>
      </c>
      <c r="U8" s="1">
        <v>49</v>
      </c>
      <c r="V8" s="1">
        <v>24</v>
      </c>
      <c r="W8" s="1">
        <v>25</v>
      </c>
      <c r="X8" s="1">
        <v>53</v>
      </c>
      <c r="Y8" s="1">
        <v>7</v>
      </c>
      <c r="Z8" s="1">
        <v>46</v>
      </c>
      <c r="AA8" s="1">
        <v>52</v>
      </c>
      <c r="AB8" s="1">
        <v>29</v>
      </c>
      <c r="AC8" s="1">
        <v>23</v>
      </c>
      <c r="AD8" s="25">
        <v>3</v>
      </c>
      <c r="AE8" s="1">
        <v>55</v>
      </c>
      <c r="AF8" s="1">
        <v>26</v>
      </c>
      <c r="AG8" s="1">
        <v>29</v>
      </c>
      <c r="AH8" s="1">
        <v>57</v>
      </c>
      <c r="AI8" s="1">
        <v>31</v>
      </c>
      <c r="AJ8" s="1">
        <v>26</v>
      </c>
      <c r="AK8" s="1">
        <v>79</v>
      </c>
      <c r="AL8" s="1">
        <v>37</v>
      </c>
      <c r="AM8" s="1">
        <v>42</v>
      </c>
      <c r="AN8" s="1">
        <v>47</v>
      </c>
      <c r="AO8" s="1">
        <v>26</v>
      </c>
      <c r="AP8" s="1">
        <v>21</v>
      </c>
      <c r="AQ8" s="1">
        <v>46</v>
      </c>
      <c r="AR8" s="1">
        <v>26</v>
      </c>
      <c r="AS8" s="1">
        <v>20</v>
      </c>
    </row>
    <row r="9" spans="1:45" ht="10.199999999999999" customHeight="1" x14ac:dyDescent="0.2">
      <c r="A9" s="25">
        <v>4</v>
      </c>
      <c r="B9" s="1">
        <v>773</v>
      </c>
      <c r="C9" s="1">
        <v>371</v>
      </c>
      <c r="D9" s="1">
        <v>402</v>
      </c>
      <c r="E9" s="1">
        <v>85</v>
      </c>
      <c r="F9" s="1">
        <v>48</v>
      </c>
      <c r="G9" s="1">
        <v>37</v>
      </c>
      <c r="H9" s="1">
        <v>77</v>
      </c>
      <c r="I9" s="1">
        <v>27</v>
      </c>
      <c r="J9" s="1">
        <v>50</v>
      </c>
      <c r="K9" s="1">
        <v>56</v>
      </c>
      <c r="L9" s="1">
        <v>27</v>
      </c>
      <c r="M9" s="1">
        <v>29</v>
      </c>
      <c r="N9" s="1">
        <v>43</v>
      </c>
      <c r="O9" s="1">
        <v>17</v>
      </c>
      <c r="P9" s="1">
        <v>26</v>
      </c>
      <c r="Q9" s="25">
        <v>4</v>
      </c>
      <c r="R9" s="1">
        <v>66</v>
      </c>
      <c r="S9" s="1">
        <v>29</v>
      </c>
      <c r="T9" s="1">
        <v>37</v>
      </c>
      <c r="U9" s="1">
        <v>43</v>
      </c>
      <c r="V9" s="1">
        <v>23</v>
      </c>
      <c r="W9" s="1">
        <v>20</v>
      </c>
      <c r="X9" s="1">
        <v>38</v>
      </c>
      <c r="Y9" s="1">
        <v>11</v>
      </c>
      <c r="Z9" s="1">
        <v>27</v>
      </c>
      <c r="AA9" s="1">
        <v>47</v>
      </c>
      <c r="AB9" s="1">
        <v>22</v>
      </c>
      <c r="AC9" s="1">
        <v>25</v>
      </c>
      <c r="AD9" s="25">
        <v>4</v>
      </c>
      <c r="AE9" s="1">
        <v>61</v>
      </c>
      <c r="AF9" s="1">
        <v>34</v>
      </c>
      <c r="AG9" s="1">
        <v>27</v>
      </c>
      <c r="AH9" s="1">
        <v>57</v>
      </c>
      <c r="AI9" s="1">
        <v>23</v>
      </c>
      <c r="AJ9" s="1">
        <v>34</v>
      </c>
      <c r="AK9" s="1">
        <v>86</v>
      </c>
      <c r="AL9" s="1">
        <v>46</v>
      </c>
      <c r="AM9" s="1">
        <v>40</v>
      </c>
      <c r="AN9" s="1">
        <v>57</v>
      </c>
      <c r="AO9" s="1">
        <v>37</v>
      </c>
      <c r="AP9" s="1">
        <v>20</v>
      </c>
      <c r="AQ9" s="1">
        <v>57</v>
      </c>
      <c r="AR9" s="1">
        <v>27</v>
      </c>
      <c r="AS9" s="1">
        <v>30</v>
      </c>
    </row>
    <row r="10" spans="1:45" ht="10.199999999999999" customHeight="1" x14ac:dyDescent="0.2">
      <c r="A10" s="25">
        <v>5</v>
      </c>
      <c r="B10" s="1">
        <v>827</v>
      </c>
      <c r="C10" s="1">
        <v>392</v>
      </c>
      <c r="D10" s="1">
        <v>435</v>
      </c>
      <c r="E10" s="1">
        <v>91</v>
      </c>
      <c r="F10" s="1">
        <v>54</v>
      </c>
      <c r="G10" s="1">
        <v>37</v>
      </c>
      <c r="H10" s="1">
        <v>79</v>
      </c>
      <c r="I10" s="1">
        <v>38</v>
      </c>
      <c r="J10" s="1">
        <v>41</v>
      </c>
      <c r="K10" s="1">
        <v>59</v>
      </c>
      <c r="L10" s="1">
        <v>31</v>
      </c>
      <c r="M10" s="1">
        <v>28</v>
      </c>
      <c r="N10" s="1">
        <v>23</v>
      </c>
      <c r="O10" s="1">
        <v>17</v>
      </c>
      <c r="P10" s="1">
        <v>6</v>
      </c>
      <c r="Q10" s="25">
        <v>5</v>
      </c>
      <c r="R10" s="1">
        <v>79</v>
      </c>
      <c r="S10" s="1">
        <v>39</v>
      </c>
      <c r="T10" s="1">
        <v>40</v>
      </c>
      <c r="U10" s="1">
        <v>45</v>
      </c>
      <c r="V10" s="1">
        <v>18</v>
      </c>
      <c r="W10" s="1">
        <v>27</v>
      </c>
      <c r="X10" s="1">
        <v>86</v>
      </c>
      <c r="Y10" s="1">
        <v>15</v>
      </c>
      <c r="Z10" s="1">
        <v>71</v>
      </c>
      <c r="AA10" s="1">
        <v>35</v>
      </c>
      <c r="AB10" s="1">
        <v>17</v>
      </c>
      <c r="AC10" s="1">
        <v>18</v>
      </c>
      <c r="AD10" s="25">
        <v>5</v>
      </c>
      <c r="AE10" s="1">
        <v>62</v>
      </c>
      <c r="AF10" s="1">
        <v>30</v>
      </c>
      <c r="AG10" s="1">
        <v>32</v>
      </c>
      <c r="AH10" s="1">
        <v>71</v>
      </c>
      <c r="AI10" s="1">
        <v>32</v>
      </c>
      <c r="AJ10" s="1">
        <v>39</v>
      </c>
      <c r="AK10" s="1">
        <v>69</v>
      </c>
      <c r="AL10" s="1">
        <v>35</v>
      </c>
      <c r="AM10" s="1">
        <v>34</v>
      </c>
      <c r="AN10" s="1">
        <v>63</v>
      </c>
      <c r="AO10" s="1">
        <v>30</v>
      </c>
      <c r="AP10" s="1">
        <v>33</v>
      </c>
      <c r="AQ10" s="1">
        <v>65</v>
      </c>
      <c r="AR10" s="1">
        <v>36</v>
      </c>
      <c r="AS10" s="1">
        <v>29</v>
      </c>
    </row>
    <row r="11" spans="1:45" ht="10.199999999999999" customHeight="1" x14ac:dyDescent="0.2">
      <c r="A11" s="25">
        <v>6</v>
      </c>
      <c r="B11" s="1">
        <v>797</v>
      </c>
      <c r="C11" s="1">
        <v>376</v>
      </c>
      <c r="D11" s="1">
        <v>421</v>
      </c>
      <c r="E11" s="1">
        <v>94</v>
      </c>
      <c r="F11" s="1">
        <v>46</v>
      </c>
      <c r="G11" s="1">
        <v>48</v>
      </c>
      <c r="H11" s="1">
        <v>81</v>
      </c>
      <c r="I11" s="1">
        <v>46</v>
      </c>
      <c r="J11" s="1">
        <v>35</v>
      </c>
      <c r="K11" s="1">
        <v>62</v>
      </c>
      <c r="L11" s="1">
        <v>35</v>
      </c>
      <c r="M11" s="1">
        <v>27</v>
      </c>
      <c r="N11" s="1">
        <v>45</v>
      </c>
      <c r="O11" s="1">
        <v>15</v>
      </c>
      <c r="P11" s="1">
        <v>30</v>
      </c>
      <c r="Q11" s="25">
        <v>6</v>
      </c>
      <c r="R11" s="1">
        <v>69</v>
      </c>
      <c r="S11" s="1">
        <v>30</v>
      </c>
      <c r="T11" s="1">
        <v>39</v>
      </c>
      <c r="U11" s="1">
        <v>36</v>
      </c>
      <c r="V11" s="1">
        <v>25</v>
      </c>
      <c r="W11" s="1">
        <v>11</v>
      </c>
      <c r="X11" s="1">
        <v>61</v>
      </c>
      <c r="Y11" s="1">
        <v>17</v>
      </c>
      <c r="Z11" s="1">
        <v>44</v>
      </c>
      <c r="AA11" s="1">
        <v>52</v>
      </c>
      <c r="AB11" s="1">
        <v>22</v>
      </c>
      <c r="AC11" s="1">
        <v>30</v>
      </c>
      <c r="AD11" s="25">
        <v>6</v>
      </c>
      <c r="AE11" s="1">
        <v>64</v>
      </c>
      <c r="AF11" s="1">
        <v>32</v>
      </c>
      <c r="AG11" s="1">
        <v>32</v>
      </c>
      <c r="AH11" s="1">
        <v>61</v>
      </c>
      <c r="AI11" s="1">
        <v>28</v>
      </c>
      <c r="AJ11" s="1">
        <v>33</v>
      </c>
      <c r="AK11" s="1">
        <v>61</v>
      </c>
      <c r="AL11" s="1">
        <v>29</v>
      </c>
      <c r="AM11" s="1">
        <v>32</v>
      </c>
      <c r="AN11" s="1">
        <v>62</v>
      </c>
      <c r="AO11" s="1">
        <v>31</v>
      </c>
      <c r="AP11" s="1">
        <v>31</v>
      </c>
      <c r="AQ11" s="1">
        <v>49</v>
      </c>
      <c r="AR11" s="1">
        <v>20</v>
      </c>
      <c r="AS11" s="1">
        <v>29</v>
      </c>
    </row>
    <row r="12" spans="1:45" ht="10.199999999999999" customHeight="1" x14ac:dyDescent="0.2">
      <c r="A12" s="25">
        <v>7</v>
      </c>
      <c r="B12" s="1">
        <v>732</v>
      </c>
      <c r="C12" s="1">
        <v>405</v>
      </c>
      <c r="D12" s="1">
        <v>327</v>
      </c>
      <c r="E12" s="1">
        <v>97</v>
      </c>
      <c r="F12" s="1">
        <v>58</v>
      </c>
      <c r="G12" s="1">
        <v>39</v>
      </c>
      <c r="H12" s="1">
        <v>49</v>
      </c>
      <c r="I12" s="1">
        <v>24</v>
      </c>
      <c r="J12" s="1">
        <v>25</v>
      </c>
      <c r="K12" s="1">
        <v>52</v>
      </c>
      <c r="L12" s="1">
        <v>25</v>
      </c>
      <c r="M12" s="1">
        <v>27</v>
      </c>
      <c r="N12" s="1">
        <v>30</v>
      </c>
      <c r="O12" s="1">
        <v>16</v>
      </c>
      <c r="P12" s="1">
        <v>14</v>
      </c>
      <c r="Q12" s="25">
        <v>7</v>
      </c>
      <c r="R12" s="1">
        <v>72</v>
      </c>
      <c r="S12" s="1">
        <v>44</v>
      </c>
      <c r="T12" s="1">
        <v>28</v>
      </c>
      <c r="U12" s="1">
        <v>32</v>
      </c>
      <c r="V12" s="1">
        <v>16</v>
      </c>
      <c r="W12" s="1">
        <v>16</v>
      </c>
      <c r="X12" s="1">
        <v>69</v>
      </c>
      <c r="Y12" s="1">
        <v>51</v>
      </c>
      <c r="Z12" s="1">
        <v>18</v>
      </c>
      <c r="AA12" s="1">
        <v>36</v>
      </c>
      <c r="AB12" s="1">
        <v>19</v>
      </c>
      <c r="AC12" s="1">
        <v>17</v>
      </c>
      <c r="AD12" s="25">
        <v>7</v>
      </c>
      <c r="AE12" s="1">
        <v>66</v>
      </c>
      <c r="AF12" s="1">
        <v>29</v>
      </c>
      <c r="AG12" s="1">
        <v>37</v>
      </c>
      <c r="AH12" s="1">
        <v>71</v>
      </c>
      <c r="AI12" s="1">
        <v>33</v>
      </c>
      <c r="AJ12" s="1">
        <v>38</v>
      </c>
      <c r="AK12" s="1">
        <v>71</v>
      </c>
      <c r="AL12" s="1">
        <v>40</v>
      </c>
      <c r="AM12" s="1">
        <v>31</v>
      </c>
      <c r="AN12" s="1">
        <v>47</v>
      </c>
      <c r="AO12" s="1">
        <v>29</v>
      </c>
      <c r="AP12" s="1">
        <v>18</v>
      </c>
      <c r="AQ12" s="1">
        <v>40</v>
      </c>
      <c r="AR12" s="1">
        <v>21</v>
      </c>
      <c r="AS12" s="1">
        <v>19</v>
      </c>
    </row>
    <row r="13" spans="1:45" ht="10.199999999999999" customHeight="1" x14ac:dyDescent="0.2">
      <c r="A13" s="25">
        <v>8</v>
      </c>
      <c r="B13" s="1">
        <v>611</v>
      </c>
      <c r="C13" s="1">
        <v>359</v>
      </c>
      <c r="D13" s="1">
        <v>252</v>
      </c>
      <c r="E13" s="1">
        <v>71</v>
      </c>
      <c r="F13" s="1">
        <v>42</v>
      </c>
      <c r="G13" s="1">
        <v>29</v>
      </c>
      <c r="H13" s="1">
        <v>52</v>
      </c>
      <c r="I13" s="1">
        <v>28</v>
      </c>
      <c r="J13" s="1">
        <v>24</v>
      </c>
      <c r="K13" s="1">
        <v>50</v>
      </c>
      <c r="L13" s="1">
        <v>29</v>
      </c>
      <c r="M13" s="1">
        <v>21</v>
      </c>
      <c r="N13" s="1">
        <v>29</v>
      </c>
      <c r="O13" s="1">
        <v>16</v>
      </c>
      <c r="P13" s="1">
        <v>13</v>
      </c>
      <c r="Q13" s="25">
        <v>8</v>
      </c>
      <c r="R13" s="1">
        <v>65</v>
      </c>
      <c r="S13" s="1">
        <v>41</v>
      </c>
      <c r="T13" s="1">
        <v>24</v>
      </c>
      <c r="U13" s="1">
        <v>50</v>
      </c>
      <c r="V13" s="1">
        <v>25</v>
      </c>
      <c r="W13" s="1">
        <v>25</v>
      </c>
      <c r="X13" s="1">
        <v>28</v>
      </c>
      <c r="Y13" s="1">
        <v>24</v>
      </c>
      <c r="Z13" s="1">
        <v>4</v>
      </c>
      <c r="AA13" s="1">
        <v>42</v>
      </c>
      <c r="AB13" s="1">
        <v>27</v>
      </c>
      <c r="AC13" s="1">
        <v>15</v>
      </c>
      <c r="AD13" s="25">
        <v>8</v>
      </c>
      <c r="AE13" s="1">
        <v>47</v>
      </c>
      <c r="AF13" s="1">
        <v>28</v>
      </c>
      <c r="AG13" s="1">
        <v>19</v>
      </c>
      <c r="AH13" s="1">
        <v>64</v>
      </c>
      <c r="AI13" s="1">
        <v>30</v>
      </c>
      <c r="AJ13" s="1">
        <v>34</v>
      </c>
      <c r="AK13" s="1">
        <v>43</v>
      </c>
      <c r="AL13" s="1">
        <v>25</v>
      </c>
      <c r="AM13" s="1">
        <v>18</v>
      </c>
      <c r="AN13" s="1">
        <v>27</v>
      </c>
      <c r="AO13" s="1">
        <v>17</v>
      </c>
      <c r="AP13" s="1">
        <v>10</v>
      </c>
      <c r="AQ13" s="1">
        <v>43</v>
      </c>
      <c r="AR13" s="1">
        <v>27</v>
      </c>
      <c r="AS13" s="1">
        <v>16</v>
      </c>
    </row>
    <row r="14" spans="1:45" ht="10.199999999999999" customHeight="1" x14ac:dyDescent="0.2">
      <c r="A14" s="25">
        <v>9</v>
      </c>
      <c r="B14" s="1">
        <v>741</v>
      </c>
      <c r="C14" s="1">
        <v>413</v>
      </c>
      <c r="D14" s="1">
        <v>328</v>
      </c>
      <c r="E14" s="1">
        <v>94</v>
      </c>
      <c r="F14" s="1">
        <v>52</v>
      </c>
      <c r="G14" s="1">
        <v>42</v>
      </c>
      <c r="H14" s="1">
        <v>56</v>
      </c>
      <c r="I14" s="1">
        <v>32</v>
      </c>
      <c r="J14" s="1">
        <v>24</v>
      </c>
      <c r="K14" s="1">
        <v>65</v>
      </c>
      <c r="L14" s="1">
        <v>29</v>
      </c>
      <c r="M14" s="1">
        <v>36</v>
      </c>
      <c r="N14" s="1">
        <v>42</v>
      </c>
      <c r="O14" s="1">
        <v>31</v>
      </c>
      <c r="P14" s="1">
        <v>11</v>
      </c>
      <c r="Q14" s="25">
        <v>9</v>
      </c>
      <c r="R14" s="1">
        <v>65</v>
      </c>
      <c r="S14" s="1">
        <v>37</v>
      </c>
      <c r="T14" s="1">
        <v>28</v>
      </c>
      <c r="U14" s="1">
        <v>43</v>
      </c>
      <c r="V14" s="1">
        <v>22</v>
      </c>
      <c r="W14" s="1">
        <v>21</v>
      </c>
      <c r="X14" s="1">
        <v>51</v>
      </c>
      <c r="Y14" s="1">
        <v>43</v>
      </c>
      <c r="Z14" s="1">
        <v>8</v>
      </c>
      <c r="AA14" s="1">
        <v>50</v>
      </c>
      <c r="AB14" s="1">
        <v>25</v>
      </c>
      <c r="AC14" s="1">
        <v>25</v>
      </c>
      <c r="AD14" s="25">
        <v>9</v>
      </c>
      <c r="AE14" s="1">
        <v>61</v>
      </c>
      <c r="AF14" s="1">
        <v>27</v>
      </c>
      <c r="AG14" s="1">
        <v>34</v>
      </c>
      <c r="AH14" s="1">
        <v>61</v>
      </c>
      <c r="AI14" s="1">
        <v>36</v>
      </c>
      <c r="AJ14" s="1">
        <v>25</v>
      </c>
      <c r="AK14" s="1">
        <v>56</v>
      </c>
      <c r="AL14" s="1">
        <v>25</v>
      </c>
      <c r="AM14" s="1">
        <v>31</v>
      </c>
      <c r="AN14" s="1">
        <v>46</v>
      </c>
      <c r="AO14" s="1">
        <v>29</v>
      </c>
      <c r="AP14" s="1">
        <v>17</v>
      </c>
      <c r="AQ14" s="1">
        <v>51</v>
      </c>
      <c r="AR14" s="1">
        <v>25</v>
      </c>
      <c r="AS14" s="1">
        <v>26</v>
      </c>
    </row>
    <row r="15" spans="1:45" ht="10.199999999999999" customHeight="1" x14ac:dyDescent="0.2">
      <c r="A15" s="25">
        <v>10</v>
      </c>
      <c r="B15" s="1">
        <v>682</v>
      </c>
      <c r="C15" s="1">
        <v>379</v>
      </c>
      <c r="D15" s="1">
        <v>303</v>
      </c>
      <c r="E15" s="1">
        <v>80</v>
      </c>
      <c r="F15" s="1">
        <v>40</v>
      </c>
      <c r="G15" s="1">
        <v>40</v>
      </c>
      <c r="H15" s="1">
        <v>70</v>
      </c>
      <c r="I15" s="1">
        <v>50</v>
      </c>
      <c r="J15" s="1">
        <v>20</v>
      </c>
      <c r="K15" s="1">
        <v>54</v>
      </c>
      <c r="L15" s="1">
        <v>27</v>
      </c>
      <c r="M15" s="1">
        <v>27</v>
      </c>
      <c r="N15" s="1">
        <v>27</v>
      </c>
      <c r="O15" s="1">
        <v>19</v>
      </c>
      <c r="P15" s="1">
        <v>8</v>
      </c>
      <c r="Q15" s="25">
        <v>10</v>
      </c>
      <c r="R15" s="1">
        <v>71</v>
      </c>
      <c r="S15" s="1">
        <v>42</v>
      </c>
      <c r="T15" s="1">
        <v>29</v>
      </c>
      <c r="U15" s="1">
        <v>40</v>
      </c>
      <c r="V15" s="1">
        <v>19</v>
      </c>
      <c r="W15" s="1">
        <v>21</v>
      </c>
      <c r="X15" s="1">
        <v>35</v>
      </c>
      <c r="Y15" s="1">
        <v>29</v>
      </c>
      <c r="Z15" s="1">
        <v>6</v>
      </c>
      <c r="AA15" s="1">
        <v>52</v>
      </c>
      <c r="AB15" s="1">
        <v>24</v>
      </c>
      <c r="AC15" s="1">
        <v>28</v>
      </c>
      <c r="AD15" s="25">
        <v>10</v>
      </c>
      <c r="AE15" s="1">
        <v>58</v>
      </c>
      <c r="AF15" s="1">
        <v>29</v>
      </c>
      <c r="AG15" s="1">
        <v>29</v>
      </c>
      <c r="AH15" s="1">
        <v>52</v>
      </c>
      <c r="AI15" s="1">
        <v>19</v>
      </c>
      <c r="AJ15" s="1">
        <v>33</v>
      </c>
      <c r="AK15" s="1">
        <v>51</v>
      </c>
      <c r="AL15" s="1">
        <v>33</v>
      </c>
      <c r="AM15" s="1">
        <v>18</v>
      </c>
      <c r="AN15" s="1">
        <v>48</v>
      </c>
      <c r="AO15" s="1">
        <v>28</v>
      </c>
      <c r="AP15" s="1">
        <v>20</v>
      </c>
      <c r="AQ15" s="1">
        <v>44</v>
      </c>
      <c r="AR15" s="1">
        <v>20</v>
      </c>
      <c r="AS15" s="1">
        <v>24</v>
      </c>
    </row>
    <row r="16" spans="1:45" ht="10.199999999999999" customHeight="1" x14ac:dyDescent="0.2">
      <c r="A16" s="25">
        <v>11</v>
      </c>
      <c r="B16" s="1">
        <v>599</v>
      </c>
      <c r="C16" s="1">
        <v>325</v>
      </c>
      <c r="D16" s="1">
        <v>274</v>
      </c>
      <c r="E16" s="1">
        <v>72</v>
      </c>
      <c r="F16" s="1">
        <v>36</v>
      </c>
      <c r="G16" s="1">
        <v>36</v>
      </c>
      <c r="H16" s="1">
        <v>58</v>
      </c>
      <c r="I16" s="1">
        <v>35</v>
      </c>
      <c r="J16" s="1">
        <v>23</v>
      </c>
      <c r="K16" s="1">
        <v>44</v>
      </c>
      <c r="L16" s="1">
        <v>25</v>
      </c>
      <c r="M16" s="1">
        <v>19</v>
      </c>
      <c r="N16" s="1">
        <v>27</v>
      </c>
      <c r="O16" s="1">
        <v>15</v>
      </c>
      <c r="P16" s="1">
        <v>12</v>
      </c>
      <c r="Q16" s="25">
        <v>11</v>
      </c>
      <c r="R16" s="1">
        <v>60</v>
      </c>
      <c r="S16" s="1">
        <v>27</v>
      </c>
      <c r="T16" s="1">
        <v>33</v>
      </c>
      <c r="U16" s="1">
        <v>48</v>
      </c>
      <c r="V16" s="1">
        <v>29</v>
      </c>
      <c r="W16" s="1">
        <v>19</v>
      </c>
      <c r="X16" s="1">
        <v>15</v>
      </c>
      <c r="Y16" s="1">
        <v>8</v>
      </c>
      <c r="Z16" s="1">
        <v>7</v>
      </c>
      <c r="AA16" s="1">
        <v>41</v>
      </c>
      <c r="AB16" s="1">
        <v>21</v>
      </c>
      <c r="AC16" s="1">
        <v>20</v>
      </c>
      <c r="AD16" s="25">
        <v>11</v>
      </c>
      <c r="AE16" s="1">
        <v>64</v>
      </c>
      <c r="AF16" s="1">
        <v>33</v>
      </c>
      <c r="AG16" s="1">
        <v>31</v>
      </c>
      <c r="AH16" s="1">
        <v>40</v>
      </c>
      <c r="AI16" s="1">
        <v>22</v>
      </c>
      <c r="AJ16" s="1">
        <v>18</v>
      </c>
      <c r="AK16" s="1">
        <v>54</v>
      </c>
      <c r="AL16" s="1">
        <v>32</v>
      </c>
      <c r="AM16" s="1">
        <v>22</v>
      </c>
      <c r="AN16" s="1">
        <v>38</v>
      </c>
      <c r="AO16" s="1">
        <v>24</v>
      </c>
      <c r="AP16" s="1">
        <v>14</v>
      </c>
      <c r="AQ16" s="1">
        <v>38</v>
      </c>
      <c r="AR16" s="1">
        <v>18</v>
      </c>
      <c r="AS16" s="1">
        <v>20</v>
      </c>
    </row>
    <row r="17" spans="1:45" ht="10.199999999999999" customHeight="1" x14ac:dyDescent="0.2">
      <c r="A17" s="25">
        <v>12</v>
      </c>
      <c r="B17" s="1">
        <v>643</v>
      </c>
      <c r="C17" s="1">
        <v>366</v>
      </c>
      <c r="D17" s="1">
        <v>277</v>
      </c>
      <c r="E17" s="1">
        <v>70</v>
      </c>
      <c r="F17" s="1">
        <v>37</v>
      </c>
      <c r="G17" s="1">
        <v>33</v>
      </c>
      <c r="H17" s="1">
        <v>53</v>
      </c>
      <c r="I17" s="1">
        <v>23</v>
      </c>
      <c r="J17" s="1">
        <v>30</v>
      </c>
      <c r="K17" s="1">
        <v>48</v>
      </c>
      <c r="L17" s="1">
        <v>33</v>
      </c>
      <c r="M17" s="1">
        <v>15</v>
      </c>
      <c r="N17" s="1">
        <v>34</v>
      </c>
      <c r="O17" s="1">
        <v>16</v>
      </c>
      <c r="P17" s="1">
        <v>18</v>
      </c>
      <c r="Q17" s="25">
        <v>12</v>
      </c>
      <c r="R17" s="1">
        <v>73</v>
      </c>
      <c r="S17" s="1">
        <v>48</v>
      </c>
      <c r="T17" s="1">
        <v>25</v>
      </c>
      <c r="U17" s="1">
        <v>32</v>
      </c>
      <c r="V17" s="1">
        <v>21</v>
      </c>
      <c r="W17" s="1">
        <v>11</v>
      </c>
      <c r="X17" s="1">
        <v>75</v>
      </c>
      <c r="Y17" s="1">
        <v>39</v>
      </c>
      <c r="Z17" s="1">
        <v>36</v>
      </c>
      <c r="AA17" s="1">
        <v>32</v>
      </c>
      <c r="AB17" s="1">
        <v>17</v>
      </c>
      <c r="AC17" s="1">
        <v>15</v>
      </c>
      <c r="AD17" s="25">
        <v>12</v>
      </c>
      <c r="AE17" s="1">
        <v>58</v>
      </c>
      <c r="AF17" s="1">
        <v>36</v>
      </c>
      <c r="AG17" s="1">
        <v>22</v>
      </c>
      <c r="AH17" s="1">
        <v>62</v>
      </c>
      <c r="AI17" s="1">
        <v>35</v>
      </c>
      <c r="AJ17" s="1">
        <v>27</v>
      </c>
      <c r="AK17" s="1">
        <v>47</v>
      </c>
      <c r="AL17" s="1">
        <v>27</v>
      </c>
      <c r="AM17" s="1">
        <v>20</v>
      </c>
      <c r="AN17" s="1">
        <v>30</v>
      </c>
      <c r="AO17" s="1">
        <v>16</v>
      </c>
      <c r="AP17" s="1">
        <v>14</v>
      </c>
      <c r="AQ17" s="1">
        <v>29</v>
      </c>
      <c r="AR17" s="1">
        <v>18</v>
      </c>
      <c r="AS17" s="1">
        <v>11</v>
      </c>
    </row>
    <row r="18" spans="1:45" ht="10.199999999999999" customHeight="1" x14ac:dyDescent="0.2">
      <c r="A18" s="25">
        <v>13</v>
      </c>
      <c r="B18" s="1">
        <v>595</v>
      </c>
      <c r="C18" s="1">
        <v>289</v>
      </c>
      <c r="D18" s="1">
        <v>306</v>
      </c>
      <c r="E18" s="1">
        <v>54</v>
      </c>
      <c r="F18" s="1">
        <v>26</v>
      </c>
      <c r="G18" s="1">
        <v>28</v>
      </c>
      <c r="H18" s="1">
        <v>66</v>
      </c>
      <c r="I18" s="1">
        <v>27</v>
      </c>
      <c r="J18" s="1">
        <v>39</v>
      </c>
      <c r="K18" s="1">
        <v>44</v>
      </c>
      <c r="L18" s="1">
        <v>25</v>
      </c>
      <c r="M18" s="1">
        <v>19</v>
      </c>
      <c r="N18" s="1">
        <v>40</v>
      </c>
      <c r="O18" s="1">
        <v>21</v>
      </c>
      <c r="P18" s="1">
        <v>19</v>
      </c>
      <c r="Q18" s="25">
        <v>13</v>
      </c>
      <c r="R18" s="1">
        <v>64</v>
      </c>
      <c r="S18" s="1">
        <v>33</v>
      </c>
      <c r="T18" s="1">
        <v>31</v>
      </c>
      <c r="U18" s="1">
        <v>44</v>
      </c>
      <c r="V18" s="1">
        <v>16</v>
      </c>
      <c r="W18" s="1">
        <v>28</v>
      </c>
      <c r="X18" s="1">
        <v>39</v>
      </c>
      <c r="Y18" s="1">
        <v>13</v>
      </c>
      <c r="Z18" s="1">
        <v>26</v>
      </c>
      <c r="AA18" s="1">
        <v>49</v>
      </c>
      <c r="AB18" s="1">
        <v>21</v>
      </c>
      <c r="AC18" s="1">
        <v>28</v>
      </c>
      <c r="AD18" s="25">
        <v>13</v>
      </c>
      <c r="AE18" s="1">
        <v>48</v>
      </c>
      <c r="AF18" s="1">
        <v>27</v>
      </c>
      <c r="AG18" s="1">
        <v>21</v>
      </c>
      <c r="AH18" s="1">
        <v>38</v>
      </c>
      <c r="AI18" s="1">
        <v>22</v>
      </c>
      <c r="AJ18" s="1">
        <v>16</v>
      </c>
      <c r="AK18" s="1">
        <v>43</v>
      </c>
      <c r="AL18" s="1">
        <v>27</v>
      </c>
      <c r="AM18" s="1">
        <v>16</v>
      </c>
      <c r="AN18" s="1">
        <v>24</v>
      </c>
      <c r="AO18" s="1">
        <v>10</v>
      </c>
      <c r="AP18" s="1">
        <v>14</v>
      </c>
      <c r="AQ18" s="1">
        <v>42</v>
      </c>
      <c r="AR18" s="1">
        <v>21</v>
      </c>
      <c r="AS18" s="1">
        <v>21</v>
      </c>
    </row>
    <row r="19" spans="1:45" ht="10.199999999999999" customHeight="1" x14ac:dyDescent="0.2">
      <c r="A19" s="25">
        <v>14</v>
      </c>
      <c r="B19" s="1">
        <v>613</v>
      </c>
      <c r="C19" s="1">
        <v>311</v>
      </c>
      <c r="D19" s="1">
        <v>302</v>
      </c>
      <c r="E19" s="1">
        <v>80</v>
      </c>
      <c r="F19" s="1">
        <v>40</v>
      </c>
      <c r="G19" s="1">
        <v>40</v>
      </c>
      <c r="H19" s="1">
        <v>57</v>
      </c>
      <c r="I19" s="1">
        <v>37</v>
      </c>
      <c r="J19" s="1">
        <v>20</v>
      </c>
      <c r="K19" s="1">
        <v>48</v>
      </c>
      <c r="L19" s="1">
        <v>28</v>
      </c>
      <c r="M19" s="1">
        <v>20</v>
      </c>
      <c r="N19" s="1">
        <v>39</v>
      </c>
      <c r="O19" s="1">
        <v>17</v>
      </c>
      <c r="P19" s="1">
        <v>22</v>
      </c>
      <c r="Q19" s="25">
        <v>14</v>
      </c>
      <c r="R19" s="1">
        <v>81</v>
      </c>
      <c r="S19" s="1">
        <v>38</v>
      </c>
      <c r="T19" s="1">
        <v>43</v>
      </c>
      <c r="U19" s="1">
        <v>34</v>
      </c>
      <c r="V19" s="1">
        <v>17</v>
      </c>
      <c r="W19" s="1">
        <v>17</v>
      </c>
      <c r="X19" s="1">
        <v>52</v>
      </c>
      <c r="Y19" s="1">
        <v>14</v>
      </c>
      <c r="Z19" s="1">
        <v>38</v>
      </c>
      <c r="AA19" s="1">
        <v>33</v>
      </c>
      <c r="AB19" s="1">
        <v>16</v>
      </c>
      <c r="AC19" s="1">
        <v>17</v>
      </c>
      <c r="AD19" s="25">
        <v>14</v>
      </c>
      <c r="AE19" s="1">
        <v>54</v>
      </c>
      <c r="AF19" s="1">
        <v>30</v>
      </c>
      <c r="AG19" s="1">
        <v>24</v>
      </c>
      <c r="AH19" s="1">
        <v>46</v>
      </c>
      <c r="AI19" s="1">
        <v>29</v>
      </c>
      <c r="AJ19" s="1">
        <v>17</v>
      </c>
      <c r="AK19" s="1">
        <v>37</v>
      </c>
      <c r="AL19" s="1">
        <v>19</v>
      </c>
      <c r="AM19" s="1">
        <v>18</v>
      </c>
      <c r="AN19" s="1">
        <v>18</v>
      </c>
      <c r="AO19" s="1">
        <v>12</v>
      </c>
      <c r="AP19" s="1">
        <v>6</v>
      </c>
      <c r="AQ19" s="1">
        <v>34</v>
      </c>
      <c r="AR19" s="1">
        <v>14</v>
      </c>
      <c r="AS19" s="1">
        <v>20</v>
      </c>
    </row>
    <row r="20" spans="1:45" ht="10.199999999999999" customHeight="1" x14ac:dyDescent="0.2">
      <c r="A20" s="25">
        <v>15</v>
      </c>
      <c r="B20" s="1">
        <v>515</v>
      </c>
      <c r="C20" s="1">
        <v>245</v>
      </c>
      <c r="D20" s="1">
        <v>270</v>
      </c>
      <c r="E20" s="1">
        <v>52</v>
      </c>
      <c r="F20" s="1">
        <v>26</v>
      </c>
      <c r="G20" s="1">
        <v>26</v>
      </c>
      <c r="H20" s="1">
        <v>56</v>
      </c>
      <c r="I20" s="1">
        <v>30</v>
      </c>
      <c r="J20" s="1">
        <v>26</v>
      </c>
      <c r="K20" s="1">
        <v>38</v>
      </c>
      <c r="L20" s="1">
        <v>23</v>
      </c>
      <c r="M20" s="1">
        <v>15</v>
      </c>
      <c r="N20" s="1">
        <v>22</v>
      </c>
      <c r="O20" s="1">
        <v>13</v>
      </c>
      <c r="P20" s="1">
        <v>9</v>
      </c>
      <c r="Q20" s="25">
        <v>15</v>
      </c>
      <c r="R20" s="1">
        <v>60</v>
      </c>
      <c r="S20" s="1">
        <v>23</v>
      </c>
      <c r="T20" s="1">
        <v>37</v>
      </c>
      <c r="U20" s="1">
        <v>42</v>
      </c>
      <c r="V20" s="1">
        <v>20</v>
      </c>
      <c r="W20" s="1">
        <v>22</v>
      </c>
      <c r="X20" s="1">
        <v>12</v>
      </c>
      <c r="Y20" s="1">
        <v>2</v>
      </c>
      <c r="Z20" s="1">
        <v>10</v>
      </c>
      <c r="AA20" s="1">
        <v>32</v>
      </c>
      <c r="AB20" s="1">
        <v>12</v>
      </c>
      <c r="AC20" s="1">
        <v>20</v>
      </c>
      <c r="AD20" s="25">
        <v>15</v>
      </c>
      <c r="AE20" s="1">
        <v>55</v>
      </c>
      <c r="AF20" s="1">
        <v>27</v>
      </c>
      <c r="AG20" s="1">
        <v>28</v>
      </c>
      <c r="AH20" s="1">
        <v>31</v>
      </c>
      <c r="AI20" s="1">
        <v>15</v>
      </c>
      <c r="AJ20" s="1">
        <v>16</v>
      </c>
      <c r="AK20" s="1">
        <v>49</v>
      </c>
      <c r="AL20" s="1">
        <v>24</v>
      </c>
      <c r="AM20" s="1">
        <v>25</v>
      </c>
      <c r="AN20" s="1">
        <v>32</v>
      </c>
      <c r="AO20" s="1">
        <v>17</v>
      </c>
      <c r="AP20" s="1">
        <v>15</v>
      </c>
      <c r="AQ20" s="1">
        <v>34</v>
      </c>
      <c r="AR20" s="1">
        <v>13</v>
      </c>
      <c r="AS20" s="1">
        <v>21</v>
      </c>
    </row>
    <row r="21" spans="1:45" ht="10.199999999999999" customHeight="1" x14ac:dyDescent="0.2">
      <c r="A21" s="25">
        <v>16</v>
      </c>
      <c r="B21" s="1">
        <v>503</v>
      </c>
      <c r="C21" s="1">
        <v>287</v>
      </c>
      <c r="D21" s="1">
        <v>216</v>
      </c>
      <c r="E21" s="1">
        <v>61</v>
      </c>
      <c r="F21" s="1">
        <v>33</v>
      </c>
      <c r="G21" s="1">
        <v>28</v>
      </c>
      <c r="H21" s="1">
        <v>49</v>
      </c>
      <c r="I21" s="1">
        <v>27</v>
      </c>
      <c r="J21" s="1">
        <v>22</v>
      </c>
      <c r="K21" s="1">
        <v>33</v>
      </c>
      <c r="L21" s="1">
        <v>19</v>
      </c>
      <c r="M21" s="1">
        <v>14</v>
      </c>
      <c r="N21" s="1">
        <v>32</v>
      </c>
      <c r="O21" s="1">
        <v>16</v>
      </c>
      <c r="P21" s="1">
        <v>16</v>
      </c>
      <c r="Q21" s="25">
        <v>16</v>
      </c>
      <c r="R21" s="1">
        <v>52</v>
      </c>
      <c r="S21" s="1">
        <v>24</v>
      </c>
      <c r="T21" s="1">
        <v>28</v>
      </c>
      <c r="U21" s="1">
        <v>31</v>
      </c>
      <c r="V21" s="1">
        <v>18</v>
      </c>
      <c r="W21" s="1">
        <v>13</v>
      </c>
      <c r="X21" s="1">
        <v>40</v>
      </c>
      <c r="Y21" s="1">
        <v>39</v>
      </c>
      <c r="Z21" s="1">
        <v>1</v>
      </c>
      <c r="AA21" s="1">
        <v>23</v>
      </c>
      <c r="AB21" s="1">
        <v>11</v>
      </c>
      <c r="AC21" s="1">
        <v>12</v>
      </c>
      <c r="AD21" s="25">
        <v>16</v>
      </c>
      <c r="AE21" s="1">
        <v>42</v>
      </c>
      <c r="AF21" s="1">
        <v>26</v>
      </c>
      <c r="AG21" s="1">
        <v>16</v>
      </c>
      <c r="AH21" s="1">
        <v>41</v>
      </c>
      <c r="AI21" s="1">
        <v>25</v>
      </c>
      <c r="AJ21" s="1">
        <v>16</v>
      </c>
      <c r="AK21" s="1">
        <v>39</v>
      </c>
      <c r="AL21" s="1">
        <v>17</v>
      </c>
      <c r="AM21" s="1">
        <v>22</v>
      </c>
      <c r="AN21" s="1">
        <v>25</v>
      </c>
      <c r="AO21" s="1">
        <v>11</v>
      </c>
      <c r="AP21" s="1">
        <v>14</v>
      </c>
      <c r="AQ21" s="1">
        <v>35</v>
      </c>
      <c r="AR21" s="1">
        <v>21</v>
      </c>
      <c r="AS21" s="1">
        <v>14</v>
      </c>
    </row>
    <row r="22" spans="1:45" ht="10.199999999999999" customHeight="1" x14ac:dyDescent="0.2">
      <c r="A22" s="25">
        <v>17</v>
      </c>
      <c r="B22" s="1">
        <v>418</v>
      </c>
      <c r="C22" s="1">
        <v>221</v>
      </c>
      <c r="D22" s="1">
        <v>197</v>
      </c>
      <c r="E22" s="1">
        <v>53</v>
      </c>
      <c r="F22" s="1">
        <v>33</v>
      </c>
      <c r="G22" s="1">
        <v>20</v>
      </c>
      <c r="H22" s="1">
        <v>27</v>
      </c>
      <c r="I22" s="1">
        <v>12</v>
      </c>
      <c r="J22" s="1">
        <v>15</v>
      </c>
      <c r="K22" s="1">
        <v>33</v>
      </c>
      <c r="L22" s="1">
        <v>16</v>
      </c>
      <c r="M22" s="1">
        <v>17</v>
      </c>
      <c r="N22" s="1">
        <v>23</v>
      </c>
      <c r="O22" s="1">
        <v>10</v>
      </c>
      <c r="P22" s="1">
        <v>13</v>
      </c>
      <c r="Q22" s="25">
        <v>17</v>
      </c>
      <c r="R22" s="1">
        <v>42</v>
      </c>
      <c r="S22" s="1">
        <v>20</v>
      </c>
      <c r="T22" s="1">
        <v>22</v>
      </c>
      <c r="U22" s="1">
        <v>36</v>
      </c>
      <c r="V22" s="1">
        <v>21</v>
      </c>
      <c r="W22" s="1">
        <v>15</v>
      </c>
      <c r="X22" s="1">
        <v>22</v>
      </c>
      <c r="Y22" s="1">
        <v>15</v>
      </c>
      <c r="Z22" s="1">
        <v>7</v>
      </c>
      <c r="AA22" s="1">
        <v>34</v>
      </c>
      <c r="AB22" s="1">
        <v>20</v>
      </c>
      <c r="AC22" s="1">
        <v>14</v>
      </c>
      <c r="AD22" s="25">
        <v>17</v>
      </c>
      <c r="AE22" s="1">
        <v>46</v>
      </c>
      <c r="AF22" s="1">
        <v>29</v>
      </c>
      <c r="AG22" s="1">
        <v>17</v>
      </c>
      <c r="AH22" s="1">
        <v>19</v>
      </c>
      <c r="AI22" s="1">
        <v>10</v>
      </c>
      <c r="AJ22" s="1">
        <v>9</v>
      </c>
      <c r="AK22" s="1">
        <v>31</v>
      </c>
      <c r="AL22" s="1">
        <v>14</v>
      </c>
      <c r="AM22" s="1">
        <v>17</v>
      </c>
      <c r="AN22" s="1">
        <v>20</v>
      </c>
      <c r="AO22" s="1">
        <v>10</v>
      </c>
      <c r="AP22" s="1">
        <v>10</v>
      </c>
      <c r="AQ22" s="1">
        <v>32</v>
      </c>
      <c r="AR22" s="1">
        <v>11</v>
      </c>
      <c r="AS22" s="1">
        <v>21</v>
      </c>
    </row>
    <row r="23" spans="1:45" ht="10.199999999999999" customHeight="1" x14ac:dyDescent="0.2">
      <c r="A23" s="25">
        <v>18</v>
      </c>
      <c r="B23" s="1">
        <v>497</v>
      </c>
      <c r="C23" s="1">
        <v>221</v>
      </c>
      <c r="D23" s="1">
        <v>276</v>
      </c>
      <c r="E23" s="1">
        <v>66</v>
      </c>
      <c r="F23" s="1">
        <v>32</v>
      </c>
      <c r="G23" s="1">
        <v>34</v>
      </c>
      <c r="H23" s="1">
        <v>33</v>
      </c>
      <c r="I23" s="1">
        <v>12</v>
      </c>
      <c r="J23" s="1">
        <v>21</v>
      </c>
      <c r="K23" s="1">
        <v>32</v>
      </c>
      <c r="L23" s="1">
        <v>12</v>
      </c>
      <c r="M23" s="1">
        <v>20</v>
      </c>
      <c r="N23" s="1">
        <v>37</v>
      </c>
      <c r="O23" s="1">
        <v>19</v>
      </c>
      <c r="P23" s="1">
        <v>18</v>
      </c>
      <c r="Q23" s="25">
        <v>18</v>
      </c>
      <c r="R23" s="1">
        <v>35</v>
      </c>
      <c r="S23" s="1">
        <v>17</v>
      </c>
      <c r="T23" s="1">
        <v>18</v>
      </c>
      <c r="U23" s="1">
        <v>36</v>
      </c>
      <c r="V23" s="1">
        <v>18</v>
      </c>
      <c r="W23" s="1">
        <v>18</v>
      </c>
      <c r="X23" s="1">
        <v>58</v>
      </c>
      <c r="Y23" s="1">
        <v>4</v>
      </c>
      <c r="Z23" s="1">
        <v>54</v>
      </c>
      <c r="AA23" s="1">
        <v>43</v>
      </c>
      <c r="AB23" s="1">
        <v>20</v>
      </c>
      <c r="AC23" s="1">
        <v>23</v>
      </c>
      <c r="AD23" s="25">
        <v>18</v>
      </c>
      <c r="AE23" s="1">
        <v>33</v>
      </c>
      <c r="AF23" s="1">
        <v>17</v>
      </c>
      <c r="AG23" s="1">
        <v>16</v>
      </c>
      <c r="AH23" s="1">
        <v>38</v>
      </c>
      <c r="AI23" s="1">
        <v>25</v>
      </c>
      <c r="AJ23" s="1">
        <v>13</v>
      </c>
      <c r="AK23" s="1">
        <v>39</v>
      </c>
      <c r="AL23" s="1">
        <v>21</v>
      </c>
      <c r="AM23" s="1">
        <v>18</v>
      </c>
      <c r="AN23" s="1">
        <v>20</v>
      </c>
      <c r="AO23" s="1">
        <v>12</v>
      </c>
      <c r="AP23" s="1">
        <v>8</v>
      </c>
      <c r="AQ23" s="1">
        <v>27</v>
      </c>
      <c r="AR23" s="1">
        <v>12</v>
      </c>
      <c r="AS23" s="1">
        <v>15</v>
      </c>
    </row>
    <row r="24" spans="1:45" ht="10.199999999999999" customHeight="1" x14ac:dyDescent="0.2">
      <c r="A24" s="25">
        <v>19</v>
      </c>
      <c r="B24" s="1">
        <v>395</v>
      </c>
      <c r="C24" s="1">
        <v>207</v>
      </c>
      <c r="D24" s="1">
        <v>188</v>
      </c>
      <c r="E24" s="1">
        <v>43</v>
      </c>
      <c r="F24" s="1">
        <v>19</v>
      </c>
      <c r="G24" s="1">
        <v>24</v>
      </c>
      <c r="H24" s="1">
        <v>32</v>
      </c>
      <c r="I24" s="1">
        <v>19</v>
      </c>
      <c r="J24" s="1">
        <v>13</v>
      </c>
      <c r="K24" s="1">
        <v>40</v>
      </c>
      <c r="L24" s="1">
        <v>15</v>
      </c>
      <c r="M24" s="1">
        <v>25</v>
      </c>
      <c r="N24" s="1">
        <v>15</v>
      </c>
      <c r="O24" s="1">
        <v>8</v>
      </c>
      <c r="P24" s="1">
        <v>7</v>
      </c>
      <c r="Q24" s="25">
        <v>19</v>
      </c>
      <c r="R24" s="1">
        <v>40</v>
      </c>
      <c r="S24" s="1">
        <v>25</v>
      </c>
      <c r="T24" s="1">
        <v>15</v>
      </c>
      <c r="U24" s="1">
        <v>23</v>
      </c>
      <c r="V24" s="1">
        <v>13</v>
      </c>
      <c r="W24" s="1">
        <v>10</v>
      </c>
      <c r="X24" s="1">
        <v>1</v>
      </c>
      <c r="Y24" s="1">
        <v>1</v>
      </c>
      <c r="Z24" s="1">
        <v>0</v>
      </c>
      <c r="AA24" s="1">
        <v>33</v>
      </c>
      <c r="AB24" s="1">
        <v>15</v>
      </c>
      <c r="AC24" s="1">
        <v>18</v>
      </c>
      <c r="AD24" s="25">
        <v>19</v>
      </c>
      <c r="AE24" s="1">
        <v>48</v>
      </c>
      <c r="AF24" s="1">
        <v>25</v>
      </c>
      <c r="AG24" s="1">
        <v>23</v>
      </c>
      <c r="AH24" s="1">
        <v>29</v>
      </c>
      <c r="AI24" s="1">
        <v>16</v>
      </c>
      <c r="AJ24" s="1">
        <v>13</v>
      </c>
      <c r="AK24" s="1">
        <v>33</v>
      </c>
      <c r="AL24" s="1">
        <v>18</v>
      </c>
      <c r="AM24" s="1">
        <v>15</v>
      </c>
      <c r="AN24" s="1">
        <v>26</v>
      </c>
      <c r="AO24" s="1">
        <v>16</v>
      </c>
      <c r="AP24" s="1">
        <v>10</v>
      </c>
      <c r="AQ24" s="1">
        <v>32</v>
      </c>
      <c r="AR24" s="1">
        <v>17</v>
      </c>
      <c r="AS24" s="1">
        <v>15</v>
      </c>
    </row>
    <row r="25" spans="1:45" ht="10.199999999999999" customHeight="1" x14ac:dyDescent="0.2">
      <c r="A25" s="25">
        <v>20</v>
      </c>
      <c r="B25" s="1">
        <v>446</v>
      </c>
      <c r="C25" s="1">
        <v>195</v>
      </c>
      <c r="D25" s="1">
        <v>251</v>
      </c>
      <c r="E25" s="1">
        <v>63</v>
      </c>
      <c r="F25" s="1">
        <v>21</v>
      </c>
      <c r="G25" s="1">
        <v>42</v>
      </c>
      <c r="H25" s="1">
        <v>44</v>
      </c>
      <c r="I25" s="1">
        <v>14</v>
      </c>
      <c r="J25" s="1">
        <v>30</v>
      </c>
      <c r="K25" s="1">
        <v>40</v>
      </c>
      <c r="L25" s="1">
        <v>15</v>
      </c>
      <c r="M25" s="1">
        <v>25</v>
      </c>
      <c r="N25" s="1">
        <v>29</v>
      </c>
      <c r="O25" s="1">
        <v>11</v>
      </c>
      <c r="P25" s="1">
        <v>18</v>
      </c>
      <c r="Q25" s="25">
        <v>20</v>
      </c>
      <c r="R25" s="1">
        <v>42</v>
      </c>
      <c r="S25" s="1">
        <v>25</v>
      </c>
      <c r="T25" s="1">
        <v>17</v>
      </c>
      <c r="U25" s="1">
        <v>33</v>
      </c>
      <c r="V25" s="1">
        <v>15</v>
      </c>
      <c r="W25" s="1">
        <v>18</v>
      </c>
      <c r="X25" s="1">
        <v>15</v>
      </c>
      <c r="Y25" s="1">
        <v>7</v>
      </c>
      <c r="Z25" s="1">
        <v>8</v>
      </c>
      <c r="AA25" s="1">
        <v>27</v>
      </c>
      <c r="AB25" s="1">
        <v>11</v>
      </c>
      <c r="AC25" s="1">
        <v>16</v>
      </c>
      <c r="AD25" s="25">
        <v>20</v>
      </c>
      <c r="AE25" s="1">
        <v>49</v>
      </c>
      <c r="AF25" s="1">
        <v>23</v>
      </c>
      <c r="AG25" s="1">
        <v>26</v>
      </c>
      <c r="AH25" s="1">
        <v>32</v>
      </c>
      <c r="AI25" s="1">
        <v>16</v>
      </c>
      <c r="AJ25" s="1">
        <v>16</v>
      </c>
      <c r="AK25" s="1">
        <v>28</v>
      </c>
      <c r="AL25" s="1">
        <v>16</v>
      </c>
      <c r="AM25" s="1">
        <v>12</v>
      </c>
      <c r="AN25" s="1">
        <v>29</v>
      </c>
      <c r="AO25" s="1">
        <v>15</v>
      </c>
      <c r="AP25" s="1">
        <v>14</v>
      </c>
      <c r="AQ25" s="1">
        <v>15</v>
      </c>
      <c r="AR25" s="1">
        <v>6</v>
      </c>
      <c r="AS25" s="1">
        <v>9</v>
      </c>
    </row>
    <row r="26" spans="1:45" ht="10.199999999999999" customHeight="1" x14ac:dyDescent="0.2">
      <c r="A26" s="25">
        <v>21</v>
      </c>
      <c r="B26" s="1">
        <v>305</v>
      </c>
      <c r="C26" s="1">
        <v>144</v>
      </c>
      <c r="D26" s="1">
        <v>161</v>
      </c>
      <c r="E26" s="1">
        <v>35</v>
      </c>
      <c r="F26" s="1">
        <v>21</v>
      </c>
      <c r="G26" s="1">
        <v>14</v>
      </c>
      <c r="H26" s="1">
        <v>15</v>
      </c>
      <c r="I26" s="1">
        <v>7</v>
      </c>
      <c r="J26" s="1">
        <v>8</v>
      </c>
      <c r="K26" s="1">
        <v>28</v>
      </c>
      <c r="L26" s="1">
        <v>15</v>
      </c>
      <c r="M26" s="1">
        <v>13</v>
      </c>
      <c r="N26" s="1">
        <v>22</v>
      </c>
      <c r="O26" s="1">
        <v>9</v>
      </c>
      <c r="P26" s="1">
        <v>13</v>
      </c>
      <c r="Q26" s="25">
        <v>21</v>
      </c>
      <c r="R26" s="1">
        <v>48</v>
      </c>
      <c r="S26" s="1">
        <v>25</v>
      </c>
      <c r="T26" s="1">
        <v>23</v>
      </c>
      <c r="U26" s="1">
        <v>15</v>
      </c>
      <c r="V26" s="1">
        <v>10</v>
      </c>
      <c r="W26" s="1">
        <v>5</v>
      </c>
      <c r="X26" s="1">
        <v>5</v>
      </c>
      <c r="Y26" s="1">
        <v>1</v>
      </c>
      <c r="Z26" s="1">
        <v>4</v>
      </c>
      <c r="AA26" s="1">
        <v>27</v>
      </c>
      <c r="AB26" s="1">
        <v>14</v>
      </c>
      <c r="AC26" s="1">
        <v>13</v>
      </c>
      <c r="AD26" s="25">
        <v>21</v>
      </c>
      <c r="AE26" s="1">
        <v>24</v>
      </c>
      <c r="AF26" s="1">
        <v>9</v>
      </c>
      <c r="AG26" s="1">
        <v>15</v>
      </c>
      <c r="AH26" s="1">
        <v>26</v>
      </c>
      <c r="AI26" s="1">
        <v>10</v>
      </c>
      <c r="AJ26" s="1">
        <v>16</v>
      </c>
      <c r="AK26" s="1">
        <v>27</v>
      </c>
      <c r="AL26" s="1">
        <v>11</v>
      </c>
      <c r="AM26" s="1">
        <v>16</v>
      </c>
      <c r="AN26" s="1">
        <v>15</v>
      </c>
      <c r="AO26" s="1">
        <v>4</v>
      </c>
      <c r="AP26" s="1">
        <v>11</v>
      </c>
      <c r="AQ26" s="1">
        <v>18</v>
      </c>
      <c r="AR26" s="1">
        <v>8</v>
      </c>
      <c r="AS26" s="1">
        <v>10</v>
      </c>
    </row>
    <row r="27" spans="1:45" ht="10.199999999999999" customHeight="1" x14ac:dyDescent="0.2">
      <c r="A27" s="25">
        <v>22</v>
      </c>
      <c r="B27" s="1">
        <v>375</v>
      </c>
      <c r="C27" s="1">
        <v>196</v>
      </c>
      <c r="D27" s="1">
        <v>179</v>
      </c>
      <c r="E27" s="1">
        <v>46</v>
      </c>
      <c r="F27" s="1">
        <v>25</v>
      </c>
      <c r="G27" s="1">
        <v>21</v>
      </c>
      <c r="H27" s="1">
        <v>28</v>
      </c>
      <c r="I27" s="1">
        <v>10</v>
      </c>
      <c r="J27" s="1">
        <v>18</v>
      </c>
      <c r="K27" s="1">
        <v>32</v>
      </c>
      <c r="L27" s="1">
        <v>17</v>
      </c>
      <c r="M27" s="1">
        <v>15</v>
      </c>
      <c r="N27" s="1">
        <v>17</v>
      </c>
      <c r="O27" s="1">
        <v>6</v>
      </c>
      <c r="P27" s="1">
        <v>11</v>
      </c>
      <c r="Q27" s="25">
        <v>22</v>
      </c>
      <c r="R27" s="1">
        <v>37</v>
      </c>
      <c r="S27" s="1">
        <v>19</v>
      </c>
      <c r="T27" s="1">
        <v>18</v>
      </c>
      <c r="U27" s="1">
        <v>21</v>
      </c>
      <c r="V27" s="1">
        <v>13</v>
      </c>
      <c r="W27" s="1">
        <v>8</v>
      </c>
      <c r="X27" s="1">
        <v>47</v>
      </c>
      <c r="Y27" s="1">
        <v>39</v>
      </c>
      <c r="Z27" s="1">
        <v>8</v>
      </c>
      <c r="AA27" s="1">
        <v>21</v>
      </c>
      <c r="AB27" s="1">
        <v>11</v>
      </c>
      <c r="AC27" s="1">
        <v>10</v>
      </c>
      <c r="AD27" s="25">
        <v>22</v>
      </c>
      <c r="AE27" s="1">
        <v>21</v>
      </c>
      <c r="AF27" s="1">
        <v>9</v>
      </c>
      <c r="AG27" s="1">
        <v>12</v>
      </c>
      <c r="AH27" s="1">
        <v>22</v>
      </c>
      <c r="AI27" s="1">
        <v>12</v>
      </c>
      <c r="AJ27" s="1">
        <v>10</v>
      </c>
      <c r="AK27" s="1">
        <v>33</v>
      </c>
      <c r="AL27" s="1">
        <v>16</v>
      </c>
      <c r="AM27" s="1">
        <v>17</v>
      </c>
      <c r="AN27" s="1">
        <v>20</v>
      </c>
      <c r="AO27" s="1">
        <v>6</v>
      </c>
      <c r="AP27" s="1">
        <v>14</v>
      </c>
      <c r="AQ27" s="1">
        <v>30</v>
      </c>
      <c r="AR27" s="1">
        <v>13</v>
      </c>
      <c r="AS27" s="1">
        <v>17</v>
      </c>
    </row>
    <row r="28" spans="1:45" ht="10.199999999999999" customHeight="1" x14ac:dyDescent="0.2">
      <c r="A28" s="25">
        <v>23</v>
      </c>
      <c r="B28" s="1">
        <v>357</v>
      </c>
      <c r="C28" s="1">
        <v>163</v>
      </c>
      <c r="D28" s="1">
        <v>194</v>
      </c>
      <c r="E28" s="1">
        <v>50</v>
      </c>
      <c r="F28" s="1">
        <v>22</v>
      </c>
      <c r="G28" s="1">
        <v>28</v>
      </c>
      <c r="H28" s="1">
        <v>31</v>
      </c>
      <c r="I28" s="1">
        <v>11</v>
      </c>
      <c r="J28" s="1">
        <v>20</v>
      </c>
      <c r="K28" s="1">
        <v>29</v>
      </c>
      <c r="L28" s="1">
        <v>16</v>
      </c>
      <c r="M28" s="1">
        <v>13</v>
      </c>
      <c r="N28" s="1">
        <v>17</v>
      </c>
      <c r="O28" s="1">
        <v>9</v>
      </c>
      <c r="P28" s="1">
        <v>8</v>
      </c>
      <c r="Q28" s="25">
        <v>23</v>
      </c>
      <c r="R28" s="1">
        <v>28</v>
      </c>
      <c r="S28" s="1">
        <v>13</v>
      </c>
      <c r="T28" s="1">
        <v>15</v>
      </c>
      <c r="U28" s="1">
        <v>26</v>
      </c>
      <c r="V28" s="1">
        <v>12</v>
      </c>
      <c r="W28" s="1">
        <v>14</v>
      </c>
      <c r="X28" s="1">
        <v>4</v>
      </c>
      <c r="Y28" s="1">
        <v>1</v>
      </c>
      <c r="Z28" s="1">
        <v>3</v>
      </c>
      <c r="AA28" s="1">
        <v>20</v>
      </c>
      <c r="AB28" s="1">
        <v>9</v>
      </c>
      <c r="AC28" s="1">
        <v>11</v>
      </c>
      <c r="AD28" s="25">
        <v>23</v>
      </c>
      <c r="AE28" s="1">
        <v>40</v>
      </c>
      <c r="AF28" s="1">
        <v>21</v>
      </c>
      <c r="AG28" s="1">
        <v>19</v>
      </c>
      <c r="AH28" s="1">
        <v>34</v>
      </c>
      <c r="AI28" s="1">
        <v>18</v>
      </c>
      <c r="AJ28" s="1">
        <v>16</v>
      </c>
      <c r="AK28" s="1">
        <v>32</v>
      </c>
      <c r="AL28" s="1">
        <v>14</v>
      </c>
      <c r="AM28" s="1">
        <v>18</v>
      </c>
      <c r="AN28" s="1">
        <v>25</v>
      </c>
      <c r="AO28" s="1">
        <v>10</v>
      </c>
      <c r="AP28" s="1">
        <v>15</v>
      </c>
      <c r="AQ28" s="1">
        <v>21</v>
      </c>
      <c r="AR28" s="1">
        <v>7</v>
      </c>
      <c r="AS28" s="1">
        <v>14</v>
      </c>
    </row>
    <row r="29" spans="1:45" ht="10.199999999999999" customHeight="1" x14ac:dyDescent="0.2">
      <c r="A29" s="25">
        <v>24</v>
      </c>
      <c r="B29" s="1">
        <v>430</v>
      </c>
      <c r="C29" s="1">
        <v>241</v>
      </c>
      <c r="D29" s="1">
        <v>189</v>
      </c>
      <c r="E29" s="1">
        <v>42</v>
      </c>
      <c r="F29" s="1">
        <v>21</v>
      </c>
      <c r="G29" s="1">
        <v>21</v>
      </c>
      <c r="H29" s="1">
        <v>32</v>
      </c>
      <c r="I29" s="1">
        <v>14</v>
      </c>
      <c r="J29" s="1">
        <v>18</v>
      </c>
      <c r="K29" s="1">
        <v>24</v>
      </c>
      <c r="L29" s="1">
        <v>12</v>
      </c>
      <c r="M29" s="1">
        <v>12</v>
      </c>
      <c r="N29" s="1">
        <v>23</v>
      </c>
      <c r="O29" s="1">
        <v>14</v>
      </c>
      <c r="P29" s="1">
        <v>9</v>
      </c>
      <c r="Q29" s="25">
        <v>24</v>
      </c>
      <c r="R29" s="1">
        <v>45</v>
      </c>
      <c r="S29" s="1">
        <v>23</v>
      </c>
      <c r="T29" s="1">
        <v>22</v>
      </c>
      <c r="U29" s="1">
        <v>28</v>
      </c>
      <c r="V29" s="1">
        <v>14</v>
      </c>
      <c r="W29" s="1">
        <v>14</v>
      </c>
      <c r="X29" s="1">
        <v>49</v>
      </c>
      <c r="Y29" s="1">
        <v>46</v>
      </c>
      <c r="Z29" s="1">
        <v>3</v>
      </c>
      <c r="AA29" s="1">
        <v>22</v>
      </c>
      <c r="AB29" s="1">
        <v>14</v>
      </c>
      <c r="AC29" s="1">
        <v>8</v>
      </c>
      <c r="AD29" s="25">
        <v>24</v>
      </c>
      <c r="AE29" s="1">
        <v>34</v>
      </c>
      <c r="AF29" s="1">
        <v>17</v>
      </c>
      <c r="AG29" s="1">
        <v>17</v>
      </c>
      <c r="AH29" s="1">
        <v>34</v>
      </c>
      <c r="AI29" s="1">
        <v>19</v>
      </c>
      <c r="AJ29" s="1">
        <v>15</v>
      </c>
      <c r="AK29" s="1">
        <v>39</v>
      </c>
      <c r="AL29" s="1">
        <v>19</v>
      </c>
      <c r="AM29" s="1">
        <v>20</v>
      </c>
      <c r="AN29" s="1">
        <v>36</v>
      </c>
      <c r="AO29" s="1">
        <v>14</v>
      </c>
      <c r="AP29" s="1">
        <v>22</v>
      </c>
      <c r="AQ29" s="1">
        <v>22</v>
      </c>
      <c r="AR29" s="1">
        <v>14</v>
      </c>
      <c r="AS29" s="1">
        <v>8</v>
      </c>
    </row>
    <row r="30" spans="1:45" ht="10.199999999999999" customHeight="1" x14ac:dyDescent="0.2">
      <c r="A30" s="25">
        <v>25</v>
      </c>
      <c r="B30" s="1">
        <v>510</v>
      </c>
      <c r="C30" s="1">
        <v>237</v>
      </c>
      <c r="D30" s="1">
        <v>273</v>
      </c>
      <c r="E30" s="1">
        <v>68</v>
      </c>
      <c r="F30" s="1">
        <v>35</v>
      </c>
      <c r="G30" s="1">
        <v>33</v>
      </c>
      <c r="H30" s="1">
        <v>40</v>
      </c>
      <c r="I30" s="1">
        <v>14</v>
      </c>
      <c r="J30" s="1">
        <v>26</v>
      </c>
      <c r="K30" s="1">
        <v>32</v>
      </c>
      <c r="L30" s="1">
        <v>9</v>
      </c>
      <c r="M30" s="1">
        <v>23</v>
      </c>
      <c r="N30" s="1">
        <v>24</v>
      </c>
      <c r="O30" s="1">
        <v>8</v>
      </c>
      <c r="P30" s="1">
        <v>16</v>
      </c>
      <c r="Q30" s="25">
        <v>25</v>
      </c>
      <c r="R30" s="1">
        <v>35</v>
      </c>
      <c r="S30" s="1">
        <v>15</v>
      </c>
      <c r="T30" s="1">
        <v>20</v>
      </c>
      <c r="U30" s="1">
        <v>48</v>
      </c>
      <c r="V30" s="1">
        <v>29</v>
      </c>
      <c r="W30" s="1">
        <v>19</v>
      </c>
      <c r="X30" s="1">
        <v>68</v>
      </c>
      <c r="Y30" s="1">
        <v>33</v>
      </c>
      <c r="Z30" s="1">
        <v>35</v>
      </c>
      <c r="AA30" s="1">
        <v>31</v>
      </c>
      <c r="AB30" s="1">
        <v>16</v>
      </c>
      <c r="AC30" s="1">
        <v>15</v>
      </c>
      <c r="AD30" s="25">
        <v>25</v>
      </c>
      <c r="AE30" s="1">
        <v>26</v>
      </c>
      <c r="AF30" s="1">
        <v>14</v>
      </c>
      <c r="AG30" s="1">
        <v>12</v>
      </c>
      <c r="AH30" s="1">
        <v>37</v>
      </c>
      <c r="AI30" s="1">
        <v>17</v>
      </c>
      <c r="AJ30" s="1">
        <v>20</v>
      </c>
      <c r="AK30" s="1">
        <v>49</v>
      </c>
      <c r="AL30" s="1">
        <v>23</v>
      </c>
      <c r="AM30" s="1">
        <v>26</v>
      </c>
      <c r="AN30" s="1">
        <v>27</v>
      </c>
      <c r="AO30" s="1">
        <v>11</v>
      </c>
      <c r="AP30" s="1">
        <v>16</v>
      </c>
      <c r="AQ30" s="1">
        <v>25</v>
      </c>
      <c r="AR30" s="1">
        <v>13</v>
      </c>
      <c r="AS30" s="1">
        <v>12</v>
      </c>
    </row>
    <row r="31" spans="1:45" ht="10.199999999999999" customHeight="1" x14ac:dyDescent="0.2">
      <c r="A31" s="25">
        <v>26</v>
      </c>
      <c r="B31" s="1">
        <v>389</v>
      </c>
      <c r="C31" s="1">
        <v>135</v>
      </c>
      <c r="D31" s="1">
        <v>254</v>
      </c>
      <c r="E31" s="1">
        <v>39</v>
      </c>
      <c r="F31" s="1">
        <v>14</v>
      </c>
      <c r="G31" s="1">
        <v>25</v>
      </c>
      <c r="H31" s="1">
        <v>26</v>
      </c>
      <c r="I31" s="1">
        <v>10</v>
      </c>
      <c r="J31" s="1">
        <v>16</v>
      </c>
      <c r="K31" s="1">
        <v>29</v>
      </c>
      <c r="L31" s="1">
        <v>7</v>
      </c>
      <c r="M31" s="1">
        <v>22</v>
      </c>
      <c r="N31" s="1">
        <v>18</v>
      </c>
      <c r="O31" s="1">
        <v>11</v>
      </c>
      <c r="P31" s="1">
        <v>7</v>
      </c>
      <c r="Q31" s="25">
        <v>26</v>
      </c>
      <c r="R31" s="1">
        <v>41</v>
      </c>
      <c r="S31" s="1">
        <v>18</v>
      </c>
      <c r="T31" s="1">
        <v>23</v>
      </c>
      <c r="U31" s="1">
        <v>24</v>
      </c>
      <c r="V31" s="1">
        <v>8</v>
      </c>
      <c r="W31" s="1">
        <v>16</v>
      </c>
      <c r="X31" s="1">
        <v>62</v>
      </c>
      <c r="Y31" s="1">
        <v>3</v>
      </c>
      <c r="Z31" s="1">
        <v>59</v>
      </c>
      <c r="AA31" s="1">
        <v>14</v>
      </c>
      <c r="AB31" s="1">
        <v>6</v>
      </c>
      <c r="AC31" s="1">
        <v>8</v>
      </c>
      <c r="AD31" s="25">
        <v>26</v>
      </c>
      <c r="AE31" s="1">
        <v>21</v>
      </c>
      <c r="AF31" s="1">
        <v>12</v>
      </c>
      <c r="AG31" s="1">
        <v>9</v>
      </c>
      <c r="AH31" s="1">
        <v>38</v>
      </c>
      <c r="AI31" s="1">
        <v>17</v>
      </c>
      <c r="AJ31" s="1">
        <v>21</v>
      </c>
      <c r="AK31" s="1">
        <v>26</v>
      </c>
      <c r="AL31" s="1">
        <v>9</v>
      </c>
      <c r="AM31" s="1">
        <v>17</v>
      </c>
      <c r="AN31" s="1">
        <v>23</v>
      </c>
      <c r="AO31" s="1">
        <v>7</v>
      </c>
      <c r="AP31" s="1">
        <v>16</v>
      </c>
      <c r="AQ31" s="1">
        <v>28</v>
      </c>
      <c r="AR31" s="1">
        <v>13</v>
      </c>
      <c r="AS31" s="1">
        <v>15</v>
      </c>
    </row>
    <row r="32" spans="1:45" ht="10.199999999999999" customHeight="1" x14ac:dyDescent="0.2">
      <c r="A32" s="25">
        <v>27</v>
      </c>
      <c r="B32" s="1">
        <v>432</v>
      </c>
      <c r="C32" s="1">
        <v>191</v>
      </c>
      <c r="D32" s="1">
        <v>241</v>
      </c>
      <c r="E32" s="1">
        <v>47</v>
      </c>
      <c r="F32" s="1">
        <v>21</v>
      </c>
      <c r="G32" s="1">
        <v>26</v>
      </c>
      <c r="H32" s="1">
        <v>28</v>
      </c>
      <c r="I32" s="1">
        <v>17</v>
      </c>
      <c r="J32" s="1">
        <v>11</v>
      </c>
      <c r="K32" s="1">
        <v>29</v>
      </c>
      <c r="L32" s="1">
        <v>13</v>
      </c>
      <c r="M32" s="1">
        <v>16</v>
      </c>
      <c r="N32" s="1">
        <v>15</v>
      </c>
      <c r="O32" s="1">
        <v>10</v>
      </c>
      <c r="P32" s="1">
        <v>5</v>
      </c>
      <c r="Q32" s="25">
        <v>27</v>
      </c>
      <c r="R32" s="1">
        <v>44</v>
      </c>
      <c r="S32" s="1">
        <v>22</v>
      </c>
      <c r="T32" s="1">
        <v>22</v>
      </c>
      <c r="U32" s="1">
        <v>15</v>
      </c>
      <c r="V32" s="1">
        <v>8</v>
      </c>
      <c r="W32" s="1">
        <v>7</v>
      </c>
      <c r="X32" s="1">
        <v>71</v>
      </c>
      <c r="Y32" s="1">
        <v>27</v>
      </c>
      <c r="Z32" s="1">
        <v>44</v>
      </c>
      <c r="AA32" s="1">
        <v>25</v>
      </c>
      <c r="AB32" s="1">
        <v>12</v>
      </c>
      <c r="AC32" s="1">
        <v>13</v>
      </c>
      <c r="AD32" s="25">
        <v>27</v>
      </c>
      <c r="AE32" s="1">
        <v>25</v>
      </c>
      <c r="AF32" s="1">
        <v>12</v>
      </c>
      <c r="AG32" s="1">
        <v>13</v>
      </c>
      <c r="AH32" s="1">
        <v>28</v>
      </c>
      <c r="AI32" s="1">
        <v>10</v>
      </c>
      <c r="AJ32" s="1">
        <v>18</v>
      </c>
      <c r="AK32" s="1">
        <v>44</v>
      </c>
      <c r="AL32" s="1">
        <v>16</v>
      </c>
      <c r="AM32" s="1">
        <v>28</v>
      </c>
      <c r="AN32" s="1">
        <v>30</v>
      </c>
      <c r="AO32" s="1">
        <v>13</v>
      </c>
      <c r="AP32" s="1">
        <v>17</v>
      </c>
      <c r="AQ32" s="1">
        <v>31</v>
      </c>
      <c r="AR32" s="1">
        <v>10</v>
      </c>
      <c r="AS32" s="1">
        <v>21</v>
      </c>
    </row>
    <row r="33" spans="1:45" ht="10.199999999999999" customHeight="1" x14ac:dyDescent="0.2">
      <c r="A33" s="25">
        <v>28</v>
      </c>
      <c r="B33" s="1">
        <v>369</v>
      </c>
      <c r="C33" s="1">
        <v>185</v>
      </c>
      <c r="D33" s="1">
        <v>184</v>
      </c>
      <c r="E33" s="1">
        <v>55</v>
      </c>
      <c r="F33" s="1">
        <v>30</v>
      </c>
      <c r="G33" s="1">
        <v>25</v>
      </c>
      <c r="H33" s="1">
        <v>38</v>
      </c>
      <c r="I33" s="1">
        <v>13</v>
      </c>
      <c r="J33" s="1">
        <v>25</v>
      </c>
      <c r="K33" s="1">
        <v>26</v>
      </c>
      <c r="L33" s="1">
        <v>14</v>
      </c>
      <c r="M33" s="1">
        <v>12</v>
      </c>
      <c r="N33" s="1">
        <v>23</v>
      </c>
      <c r="O33" s="1">
        <v>14</v>
      </c>
      <c r="P33" s="1">
        <v>9</v>
      </c>
      <c r="Q33" s="25">
        <v>28</v>
      </c>
      <c r="R33" s="1">
        <v>38</v>
      </c>
      <c r="S33" s="1">
        <v>18</v>
      </c>
      <c r="T33" s="1">
        <v>20</v>
      </c>
      <c r="U33" s="1">
        <v>18</v>
      </c>
      <c r="V33" s="1">
        <v>6</v>
      </c>
      <c r="W33" s="1">
        <v>12</v>
      </c>
      <c r="X33" s="1">
        <v>16</v>
      </c>
      <c r="Y33" s="1">
        <v>14</v>
      </c>
      <c r="Z33" s="1">
        <v>2</v>
      </c>
      <c r="AA33" s="1">
        <v>16</v>
      </c>
      <c r="AB33" s="1">
        <v>9</v>
      </c>
      <c r="AC33" s="1">
        <v>7</v>
      </c>
      <c r="AD33" s="25">
        <v>28</v>
      </c>
      <c r="AE33" s="1">
        <v>32</v>
      </c>
      <c r="AF33" s="1">
        <v>16</v>
      </c>
      <c r="AG33" s="1">
        <v>16</v>
      </c>
      <c r="AH33" s="1">
        <v>34</v>
      </c>
      <c r="AI33" s="1">
        <v>13</v>
      </c>
      <c r="AJ33" s="1">
        <v>21</v>
      </c>
      <c r="AK33" s="1">
        <v>35</v>
      </c>
      <c r="AL33" s="1">
        <v>19</v>
      </c>
      <c r="AM33" s="1">
        <v>16</v>
      </c>
      <c r="AN33" s="1">
        <v>17</v>
      </c>
      <c r="AO33" s="1">
        <v>10</v>
      </c>
      <c r="AP33" s="1">
        <v>7</v>
      </c>
      <c r="AQ33" s="1">
        <v>21</v>
      </c>
      <c r="AR33" s="1">
        <v>9</v>
      </c>
      <c r="AS33" s="1">
        <v>12</v>
      </c>
    </row>
    <row r="34" spans="1:45" ht="10.199999999999999" customHeight="1" x14ac:dyDescent="0.2">
      <c r="A34" s="25">
        <v>29</v>
      </c>
      <c r="B34" s="1">
        <v>359</v>
      </c>
      <c r="C34" s="1">
        <v>168</v>
      </c>
      <c r="D34" s="1">
        <v>191</v>
      </c>
      <c r="E34" s="1">
        <v>39</v>
      </c>
      <c r="F34" s="1">
        <v>15</v>
      </c>
      <c r="G34" s="1">
        <v>24</v>
      </c>
      <c r="H34" s="1">
        <v>32</v>
      </c>
      <c r="I34" s="1">
        <v>12</v>
      </c>
      <c r="J34" s="1">
        <v>20</v>
      </c>
      <c r="K34" s="1">
        <v>39</v>
      </c>
      <c r="L34" s="1">
        <v>17</v>
      </c>
      <c r="M34" s="1">
        <v>22</v>
      </c>
      <c r="N34" s="1">
        <v>25</v>
      </c>
      <c r="O34" s="1">
        <v>19</v>
      </c>
      <c r="P34" s="1">
        <v>6</v>
      </c>
      <c r="Q34" s="25">
        <v>29</v>
      </c>
      <c r="R34" s="1">
        <v>34</v>
      </c>
      <c r="S34" s="1">
        <v>18</v>
      </c>
      <c r="T34" s="1">
        <v>16</v>
      </c>
      <c r="U34" s="1">
        <v>23</v>
      </c>
      <c r="V34" s="1">
        <v>8</v>
      </c>
      <c r="W34" s="1">
        <v>15</v>
      </c>
      <c r="X34" s="1">
        <v>4</v>
      </c>
      <c r="Y34" s="1">
        <v>0</v>
      </c>
      <c r="Z34" s="1">
        <v>4</v>
      </c>
      <c r="AA34" s="1">
        <v>19</v>
      </c>
      <c r="AB34" s="1">
        <v>5</v>
      </c>
      <c r="AC34" s="1">
        <v>14</v>
      </c>
      <c r="AD34" s="25">
        <v>29</v>
      </c>
      <c r="AE34" s="1">
        <v>30</v>
      </c>
      <c r="AF34" s="1">
        <v>13</v>
      </c>
      <c r="AG34" s="1">
        <v>17</v>
      </c>
      <c r="AH34" s="1">
        <v>22</v>
      </c>
      <c r="AI34" s="1">
        <v>16</v>
      </c>
      <c r="AJ34" s="1">
        <v>6</v>
      </c>
      <c r="AK34" s="1">
        <v>29</v>
      </c>
      <c r="AL34" s="1">
        <v>15</v>
      </c>
      <c r="AM34" s="1">
        <v>14</v>
      </c>
      <c r="AN34" s="1">
        <v>33</v>
      </c>
      <c r="AO34" s="1">
        <v>15</v>
      </c>
      <c r="AP34" s="1">
        <v>18</v>
      </c>
      <c r="AQ34" s="1">
        <v>30</v>
      </c>
      <c r="AR34" s="1">
        <v>15</v>
      </c>
      <c r="AS34" s="1">
        <v>15</v>
      </c>
    </row>
    <row r="35" spans="1:45" ht="10.199999999999999" customHeight="1" x14ac:dyDescent="0.2">
      <c r="A35" s="25">
        <v>30</v>
      </c>
      <c r="B35" s="1">
        <v>578</v>
      </c>
      <c r="C35" s="1">
        <v>220</v>
      </c>
      <c r="D35" s="1">
        <v>358</v>
      </c>
      <c r="E35" s="1">
        <v>59</v>
      </c>
      <c r="F35" s="1">
        <v>23</v>
      </c>
      <c r="G35" s="1">
        <v>36</v>
      </c>
      <c r="H35" s="1">
        <v>45</v>
      </c>
      <c r="I35" s="1">
        <v>24</v>
      </c>
      <c r="J35" s="1">
        <v>21</v>
      </c>
      <c r="K35" s="1">
        <v>58</v>
      </c>
      <c r="L35" s="1">
        <v>27</v>
      </c>
      <c r="M35" s="1">
        <v>31</v>
      </c>
      <c r="N35" s="1">
        <v>27</v>
      </c>
      <c r="O35" s="1">
        <v>9</v>
      </c>
      <c r="P35" s="1">
        <v>18</v>
      </c>
      <c r="Q35" s="25">
        <v>30</v>
      </c>
      <c r="R35" s="1">
        <v>46</v>
      </c>
      <c r="S35" s="1">
        <v>21</v>
      </c>
      <c r="T35" s="1">
        <v>25</v>
      </c>
      <c r="U35" s="1">
        <v>31</v>
      </c>
      <c r="V35" s="1">
        <v>11</v>
      </c>
      <c r="W35" s="1">
        <v>20</v>
      </c>
      <c r="X35" s="1">
        <v>88</v>
      </c>
      <c r="Y35" s="1">
        <v>3</v>
      </c>
      <c r="Z35" s="1">
        <v>85</v>
      </c>
      <c r="AA35" s="1">
        <v>42</v>
      </c>
      <c r="AB35" s="1">
        <v>18</v>
      </c>
      <c r="AC35" s="1">
        <v>24</v>
      </c>
      <c r="AD35" s="25">
        <v>30</v>
      </c>
      <c r="AE35" s="1">
        <v>52</v>
      </c>
      <c r="AF35" s="1">
        <v>20</v>
      </c>
      <c r="AG35" s="1">
        <v>32</v>
      </c>
      <c r="AH35" s="1">
        <v>36</v>
      </c>
      <c r="AI35" s="1">
        <v>13</v>
      </c>
      <c r="AJ35" s="1">
        <v>23</v>
      </c>
      <c r="AK35" s="1">
        <v>28</v>
      </c>
      <c r="AL35" s="1">
        <v>11</v>
      </c>
      <c r="AM35" s="1">
        <v>17</v>
      </c>
      <c r="AN35" s="1">
        <v>39</v>
      </c>
      <c r="AO35" s="1">
        <v>23</v>
      </c>
      <c r="AP35" s="1">
        <v>16</v>
      </c>
      <c r="AQ35" s="1">
        <v>27</v>
      </c>
      <c r="AR35" s="1">
        <v>17</v>
      </c>
      <c r="AS35" s="1">
        <v>10</v>
      </c>
    </row>
    <row r="36" spans="1:45" ht="10.199999999999999" customHeight="1" x14ac:dyDescent="0.2">
      <c r="A36" s="25">
        <v>31</v>
      </c>
      <c r="B36" s="1">
        <v>334</v>
      </c>
      <c r="C36" s="1">
        <v>180</v>
      </c>
      <c r="D36" s="1">
        <v>154</v>
      </c>
      <c r="E36" s="1">
        <v>44</v>
      </c>
      <c r="F36" s="1">
        <v>23</v>
      </c>
      <c r="G36" s="1">
        <v>21</v>
      </c>
      <c r="H36" s="1">
        <v>31</v>
      </c>
      <c r="I36" s="1">
        <v>19</v>
      </c>
      <c r="J36" s="1">
        <v>12</v>
      </c>
      <c r="K36" s="1">
        <v>31</v>
      </c>
      <c r="L36" s="1">
        <v>17</v>
      </c>
      <c r="M36" s="1">
        <v>14</v>
      </c>
      <c r="N36" s="1">
        <v>9</v>
      </c>
      <c r="O36" s="1">
        <v>5</v>
      </c>
      <c r="P36" s="1">
        <v>4</v>
      </c>
      <c r="Q36" s="25">
        <v>31</v>
      </c>
      <c r="R36" s="1">
        <v>40</v>
      </c>
      <c r="S36" s="1">
        <v>15</v>
      </c>
      <c r="T36" s="1">
        <v>25</v>
      </c>
      <c r="U36" s="1">
        <v>15</v>
      </c>
      <c r="V36" s="1">
        <v>9</v>
      </c>
      <c r="W36" s="1">
        <v>6</v>
      </c>
      <c r="X36" s="1">
        <v>12</v>
      </c>
      <c r="Y36" s="1">
        <v>10</v>
      </c>
      <c r="Z36" s="1">
        <v>2</v>
      </c>
      <c r="AA36" s="1">
        <v>18</v>
      </c>
      <c r="AB36" s="1">
        <v>8</v>
      </c>
      <c r="AC36" s="1">
        <v>10</v>
      </c>
      <c r="AD36" s="25">
        <v>31</v>
      </c>
      <c r="AE36" s="1">
        <v>29</v>
      </c>
      <c r="AF36" s="1">
        <v>21</v>
      </c>
      <c r="AG36" s="1">
        <v>8</v>
      </c>
      <c r="AH36" s="1">
        <v>29</v>
      </c>
      <c r="AI36" s="1">
        <v>18</v>
      </c>
      <c r="AJ36" s="1">
        <v>11</v>
      </c>
      <c r="AK36" s="1">
        <v>29</v>
      </c>
      <c r="AL36" s="1">
        <v>13</v>
      </c>
      <c r="AM36" s="1">
        <v>16</v>
      </c>
      <c r="AN36" s="1">
        <v>23</v>
      </c>
      <c r="AO36" s="1">
        <v>9</v>
      </c>
      <c r="AP36" s="1">
        <v>14</v>
      </c>
      <c r="AQ36" s="1">
        <v>24</v>
      </c>
      <c r="AR36" s="1">
        <v>13</v>
      </c>
      <c r="AS36" s="1">
        <v>11</v>
      </c>
    </row>
    <row r="37" spans="1:45" ht="10.199999999999999" customHeight="1" x14ac:dyDescent="0.2">
      <c r="A37" s="25">
        <v>32</v>
      </c>
      <c r="B37" s="1">
        <v>382</v>
      </c>
      <c r="C37" s="1">
        <v>194</v>
      </c>
      <c r="D37" s="1">
        <v>188</v>
      </c>
      <c r="E37" s="1">
        <v>59</v>
      </c>
      <c r="F37" s="1">
        <v>28</v>
      </c>
      <c r="G37" s="1">
        <v>31</v>
      </c>
      <c r="H37" s="1">
        <v>29</v>
      </c>
      <c r="I37" s="1">
        <v>17</v>
      </c>
      <c r="J37" s="1">
        <v>12</v>
      </c>
      <c r="K37" s="1">
        <v>31</v>
      </c>
      <c r="L37" s="1">
        <v>19</v>
      </c>
      <c r="M37" s="1">
        <v>12</v>
      </c>
      <c r="N37" s="1">
        <v>18</v>
      </c>
      <c r="O37" s="1">
        <v>9</v>
      </c>
      <c r="P37" s="1">
        <v>9</v>
      </c>
      <c r="Q37" s="25">
        <v>32</v>
      </c>
      <c r="R37" s="1">
        <v>40</v>
      </c>
      <c r="S37" s="1">
        <v>17</v>
      </c>
      <c r="T37" s="1">
        <v>23</v>
      </c>
      <c r="U37" s="1">
        <v>17</v>
      </c>
      <c r="V37" s="1">
        <v>8</v>
      </c>
      <c r="W37" s="1">
        <v>9</v>
      </c>
      <c r="X37" s="1">
        <v>17</v>
      </c>
      <c r="Y37" s="1">
        <v>11</v>
      </c>
      <c r="Z37" s="1">
        <v>6</v>
      </c>
      <c r="AA37" s="1">
        <v>31</v>
      </c>
      <c r="AB37" s="1">
        <v>14</v>
      </c>
      <c r="AC37" s="1">
        <v>17</v>
      </c>
      <c r="AD37" s="25">
        <v>32</v>
      </c>
      <c r="AE37" s="1">
        <v>47</v>
      </c>
      <c r="AF37" s="1">
        <v>23</v>
      </c>
      <c r="AG37" s="1">
        <v>24</v>
      </c>
      <c r="AH37" s="1">
        <v>29</v>
      </c>
      <c r="AI37" s="1">
        <v>16</v>
      </c>
      <c r="AJ37" s="1">
        <v>13</v>
      </c>
      <c r="AK37" s="1">
        <v>28</v>
      </c>
      <c r="AL37" s="1">
        <v>16</v>
      </c>
      <c r="AM37" s="1">
        <v>12</v>
      </c>
      <c r="AN37" s="1">
        <v>18</v>
      </c>
      <c r="AO37" s="1">
        <v>5</v>
      </c>
      <c r="AP37" s="1">
        <v>13</v>
      </c>
      <c r="AQ37" s="1">
        <v>18</v>
      </c>
      <c r="AR37" s="1">
        <v>11</v>
      </c>
      <c r="AS37" s="1">
        <v>7</v>
      </c>
    </row>
    <row r="38" spans="1:45" ht="10.199999999999999" customHeight="1" x14ac:dyDescent="0.2">
      <c r="A38" s="25">
        <v>33</v>
      </c>
      <c r="B38" s="1">
        <v>311</v>
      </c>
      <c r="C38" s="1">
        <v>137</v>
      </c>
      <c r="D38" s="1">
        <v>174</v>
      </c>
      <c r="E38" s="1">
        <v>38</v>
      </c>
      <c r="F38" s="1">
        <v>16</v>
      </c>
      <c r="G38" s="1">
        <v>22</v>
      </c>
      <c r="H38" s="1">
        <v>26</v>
      </c>
      <c r="I38" s="1">
        <v>11</v>
      </c>
      <c r="J38" s="1">
        <v>15</v>
      </c>
      <c r="K38" s="1">
        <v>28</v>
      </c>
      <c r="L38" s="1">
        <v>12</v>
      </c>
      <c r="M38" s="1">
        <v>16</v>
      </c>
      <c r="N38" s="1">
        <v>14</v>
      </c>
      <c r="O38" s="1">
        <v>8</v>
      </c>
      <c r="P38" s="1">
        <v>6</v>
      </c>
      <c r="Q38" s="25">
        <v>33</v>
      </c>
      <c r="R38" s="1">
        <v>34</v>
      </c>
      <c r="S38" s="1">
        <v>16</v>
      </c>
      <c r="T38" s="1">
        <v>18</v>
      </c>
      <c r="U38" s="1">
        <v>18</v>
      </c>
      <c r="V38" s="1">
        <v>7</v>
      </c>
      <c r="W38" s="1">
        <v>11</v>
      </c>
      <c r="X38" s="1">
        <v>13</v>
      </c>
      <c r="Y38" s="1">
        <v>5</v>
      </c>
      <c r="Z38" s="1">
        <v>8</v>
      </c>
      <c r="AA38" s="1">
        <v>25</v>
      </c>
      <c r="AB38" s="1">
        <v>8</v>
      </c>
      <c r="AC38" s="1">
        <v>17</v>
      </c>
      <c r="AD38" s="25">
        <v>33</v>
      </c>
      <c r="AE38" s="1">
        <v>27</v>
      </c>
      <c r="AF38" s="1">
        <v>13</v>
      </c>
      <c r="AG38" s="1">
        <v>14</v>
      </c>
      <c r="AH38" s="1">
        <v>21</v>
      </c>
      <c r="AI38" s="1">
        <v>9</v>
      </c>
      <c r="AJ38" s="1">
        <v>12</v>
      </c>
      <c r="AK38" s="1">
        <v>30</v>
      </c>
      <c r="AL38" s="1">
        <v>18</v>
      </c>
      <c r="AM38" s="1">
        <v>12</v>
      </c>
      <c r="AN38" s="1">
        <v>13</v>
      </c>
      <c r="AO38" s="1">
        <v>7</v>
      </c>
      <c r="AP38" s="1">
        <v>6</v>
      </c>
      <c r="AQ38" s="1">
        <v>24</v>
      </c>
      <c r="AR38" s="1">
        <v>7</v>
      </c>
      <c r="AS38" s="1">
        <v>17</v>
      </c>
    </row>
    <row r="39" spans="1:45" ht="10.199999999999999" customHeight="1" x14ac:dyDescent="0.2">
      <c r="A39" s="25">
        <v>34</v>
      </c>
      <c r="B39" s="1">
        <v>350</v>
      </c>
      <c r="C39" s="1">
        <v>197</v>
      </c>
      <c r="D39" s="1">
        <v>153</v>
      </c>
      <c r="E39" s="1">
        <v>66</v>
      </c>
      <c r="F39" s="1">
        <v>37</v>
      </c>
      <c r="G39" s="1">
        <v>29</v>
      </c>
      <c r="H39" s="1">
        <v>34</v>
      </c>
      <c r="I39" s="1">
        <v>17</v>
      </c>
      <c r="J39" s="1">
        <v>17</v>
      </c>
      <c r="K39" s="1">
        <v>31</v>
      </c>
      <c r="L39" s="1">
        <v>21</v>
      </c>
      <c r="M39" s="1">
        <v>10</v>
      </c>
      <c r="N39" s="1">
        <v>19</v>
      </c>
      <c r="O39" s="1">
        <v>10</v>
      </c>
      <c r="P39" s="1">
        <v>9</v>
      </c>
      <c r="Q39" s="25">
        <v>34</v>
      </c>
      <c r="R39" s="1">
        <v>31</v>
      </c>
      <c r="S39" s="1">
        <v>17</v>
      </c>
      <c r="T39" s="1">
        <v>14</v>
      </c>
      <c r="U39" s="1">
        <v>18</v>
      </c>
      <c r="V39" s="1">
        <v>6</v>
      </c>
      <c r="W39" s="1">
        <v>12</v>
      </c>
      <c r="X39" s="1">
        <v>28</v>
      </c>
      <c r="Y39" s="1">
        <v>28</v>
      </c>
      <c r="Z39" s="1">
        <v>0</v>
      </c>
      <c r="AA39" s="1">
        <v>14</v>
      </c>
      <c r="AB39" s="1">
        <v>8</v>
      </c>
      <c r="AC39" s="1">
        <v>6</v>
      </c>
      <c r="AD39" s="25">
        <v>34</v>
      </c>
      <c r="AE39" s="1">
        <v>19</v>
      </c>
      <c r="AF39" s="1">
        <v>11</v>
      </c>
      <c r="AG39" s="1">
        <v>8</v>
      </c>
      <c r="AH39" s="1">
        <v>22</v>
      </c>
      <c r="AI39" s="1">
        <v>11</v>
      </c>
      <c r="AJ39" s="1">
        <v>11</v>
      </c>
      <c r="AK39" s="1">
        <v>34</v>
      </c>
      <c r="AL39" s="1">
        <v>18</v>
      </c>
      <c r="AM39" s="1">
        <v>16</v>
      </c>
      <c r="AN39" s="1">
        <v>17</v>
      </c>
      <c r="AO39" s="1">
        <v>5</v>
      </c>
      <c r="AP39" s="1">
        <v>12</v>
      </c>
      <c r="AQ39" s="1">
        <v>17</v>
      </c>
      <c r="AR39" s="1">
        <v>8</v>
      </c>
      <c r="AS39" s="1">
        <v>9</v>
      </c>
    </row>
    <row r="40" spans="1:45" ht="10.199999999999999" customHeight="1" x14ac:dyDescent="0.2">
      <c r="A40" s="25">
        <v>35</v>
      </c>
      <c r="B40" s="1">
        <v>383</v>
      </c>
      <c r="C40" s="1">
        <v>203</v>
      </c>
      <c r="D40" s="1">
        <v>180</v>
      </c>
      <c r="E40" s="1">
        <v>59</v>
      </c>
      <c r="F40" s="1">
        <v>39</v>
      </c>
      <c r="G40" s="1">
        <v>20</v>
      </c>
      <c r="H40" s="1">
        <v>36</v>
      </c>
      <c r="I40" s="1">
        <v>18</v>
      </c>
      <c r="J40" s="1">
        <v>18</v>
      </c>
      <c r="K40" s="1">
        <v>28</v>
      </c>
      <c r="L40" s="1">
        <v>17</v>
      </c>
      <c r="M40" s="1">
        <v>11</v>
      </c>
      <c r="N40" s="1">
        <v>25</v>
      </c>
      <c r="O40" s="1">
        <v>10</v>
      </c>
      <c r="P40" s="1">
        <v>15</v>
      </c>
      <c r="Q40" s="25">
        <v>35</v>
      </c>
      <c r="R40" s="1">
        <v>42</v>
      </c>
      <c r="S40" s="1">
        <v>19</v>
      </c>
      <c r="T40" s="1">
        <v>23</v>
      </c>
      <c r="U40" s="1">
        <v>22</v>
      </c>
      <c r="V40" s="1">
        <v>8</v>
      </c>
      <c r="W40" s="1">
        <v>14</v>
      </c>
      <c r="X40" s="1">
        <v>4</v>
      </c>
      <c r="Y40" s="1">
        <v>2</v>
      </c>
      <c r="Z40" s="1">
        <v>2</v>
      </c>
      <c r="AA40" s="1">
        <v>20</v>
      </c>
      <c r="AB40" s="1">
        <v>13</v>
      </c>
      <c r="AC40" s="1">
        <v>7</v>
      </c>
      <c r="AD40" s="25">
        <v>35</v>
      </c>
      <c r="AE40" s="1">
        <v>34</v>
      </c>
      <c r="AF40" s="1">
        <v>15</v>
      </c>
      <c r="AG40" s="1">
        <v>19</v>
      </c>
      <c r="AH40" s="1">
        <v>40</v>
      </c>
      <c r="AI40" s="1">
        <v>21</v>
      </c>
      <c r="AJ40" s="1">
        <v>19</v>
      </c>
      <c r="AK40" s="1">
        <v>37</v>
      </c>
      <c r="AL40" s="1">
        <v>22</v>
      </c>
      <c r="AM40" s="1">
        <v>15</v>
      </c>
      <c r="AN40" s="1">
        <v>20</v>
      </c>
      <c r="AO40" s="1">
        <v>10</v>
      </c>
      <c r="AP40" s="1">
        <v>10</v>
      </c>
      <c r="AQ40" s="1">
        <v>16</v>
      </c>
      <c r="AR40" s="1">
        <v>9</v>
      </c>
      <c r="AS40" s="1">
        <v>7</v>
      </c>
    </row>
    <row r="41" spans="1:45" ht="10.199999999999999" customHeight="1" x14ac:dyDescent="0.2">
      <c r="A41" s="25">
        <v>36</v>
      </c>
      <c r="B41" s="1">
        <v>364</v>
      </c>
      <c r="C41" s="1">
        <v>187</v>
      </c>
      <c r="D41" s="1">
        <v>177</v>
      </c>
      <c r="E41" s="1">
        <v>35</v>
      </c>
      <c r="F41" s="1">
        <v>15</v>
      </c>
      <c r="G41" s="1">
        <v>20</v>
      </c>
      <c r="H41" s="1">
        <v>38</v>
      </c>
      <c r="I41" s="1">
        <v>14</v>
      </c>
      <c r="J41" s="1">
        <v>24</v>
      </c>
      <c r="K41" s="1">
        <v>21</v>
      </c>
      <c r="L41" s="1">
        <v>9</v>
      </c>
      <c r="M41" s="1">
        <v>12</v>
      </c>
      <c r="N41" s="1">
        <v>21</v>
      </c>
      <c r="O41" s="1">
        <v>11</v>
      </c>
      <c r="P41" s="1">
        <v>10</v>
      </c>
      <c r="Q41" s="25">
        <v>36</v>
      </c>
      <c r="R41" s="1">
        <v>38</v>
      </c>
      <c r="S41" s="1">
        <v>15</v>
      </c>
      <c r="T41" s="1">
        <v>23</v>
      </c>
      <c r="U41" s="1">
        <v>27</v>
      </c>
      <c r="V41" s="1">
        <v>20</v>
      </c>
      <c r="W41" s="1">
        <v>7</v>
      </c>
      <c r="X41" s="1">
        <v>31</v>
      </c>
      <c r="Y41" s="1">
        <v>15</v>
      </c>
      <c r="Z41" s="1">
        <v>16</v>
      </c>
      <c r="AA41" s="1">
        <v>31</v>
      </c>
      <c r="AB41" s="1">
        <v>17</v>
      </c>
      <c r="AC41" s="1">
        <v>14</v>
      </c>
      <c r="AD41" s="25">
        <v>36</v>
      </c>
      <c r="AE41" s="1">
        <v>27</v>
      </c>
      <c r="AF41" s="1">
        <v>19</v>
      </c>
      <c r="AG41" s="1">
        <v>8</v>
      </c>
      <c r="AH41" s="1">
        <v>30</v>
      </c>
      <c r="AI41" s="1">
        <v>12</v>
      </c>
      <c r="AJ41" s="1">
        <v>18</v>
      </c>
      <c r="AK41" s="1">
        <v>27</v>
      </c>
      <c r="AL41" s="1">
        <v>17</v>
      </c>
      <c r="AM41" s="1">
        <v>10</v>
      </c>
      <c r="AN41" s="1">
        <v>24</v>
      </c>
      <c r="AO41" s="1">
        <v>12</v>
      </c>
      <c r="AP41" s="1">
        <v>12</v>
      </c>
      <c r="AQ41" s="1">
        <v>14</v>
      </c>
      <c r="AR41" s="1">
        <v>11</v>
      </c>
      <c r="AS41" s="1">
        <v>3</v>
      </c>
    </row>
    <row r="42" spans="1:45" ht="10.199999999999999" customHeight="1" x14ac:dyDescent="0.2">
      <c r="A42" s="25">
        <v>37</v>
      </c>
      <c r="B42" s="1">
        <v>483</v>
      </c>
      <c r="C42" s="1">
        <v>239</v>
      </c>
      <c r="D42" s="1">
        <v>244</v>
      </c>
      <c r="E42" s="1">
        <v>74</v>
      </c>
      <c r="F42" s="1">
        <v>38</v>
      </c>
      <c r="G42" s="1">
        <v>36</v>
      </c>
      <c r="H42" s="1">
        <v>32</v>
      </c>
      <c r="I42" s="1">
        <v>17</v>
      </c>
      <c r="J42" s="1">
        <v>15</v>
      </c>
      <c r="K42" s="1">
        <v>43</v>
      </c>
      <c r="L42" s="1">
        <v>21</v>
      </c>
      <c r="M42" s="1">
        <v>22</v>
      </c>
      <c r="N42" s="1">
        <v>24</v>
      </c>
      <c r="O42" s="1">
        <v>9</v>
      </c>
      <c r="P42" s="1">
        <v>15</v>
      </c>
      <c r="Q42" s="25">
        <v>37</v>
      </c>
      <c r="R42" s="1">
        <v>46</v>
      </c>
      <c r="S42" s="1">
        <v>26</v>
      </c>
      <c r="T42" s="1">
        <v>20</v>
      </c>
      <c r="U42" s="1">
        <v>34</v>
      </c>
      <c r="V42" s="1">
        <v>13</v>
      </c>
      <c r="W42" s="1">
        <v>21</v>
      </c>
      <c r="X42" s="1">
        <v>65</v>
      </c>
      <c r="Y42" s="1">
        <v>30</v>
      </c>
      <c r="Z42" s="1">
        <v>35</v>
      </c>
      <c r="AA42" s="1">
        <v>37</v>
      </c>
      <c r="AB42" s="1">
        <v>21</v>
      </c>
      <c r="AC42" s="1">
        <v>16</v>
      </c>
      <c r="AD42" s="25">
        <v>37</v>
      </c>
      <c r="AE42" s="1">
        <v>25</v>
      </c>
      <c r="AF42" s="1">
        <v>9</v>
      </c>
      <c r="AG42" s="1">
        <v>16</v>
      </c>
      <c r="AH42" s="1">
        <v>20</v>
      </c>
      <c r="AI42" s="1">
        <v>11</v>
      </c>
      <c r="AJ42" s="1">
        <v>9</v>
      </c>
      <c r="AK42" s="1">
        <v>32</v>
      </c>
      <c r="AL42" s="1">
        <v>20</v>
      </c>
      <c r="AM42" s="1">
        <v>12</v>
      </c>
      <c r="AN42" s="1">
        <v>20</v>
      </c>
      <c r="AO42" s="1">
        <v>11</v>
      </c>
      <c r="AP42" s="1">
        <v>9</v>
      </c>
      <c r="AQ42" s="1">
        <v>31</v>
      </c>
      <c r="AR42" s="1">
        <v>13</v>
      </c>
      <c r="AS42" s="1">
        <v>18</v>
      </c>
    </row>
    <row r="43" spans="1:45" ht="10.199999999999999" customHeight="1" x14ac:dyDescent="0.2">
      <c r="A43" s="25">
        <v>38</v>
      </c>
      <c r="B43" s="1">
        <v>315</v>
      </c>
      <c r="C43" s="1">
        <v>163</v>
      </c>
      <c r="D43" s="1">
        <v>152</v>
      </c>
      <c r="E43" s="1">
        <v>20</v>
      </c>
      <c r="F43" s="1">
        <v>8</v>
      </c>
      <c r="G43" s="1">
        <v>12</v>
      </c>
      <c r="H43" s="1">
        <v>31</v>
      </c>
      <c r="I43" s="1">
        <v>15</v>
      </c>
      <c r="J43" s="1">
        <v>16</v>
      </c>
      <c r="K43" s="1">
        <v>26</v>
      </c>
      <c r="L43" s="1">
        <v>16</v>
      </c>
      <c r="M43" s="1">
        <v>10</v>
      </c>
      <c r="N43" s="1">
        <v>21</v>
      </c>
      <c r="O43" s="1">
        <v>8</v>
      </c>
      <c r="P43" s="1">
        <v>13</v>
      </c>
      <c r="Q43" s="25">
        <v>38</v>
      </c>
      <c r="R43" s="1">
        <v>26</v>
      </c>
      <c r="S43" s="1">
        <v>13</v>
      </c>
      <c r="T43" s="1">
        <v>13</v>
      </c>
      <c r="U43" s="1">
        <v>18</v>
      </c>
      <c r="V43" s="1">
        <v>7</v>
      </c>
      <c r="W43" s="1">
        <v>11</v>
      </c>
      <c r="X43" s="1">
        <v>42</v>
      </c>
      <c r="Y43" s="1">
        <v>30</v>
      </c>
      <c r="Z43" s="1">
        <v>12</v>
      </c>
      <c r="AA43" s="1">
        <v>26</v>
      </c>
      <c r="AB43" s="1">
        <v>12</v>
      </c>
      <c r="AC43" s="1">
        <v>14</v>
      </c>
      <c r="AD43" s="25">
        <v>38</v>
      </c>
      <c r="AE43" s="1">
        <v>23</v>
      </c>
      <c r="AF43" s="1">
        <v>13</v>
      </c>
      <c r="AG43" s="1">
        <v>10</v>
      </c>
      <c r="AH43" s="1">
        <v>18</v>
      </c>
      <c r="AI43" s="1">
        <v>11</v>
      </c>
      <c r="AJ43" s="1">
        <v>7</v>
      </c>
      <c r="AK43" s="1">
        <v>31</v>
      </c>
      <c r="AL43" s="1">
        <v>15</v>
      </c>
      <c r="AM43" s="1">
        <v>16</v>
      </c>
      <c r="AN43" s="1">
        <v>21</v>
      </c>
      <c r="AO43" s="1">
        <v>9</v>
      </c>
      <c r="AP43" s="1">
        <v>12</v>
      </c>
      <c r="AQ43" s="1">
        <v>12</v>
      </c>
      <c r="AR43" s="1">
        <v>6</v>
      </c>
      <c r="AS43" s="1">
        <v>6</v>
      </c>
    </row>
    <row r="44" spans="1:45" ht="10.199999999999999" customHeight="1" x14ac:dyDescent="0.2">
      <c r="A44" s="25">
        <v>39</v>
      </c>
      <c r="B44" s="1">
        <v>309</v>
      </c>
      <c r="C44" s="1">
        <v>166</v>
      </c>
      <c r="D44" s="1">
        <v>143</v>
      </c>
      <c r="E44" s="1">
        <v>48</v>
      </c>
      <c r="F44" s="1">
        <v>19</v>
      </c>
      <c r="G44" s="1">
        <v>29</v>
      </c>
      <c r="H44" s="1">
        <v>38</v>
      </c>
      <c r="I44" s="1">
        <v>17</v>
      </c>
      <c r="J44" s="1">
        <v>21</v>
      </c>
      <c r="K44" s="1">
        <v>21</v>
      </c>
      <c r="L44" s="1">
        <v>11</v>
      </c>
      <c r="M44" s="1">
        <v>10</v>
      </c>
      <c r="N44" s="1">
        <v>10</v>
      </c>
      <c r="O44" s="1">
        <v>5</v>
      </c>
      <c r="P44" s="1">
        <v>5</v>
      </c>
      <c r="Q44" s="25">
        <v>39</v>
      </c>
      <c r="R44" s="1">
        <v>41</v>
      </c>
      <c r="S44" s="1">
        <v>21</v>
      </c>
      <c r="T44" s="1">
        <v>20</v>
      </c>
      <c r="U44" s="1">
        <v>11</v>
      </c>
      <c r="V44" s="1">
        <v>8</v>
      </c>
      <c r="W44" s="1">
        <v>3</v>
      </c>
      <c r="X44" s="1">
        <v>34</v>
      </c>
      <c r="Y44" s="1">
        <v>26</v>
      </c>
      <c r="Z44" s="1">
        <v>8</v>
      </c>
      <c r="AA44" s="1">
        <v>14</v>
      </c>
      <c r="AB44" s="1">
        <v>4</v>
      </c>
      <c r="AC44" s="1">
        <v>10</v>
      </c>
      <c r="AD44" s="25">
        <v>39</v>
      </c>
      <c r="AE44" s="1">
        <v>26</v>
      </c>
      <c r="AF44" s="1">
        <v>14</v>
      </c>
      <c r="AG44" s="1">
        <v>12</v>
      </c>
      <c r="AH44" s="1">
        <v>16</v>
      </c>
      <c r="AI44" s="1">
        <v>8</v>
      </c>
      <c r="AJ44" s="1">
        <v>8</v>
      </c>
      <c r="AK44" s="1">
        <v>18</v>
      </c>
      <c r="AL44" s="1">
        <v>15</v>
      </c>
      <c r="AM44" s="1">
        <v>3</v>
      </c>
      <c r="AN44" s="1">
        <v>15</v>
      </c>
      <c r="AO44" s="1">
        <v>11</v>
      </c>
      <c r="AP44" s="1">
        <v>4</v>
      </c>
      <c r="AQ44" s="1">
        <v>17</v>
      </c>
      <c r="AR44" s="1">
        <v>7</v>
      </c>
      <c r="AS44" s="1">
        <v>10</v>
      </c>
    </row>
    <row r="45" spans="1:45" ht="10.199999999999999" customHeight="1" x14ac:dyDescent="0.2">
      <c r="A45" s="25">
        <v>40</v>
      </c>
      <c r="B45" s="1">
        <v>495</v>
      </c>
      <c r="C45" s="1">
        <v>244</v>
      </c>
      <c r="D45" s="1">
        <v>251</v>
      </c>
      <c r="E45" s="1">
        <v>56</v>
      </c>
      <c r="F45" s="1">
        <v>27</v>
      </c>
      <c r="G45" s="1">
        <v>29</v>
      </c>
      <c r="H45" s="1">
        <v>38</v>
      </c>
      <c r="I45" s="1">
        <v>20</v>
      </c>
      <c r="J45" s="1">
        <v>18</v>
      </c>
      <c r="K45" s="1">
        <v>27</v>
      </c>
      <c r="L45" s="1">
        <v>16</v>
      </c>
      <c r="M45" s="1">
        <v>11</v>
      </c>
      <c r="N45" s="1">
        <v>27</v>
      </c>
      <c r="O45" s="1">
        <v>19</v>
      </c>
      <c r="P45" s="1">
        <v>8</v>
      </c>
      <c r="Q45" s="25">
        <v>40</v>
      </c>
      <c r="R45" s="1">
        <v>30</v>
      </c>
      <c r="S45" s="1">
        <v>18</v>
      </c>
      <c r="T45" s="1">
        <v>12</v>
      </c>
      <c r="U45" s="1">
        <v>26</v>
      </c>
      <c r="V45" s="1">
        <v>10</v>
      </c>
      <c r="W45" s="1">
        <v>16</v>
      </c>
      <c r="X45" s="1">
        <v>101</v>
      </c>
      <c r="Y45" s="1">
        <v>33</v>
      </c>
      <c r="Z45" s="1">
        <v>68</v>
      </c>
      <c r="AA45" s="1">
        <v>36</v>
      </c>
      <c r="AB45" s="1">
        <v>16</v>
      </c>
      <c r="AC45" s="1">
        <v>20</v>
      </c>
      <c r="AD45" s="25">
        <v>40</v>
      </c>
      <c r="AE45" s="1">
        <v>38</v>
      </c>
      <c r="AF45" s="1">
        <v>20</v>
      </c>
      <c r="AG45" s="1">
        <v>18</v>
      </c>
      <c r="AH45" s="1">
        <v>35</v>
      </c>
      <c r="AI45" s="1">
        <v>19</v>
      </c>
      <c r="AJ45" s="1">
        <v>16</v>
      </c>
      <c r="AK45" s="1">
        <v>35</v>
      </c>
      <c r="AL45" s="1">
        <v>19</v>
      </c>
      <c r="AM45" s="1">
        <v>16</v>
      </c>
      <c r="AN45" s="1">
        <v>24</v>
      </c>
      <c r="AO45" s="1">
        <v>15</v>
      </c>
      <c r="AP45" s="1">
        <v>9</v>
      </c>
      <c r="AQ45" s="1">
        <v>22</v>
      </c>
      <c r="AR45" s="1">
        <v>12</v>
      </c>
      <c r="AS45" s="1">
        <v>10</v>
      </c>
    </row>
    <row r="46" spans="1:45" ht="10.199999999999999" customHeight="1" x14ac:dyDescent="0.2">
      <c r="A46" s="25">
        <v>41</v>
      </c>
      <c r="B46" s="1">
        <v>176</v>
      </c>
      <c r="C46" s="1">
        <v>91</v>
      </c>
      <c r="D46" s="1">
        <v>85</v>
      </c>
      <c r="E46" s="1">
        <v>29</v>
      </c>
      <c r="F46" s="1">
        <v>16</v>
      </c>
      <c r="G46" s="1">
        <v>13</v>
      </c>
      <c r="H46" s="1">
        <v>13</v>
      </c>
      <c r="I46" s="1">
        <v>8</v>
      </c>
      <c r="J46" s="1">
        <v>5</v>
      </c>
      <c r="K46" s="1">
        <v>12</v>
      </c>
      <c r="L46" s="1">
        <v>3</v>
      </c>
      <c r="M46" s="1">
        <v>9</v>
      </c>
      <c r="N46" s="1">
        <v>12</v>
      </c>
      <c r="O46" s="1">
        <v>6</v>
      </c>
      <c r="P46" s="1">
        <v>6</v>
      </c>
      <c r="Q46" s="25">
        <v>41</v>
      </c>
      <c r="R46" s="1">
        <v>22</v>
      </c>
      <c r="S46" s="1">
        <v>14</v>
      </c>
      <c r="T46" s="1">
        <v>8</v>
      </c>
      <c r="U46" s="1">
        <v>11</v>
      </c>
      <c r="V46" s="1">
        <v>7</v>
      </c>
      <c r="W46" s="1">
        <v>4</v>
      </c>
      <c r="X46" s="1">
        <v>1</v>
      </c>
      <c r="Y46" s="1">
        <v>1</v>
      </c>
      <c r="Z46" s="1">
        <v>0</v>
      </c>
      <c r="AA46" s="1">
        <v>7</v>
      </c>
      <c r="AB46" s="1">
        <v>2</v>
      </c>
      <c r="AC46" s="1">
        <v>5</v>
      </c>
      <c r="AD46" s="25">
        <v>41</v>
      </c>
      <c r="AE46" s="1">
        <v>14</v>
      </c>
      <c r="AF46" s="1">
        <v>7</v>
      </c>
      <c r="AG46" s="1">
        <v>7</v>
      </c>
      <c r="AH46" s="1">
        <v>12</v>
      </c>
      <c r="AI46" s="1">
        <v>5</v>
      </c>
      <c r="AJ46" s="1">
        <v>7</v>
      </c>
      <c r="AK46" s="1">
        <v>12</v>
      </c>
      <c r="AL46" s="1">
        <v>5</v>
      </c>
      <c r="AM46" s="1">
        <v>7</v>
      </c>
      <c r="AN46" s="1">
        <v>12</v>
      </c>
      <c r="AO46" s="1">
        <v>8</v>
      </c>
      <c r="AP46" s="1">
        <v>4</v>
      </c>
      <c r="AQ46" s="1">
        <v>19</v>
      </c>
      <c r="AR46" s="1">
        <v>9</v>
      </c>
      <c r="AS46" s="1">
        <v>10</v>
      </c>
    </row>
    <row r="47" spans="1:45" ht="10.199999999999999" customHeight="1" x14ac:dyDescent="0.2">
      <c r="A47" s="25">
        <v>42</v>
      </c>
      <c r="B47" s="1">
        <v>227</v>
      </c>
      <c r="C47" s="1">
        <v>120</v>
      </c>
      <c r="D47" s="1">
        <v>107</v>
      </c>
      <c r="E47" s="1">
        <v>36</v>
      </c>
      <c r="F47" s="1">
        <v>22</v>
      </c>
      <c r="G47" s="1">
        <v>14</v>
      </c>
      <c r="H47" s="1">
        <v>15</v>
      </c>
      <c r="I47" s="1">
        <v>9</v>
      </c>
      <c r="J47" s="1">
        <v>6</v>
      </c>
      <c r="K47" s="1">
        <v>14</v>
      </c>
      <c r="L47" s="1">
        <v>4</v>
      </c>
      <c r="M47" s="1">
        <v>10</v>
      </c>
      <c r="N47" s="1">
        <v>14</v>
      </c>
      <c r="O47" s="1">
        <v>3</v>
      </c>
      <c r="P47" s="1">
        <v>11</v>
      </c>
      <c r="Q47" s="25">
        <v>42</v>
      </c>
      <c r="R47" s="1">
        <v>29</v>
      </c>
      <c r="S47" s="1">
        <v>16</v>
      </c>
      <c r="T47" s="1">
        <v>13</v>
      </c>
      <c r="U47" s="1">
        <v>12</v>
      </c>
      <c r="V47" s="1">
        <v>9</v>
      </c>
      <c r="W47" s="1">
        <v>3</v>
      </c>
      <c r="X47" s="1">
        <v>3</v>
      </c>
      <c r="Y47" s="1">
        <v>2</v>
      </c>
      <c r="Z47" s="1">
        <v>1</v>
      </c>
      <c r="AA47" s="1">
        <v>19</v>
      </c>
      <c r="AB47" s="1">
        <v>11</v>
      </c>
      <c r="AC47" s="1">
        <v>8</v>
      </c>
      <c r="AD47" s="25">
        <v>42</v>
      </c>
      <c r="AE47" s="1">
        <v>18</v>
      </c>
      <c r="AF47" s="1">
        <v>10</v>
      </c>
      <c r="AG47" s="1">
        <v>8</v>
      </c>
      <c r="AH47" s="1">
        <v>14</v>
      </c>
      <c r="AI47" s="1">
        <v>4</v>
      </c>
      <c r="AJ47" s="1">
        <v>10</v>
      </c>
      <c r="AK47" s="1">
        <v>27</v>
      </c>
      <c r="AL47" s="1">
        <v>16</v>
      </c>
      <c r="AM47" s="1">
        <v>11</v>
      </c>
      <c r="AN47" s="1">
        <v>9</v>
      </c>
      <c r="AO47" s="1">
        <v>6</v>
      </c>
      <c r="AP47" s="1">
        <v>3</v>
      </c>
      <c r="AQ47" s="1">
        <v>17</v>
      </c>
      <c r="AR47" s="1">
        <v>8</v>
      </c>
      <c r="AS47" s="1">
        <v>9</v>
      </c>
    </row>
    <row r="48" spans="1:45" ht="10.199999999999999" customHeight="1" x14ac:dyDescent="0.2">
      <c r="A48" s="25">
        <v>43</v>
      </c>
      <c r="B48" s="1">
        <v>175</v>
      </c>
      <c r="C48" s="1">
        <v>88</v>
      </c>
      <c r="D48" s="1">
        <v>87</v>
      </c>
      <c r="E48" s="1">
        <v>15</v>
      </c>
      <c r="F48" s="1">
        <v>9</v>
      </c>
      <c r="G48" s="1">
        <v>6</v>
      </c>
      <c r="H48" s="1">
        <v>23</v>
      </c>
      <c r="I48" s="1">
        <v>11</v>
      </c>
      <c r="J48" s="1">
        <v>12</v>
      </c>
      <c r="K48" s="1">
        <v>13</v>
      </c>
      <c r="L48" s="1">
        <v>6</v>
      </c>
      <c r="M48" s="1">
        <v>7</v>
      </c>
      <c r="N48" s="1">
        <v>17</v>
      </c>
      <c r="O48" s="1">
        <v>5</v>
      </c>
      <c r="P48" s="1">
        <v>12</v>
      </c>
      <c r="Q48" s="25">
        <v>43</v>
      </c>
      <c r="R48" s="1">
        <v>14</v>
      </c>
      <c r="S48" s="1">
        <v>5</v>
      </c>
      <c r="T48" s="1">
        <v>9</v>
      </c>
      <c r="U48" s="1">
        <v>11</v>
      </c>
      <c r="V48" s="1">
        <v>7</v>
      </c>
      <c r="W48" s="1">
        <v>4</v>
      </c>
      <c r="X48" s="1">
        <v>11</v>
      </c>
      <c r="Y48" s="1">
        <v>9</v>
      </c>
      <c r="Z48" s="1">
        <v>2</v>
      </c>
      <c r="AA48" s="1">
        <v>17</v>
      </c>
      <c r="AB48" s="1">
        <v>7</v>
      </c>
      <c r="AC48" s="1">
        <v>10</v>
      </c>
      <c r="AD48" s="25">
        <v>43</v>
      </c>
      <c r="AE48" s="1">
        <v>12</v>
      </c>
      <c r="AF48" s="1">
        <v>3</v>
      </c>
      <c r="AG48" s="1">
        <v>9</v>
      </c>
      <c r="AH48" s="1">
        <v>10</v>
      </c>
      <c r="AI48" s="1">
        <v>2</v>
      </c>
      <c r="AJ48" s="1">
        <v>8</v>
      </c>
      <c r="AK48" s="1">
        <v>14</v>
      </c>
      <c r="AL48" s="1">
        <v>11</v>
      </c>
      <c r="AM48" s="1">
        <v>3</v>
      </c>
      <c r="AN48" s="1">
        <v>10</v>
      </c>
      <c r="AO48" s="1">
        <v>8</v>
      </c>
      <c r="AP48" s="1">
        <v>2</v>
      </c>
      <c r="AQ48" s="1">
        <v>8</v>
      </c>
      <c r="AR48" s="1">
        <v>5</v>
      </c>
      <c r="AS48" s="1">
        <v>3</v>
      </c>
    </row>
    <row r="49" spans="1:45" ht="10.199999999999999" customHeight="1" x14ac:dyDescent="0.2">
      <c r="A49" s="25">
        <v>44</v>
      </c>
      <c r="B49" s="1">
        <v>144</v>
      </c>
      <c r="C49" s="1">
        <v>69</v>
      </c>
      <c r="D49" s="1">
        <v>75</v>
      </c>
      <c r="E49" s="1">
        <v>18</v>
      </c>
      <c r="F49" s="1">
        <v>10</v>
      </c>
      <c r="G49" s="1">
        <v>8</v>
      </c>
      <c r="H49" s="1">
        <v>8</v>
      </c>
      <c r="I49" s="1">
        <v>3</v>
      </c>
      <c r="J49" s="1">
        <v>5</v>
      </c>
      <c r="K49" s="1">
        <v>14</v>
      </c>
      <c r="L49" s="1">
        <v>8</v>
      </c>
      <c r="M49" s="1">
        <v>6</v>
      </c>
      <c r="N49" s="1">
        <v>4</v>
      </c>
      <c r="O49" s="1">
        <v>0</v>
      </c>
      <c r="P49" s="1">
        <v>4</v>
      </c>
      <c r="Q49" s="25">
        <v>44</v>
      </c>
      <c r="R49" s="1">
        <v>24</v>
      </c>
      <c r="S49" s="1">
        <v>11</v>
      </c>
      <c r="T49" s="1">
        <v>13</v>
      </c>
      <c r="U49" s="1">
        <v>14</v>
      </c>
      <c r="V49" s="1">
        <v>7</v>
      </c>
      <c r="W49" s="1">
        <v>7</v>
      </c>
      <c r="X49" s="1">
        <v>4</v>
      </c>
      <c r="Y49" s="1">
        <v>1</v>
      </c>
      <c r="Z49" s="1">
        <v>3</v>
      </c>
      <c r="AA49" s="1">
        <v>14</v>
      </c>
      <c r="AB49" s="1">
        <v>7</v>
      </c>
      <c r="AC49" s="1">
        <v>7</v>
      </c>
      <c r="AD49" s="25">
        <v>44</v>
      </c>
      <c r="AE49" s="1">
        <v>10</v>
      </c>
      <c r="AF49" s="1">
        <v>6</v>
      </c>
      <c r="AG49" s="1">
        <v>4</v>
      </c>
      <c r="AH49" s="1">
        <v>7</v>
      </c>
      <c r="AI49" s="1">
        <v>4</v>
      </c>
      <c r="AJ49" s="1">
        <v>3</v>
      </c>
      <c r="AK49" s="1">
        <v>17</v>
      </c>
      <c r="AL49" s="1">
        <v>7</v>
      </c>
      <c r="AM49" s="1">
        <v>10</v>
      </c>
      <c r="AN49" s="1">
        <v>2</v>
      </c>
      <c r="AO49" s="1">
        <v>1</v>
      </c>
      <c r="AP49" s="1">
        <v>1</v>
      </c>
      <c r="AQ49" s="1">
        <v>8</v>
      </c>
      <c r="AR49" s="1">
        <v>4</v>
      </c>
      <c r="AS49" s="1">
        <v>4</v>
      </c>
    </row>
    <row r="50" spans="1:45" ht="10.199999999999999" customHeight="1" x14ac:dyDescent="0.2">
      <c r="A50" s="25">
        <v>45</v>
      </c>
      <c r="B50" s="1">
        <v>243</v>
      </c>
      <c r="C50" s="1">
        <v>128</v>
      </c>
      <c r="D50" s="1">
        <v>115</v>
      </c>
      <c r="E50" s="1">
        <v>29</v>
      </c>
      <c r="F50" s="1">
        <v>15</v>
      </c>
      <c r="G50" s="1">
        <v>14</v>
      </c>
      <c r="H50" s="1">
        <v>32</v>
      </c>
      <c r="I50" s="1">
        <v>20</v>
      </c>
      <c r="J50" s="1">
        <v>12</v>
      </c>
      <c r="K50" s="1">
        <v>19</v>
      </c>
      <c r="L50" s="1">
        <v>9</v>
      </c>
      <c r="M50" s="1">
        <v>10</v>
      </c>
      <c r="N50" s="1">
        <v>13</v>
      </c>
      <c r="O50" s="1">
        <v>9</v>
      </c>
      <c r="P50" s="1">
        <v>4</v>
      </c>
      <c r="Q50" s="25">
        <v>45</v>
      </c>
      <c r="R50" s="1">
        <v>27</v>
      </c>
      <c r="S50" s="1">
        <v>17</v>
      </c>
      <c r="T50" s="1">
        <v>10</v>
      </c>
      <c r="U50" s="1">
        <v>15</v>
      </c>
      <c r="V50" s="1">
        <v>7</v>
      </c>
      <c r="W50" s="1">
        <v>8</v>
      </c>
      <c r="X50" s="1">
        <v>0</v>
      </c>
      <c r="Y50" s="1">
        <v>0</v>
      </c>
      <c r="Z50" s="1">
        <v>0</v>
      </c>
      <c r="AA50" s="1">
        <v>18</v>
      </c>
      <c r="AB50" s="1">
        <v>6</v>
      </c>
      <c r="AC50" s="1">
        <v>12</v>
      </c>
      <c r="AD50" s="25">
        <v>45</v>
      </c>
      <c r="AE50" s="1">
        <v>22</v>
      </c>
      <c r="AF50" s="1">
        <v>13</v>
      </c>
      <c r="AG50" s="1">
        <v>9</v>
      </c>
      <c r="AH50" s="1">
        <v>20</v>
      </c>
      <c r="AI50" s="1">
        <v>7</v>
      </c>
      <c r="AJ50" s="1">
        <v>13</v>
      </c>
      <c r="AK50" s="1">
        <v>23</v>
      </c>
      <c r="AL50" s="1">
        <v>11</v>
      </c>
      <c r="AM50" s="1">
        <v>12</v>
      </c>
      <c r="AN50" s="1">
        <v>14</v>
      </c>
      <c r="AO50" s="1">
        <v>8</v>
      </c>
      <c r="AP50" s="1">
        <v>6</v>
      </c>
      <c r="AQ50" s="1">
        <v>11</v>
      </c>
      <c r="AR50" s="1">
        <v>6</v>
      </c>
      <c r="AS50" s="1">
        <v>5</v>
      </c>
    </row>
    <row r="51" spans="1:45" ht="10.199999999999999" customHeight="1" x14ac:dyDescent="0.2">
      <c r="A51" s="25">
        <v>46</v>
      </c>
      <c r="B51" s="1">
        <v>183</v>
      </c>
      <c r="C51" s="1">
        <v>92</v>
      </c>
      <c r="D51" s="1">
        <v>91</v>
      </c>
      <c r="E51" s="1">
        <v>24</v>
      </c>
      <c r="F51" s="1">
        <v>12</v>
      </c>
      <c r="G51" s="1">
        <v>12</v>
      </c>
      <c r="H51" s="1">
        <v>10</v>
      </c>
      <c r="I51" s="1">
        <v>7</v>
      </c>
      <c r="J51" s="1">
        <v>3</v>
      </c>
      <c r="K51" s="1">
        <v>21</v>
      </c>
      <c r="L51" s="1">
        <v>8</v>
      </c>
      <c r="M51" s="1">
        <v>13</v>
      </c>
      <c r="N51" s="1">
        <v>12</v>
      </c>
      <c r="O51" s="1">
        <v>10</v>
      </c>
      <c r="P51" s="1">
        <v>2</v>
      </c>
      <c r="Q51" s="25">
        <v>46</v>
      </c>
      <c r="R51" s="1">
        <v>16</v>
      </c>
      <c r="S51" s="1">
        <v>10</v>
      </c>
      <c r="T51" s="1">
        <v>6</v>
      </c>
      <c r="U51" s="1">
        <v>10</v>
      </c>
      <c r="V51" s="1">
        <v>3</v>
      </c>
      <c r="W51" s="1">
        <v>7</v>
      </c>
      <c r="X51" s="1">
        <v>2</v>
      </c>
      <c r="Y51" s="1">
        <v>1</v>
      </c>
      <c r="Z51" s="1">
        <v>1</v>
      </c>
      <c r="AA51" s="1">
        <v>19</v>
      </c>
      <c r="AB51" s="1">
        <v>9</v>
      </c>
      <c r="AC51" s="1">
        <v>10</v>
      </c>
      <c r="AD51" s="25">
        <v>46</v>
      </c>
      <c r="AE51" s="1">
        <v>18</v>
      </c>
      <c r="AF51" s="1">
        <v>11</v>
      </c>
      <c r="AG51" s="1">
        <v>7</v>
      </c>
      <c r="AH51" s="1">
        <v>14</v>
      </c>
      <c r="AI51" s="1">
        <v>5</v>
      </c>
      <c r="AJ51" s="1">
        <v>9</v>
      </c>
      <c r="AK51" s="1">
        <v>11</v>
      </c>
      <c r="AL51" s="1">
        <v>4</v>
      </c>
      <c r="AM51" s="1">
        <v>7</v>
      </c>
      <c r="AN51" s="1">
        <v>17</v>
      </c>
      <c r="AO51" s="1">
        <v>8</v>
      </c>
      <c r="AP51" s="1">
        <v>9</v>
      </c>
      <c r="AQ51" s="1">
        <v>9</v>
      </c>
      <c r="AR51" s="1">
        <v>4</v>
      </c>
      <c r="AS51" s="1">
        <v>5</v>
      </c>
    </row>
    <row r="52" spans="1:45" ht="10.199999999999999" customHeight="1" x14ac:dyDescent="0.2">
      <c r="A52" s="25">
        <v>47</v>
      </c>
      <c r="B52" s="1">
        <v>243</v>
      </c>
      <c r="C52" s="1">
        <v>126</v>
      </c>
      <c r="D52" s="1">
        <v>117</v>
      </c>
      <c r="E52" s="1">
        <v>22</v>
      </c>
      <c r="F52" s="1">
        <v>9</v>
      </c>
      <c r="G52" s="1">
        <v>13</v>
      </c>
      <c r="H52" s="1">
        <v>6</v>
      </c>
      <c r="I52" s="1">
        <v>4</v>
      </c>
      <c r="J52" s="1">
        <v>2</v>
      </c>
      <c r="K52" s="1">
        <v>8</v>
      </c>
      <c r="L52" s="1">
        <v>5</v>
      </c>
      <c r="M52" s="1">
        <v>3</v>
      </c>
      <c r="N52" s="1">
        <v>10</v>
      </c>
      <c r="O52" s="1">
        <v>6</v>
      </c>
      <c r="P52" s="1">
        <v>4</v>
      </c>
      <c r="Q52" s="25">
        <v>47</v>
      </c>
      <c r="R52" s="1">
        <v>12</v>
      </c>
      <c r="S52" s="1">
        <v>6</v>
      </c>
      <c r="T52" s="1">
        <v>6</v>
      </c>
      <c r="U52" s="1">
        <v>6</v>
      </c>
      <c r="V52" s="1">
        <v>4</v>
      </c>
      <c r="W52" s="1">
        <v>2</v>
      </c>
      <c r="X52" s="1">
        <v>80</v>
      </c>
      <c r="Y52" s="1">
        <v>40</v>
      </c>
      <c r="Z52" s="1">
        <v>40</v>
      </c>
      <c r="AA52" s="1">
        <v>24</v>
      </c>
      <c r="AB52" s="1">
        <v>15</v>
      </c>
      <c r="AC52" s="1">
        <v>9</v>
      </c>
      <c r="AD52" s="25">
        <v>47</v>
      </c>
      <c r="AE52" s="1">
        <v>20</v>
      </c>
      <c r="AF52" s="1">
        <v>11</v>
      </c>
      <c r="AG52" s="1">
        <v>9</v>
      </c>
      <c r="AH52" s="1">
        <v>8</v>
      </c>
      <c r="AI52" s="1">
        <v>5</v>
      </c>
      <c r="AJ52" s="1">
        <v>3</v>
      </c>
      <c r="AK52" s="1">
        <v>13</v>
      </c>
      <c r="AL52" s="1">
        <v>6</v>
      </c>
      <c r="AM52" s="1">
        <v>7</v>
      </c>
      <c r="AN52" s="1">
        <v>14</v>
      </c>
      <c r="AO52" s="1">
        <v>4</v>
      </c>
      <c r="AP52" s="1">
        <v>10</v>
      </c>
      <c r="AQ52" s="1">
        <v>20</v>
      </c>
      <c r="AR52" s="1">
        <v>11</v>
      </c>
      <c r="AS52" s="1">
        <v>9</v>
      </c>
    </row>
    <row r="53" spans="1:45" ht="10.199999999999999" customHeight="1" x14ac:dyDescent="0.2">
      <c r="A53" s="25">
        <v>48</v>
      </c>
      <c r="B53" s="1">
        <v>170</v>
      </c>
      <c r="C53" s="1">
        <v>82</v>
      </c>
      <c r="D53" s="1">
        <v>88</v>
      </c>
      <c r="E53" s="1">
        <v>19</v>
      </c>
      <c r="F53" s="1">
        <v>10</v>
      </c>
      <c r="G53" s="1">
        <v>9</v>
      </c>
      <c r="H53" s="1">
        <v>11</v>
      </c>
      <c r="I53" s="1">
        <v>3</v>
      </c>
      <c r="J53" s="1">
        <v>8</v>
      </c>
      <c r="K53" s="1">
        <v>12</v>
      </c>
      <c r="L53" s="1">
        <v>4</v>
      </c>
      <c r="M53" s="1">
        <v>8</v>
      </c>
      <c r="N53" s="1">
        <v>18</v>
      </c>
      <c r="O53" s="1">
        <v>9</v>
      </c>
      <c r="P53" s="1">
        <v>9</v>
      </c>
      <c r="Q53" s="25">
        <v>48</v>
      </c>
      <c r="R53" s="1">
        <v>14</v>
      </c>
      <c r="S53" s="1">
        <v>7</v>
      </c>
      <c r="T53" s="1">
        <v>7</v>
      </c>
      <c r="U53" s="1">
        <v>24</v>
      </c>
      <c r="V53" s="1">
        <v>7</v>
      </c>
      <c r="W53" s="1">
        <v>17</v>
      </c>
      <c r="X53" s="1">
        <v>11</v>
      </c>
      <c r="Y53" s="1">
        <v>9</v>
      </c>
      <c r="Z53" s="1">
        <v>2</v>
      </c>
      <c r="AA53" s="1">
        <v>13</v>
      </c>
      <c r="AB53" s="1">
        <v>6</v>
      </c>
      <c r="AC53" s="1">
        <v>7</v>
      </c>
      <c r="AD53" s="25">
        <v>48</v>
      </c>
      <c r="AE53" s="1">
        <v>10</v>
      </c>
      <c r="AF53" s="1">
        <v>7</v>
      </c>
      <c r="AG53" s="1">
        <v>3</v>
      </c>
      <c r="AH53" s="1">
        <v>15</v>
      </c>
      <c r="AI53" s="1">
        <v>7</v>
      </c>
      <c r="AJ53" s="1">
        <v>8</v>
      </c>
      <c r="AK53" s="1">
        <v>5</v>
      </c>
      <c r="AL53" s="1">
        <v>3</v>
      </c>
      <c r="AM53" s="1">
        <v>2</v>
      </c>
      <c r="AN53" s="1">
        <v>12</v>
      </c>
      <c r="AO53" s="1">
        <v>8</v>
      </c>
      <c r="AP53" s="1">
        <v>4</v>
      </c>
      <c r="AQ53" s="1">
        <v>6</v>
      </c>
      <c r="AR53" s="1">
        <v>2</v>
      </c>
      <c r="AS53" s="1">
        <v>4</v>
      </c>
    </row>
    <row r="54" spans="1:45" ht="10.199999999999999" customHeight="1" x14ac:dyDescent="0.2">
      <c r="A54" s="25">
        <v>49</v>
      </c>
      <c r="B54" s="1">
        <v>215</v>
      </c>
      <c r="C54" s="1">
        <v>107</v>
      </c>
      <c r="D54" s="1">
        <v>108</v>
      </c>
      <c r="E54" s="1">
        <v>24</v>
      </c>
      <c r="F54" s="1">
        <v>14</v>
      </c>
      <c r="G54" s="1">
        <v>10</v>
      </c>
      <c r="H54" s="1">
        <v>18</v>
      </c>
      <c r="I54" s="1">
        <v>8</v>
      </c>
      <c r="J54" s="1">
        <v>10</v>
      </c>
      <c r="K54" s="1">
        <v>16</v>
      </c>
      <c r="L54" s="1">
        <v>10</v>
      </c>
      <c r="M54" s="1">
        <v>6</v>
      </c>
      <c r="N54" s="1">
        <v>19</v>
      </c>
      <c r="O54" s="1">
        <v>13</v>
      </c>
      <c r="P54" s="1">
        <v>6</v>
      </c>
      <c r="Q54" s="25">
        <v>49</v>
      </c>
      <c r="R54" s="1">
        <v>17</v>
      </c>
      <c r="S54" s="1">
        <v>12</v>
      </c>
      <c r="T54" s="1">
        <v>5</v>
      </c>
      <c r="U54" s="1">
        <v>11</v>
      </c>
      <c r="V54" s="1">
        <v>2</v>
      </c>
      <c r="W54" s="1">
        <v>9</v>
      </c>
      <c r="X54" s="1">
        <v>19</v>
      </c>
      <c r="Y54" s="1">
        <v>0</v>
      </c>
      <c r="Z54" s="1">
        <v>19</v>
      </c>
      <c r="AA54" s="1">
        <v>15</v>
      </c>
      <c r="AB54" s="1">
        <v>5</v>
      </c>
      <c r="AC54" s="1">
        <v>10</v>
      </c>
      <c r="AD54" s="25">
        <v>49</v>
      </c>
      <c r="AE54" s="1">
        <v>19</v>
      </c>
      <c r="AF54" s="1">
        <v>13</v>
      </c>
      <c r="AG54" s="1">
        <v>6</v>
      </c>
      <c r="AH54" s="1">
        <v>14</v>
      </c>
      <c r="AI54" s="1">
        <v>7</v>
      </c>
      <c r="AJ54" s="1">
        <v>7</v>
      </c>
      <c r="AK54" s="1">
        <v>20</v>
      </c>
      <c r="AL54" s="1">
        <v>9</v>
      </c>
      <c r="AM54" s="1">
        <v>11</v>
      </c>
      <c r="AN54" s="1">
        <v>9</v>
      </c>
      <c r="AO54" s="1">
        <v>4</v>
      </c>
      <c r="AP54" s="1">
        <v>5</v>
      </c>
      <c r="AQ54" s="1">
        <v>14</v>
      </c>
      <c r="AR54" s="1">
        <v>10</v>
      </c>
      <c r="AS54" s="1">
        <v>4</v>
      </c>
    </row>
    <row r="55" spans="1:45" ht="10.199999999999999" customHeight="1" x14ac:dyDescent="0.2">
      <c r="A55" s="25">
        <v>50</v>
      </c>
      <c r="B55" s="1">
        <v>226</v>
      </c>
      <c r="C55" s="1">
        <v>115</v>
      </c>
      <c r="D55" s="1">
        <v>111</v>
      </c>
      <c r="E55" s="1">
        <v>34</v>
      </c>
      <c r="F55" s="1">
        <v>16</v>
      </c>
      <c r="G55" s="1">
        <v>18</v>
      </c>
      <c r="H55" s="1">
        <v>40</v>
      </c>
      <c r="I55" s="1">
        <v>19</v>
      </c>
      <c r="J55" s="1">
        <v>21</v>
      </c>
      <c r="K55" s="1">
        <v>14</v>
      </c>
      <c r="L55" s="1">
        <v>10</v>
      </c>
      <c r="M55" s="1">
        <v>4</v>
      </c>
      <c r="N55" s="1">
        <v>11</v>
      </c>
      <c r="O55" s="1">
        <v>7</v>
      </c>
      <c r="P55" s="1">
        <v>4</v>
      </c>
      <c r="Q55" s="25">
        <v>50</v>
      </c>
      <c r="R55" s="1">
        <v>21</v>
      </c>
      <c r="S55" s="1">
        <v>6</v>
      </c>
      <c r="T55" s="1">
        <v>15</v>
      </c>
      <c r="U55" s="1">
        <v>15</v>
      </c>
      <c r="V55" s="1">
        <v>7</v>
      </c>
      <c r="W55" s="1">
        <v>8</v>
      </c>
      <c r="X55" s="1">
        <v>2</v>
      </c>
      <c r="Y55" s="1">
        <v>1</v>
      </c>
      <c r="Z55" s="1">
        <v>1</v>
      </c>
      <c r="AA55" s="1">
        <v>18</v>
      </c>
      <c r="AB55" s="1">
        <v>9</v>
      </c>
      <c r="AC55" s="1">
        <v>9</v>
      </c>
      <c r="AD55" s="25">
        <v>50</v>
      </c>
      <c r="AE55" s="1">
        <v>22</v>
      </c>
      <c r="AF55" s="1">
        <v>15</v>
      </c>
      <c r="AG55" s="1">
        <v>7</v>
      </c>
      <c r="AH55" s="1">
        <v>15</v>
      </c>
      <c r="AI55" s="1">
        <v>9</v>
      </c>
      <c r="AJ55" s="1">
        <v>6</v>
      </c>
      <c r="AK55" s="1">
        <v>17</v>
      </c>
      <c r="AL55" s="1">
        <v>8</v>
      </c>
      <c r="AM55" s="1">
        <v>9</v>
      </c>
      <c r="AN55" s="1">
        <v>7</v>
      </c>
      <c r="AO55" s="1">
        <v>4</v>
      </c>
      <c r="AP55" s="1">
        <v>3</v>
      </c>
      <c r="AQ55" s="1">
        <v>10</v>
      </c>
      <c r="AR55" s="1">
        <v>4</v>
      </c>
      <c r="AS55" s="1">
        <v>6</v>
      </c>
    </row>
    <row r="56" spans="1:45" ht="10.199999999999999" customHeight="1" x14ac:dyDescent="0.2">
      <c r="A56" s="25">
        <v>51</v>
      </c>
      <c r="B56" s="1">
        <v>145</v>
      </c>
      <c r="C56" s="1">
        <v>92</v>
      </c>
      <c r="D56" s="1">
        <v>53</v>
      </c>
      <c r="E56" s="1">
        <v>18</v>
      </c>
      <c r="F56" s="1">
        <v>9</v>
      </c>
      <c r="G56" s="1">
        <v>9</v>
      </c>
      <c r="H56" s="1">
        <v>10</v>
      </c>
      <c r="I56" s="1">
        <v>7</v>
      </c>
      <c r="J56" s="1">
        <v>3</v>
      </c>
      <c r="K56" s="1">
        <v>7</v>
      </c>
      <c r="L56" s="1">
        <v>2</v>
      </c>
      <c r="M56" s="1">
        <v>5</v>
      </c>
      <c r="N56" s="1">
        <v>7</v>
      </c>
      <c r="O56" s="1">
        <v>7</v>
      </c>
      <c r="P56" s="1">
        <v>0</v>
      </c>
      <c r="Q56" s="25">
        <v>51</v>
      </c>
      <c r="R56" s="1">
        <v>14</v>
      </c>
      <c r="S56" s="1">
        <v>7</v>
      </c>
      <c r="T56" s="1">
        <v>7</v>
      </c>
      <c r="U56" s="1">
        <v>7</v>
      </c>
      <c r="V56" s="1">
        <v>3</v>
      </c>
      <c r="W56" s="1">
        <v>4</v>
      </c>
      <c r="X56" s="1">
        <v>13</v>
      </c>
      <c r="Y56" s="1">
        <v>13</v>
      </c>
      <c r="Z56" s="1">
        <v>0</v>
      </c>
      <c r="AA56" s="1">
        <v>9</v>
      </c>
      <c r="AB56" s="1">
        <v>3</v>
      </c>
      <c r="AC56" s="1">
        <v>6</v>
      </c>
      <c r="AD56" s="25">
        <v>51</v>
      </c>
      <c r="AE56" s="1">
        <v>9</v>
      </c>
      <c r="AF56" s="1">
        <v>7</v>
      </c>
      <c r="AG56" s="1">
        <v>2</v>
      </c>
      <c r="AH56" s="1">
        <v>11</v>
      </c>
      <c r="AI56" s="1">
        <v>6</v>
      </c>
      <c r="AJ56" s="1">
        <v>5</v>
      </c>
      <c r="AK56" s="1">
        <v>21</v>
      </c>
      <c r="AL56" s="1">
        <v>15</v>
      </c>
      <c r="AM56" s="1">
        <v>6</v>
      </c>
      <c r="AN56" s="1">
        <v>10</v>
      </c>
      <c r="AO56" s="1">
        <v>6</v>
      </c>
      <c r="AP56" s="1">
        <v>4</v>
      </c>
      <c r="AQ56" s="1">
        <v>9</v>
      </c>
      <c r="AR56" s="1">
        <v>7</v>
      </c>
      <c r="AS56" s="1">
        <v>2</v>
      </c>
    </row>
    <row r="57" spans="1:45" ht="10.199999999999999" customHeight="1" x14ac:dyDescent="0.2">
      <c r="A57" s="25">
        <v>52</v>
      </c>
      <c r="B57" s="1">
        <v>151</v>
      </c>
      <c r="C57" s="1">
        <v>55</v>
      </c>
      <c r="D57" s="1">
        <v>96</v>
      </c>
      <c r="E57" s="1">
        <v>20</v>
      </c>
      <c r="F57" s="1">
        <v>6</v>
      </c>
      <c r="G57" s="1">
        <v>14</v>
      </c>
      <c r="H57" s="1">
        <v>15</v>
      </c>
      <c r="I57" s="1">
        <v>6</v>
      </c>
      <c r="J57" s="1">
        <v>9</v>
      </c>
      <c r="K57" s="1">
        <v>7</v>
      </c>
      <c r="L57" s="1">
        <v>6</v>
      </c>
      <c r="M57" s="1">
        <v>1</v>
      </c>
      <c r="N57" s="1">
        <v>1</v>
      </c>
      <c r="O57" s="1">
        <v>0</v>
      </c>
      <c r="P57" s="1">
        <v>1</v>
      </c>
      <c r="Q57" s="25">
        <v>52</v>
      </c>
      <c r="R57" s="1">
        <v>24</v>
      </c>
      <c r="S57" s="1">
        <v>5</v>
      </c>
      <c r="T57" s="1">
        <v>19</v>
      </c>
      <c r="U57" s="1">
        <v>8</v>
      </c>
      <c r="V57" s="1">
        <v>2</v>
      </c>
      <c r="W57" s="1">
        <v>6</v>
      </c>
      <c r="X57" s="1">
        <v>21</v>
      </c>
      <c r="Y57" s="1">
        <v>0</v>
      </c>
      <c r="Z57" s="1">
        <v>21</v>
      </c>
      <c r="AA57" s="1">
        <v>6</v>
      </c>
      <c r="AB57" s="1">
        <v>4</v>
      </c>
      <c r="AC57" s="1">
        <v>2</v>
      </c>
      <c r="AD57" s="25">
        <v>52</v>
      </c>
      <c r="AE57" s="1">
        <v>10</v>
      </c>
      <c r="AF57" s="1">
        <v>6</v>
      </c>
      <c r="AG57" s="1">
        <v>4</v>
      </c>
      <c r="AH57" s="1">
        <v>14</v>
      </c>
      <c r="AI57" s="1">
        <v>7</v>
      </c>
      <c r="AJ57" s="1">
        <v>7</v>
      </c>
      <c r="AK57" s="1">
        <v>9</v>
      </c>
      <c r="AL57" s="1">
        <v>7</v>
      </c>
      <c r="AM57" s="1">
        <v>2</v>
      </c>
      <c r="AN57" s="1">
        <v>8</v>
      </c>
      <c r="AO57" s="1">
        <v>5</v>
      </c>
      <c r="AP57" s="1">
        <v>3</v>
      </c>
      <c r="AQ57" s="1">
        <v>8</v>
      </c>
      <c r="AR57" s="1">
        <v>1</v>
      </c>
      <c r="AS57" s="1">
        <v>7</v>
      </c>
    </row>
    <row r="58" spans="1:45" ht="10.199999999999999" customHeight="1" x14ac:dyDescent="0.2">
      <c r="A58" s="25">
        <v>53</v>
      </c>
      <c r="B58" s="1">
        <v>107</v>
      </c>
      <c r="C58" s="1">
        <v>48</v>
      </c>
      <c r="D58" s="1">
        <v>59</v>
      </c>
      <c r="E58" s="1">
        <v>23</v>
      </c>
      <c r="F58" s="1">
        <v>11</v>
      </c>
      <c r="G58" s="1">
        <v>12</v>
      </c>
      <c r="H58" s="1">
        <v>4</v>
      </c>
      <c r="I58" s="1">
        <v>1</v>
      </c>
      <c r="J58" s="1">
        <v>3</v>
      </c>
      <c r="K58" s="1">
        <v>12</v>
      </c>
      <c r="L58" s="1">
        <v>4</v>
      </c>
      <c r="M58" s="1">
        <v>8</v>
      </c>
      <c r="N58" s="1">
        <v>5</v>
      </c>
      <c r="O58" s="1">
        <v>3</v>
      </c>
      <c r="P58" s="1">
        <v>2</v>
      </c>
      <c r="Q58" s="25">
        <v>53</v>
      </c>
      <c r="R58" s="1">
        <v>11</v>
      </c>
      <c r="S58" s="1">
        <v>4</v>
      </c>
      <c r="T58" s="1">
        <v>7</v>
      </c>
      <c r="U58" s="1">
        <v>5</v>
      </c>
      <c r="V58" s="1">
        <v>3</v>
      </c>
      <c r="W58" s="1">
        <v>2</v>
      </c>
      <c r="X58" s="1">
        <v>10</v>
      </c>
      <c r="Y58" s="1">
        <v>3</v>
      </c>
      <c r="Z58" s="1">
        <v>7</v>
      </c>
      <c r="AA58" s="1">
        <v>6</v>
      </c>
      <c r="AB58" s="1">
        <v>1</v>
      </c>
      <c r="AC58" s="1">
        <v>5</v>
      </c>
      <c r="AD58" s="25">
        <v>53</v>
      </c>
      <c r="AE58" s="1">
        <v>6</v>
      </c>
      <c r="AF58" s="1">
        <v>5</v>
      </c>
      <c r="AG58" s="1">
        <v>1</v>
      </c>
      <c r="AH58" s="1">
        <v>6</v>
      </c>
      <c r="AI58" s="1">
        <v>3</v>
      </c>
      <c r="AJ58" s="1">
        <v>3</v>
      </c>
      <c r="AK58" s="1">
        <v>6</v>
      </c>
      <c r="AL58" s="1">
        <v>2</v>
      </c>
      <c r="AM58" s="1">
        <v>4</v>
      </c>
      <c r="AN58" s="1">
        <v>6</v>
      </c>
      <c r="AO58" s="1">
        <v>5</v>
      </c>
      <c r="AP58" s="1">
        <v>1</v>
      </c>
      <c r="AQ58" s="1">
        <v>7</v>
      </c>
      <c r="AR58" s="1">
        <v>3</v>
      </c>
      <c r="AS58" s="1">
        <v>4</v>
      </c>
    </row>
    <row r="59" spans="1:45" ht="10.199999999999999" customHeight="1" x14ac:dyDescent="0.2">
      <c r="A59" s="25">
        <v>54</v>
      </c>
      <c r="B59" s="1">
        <v>113</v>
      </c>
      <c r="C59" s="1">
        <v>56</v>
      </c>
      <c r="D59" s="1">
        <v>57</v>
      </c>
      <c r="E59" s="1">
        <v>17</v>
      </c>
      <c r="F59" s="1">
        <v>7</v>
      </c>
      <c r="G59" s="1">
        <v>10</v>
      </c>
      <c r="H59" s="1">
        <v>6</v>
      </c>
      <c r="I59" s="1">
        <v>5</v>
      </c>
      <c r="J59" s="1">
        <v>1</v>
      </c>
      <c r="K59" s="1">
        <v>11</v>
      </c>
      <c r="L59" s="1">
        <v>4</v>
      </c>
      <c r="M59" s="1">
        <v>7</v>
      </c>
      <c r="N59" s="1">
        <v>5</v>
      </c>
      <c r="O59" s="1">
        <v>1</v>
      </c>
      <c r="P59" s="1">
        <v>4</v>
      </c>
      <c r="Q59" s="25">
        <v>54</v>
      </c>
      <c r="R59" s="1">
        <v>12</v>
      </c>
      <c r="S59" s="1">
        <v>6</v>
      </c>
      <c r="T59" s="1">
        <v>6</v>
      </c>
      <c r="U59" s="1">
        <v>9</v>
      </c>
      <c r="V59" s="1">
        <v>7</v>
      </c>
      <c r="W59" s="1">
        <v>2</v>
      </c>
      <c r="X59" s="1">
        <v>4</v>
      </c>
      <c r="Y59" s="1">
        <v>0</v>
      </c>
      <c r="Z59" s="1">
        <v>4</v>
      </c>
      <c r="AA59" s="1">
        <v>9</v>
      </c>
      <c r="AB59" s="1">
        <v>3</v>
      </c>
      <c r="AC59" s="1">
        <v>6</v>
      </c>
      <c r="AD59" s="25">
        <v>54</v>
      </c>
      <c r="AE59" s="1">
        <v>7</v>
      </c>
      <c r="AF59" s="1">
        <v>3</v>
      </c>
      <c r="AG59" s="1">
        <v>4</v>
      </c>
      <c r="AH59" s="1">
        <v>11</v>
      </c>
      <c r="AI59" s="1">
        <v>6</v>
      </c>
      <c r="AJ59" s="1">
        <v>5</v>
      </c>
      <c r="AK59" s="1">
        <v>11</v>
      </c>
      <c r="AL59" s="1">
        <v>5</v>
      </c>
      <c r="AM59" s="1">
        <v>6</v>
      </c>
      <c r="AN59" s="1">
        <v>3</v>
      </c>
      <c r="AO59" s="1">
        <v>3</v>
      </c>
      <c r="AP59" s="1">
        <v>0</v>
      </c>
      <c r="AQ59" s="1">
        <v>8</v>
      </c>
      <c r="AR59" s="1">
        <v>6</v>
      </c>
      <c r="AS59" s="1">
        <v>2</v>
      </c>
    </row>
    <row r="60" spans="1:45" ht="10.199999999999999" customHeight="1" x14ac:dyDescent="0.2">
      <c r="A60" s="25">
        <v>55</v>
      </c>
      <c r="B60" s="1">
        <v>141</v>
      </c>
      <c r="C60" s="1">
        <v>80</v>
      </c>
      <c r="D60" s="1">
        <v>61</v>
      </c>
      <c r="E60" s="1">
        <v>24</v>
      </c>
      <c r="F60" s="1">
        <v>11</v>
      </c>
      <c r="G60" s="1">
        <v>13</v>
      </c>
      <c r="H60" s="1">
        <v>4</v>
      </c>
      <c r="I60" s="1">
        <v>1</v>
      </c>
      <c r="J60" s="1">
        <v>3</v>
      </c>
      <c r="K60" s="1">
        <v>14</v>
      </c>
      <c r="L60" s="1">
        <v>6</v>
      </c>
      <c r="M60" s="1">
        <v>8</v>
      </c>
      <c r="N60" s="1">
        <v>16</v>
      </c>
      <c r="O60" s="1">
        <v>10</v>
      </c>
      <c r="P60" s="1">
        <v>6</v>
      </c>
      <c r="Q60" s="25">
        <v>55</v>
      </c>
      <c r="R60" s="1">
        <v>12</v>
      </c>
      <c r="S60" s="1">
        <v>7</v>
      </c>
      <c r="T60" s="1">
        <v>5</v>
      </c>
      <c r="U60" s="1">
        <v>15</v>
      </c>
      <c r="V60" s="1">
        <v>5</v>
      </c>
      <c r="W60" s="1">
        <v>10</v>
      </c>
      <c r="X60" s="1">
        <v>8</v>
      </c>
      <c r="Y60" s="1">
        <v>8</v>
      </c>
      <c r="Z60" s="1">
        <v>0</v>
      </c>
      <c r="AA60" s="1">
        <v>15</v>
      </c>
      <c r="AB60" s="1">
        <v>9</v>
      </c>
      <c r="AC60" s="1">
        <v>6</v>
      </c>
      <c r="AD60" s="25">
        <v>55</v>
      </c>
      <c r="AE60" s="1">
        <v>11</v>
      </c>
      <c r="AF60" s="1">
        <v>9</v>
      </c>
      <c r="AG60" s="1">
        <v>2</v>
      </c>
      <c r="AH60" s="1">
        <v>7</v>
      </c>
      <c r="AI60" s="1">
        <v>5</v>
      </c>
      <c r="AJ60" s="1">
        <v>2</v>
      </c>
      <c r="AK60" s="1">
        <v>8</v>
      </c>
      <c r="AL60" s="1">
        <v>4</v>
      </c>
      <c r="AM60" s="1">
        <v>4</v>
      </c>
      <c r="AN60" s="1">
        <v>4</v>
      </c>
      <c r="AO60" s="1">
        <v>3</v>
      </c>
      <c r="AP60" s="1">
        <v>1</v>
      </c>
      <c r="AQ60" s="1">
        <v>3</v>
      </c>
      <c r="AR60" s="1">
        <v>2</v>
      </c>
      <c r="AS60" s="1">
        <v>1</v>
      </c>
    </row>
    <row r="61" spans="1:45" ht="10.199999999999999" customHeight="1" x14ac:dyDescent="0.2">
      <c r="A61" s="25">
        <v>56</v>
      </c>
      <c r="B61" s="1">
        <v>123</v>
      </c>
      <c r="C61" s="1">
        <v>70</v>
      </c>
      <c r="D61" s="1">
        <v>53</v>
      </c>
      <c r="E61" s="1">
        <v>14</v>
      </c>
      <c r="F61" s="1">
        <v>8</v>
      </c>
      <c r="G61" s="1">
        <v>6</v>
      </c>
      <c r="H61" s="1">
        <v>6</v>
      </c>
      <c r="I61" s="1">
        <v>5</v>
      </c>
      <c r="J61" s="1">
        <v>1</v>
      </c>
      <c r="K61" s="1">
        <v>9</v>
      </c>
      <c r="L61" s="1">
        <v>4</v>
      </c>
      <c r="M61" s="1">
        <v>5</v>
      </c>
      <c r="N61" s="1">
        <v>4</v>
      </c>
      <c r="O61" s="1">
        <v>2</v>
      </c>
      <c r="P61" s="1">
        <v>2</v>
      </c>
      <c r="Q61" s="25">
        <v>56</v>
      </c>
      <c r="R61" s="1">
        <v>17</v>
      </c>
      <c r="S61" s="1">
        <v>11</v>
      </c>
      <c r="T61" s="1">
        <v>6</v>
      </c>
      <c r="U61" s="1">
        <v>17</v>
      </c>
      <c r="V61" s="1">
        <v>5</v>
      </c>
      <c r="W61" s="1">
        <v>12</v>
      </c>
      <c r="X61" s="1">
        <v>11</v>
      </c>
      <c r="Y61" s="1">
        <v>11</v>
      </c>
      <c r="Z61" s="1">
        <v>0</v>
      </c>
      <c r="AA61" s="1">
        <v>7</v>
      </c>
      <c r="AB61" s="1">
        <v>4</v>
      </c>
      <c r="AC61" s="1">
        <v>3</v>
      </c>
      <c r="AD61" s="25">
        <v>56</v>
      </c>
      <c r="AE61" s="1">
        <v>9</v>
      </c>
      <c r="AF61" s="1">
        <v>3</v>
      </c>
      <c r="AG61" s="1">
        <v>6</v>
      </c>
      <c r="AH61" s="1">
        <v>7</v>
      </c>
      <c r="AI61" s="1">
        <v>6</v>
      </c>
      <c r="AJ61" s="1">
        <v>1</v>
      </c>
      <c r="AK61" s="1">
        <v>6</v>
      </c>
      <c r="AL61" s="1">
        <v>4</v>
      </c>
      <c r="AM61" s="1">
        <v>2</v>
      </c>
      <c r="AN61" s="1">
        <v>7</v>
      </c>
      <c r="AO61" s="1">
        <v>3</v>
      </c>
      <c r="AP61" s="1">
        <v>4</v>
      </c>
      <c r="AQ61" s="1">
        <v>9</v>
      </c>
      <c r="AR61" s="1">
        <v>4</v>
      </c>
      <c r="AS61" s="1">
        <v>5</v>
      </c>
    </row>
    <row r="62" spans="1:45" ht="10.199999999999999" customHeight="1" x14ac:dyDescent="0.2">
      <c r="A62" s="25">
        <v>57</v>
      </c>
      <c r="B62" s="1">
        <v>115</v>
      </c>
      <c r="C62" s="1">
        <v>75</v>
      </c>
      <c r="D62" s="1">
        <v>40</v>
      </c>
      <c r="E62" s="1">
        <v>18</v>
      </c>
      <c r="F62" s="1">
        <v>13</v>
      </c>
      <c r="G62" s="1">
        <v>5</v>
      </c>
      <c r="H62" s="1">
        <v>5</v>
      </c>
      <c r="I62" s="1">
        <v>2</v>
      </c>
      <c r="J62" s="1">
        <v>3</v>
      </c>
      <c r="K62" s="1">
        <v>9</v>
      </c>
      <c r="L62" s="1">
        <v>8</v>
      </c>
      <c r="M62" s="1">
        <v>1</v>
      </c>
      <c r="N62" s="1">
        <v>5</v>
      </c>
      <c r="O62" s="1">
        <v>4</v>
      </c>
      <c r="P62" s="1">
        <v>1</v>
      </c>
      <c r="Q62" s="25">
        <v>57</v>
      </c>
      <c r="R62" s="1">
        <v>15</v>
      </c>
      <c r="S62" s="1">
        <v>8</v>
      </c>
      <c r="T62" s="1">
        <v>7</v>
      </c>
      <c r="U62" s="1">
        <v>12</v>
      </c>
      <c r="V62" s="1">
        <v>6</v>
      </c>
      <c r="W62" s="1">
        <v>6</v>
      </c>
      <c r="X62" s="1">
        <v>0</v>
      </c>
      <c r="Y62" s="1">
        <v>0</v>
      </c>
      <c r="Z62" s="1">
        <v>0</v>
      </c>
      <c r="AA62" s="1">
        <v>7</v>
      </c>
      <c r="AB62" s="1">
        <v>3</v>
      </c>
      <c r="AC62" s="1">
        <v>4</v>
      </c>
      <c r="AD62" s="25">
        <v>57</v>
      </c>
      <c r="AE62" s="1">
        <v>3</v>
      </c>
      <c r="AF62" s="1">
        <v>3</v>
      </c>
      <c r="AG62" s="1">
        <v>0</v>
      </c>
      <c r="AH62" s="1">
        <v>12</v>
      </c>
      <c r="AI62" s="1">
        <v>6</v>
      </c>
      <c r="AJ62" s="1">
        <v>6</v>
      </c>
      <c r="AK62" s="1">
        <v>6</v>
      </c>
      <c r="AL62" s="1">
        <v>5</v>
      </c>
      <c r="AM62" s="1">
        <v>1</v>
      </c>
      <c r="AN62" s="1">
        <v>8</v>
      </c>
      <c r="AO62" s="1">
        <v>6</v>
      </c>
      <c r="AP62" s="1">
        <v>2</v>
      </c>
      <c r="AQ62" s="1">
        <v>15</v>
      </c>
      <c r="AR62" s="1">
        <v>11</v>
      </c>
      <c r="AS62" s="1">
        <v>4</v>
      </c>
    </row>
    <row r="63" spans="1:45" ht="10.199999999999999" customHeight="1" x14ac:dyDescent="0.2">
      <c r="A63" s="25">
        <v>58</v>
      </c>
      <c r="B63" s="1">
        <v>139</v>
      </c>
      <c r="C63" s="1">
        <v>76</v>
      </c>
      <c r="D63" s="1">
        <v>63</v>
      </c>
      <c r="E63" s="1">
        <v>14</v>
      </c>
      <c r="F63" s="1">
        <v>7</v>
      </c>
      <c r="G63" s="1">
        <v>7</v>
      </c>
      <c r="H63" s="1">
        <v>1</v>
      </c>
      <c r="I63" s="1">
        <v>0</v>
      </c>
      <c r="J63" s="1">
        <v>1</v>
      </c>
      <c r="K63" s="1">
        <v>17</v>
      </c>
      <c r="L63" s="1">
        <v>5</v>
      </c>
      <c r="M63" s="1">
        <v>12</v>
      </c>
      <c r="N63" s="1">
        <v>5</v>
      </c>
      <c r="O63" s="1">
        <v>1</v>
      </c>
      <c r="P63" s="1">
        <v>4</v>
      </c>
      <c r="Q63" s="25">
        <v>58</v>
      </c>
      <c r="R63" s="1">
        <v>12</v>
      </c>
      <c r="S63" s="1">
        <v>4</v>
      </c>
      <c r="T63" s="1">
        <v>8</v>
      </c>
      <c r="U63" s="1">
        <v>8</v>
      </c>
      <c r="V63" s="1">
        <v>4</v>
      </c>
      <c r="W63" s="1">
        <v>4</v>
      </c>
      <c r="X63" s="1">
        <v>28</v>
      </c>
      <c r="Y63" s="1">
        <v>28</v>
      </c>
      <c r="Z63" s="1">
        <v>0</v>
      </c>
      <c r="AA63" s="1">
        <v>19</v>
      </c>
      <c r="AB63" s="1">
        <v>10</v>
      </c>
      <c r="AC63" s="1">
        <v>9</v>
      </c>
      <c r="AD63" s="25">
        <v>58</v>
      </c>
      <c r="AE63" s="1">
        <v>9</v>
      </c>
      <c r="AF63" s="1">
        <v>5</v>
      </c>
      <c r="AG63" s="1">
        <v>4</v>
      </c>
      <c r="AH63" s="1">
        <v>6</v>
      </c>
      <c r="AI63" s="1">
        <v>5</v>
      </c>
      <c r="AJ63" s="1">
        <v>1</v>
      </c>
      <c r="AK63" s="1">
        <v>14</v>
      </c>
      <c r="AL63" s="1">
        <v>6</v>
      </c>
      <c r="AM63" s="1">
        <v>8</v>
      </c>
      <c r="AN63" s="1">
        <v>4</v>
      </c>
      <c r="AO63" s="1">
        <v>0</v>
      </c>
      <c r="AP63" s="1">
        <v>4</v>
      </c>
      <c r="AQ63" s="1">
        <v>2</v>
      </c>
      <c r="AR63" s="1">
        <v>1</v>
      </c>
      <c r="AS63" s="1">
        <v>1</v>
      </c>
    </row>
    <row r="64" spans="1:45" ht="10.199999999999999" customHeight="1" x14ac:dyDescent="0.2">
      <c r="A64" s="25">
        <v>59</v>
      </c>
      <c r="B64" s="1">
        <v>127</v>
      </c>
      <c r="C64" s="1">
        <v>72</v>
      </c>
      <c r="D64" s="1">
        <v>55</v>
      </c>
      <c r="E64" s="1">
        <v>22</v>
      </c>
      <c r="F64" s="1">
        <v>13</v>
      </c>
      <c r="G64" s="1">
        <v>9</v>
      </c>
      <c r="H64" s="1">
        <v>13</v>
      </c>
      <c r="I64" s="1">
        <v>6</v>
      </c>
      <c r="J64" s="1">
        <v>7</v>
      </c>
      <c r="K64" s="1">
        <v>3</v>
      </c>
      <c r="L64" s="1">
        <v>2</v>
      </c>
      <c r="M64" s="1">
        <v>1</v>
      </c>
      <c r="N64" s="1">
        <v>4</v>
      </c>
      <c r="O64" s="1">
        <v>2</v>
      </c>
      <c r="P64" s="1">
        <v>2</v>
      </c>
      <c r="Q64" s="25">
        <v>59</v>
      </c>
      <c r="R64" s="1">
        <v>18</v>
      </c>
      <c r="S64" s="1">
        <v>11</v>
      </c>
      <c r="T64" s="1">
        <v>7</v>
      </c>
      <c r="U64" s="1">
        <v>12</v>
      </c>
      <c r="V64" s="1">
        <v>8</v>
      </c>
      <c r="W64" s="1">
        <v>4</v>
      </c>
      <c r="X64" s="1">
        <v>11</v>
      </c>
      <c r="Y64" s="1">
        <v>7</v>
      </c>
      <c r="Z64" s="1">
        <v>4</v>
      </c>
      <c r="AA64" s="1">
        <v>10</v>
      </c>
      <c r="AB64" s="1">
        <v>7</v>
      </c>
      <c r="AC64" s="1">
        <v>3</v>
      </c>
      <c r="AD64" s="25">
        <v>59</v>
      </c>
      <c r="AE64" s="1">
        <v>4</v>
      </c>
      <c r="AF64" s="1">
        <v>3</v>
      </c>
      <c r="AG64" s="1">
        <v>1</v>
      </c>
      <c r="AH64" s="1">
        <v>1</v>
      </c>
      <c r="AI64" s="1">
        <v>1</v>
      </c>
      <c r="AJ64" s="1">
        <v>0</v>
      </c>
      <c r="AK64" s="1">
        <v>13</v>
      </c>
      <c r="AL64" s="1">
        <v>6</v>
      </c>
      <c r="AM64" s="1">
        <v>7</v>
      </c>
      <c r="AN64" s="1">
        <v>9</v>
      </c>
      <c r="AO64" s="1">
        <v>3</v>
      </c>
      <c r="AP64" s="1">
        <v>6</v>
      </c>
      <c r="AQ64" s="1">
        <v>7</v>
      </c>
      <c r="AR64" s="1">
        <v>3</v>
      </c>
      <c r="AS64" s="1">
        <v>4</v>
      </c>
    </row>
    <row r="65" spans="1:45" ht="10.199999999999999" customHeight="1" x14ac:dyDescent="0.2">
      <c r="A65" s="25">
        <v>60</v>
      </c>
      <c r="B65" s="1">
        <v>142</v>
      </c>
      <c r="C65" s="1">
        <v>89</v>
      </c>
      <c r="D65" s="1">
        <v>53</v>
      </c>
      <c r="E65" s="1">
        <v>19</v>
      </c>
      <c r="F65" s="1">
        <v>14</v>
      </c>
      <c r="G65" s="1">
        <v>5</v>
      </c>
      <c r="H65" s="1">
        <v>21</v>
      </c>
      <c r="I65" s="1">
        <v>13</v>
      </c>
      <c r="J65" s="1">
        <v>8</v>
      </c>
      <c r="K65" s="1">
        <v>12</v>
      </c>
      <c r="L65" s="1">
        <v>8</v>
      </c>
      <c r="M65" s="1">
        <v>4</v>
      </c>
      <c r="N65" s="1">
        <v>11</v>
      </c>
      <c r="O65" s="1">
        <v>8</v>
      </c>
      <c r="P65" s="1">
        <v>3</v>
      </c>
      <c r="Q65" s="25">
        <v>60</v>
      </c>
      <c r="R65" s="1">
        <v>9</v>
      </c>
      <c r="S65" s="1">
        <v>9</v>
      </c>
      <c r="T65" s="1">
        <v>0</v>
      </c>
      <c r="U65" s="1">
        <v>11</v>
      </c>
      <c r="V65" s="1">
        <v>6</v>
      </c>
      <c r="W65" s="1">
        <v>5</v>
      </c>
      <c r="X65" s="1">
        <v>0</v>
      </c>
      <c r="Y65" s="1">
        <v>0</v>
      </c>
      <c r="Z65" s="1">
        <v>0</v>
      </c>
      <c r="AA65" s="1">
        <v>13</v>
      </c>
      <c r="AB65" s="1">
        <v>6</v>
      </c>
      <c r="AC65" s="1">
        <v>7</v>
      </c>
      <c r="AD65" s="25">
        <v>60</v>
      </c>
      <c r="AE65" s="1">
        <v>6</v>
      </c>
      <c r="AF65" s="1">
        <v>4</v>
      </c>
      <c r="AG65" s="1">
        <v>2</v>
      </c>
      <c r="AH65" s="1">
        <v>18</v>
      </c>
      <c r="AI65" s="1">
        <v>12</v>
      </c>
      <c r="AJ65" s="1">
        <v>6</v>
      </c>
      <c r="AK65" s="1">
        <v>8</v>
      </c>
      <c r="AL65" s="1">
        <v>1</v>
      </c>
      <c r="AM65" s="1">
        <v>7</v>
      </c>
      <c r="AN65" s="1">
        <v>9</v>
      </c>
      <c r="AO65" s="1">
        <v>5</v>
      </c>
      <c r="AP65" s="1">
        <v>4</v>
      </c>
      <c r="AQ65" s="1">
        <v>5</v>
      </c>
      <c r="AR65" s="1">
        <v>3</v>
      </c>
      <c r="AS65" s="1">
        <v>2</v>
      </c>
    </row>
    <row r="66" spans="1:45" ht="10.199999999999999" customHeight="1" x14ac:dyDescent="0.2">
      <c r="A66" s="31" t="s">
        <v>355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 t="s">
        <v>355</v>
      </c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 t="s">
        <v>355</v>
      </c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</row>
    <row r="67" spans="1:45" ht="10.199999999999999" customHeight="1" x14ac:dyDescent="0.2">
      <c r="A67" s="25" t="s">
        <v>333</v>
      </c>
      <c r="Q67" s="25" t="s">
        <v>333</v>
      </c>
      <c r="AD67" s="25" t="s">
        <v>34</v>
      </c>
    </row>
    <row r="68" spans="1:45" ht="10.199999999999999" customHeight="1" x14ac:dyDescent="0.2">
      <c r="A68" s="26"/>
      <c r="B68" s="35" t="s">
        <v>1</v>
      </c>
      <c r="C68" s="35"/>
      <c r="D68" s="35"/>
      <c r="E68" s="35" t="s">
        <v>2</v>
      </c>
      <c r="F68" s="35"/>
      <c r="G68" s="35"/>
      <c r="H68" s="35" t="s">
        <v>3</v>
      </c>
      <c r="I68" s="35"/>
      <c r="J68" s="35"/>
      <c r="K68" s="35" t="s">
        <v>4</v>
      </c>
      <c r="L68" s="35"/>
      <c r="M68" s="35"/>
      <c r="N68" s="35" t="s">
        <v>5</v>
      </c>
      <c r="O68" s="35"/>
      <c r="P68" s="36"/>
      <c r="Q68" s="26"/>
      <c r="R68" s="35" t="s">
        <v>6</v>
      </c>
      <c r="S68" s="35"/>
      <c r="T68" s="35"/>
      <c r="U68" s="35" t="s">
        <v>7</v>
      </c>
      <c r="V68" s="35"/>
      <c r="W68" s="35"/>
      <c r="X68" s="35" t="s">
        <v>8</v>
      </c>
      <c r="Y68" s="35"/>
      <c r="Z68" s="35"/>
      <c r="AA68" s="35" t="s">
        <v>9</v>
      </c>
      <c r="AB68" s="35"/>
      <c r="AC68" s="36"/>
      <c r="AD68" s="26"/>
      <c r="AE68" s="35" t="s">
        <v>10</v>
      </c>
      <c r="AF68" s="35"/>
      <c r="AG68" s="35"/>
      <c r="AH68" s="35" t="s">
        <v>11</v>
      </c>
      <c r="AI68" s="35"/>
      <c r="AJ68" s="35"/>
      <c r="AK68" s="35" t="s">
        <v>12</v>
      </c>
      <c r="AL68" s="35"/>
      <c r="AM68" s="35"/>
      <c r="AN68" s="35" t="s">
        <v>13</v>
      </c>
      <c r="AO68" s="35"/>
      <c r="AP68" s="35"/>
      <c r="AQ68" s="35" t="s">
        <v>14</v>
      </c>
      <c r="AR68" s="35"/>
      <c r="AS68" s="36"/>
    </row>
    <row r="69" spans="1:45" ht="10.199999999999999" customHeight="1" x14ac:dyDescent="0.2">
      <c r="A69" s="27"/>
      <c r="B69" s="18" t="s">
        <v>1</v>
      </c>
      <c r="C69" s="18" t="s">
        <v>15</v>
      </c>
      <c r="D69" s="18" t="s">
        <v>16</v>
      </c>
      <c r="E69" s="18" t="s">
        <v>1</v>
      </c>
      <c r="F69" s="18" t="s">
        <v>15</v>
      </c>
      <c r="G69" s="18" t="s">
        <v>16</v>
      </c>
      <c r="H69" s="18" t="s">
        <v>1</v>
      </c>
      <c r="I69" s="18" t="s">
        <v>15</v>
      </c>
      <c r="J69" s="18" t="s">
        <v>16</v>
      </c>
      <c r="K69" s="18" t="s">
        <v>1</v>
      </c>
      <c r="L69" s="18" t="s">
        <v>15</v>
      </c>
      <c r="M69" s="18" t="s">
        <v>16</v>
      </c>
      <c r="N69" s="18" t="s">
        <v>1</v>
      </c>
      <c r="O69" s="18" t="s">
        <v>15</v>
      </c>
      <c r="P69" s="19" t="s">
        <v>16</v>
      </c>
      <c r="Q69" s="27"/>
      <c r="R69" s="18" t="s">
        <v>1</v>
      </c>
      <c r="S69" s="18" t="s">
        <v>15</v>
      </c>
      <c r="T69" s="18" t="s">
        <v>16</v>
      </c>
      <c r="U69" s="18" t="s">
        <v>1</v>
      </c>
      <c r="V69" s="18" t="s">
        <v>15</v>
      </c>
      <c r="W69" s="18" t="s">
        <v>16</v>
      </c>
      <c r="X69" s="18" t="s">
        <v>1</v>
      </c>
      <c r="Y69" s="18" t="s">
        <v>15</v>
      </c>
      <c r="Z69" s="18" t="s">
        <v>16</v>
      </c>
      <c r="AA69" s="18" t="s">
        <v>1</v>
      </c>
      <c r="AB69" s="18" t="s">
        <v>15</v>
      </c>
      <c r="AC69" s="19" t="s">
        <v>16</v>
      </c>
      <c r="AD69" s="27"/>
      <c r="AE69" s="18" t="s">
        <v>1</v>
      </c>
      <c r="AF69" s="18" t="s">
        <v>15</v>
      </c>
      <c r="AG69" s="18" t="s">
        <v>16</v>
      </c>
      <c r="AH69" s="18" t="s">
        <v>1</v>
      </c>
      <c r="AI69" s="18" t="s">
        <v>15</v>
      </c>
      <c r="AJ69" s="18" t="s">
        <v>16</v>
      </c>
      <c r="AK69" s="18" t="s">
        <v>1</v>
      </c>
      <c r="AL69" s="18" t="s">
        <v>15</v>
      </c>
      <c r="AM69" s="18" t="s">
        <v>16</v>
      </c>
      <c r="AN69" s="18" t="s">
        <v>1</v>
      </c>
      <c r="AO69" s="18" t="s">
        <v>15</v>
      </c>
      <c r="AP69" s="18" t="s">
        <v>16</v>
      </c>
      <c r="AQ69" s="18" t="s">
        <v>1</v>
      </c>
      <c r="AR69" s="18" t="s">
        <v>15</v>
      </c>
      <c r="AS69" s="19" t="s">
        <v>16</v>
      </c>
    </row>
    <row r="70" spans="1:45" ht="10.199999999999999" customHeight="1" x14ac:dyDescent="0.2">
      <c r="A70" s="25">
        <v>61</v>
      </c>
      <c r="B70" s="1">
        <v>70</v>
      </c>
      <c r="C70" s="1">
        <v>32</v>
      </c>
      <c r="D70" s="1">
        <v>38</v>
      </c>
      <c r="E70" s="1">
        <v>8</v>
      </c>
      <c r="F70" s="1">
        <v>3</v>
      </c>
      <c r="G70" s="1">
        <v>5</v>
      </c>
      <c r="H70" s="1">
        <v>2</v>
      </c>
      <c r="I70" s="1">
        <v>0</v>
      </c>
      <c r="J70" s="1">
        <v>2</v>
      </c>
      <c r="K70" s="1">
        <v>9</v>
      </c>
      <c r="L70" s="1">
        <v>4</v>
      </c>
      <c r="M70" s="1">
        <v>5</v>
      </c>
      <c r="N70" s="1">
        <v>5</v>
      </c>
      <c r="O70" s="1">
        <v>3</v>
      </c>
      <c r="P70" s="1">
        <v>2</v>
      </c>
      <c r="Q70" s="25">
        <v>61</v>
      </c>
      <c r="R70" s="1">
        <v>11</v>
      </c>
      <c r="S70" s="1">
        <v>1</v>
      </c>
      <c r="T70" s="1">
        <v>10</v>
      </c>
      <c r="U70" s="1">
        <v>2</v>
      </c>
      <c r="V70" s="1">
        <v>2</v>
      </c>
      <c r="W70" s="1">
        <v>0</v>
      </c>
      <c r="X70" s="1">
        <v>0</v>
      </c>
      <c r="Y70" s="1">
        <v>0</v>
      </c>
      <c r="Z70" s="1">
        <v>0</v>
      </c>
      <c r="AA70" s="1">
        <v>3</v>
      </c>
      <c r="AB70" s="1">
        <v>2</v>
      </c>
      <c r="AC70" s="1">
        <v>1</v>
      </c>
      <c r="AD70" s="25">
        <v>61</v>
      </c>
      <c r="AE70" s="1">
        <v>3</v>
      </c>
      <c r="AF70" s="1">
        <v>2</v>
      </c>
      <c r="AG70" s="1">
        <v>1</v>
      </c>
      <c r="AH70" s="1">
        <v>5</v>
      </c>
      <c r="AI70" s="1">
        <v>2</v>
      </c>
      <c r="AJ70" s="1">
        <v>3</v>
      </c>
      <c r="AK70" s="1">
        <v>7</v>
      </c>
      <c r="AL70" s="1">
        <v>4</v>
      </c>
      <c r="AM70" s="1">
        <v>3</v>
      </c>
      <c r="AN70" s="1">
        <v>3</v>
      </c>
      <c r="AO70" s="1">
        <v>1</v>
      </c>
      <c r="AP70" s="1">
        <v>2</v>
      </c>
      <c r="AQ70" s="1">
        <v>12</v>
      </c>
      <c r="AR70" s="1">
        <v>8</v>
      </c>
      <c r="AS70" s="1">
        <v>4</v>
      </c>
    </row>
    <row r="71" spans="1:45" ht="10.199999999999999" customHeight="1" x14ac:dyDescent="0.2">
      <c r="A71" s="25">
        <v>62</v>
      </c>
      <c r="B71" s="1">
        <v>102</v>
      </c>
      <c r="C71" s="1">
        <v>48</v>
      </c>
      <c r="D71" s="1">
        <v>54</v>
      </c>
      <c r="E71" s="1">
        <v>4</v>
      </c>
      <c r="F71" s="1">
        <v>3</v>
      </c>
      <c r="G71" s="1">
        <v>1</v>
      </c>
      <c r="H71" s="1">
        <v>3</v>
      </c>
      <c r="I71" s="1">
        <v>1</v>
      </c>
      <c r="J71" s="1">
        <v>2</v>
      </c>
      <c r="K71" s="1">
        <v>12</v>
      </c>
      <c r="L71" s="1">
        <v>8</v>
      </c>
      <c r="M71" s="1">
        <v>4</v>
      </c>
      <c r="N71" s="1">
        <v>4</v>
      </c>
      <c r="O71" s="1">
        <v>2</v>
      </c>
      <c r="P71" s="1">
        <v>2</v>
      </c>
      <c r="Q71" s="25">
        <v>62</v>
      </c>
      <c r="R71" s="1">
        <v>17</v>
      </c>
      <c r="S71" s="1">
        <v>7</v>
      </c>
      <c r="T71" s="1">
        <v>10</v>
      </c>
      <c r="U71" s="1">
        <v>20</v>
      </c>
      <c r="V71" s="1">
        <v>9</v>
      </c>
      <c r="W71" s="1">
        <v>11</v>
      </c>
      <c r="X71" s="1">
        <v>7</v>
      </c>
      <c r="Y71" s="1">
        <v>0</v>
      </c>
      <c r="Z71" s="1">
        <v>7</v>
      </c>
      <c r="AA71" s="1">
        <v>12</v>
      </c>
      <c r="AB71" s="1">
        <v>5</v>
      </c>
      <c r="AC71" s="1">
        <v>7</v>
      </c>
      <c r="AD71" s="25">
        <v>62</v>
      </c>
      <c r="AE71" s="1">
        <v>0</v>
      </c>
      <c r="AF71" s="1">
        <v>0</v>
      </c>
      <c r="AG71" s="1">
        <v>0</v>
      </c>
      <c r="AH71" s="1">
        <v>8</v>
      </c>
      <c r="AI71" s="1">
        <v>5</v>
      </c>
      <c r="AJ71" s="1">
        <v>3</v>
      </c>
      <c r="AK71" s="1">
        <v>5</v>
      </c>
      <c r="AL71" s="1">
        <v>4</v>
      </c>
      <c r="AM71" s="1">
        <v>1</v>
      </c>
      <c r="AN71" s="1">
        <v>3</v>
      </c>
      <c r="AO71" s="1">
        <v>1</v>
      </c>
      <c r="AP71" s="1">
        <v>2</v>
      </c>
      <c r="AQ71" s="1">
        <v>7</v>
      </c>
      <c r="AR71" s="1">
        <v>3</v>
      </c>
      <c r="AS71" s="1">
        <v>4</v>
      </c>
    </row>
    <row r="72" spans="1:45" ht="10.199999999999999" customHeight="1" x14ac:dyDescent="0.2">
      <c r="A72" s="25">
        <v>63</v>
      </c>
      <c r="B72" s="1">
        <v>87</v>
      </c>
      <c r="C72" s="1">
        <v>45</v>
      </c>
      <c r="D72" s="1">
        <v>42</v>
      </c>
      <c r="E72" s="1">
        <v>9</v>
      </c>
      <c r="F72" s="1">
        <v>6</v>
      </c>
      <c r="G72" s="1">
        <v>3</v>
      </c>
      <c r="H72" s="1">
        <v>9</v>
      </c>
      <c r="I72" s="1">
        <v>7</v>
      </c>
      <c r="J72" s="1">
        <v>2</v>
      </c>
      <c r="K72" s="1">
        <v>12</v>
      </c>
      <c r="L72" s="1">
        <v>4</v>
      </c>
      <c r="M72" s="1">
        <v>8</v>
      </c>
      <c r="N72" s="1">
        <v>2</v>
      </c>
      <c r="O72" s="1">
        <v>2</v>
      </c>
      <c r="P72" s="1">
        <v>0</v>
      </c>
      <c r="Q72" s="25">
        <v>63</v>
      </c>
      <c r="R72" s="1">
        <v>12</v>
      </c>
      <c r="S72" s="1">
        <v>1</v>
      </c>
      <c r="T72" s="1">
        <v>11</v>
      </c>
      <c r="U72" s="1">
        <v>11</v>
      </c>
      <c r="V72" s="1">
        <v>4</v>
      </c>
      <c r="W72" s="1">
        <v>7</v>
      </c>
      <c r="X72" s="1">
        <v>0</v>
      </c>
      <c r="Y72" s="1">
        <v>0</v>
      </c>
      <c r="Z72" s="1">
        <v>0</v>
      </c>
      <c r="AA72" s="1">
        <v>3</v>
      </c>
      <c r="AB72" s="1">
        <v>0</v>
      </c>
      <c r="AC72" s="1">
        <v>3</v>
      </c>
      <c r="AD72" s="25">
        <v>63</v>
      </c>
      <c r="AE72" s="1">
        <v>3</v>
      </c>
      <c r="AF72" s="1">
        <v>2</v>
      </c>
      <c r="AG72" s="1">
        <v>1</v>
      </c>
      <c r="AH72" s="1">
        <v>7</v>
      </c>
      <c r="AI72" s="1">
        <v>6</v>
      </c>
      <c r="AJ72" s="1">
        <v>1</v>
      </c>
      <c r="AK72" s="1">
        <v>9</v>
      </c>
      <c r="AL72" s="1">
        <v>8</v>
      </c>
      <c r="AM72" s="1">
        <v>1</v>
      </c>
      <c r="AN72" s="1">
        <v>5</v>
      </c>
      <c r="AO72" s="1">
        <v>2</v>
      </c>
      <c r="AP72" s="1">
        <v>3</v>
      </c>
      <c r="AQ72" s="1">
        <v>5</v>
      </c>
      <c r="AR72" s="1">
        <v>3</v>
      </c>
      <c r="AS72" s="1">
        <v>2</v>
      </c>
    </row>
    <row r="73" spans="1:45" ht="10.199999999999999" customHeight="1" x14ac:dyDescent="0.2">
      <c r="A73" s="25">
        <v>64</v>
      </c>
      <c r="B73" s="1">
        <v>101</v>
      </c>
      <c r="C73" s="1">
        <v>41</v>
      </c>
      <c r="D73" s="1">
        <v>60</v>
      </c>
      <c r="E73" s="1">
        <v>3</v>
      </c>
      <c r="F73" s="1">
        <v>2</v>
      </c>
      <c r="G73" s="1">
        <v>1</v>
      </c>
      <c r="H73" s="1">
        <v>4</v>
      </c>
      <c r="I73" s="1">
        <v>0</v>
      </c>
      <c r="J73" s="1">
        <v>4</v>
      </c>
      <c r="K73" s="1">
        <v>10</v>
      </c>
      <c r="L73" s="1">
        <v>7</v>
      </c>
      <c r="M73" s="1">
        <v>3</v>
      </c>
      <c r="N73" s="1">
        <v>2</v>
      </c>
      <c r="O73" s="1">
        <v>2</v>
      </c>
      <c r="P73" s="1">
        <v>0</v>
      </c>
      <c r="Q73" s="25">
        <v>64</v>
      </c>
      <c r="R73" s="1">
        <v>13</v>
      </c>
      <c r="S73" s="1">
        <v>10</v>
      </c>
      <c r="T73" s="1">
        <v>3</v>
      </c>
      <c r="U73" s="1">
        <v>2</v>
      </c>
      <c r="V73" s="1">
        <v>0</v>
      </c>
      <c r="W73" s="1">
        <v>2</v>
      </c>
      <c r="X73" s="1">
        <v>33</v>
      </c>
      <c r="Y73" s="1">
        <v>5</v>
      </c>
      <c r="Z73" s="1">
        <v>28</v>
      </c>
      <c r="AA73" s="1">
        <v>6</v>
      </c>
      <c r="AB73" s="1">
        <v>3</v>
      </c>
      <c r="AC73" s="1">
        <v>3</v>
      </c>
      <c r="AD73" s="25">
        <v>64</v>
      </c>
      <c r="AE73" s="1">
        <v>5</v>
      </c>
      <c r="AF73" s="1">
        <v>4</v>
      </c>
      <c r="AG73" s="1">
        <v>1</v>
      </c>
      <c r="AH73" s="1">
        <v>6</v>
      </c>
      <c r="AI73" s="1">
        <v>2</v>
      </c>
      <c r="AJ73" s="1">
        <v>4</v>
      </c>
      <c r="AK73" s="1">
        <v>4</v>
      </c>
      <c r="AL73" s="1">
        <v>1</v>
      </c>
      <c r="AM73" s="1">
        <v>3</v>
      </c>
      <c r="AN73" s="1">
        <v>4</v>
      </c>
      <c r="AO73" s="1">
        <v>3</v>
      </c>
      <c r="AP73" s="1">
        <v>1</v>
      </c>
      <c r="AQ73" s="1">
        <v>9</v>
      </c>
      <c r="AR73" s="1">
        <v>2</v>
      </c>
      <c r="AS73" s="1">
        <v>7</v>
      </c>
    </row>
    <row r="74" spans="1:45" ht="10.199999999999999" customHeight="1" x14ac:dyDescent="0.2">
      <c r="A74" s="25">
        <v>65</v>
      </c>
      <c r="B74" s="1">
        <v>77</v>
      </c>
      <c r="C74" s="1">
        <v>38</v>
      </c>
      <c r="D74" s="1">
        <v>39</v>
      </c>
      <c r="E74" s="1">
        <v>8</v>
      </c>
      <c r="F74" s="1">
        <v>3</v>
      </c>
      <c r="G74" s="1">
        <v>5</v>
      </c>
      <c r="H74" s="1">
        <v>9</v>
      </c>
      <c r="I74" s="1">
        <v>4</v>
      </c>
      <c r="J74" s="1">
        <v>5</v>
      </c>
      <c r="K74" s="1">
        <v>9</v>
      </c>
      <c r="L74" s="1">
        <v>4</v>
      </c>
      <c r="M74" s="1">
        <v>5</v>
      </c>
      <c r="N74" s="1">
        <v>0</v>
      </c>
      <c r="O74" s="1">
        <v>0</v>
      </c>
      <c r="P74" s="1">
        <v>0</v>
      </c>
      <c r="Q74" s="25">
        <v>65</v>
      </c>
      <c r="R74" s="1">
        <v>12</v>
      </c>
      <c r="S74" s="1">
        <v>4</v>
      </c>
      <c r="T74" s="1">
        <v>8</v>
      </c>
      <c r="U74" s="1">
        <v>15</v>
      </c>
      <c r="V74" s="1">
        <v>13</v>
      </c>
      <c r="W74" s="1">
        <v>2</v>
      </c>
      <c r="X74" s="1">
        <v>0</v>
      </c>
      <c r="Y74" s="1">
        <v>0</v>
      </c>
      <c r="Z74" s="1">
        <v>0</v>
      </c>
      <c r="AA74" s="1">
        <v>4</v>
      </c>
      <c r="AB74" s="1">
        <v>1</v>
      </c>
      <c r="AC74" s="1">
        <v>3</v>
      </c>
      <c r="AD74" s="25">
        <v>65</v>
      </c>
      <c r="AE74" s="1">
        <v>0</v>
      </c>
      <c r="AF74" s="1">
        <v>0</v>
      </c>
      <c r="AG74" s="1">
        <v>0</v>
      </c>
      <c r="AH74" s="1">
        <v>4</v>
      </c>
      <c r="AI74" s="1">
        <v>1</v>
      </c>
      <c r="AJ74" s="1">
        <v>3</v>
      </c>
      <c r="AK74" s="1">
        <v>6</v>
      </c>
      <c r="AL74" s="1">
        <v>2</v>
      </c>
      <c r="AM74" s="1">
        <v>4</v>
      </c>
      <c r="AN74" s="1">
        <v>3</v>
      </c>
      <c r="AO74" s="1">
        <v>2</v>
      </c>
      <c r="AP74" s="1">
        <v>1</v>
      </c>
      <c r="AQ74" s="1">
        <v>7</v>
      </c>
      <c r="AR74" s="1">
        <v>4</v>
      </c>
      <c r="AS74" s="1">
        <v>3</v>
      </c>
    </row>
    <row r="75" spans="1:45" ht="10.199999999999999" customHeight="1" x14ac:dyDescent="0.2">
      <c r="A75" s="25">
        <v>66</v>
      </c>
      <c r="B75" s="1">
        <v>56</v>
      </c>
      <c r="C75" s="1">
        <v>33</v>
      </c>
      <c r="D75" s="1">
        <v>23</v>
      </c>
      <c r="E75" s="1">
        <v>9</v>
      </c>
      <c r="F75" s="1">
        <v>3</v>
      </c>
      <c r="G75" s="1">
        <v>6</v>
      </c>
      <c r="H75" s="1">
        <v>9</v>
      </c>
      <c r="I75" s="1">
        <v>9</v>
      </c>
      <c r="J75" s="1">
        <v>0</v>
      </c>
      <c r="K75" s="1">
        <v>8</v>
      </c>
      <c r="L75" s="1">
        <v>7</v>
      </c>
      <c r="M75" s="1">
        <v>1</v>
      </c>
      <c r="N75" s="1">
        <v>0</v>
      </c>
      <c r="O75" s="1">
        <v>0</v>
      </c>
      <c r="P75" s="1">
        <v>0</v>
      </c>
      <c r="Q75" s="25">
        <v>66</v>
      </c>
      <c r="R75" s="1">
        <v>7</v>
      </c>
      <c r="S75" s="1">
        <v>6</v>
      </c>
      <c r="T75" s="1">
        <v>1</v>
      </c>
      <c r="U75" s="1">
        <v>3</v>
      </c>
      <c r="V75" s="1">
        <v>1</v>
      </c>
      <c r="W75" s="1">
        <v>2</v>
      </c>
      <c r="X75" s="1">
        <v>0</v>
      </c>
      <c r="Y75" s="1">
        <v>0</v>
      </c>
      <c r="Z75" s="1">
        <v>0</v>
      </c>
      <c r="AA75" s="1">
        <v>3</v>
      </c>
      <c r="AB75" s="1">
        <v>1</v>
      </c>
      <c r="AC75" s="1">
        <v>2</v>
      </c>
      <c r="AD75" s="25">
        <v>66</v>
      </c>
      <c r="AE75" s="1">
        <v>2</v>
      </c>
      <c r="AF75" s="1">
        <v>0</v>
      </c>
      <c r="AG75" s="1">
        <v>2</v>
      </c>
      <c r="AH75" s="1">
        <v>1</v>
      </c>
      <c r="AI75" s="1">
        <v>0</v>
      </c>
      <c r="AJ75" s="1">
        <v>1</v>
      </c>
      <c r="AK75" s="1">
        <v>1</v>
      </c>
      <c r="AL75" s="1">
        <v>1</v>
      </c>
      <c r="AM75" s="1">
        <v>0</v>
      </c>
      <c r="AN75" s="1">
        <v>7</v>
      </c>
      <c r="AO75" s="1">
        <v>1</v>
      </c>
      <c r="AP75" s="1">
        <v>6</v>
      </c>
      <c r="AQ75" s="1">
        <v>6</v>
      </c>
      <c r="AR75" s="1">
        <v>4</v>
      </c>
      <c r="AS75" s="1">
        <v>2</v>
      </c>
    </row>
    <row r="76" spans="1:45" ht="10.199999999999999" customHeight="1" x14ac:dyDescent="0.2">
      <c r="A76" s="25">
        <v>67</v>
      </c>
      <c r="B76" s="1">
        <v>139</v>
      </c>
      <c r="C76" s="1">
        <v>80</v>
      </c>
      <c r="D76" s="1">
        <v>59</v>
      </c>
      <c r="E76" s="1">
        <v>26</v>
      </c>
      <c r="F76" s="1">
        <v>13</v>
      </c>
      <c r="G76" s="1">
        <v>13</v>
      </c>
      <c r="H76" s="1">
        <v>15</v>
      </c>
      <c r="I76" s="1">
        <v>10</v>
      </c>
      <c r="J76" s="1">
        <v>5</v>
      </c>
      <c r="K76" s="1">
        <v>4</v>
      </c>
      <c r="L76" s="1">
        <v>2</v>
      </c>
      <c r="M76" s="1">
        <v>2</v>
      </c>
      <c r="N76" s="1">
        <v>2</v>
      </c>
      <c r="O76" s="1">
        <v>1</v>
      </c>
      <c r="P76" s="1">
        <v>1</v>
      </c>
      <c r="Q76" s="25">
        <v>67</v>
      </c>
      <c r="R76" s="1">
        <v>14</v>
      </c>
      <c r="S76" s="1">
        <v>12</v>
      </c>
      <c r="T76" s="1">
        <v>2</v>
      </c>
      <c r="U76" s="1">
        <v>6</v>
      </c>
      <c r="V76" s="1">
        <v>3</v>
      </c>
      <c r="W76" s="1">
        <v>3</v>
      </c>
      <c r="X76" s="1">
        <v>24</v>
      </c>
      <c r="Y76" s="1">
        <v>12</v>
      </c>
      <c r="Z76" s="1">
        <v>12</v>
      </c>
      <c r="AA76" s="1">
        <v>13</v>
      </c>
      <c r="AB76" s="1">
        <v>6</v>
      </c>
      <c r="AC76" s="1">
        <v>7</v>
      </c>
      <c r="AD76" s="25">
        <v>67</v>
      </c>
      <c r="AE76" s="1">
        <v>1</v>
      </c>
      <c r="AF76" s="1">
        <v>0</v>
      </c>
      <c r="AG76" s="1">
        <v>1</v>
      </c>
      <c r="AH76" s="1">
        <v>6</v>
      </c>
      <c r="AI76" s="1">
        <v>5</v>
      </c>
      <c r="AJ76" s="1">
        <v>1</v>
      </c>
      <c r="AK76" s="1">
        <v>10</v>
      </c>
      <c r="AL76" s="1">
        <v>5</v>
      </c>
      <c r="AM76" s="1">
        <v>5</v>
      </c>
      <c r="AN76" s="1">
        <v>12</v>
      </c>
      <c r="AO76" s="1">
        <v>8</v>
      </c>
      <c r="AP76" s="1">
        <v>4</v>
      </c>
      <c r="AQ76" s="1">
        <v>6</v>
      </c>
      <c r="AR76" s="1">
        <v>3</v>
      </c>
      <c r="AS76" s="1">
        <v>3</v>
      </c>
    </row>
    <row r="77" spans="1:45" ht="10.199999999999999" customHeight="1" x14ac:dyDescent="0.2">
      <c r="A77" s="25">
        <v>68</v>
      </c>
      <c r="B77" s="1">
        <v>55</v>
      </c>
      <c r="C77" s="1">
        <v>22</v>
      </c>
      <c r="D77" s="1">
        <v>33</v>
      </c>
      <c r="E77" s="1">
        <v>9</v>
      </c>
      <c r="F77" s="1">
        <v>5</v>
      </c>
      <c r="G77" s="1">
        <v>4</v>
      </c>
      <c r="H77" s="1">
        <v>6</v>
      </c>
      <c r="I77" s="1">
        <v>2</v>
      </c>
      <c r="J77" s="1">
        <v>4</v>
      </c>
      <c r="K77" s="1">
        <v>3</v>
      </c>
      <c r="L77" s="1">
        <v>2</v>
      </c>
      <c r="M77" s="1">
        <v>1</v>
      </c>
      <c r="N77" s="1">
        <v>0</v>
      </c>
      <c r="O77" s="1">
        <v>0</v>
      </c>
      <c r="P77" s="1">
        <v>0</v>
      </c>
      <c r="Q77" s="25">
        <v>68</v>
      </c>
      <c r="R77" s="1">
        <v>4</v>
      </c>
      <c r="S77" s="1">
        <v>1</v>
      </c>
      <c r="T77" s="1">
        <v>3</v>
      </c>
      <c r="U77" s="1">
        <v>1</v>
      </c>
      <c r="V77" s="1">
        <v>0</v>
      </c>
      <c r="W77" s="1">
        <v>1</v>
      </c>
      <c r="X77" s="1">
        <v>2</v>
      </c>
      <c r="Y77" s="1">
        <v>0</v>
      </c>
      <c r="Z77" s="1">
        <v>2</v>
      </c>
      <c r="AA77" s="1">
        <v>5</v>
      </c>
      <c r="AB77" s="1">
        <v>3</v>
      </c>
      <c r="AC77" s="1">
        <v>2</v>
      </c>
      <c r="AD77" s="25">
        <v>68</v>
      </c>
      <c r="AE77" s="1">
        <v>2</v>
      </c>
      <c r="AF77" s="1">
        <v>0</v>
      </c>
      <c r="AG77" s="1">
        <v>2</v>
      </c>
      <c r="AH77" s="1">
        <v>9</v>
      </c>
      <c r="AI77" s="1">
        <v>4</v>
      </c>
      <c r="AJ77" s="1">
        <v>5</v>
      </c>
      <c r="AK77" s="1">
        <v>2</v>
      </c>
      <c r="AL77" s="1">
        <v>1</v>
      </c>
      <c r="AM77" s="1">
        <v>1</v>
      </c>
      <c r="AN77" s="1">
        <v>9</v>
      </c>
      <c r="AO77" s="1">
        <v>3</v>
      </c>
      <c r="AP77" s="1">
        <v>6</v>
      </c>
      <c r="AQ77" s="1">
        <v>3</v>
      </c>
      <c r="AR77" s="1">
        <v>1</v>
      </c>
      <c r="AS77" s="1">
        <v>2</v>
      </c>
    </row>
    <row r="78" spans="1:45" ht="10.199999999999999" customHeight="1" x14ac:dyDescent="0.2">
      <c r="A78" s="25">
        <v>69</v>
      </c>
      <c r="B78" s="1">
        <v>52</v>
      </c>
      <c r="C78" s="1">
        <v>30</v>
      </c>
      <c r="D78" s="1">
        <v>22</v>
      </c>
      <c r="E78" s="1">
        <v>13</v>
      </c>
      <c r="F78" s="1">
        <v>9</v>
      </c>
      <c r="G78" s="1">
        <v>4</v>
      </c>
      <c r="H78" s="1">
        <v>3</v>
      </c>
      <c r="I78" s="1">
        <v>3</v>
      </c>
      <c r="J78" s="1">
        <v>0</v>
      </c>
      <c r="K78" s="1">
        <v>3</v>
      </c>
      <c r="L78" s="1">
        <v>2</v>
      </c>
      <c r="M78" s="1">
        <v>1</v>
      </c>
      <c r="N78" s="1">
        <v>0</v>
      </c>
      <c r="O78" s="1">
        <v>0</v>
      </c>
      <c r="P78" s="1">
        <v>0</v>
      </c>
      <c r="Q78" s="25">
        <v>69</v>
      </c>
      <c r="R78" s="1">
        <v>4</v>
      </c>
      <c r="S78" s="1">
        <v>2</v>
      </c>
      <c r="T78" s="1">
        <v>2</v>
      </c>
      <c r="U78" s="1">
        <v>2</v>
      </c>
      <c r="V78" s="1">
        <v>1</v>
      </c>
      <c r="W78" s="1">
        <v>1</v>
      </c>
      <c r="X78" s="1">
        <v>0</v>
      </c>
      <c r="Y78" s="1">
        <v>0</v>
      </c>
      <c r="Z78" s="1">
        <v>0</v>
      </c>
      <c r="AA78" s="1">
        <v>6</v>
      </c>
      <c r="AB78" s="1">
        <v>3</v>
      </c>
      <c r="AC78" s="1">
        <v>3</v>
      </c>
      <c r="AD78" s="25">
        <v>69</v>
      </c>
      <c r="AE78" s="1">
        <v>5</v>
      </c>
      <c r="AF78" s="1">
        <v>5</v>
      </c>
      <c r="AG78" s="1">
        <v>0</v>
      </c>
      <c r="AH78" s="1">
        <v>2</v>
      </c>
      <c r="AI78" s="1">
        <v>2</v>
      </c>
      <c r="AJ78" s="1">
        <v>0</v>
      </c>
      <c r="AK78" s="1">
        <v>1</v>
      </c>
      <c r="AL78" s="1">
        <v>0</v>
      </c>
      <c r="AM78" s="1">
        <v>1</v>
      </c>
      <c r="AN78" s="1">
        <v>5</v>
      </c>
      <c r="AO78" s="1">
        <v>2</v>
      </c>
      <c r="AP78" s="1">
        <v>3</v>
      </c>
      <c r="AQ78" s="1">
        <v>8</v>
      </c>
      <c r="AR78" s="1">
        <v>1</v>
      </c>
      <c r="AS78" s="1">
        <v>7</v>
      </c>
    </row>
    <row r="79" spans="1:45" ht="10.199999999999999" customHeight="1" x14ac:dyDescent="0.2">
      <c r="A79" s="25">
        <v>70</v>
      </c>
      <c r="B79" s="1">
        <v>91</v>
      </c>
      <c r="C79" s="1">
        <v>38</v>
      </c>
      <c r="D79" s="1">
        <v>53</v>
      </c>
      <c r="E79" s="1">
        <v>15</v>
      </c>
      <c r="F79" s="1">
        <v>6</v>
      </c>
      <c r="G79" s="1">
        <v>9</v>
      </c>
      <c r="H79" s="1">
        <v>5</v>
      </c>
      <c r="I79" s="1">
        <v>3</v>
      </c>
      <c r="J79" s="1">
        <v>2</v>
      </c>
      <c r="K79" s="1">
        <v>7</v>
      </c>
      <c r="L79" s="1">
        <v>3</v>
      </c>
      <c r="M79" s="1">
        <v>4</v>
      </c>
      <c r="N79" s="1">
        <v>2</v>
      </c>
      <c r="O79" s="1">
        <v>0</v>
      </c>
      <c r="P79" s="1">
        <v>2</v>
      </c>
      <c r="Q79" s="25">
        <v>70</v>
      </c>
      <c r="R79" s="1">
        <v>7</v>
      </c>
      <c r="S79" s="1">
        <v>3</v>
      </c>
      <c r="T79" s="1">
        <v>4</v>
      </c>
      <c r="U79" s="1">
        <v>22</v>
      </c>
      <c r="V79" s="1">
        <v>8</v>
      </c>
      <c r="W79" s="1">
        <v>14</v>
      </c>
      <c r="X79" s="1">
        <v>0</v>
      </c>
      <c r="Y79" s="1">
        <v>0</v>
      </c>
      <c r="Z79" s="1">
        <v>0</v>
      </c>
      <c r="AA79" s="1">
        <v>5</v>
      </c>
      <c r="AB79" s="1">
        <v>2</v>
      </c>
      <c r="AC79" s="1">
        <v>3</v>
      </c>
      <c r="AD79" s="25">
        <v>70</v>
      </c>
      <c r="AE79" s="1">
        <v>5</v>
      </c>
      <c r="AF79" s="1">
        <v>3</v>
      </c>
      <c r="AG79" s="1">
        <v>2</v>
      </c>
      <c r="AH79" s="1">
        <v>9</v>
      </c>
      <c r="AI79" s="1">
        <v>6</v>
      </c>
      <c r="AJ79" s="1">
        <v>3</v>
      </c>
      <c r="AK79" s="1">
        <v>7</v>
      </c>
      <c r="AL79" s="1">
        <v>2</v>
      </c>
      <c r="AM79" s="1">
        <v>5</v>
      </c>
      <c r="AN79" s="1">
        <v>4</v>
      </c>
      <c r="AO79" s="1">
        <v>1</v>
      </c>
      <c r="AP79" s="1">
        <v>3</v>
      </c>
      <c r="AQ79" s="1">
        <v>3</v>
      </c>
      <c r="AR79" s="1">
        <v>1</v>
      </c>
      <c r="AS79" s="1">
        <v>2</v>
      </c>
    </row>
    <row r="80" spans="1:45" ht="10.199999999999999" customHeight="1" x14ac:dyDescent="0.2">
      <c r="A80" s="25">
        <v>71</v>
      </c>
      <c r="B80" s="1">
        <v>42</v>
      </c>
      <c r="C80" s="1">
        <v>22</v>
      </c>
      <c r="D80" s="1">
        <v>20</v>
      </c>
      <c r="E80" s="1">
        <v>4</v>
      </c>
      <c r="F80" s="1">
        <v>1</v>
      </c>
      <c r="G80" s="1">
        <v>3</v>
      </c>
      <c r="H80" s="1">
        <v>4</v>
      </c>
      <c r="I80" s="1">
        <v>1</v>
      </c>
      <c r="J80" s="1">
        <v>3</v>
      </c>
      <c r="K80" s="1">
        <v>15</v>
      </c>
      <c r="L80" s="1">
        <v>12</v>
      </c>
      <c r="M80" s="1">
        <v>3</v>
      </c>
      <c r="N80" s="1">
        <v>0</v>
      </c>
      <c r="O80" s="1">
        <v>0</v>
      </c>
      <c r="P80" s="1">
        <v>0</v>
      </c>
      <c r="Q80" s="25">
        <v>71</v>
      </c>
      <c r="R80" s="1">
        <v>5</v>
      </c>
      <c r="S80" s="1">
        <v>1</v>
      </c>
      <c r="T80" s="1">
        <v>4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4</v>
      </c>
      <c r="AB80" s="1">
        <v>2</v>
      </c>
      <c r="AC80" s="1">
        <v>2</v>
      </c>
      <c r="AD80" s="25">
        <v>71</v>
      </c>
      <c r="AE80" s="1">
        <v>1</v>
      </c>
      <c r="AF80" s="1">
        <v>1</v>
      </c>
      <c r="AG80" s="1">
        <v>0</v>
      </c>
      <c r="AH80" s="1">
        <v>2</v>
      </c>
      <c r="AI80" s="1">
        <v>1</v>
      </c>
      <c r="AJ80" s="1">
        <v>1</v>
      </c>
      <c r="AK80" s="1">
        <v>2</v>
      </c>
      <c r="AL80" s="1">
        <v>1</v>
      </c>
      <c r="AM80" s="1">
        <v>1</v>
      </c>
      <c r="AN80" s="1">
        <v>1</v>
      </c>
      <c r="AO80" s="1">
        <v>1</v>
      </c>
      <c r="AP80" s="1">
        <v>0</v>
      </c>
      <c r="AQ80" s="1">
        <v>4</v>
      </c>
      <c r="AR80" s="1">
        <v>1</v>
      </c>
      <c r="AS80" s="1">
        <v>3</v>
      </c>
    </row>
    <row r="81" spans="1:45" ht="10.199999999999999" customHeight="1" x14ac:dyDescent="0.2">
      <c r="A81" s="25">
        <v>72</v>
      </c>
      <c r="B81" s="1">
        <v>81</v>
      </c>
      <c r="C81" s="1">
        <v>60</v>
      </c>
      <c r="D81" s="1">
        <v>21</v>
      </c>
      <c r="E81" s="1">
        <v>10</v>
      </c>
      <c r="F81" s="1">
        <v>6</v>
      </c>
      <c r="G81" s="1">
        <v>4</v>
      </c>
      <c r="H81" s="1">
        <v>10</v>
      </c>
      <c r="I81" s="1">
        <v>9</v>
      </c>
      <c r="J81" s="1">
        <v>1</v>
      </c>
      <c r="K81" s="1">
        <v>4</v>
      </c>
      <c r="L81" s="1">
        <v>2</v>
      </c>
      <c r="M81" s="1">
        <v>2</v>
      </c>
      <c r="N81" s="1">
        <v>0</v>
      </c>
      <c r="O81" s="1">
        <v>0</v>
      </c>
      <c r="P81" s="1">
        <v>0</v>
      </c>
      <c r="Q81" s="25">
        <v>72</v>
      </c>
      <c r="R81" s="1">
        <v>1</v>
      </c>
      <c r="S81" s="1">
        <v>0</v>
      </c>
      <c r="T81" s="1">
        <v>1</v>
      </c>
      <c r="U81" s="1">
        <v>4</v>
      </c>
      <c r="V81" s="1">
        <v>3</v>
      </c>
      <c r="W81" s="1">
        <v>1</v>
      </c>
      <c r="X81" s="1">
        <v>28</v>
      </c>
      <c r="Y81" s="1">
        <v>28</v>
      </c>
      <c r="Z81" s="1">
        <v>0</v>
      </c>
      <c r="AA81" s="1">
        <v>6</v>
      </c>
      <c r="AB81" s="1">
        <v>4</v>
      </c>
      <c r="AC81" s="1">
        <v>2</v>
      </c>
      <c r="AD81" s="25">
        <v>72</v>
      </c>
      <c r="AE81" s="1">
        <v>1</v>
      </c>
      <c r="AF81" s="1">
        <v>1</v>
      </c>
      <c r="AG81" s="1">
        <v>0</v>
      </c>
      <c r="AH81" s="1">
        <v>5</v>
      </c>
      <c r="AI81" s="1">
        <v>4</v>
      </c>
      <c r="AJ81" s="1">
        <v>1</v>
      </c>
      <c r="AK81" s="1">
        <v>5</v>
      </c>
      <c r="AL81" s="1">
        <v>0</v>
      </c>
      <c r="AM81" s="1">
        <v>5</v>
      </c>
      <c r="AN81" s="1">
        <v>6</v>
      </c>
      <c r="AO81" s="1">
        <v>3</v>
      </c>
      <c r="AP81" s="1">
        <v>3</v>
      </c>
      <c r="AQ81" s="1">
        <v>1</v>
      </c>
      <c r="AR81" s="1">
        <v>0</v>
      </c>
      <c r="AS81" s="1">
        <v>1</v>
      </c>
    </row>
    <row r="82" spans="1:45" ht="10.199999999999999" customHeight="1" x14ac:dyDescent="0.2">
      <c r="A82" s="25">
        <v>73</v>
      </c>
      <c r="B82" s="1">
        <v>24</v>
      </c>
      <c r="C82" s="1">
        <v>15</v>
      </c>
      <c r="D82" s="1">
        <v>9</v>
      </c>
      <c r="E82" s="1">
        <v>4</v>
      </c>
      <c r="F82" s="1">
        <v>1</v>
      </c>
      <c r="G82" s="1">
        <v>3</v>
      </c>
      <c r="H82" s="1">
        <v>0</v>
      </c>
      <c r="I82" s="1">
        <v>0</v>
      </c>
      <c r="J82" s="1">
        <v>0</v>
      </c>
      <c r="K82" s="1">
        <v>1</v>
      </c>
      <c r="L82" s="1">
        <v>0</v>
      </c>
      <c r="M82" s="1">
        <v>1</v>
      </c>
      <c r="N82" s="1">
        <v>0</v>
      </c>
      <c r="O82" s="1">
        <v>0</v>
      </c>
      <c r="P82" s="1">
        <v>0</v>
      </c>
      <c r="Q82" s="25">
        <v>73</v>
      </c>
      <c r="R82" s="1">
        <v>5</v>
      </c>
      <c r="S82" s="1">
        <v>2</v>
      </c>
      <c r="T82" s="1">
        <v>3</v>
      </c>
      <c r="U82" s="1">
        <v>6</v>
      </c>
      <c r="V82" s="1">
        <v>6</v>
      </c>
      <c r="W82" s="1">
        <v>0</v>
      </c>
      <c r="X82" s="1">
        <v>0</v>
      </c>
      <c r="Y82" s="1">
        <v>0</v>
      </c>
      <c r="Z82" s="1">
        <v>0</v>
      </c>
      <c r="AA82" s="1">
        <v>1</v>
      </c>
      <c r="AB82" s="1">
        <v>1</v>
      </c>
      <c r="AC82" s="1">
        <v>0</v>
      </c>
      <c r="AD82" s="25">
        <v>73</v>
      </c>
      <c r="AE82" s="1">
        <v>1</v>
      </c>
      <c r="AF82" s="1">
        <v>1</v>
      </c>
      <c r="AG82" s="1">
        <v>0</v>
      </c>
      <c r="AH82" s="1">
        <v>3</v>
      </c>
      <c r="AI82" s="1">
        <v>3</v>
      </c>
      <c r="AJ82" s="1">
        <v>0</v>
      </c>
      <c r="AK82" s="1">
        <v>1</v>
      </c>
      <c r="AL82" s="1">
        <v>0</v>
      </c>
      <c r="AM82" s="1">
        <v>1</v>
      </c>
      <c r="AN82" s="1">
        <v>2</v>
      </c>
      <c r="AO82" s="1">
        <v>1</v>
      </c>
      <c r="AP82" s="1">
        <v>1</v>
      </c>
      <c r="AQ82" s="1">
        <v>0</v>
      </c>
      <c r="AR82" s="1">
        <v>0</v>
      </c>
      <c r="AS82" s="1">
        <v>0</v>
      </c>
    </row>
    <row r="83" spans="1:45" ht="10.199999999999999" customHeight="1" x14ac:dyDescent="0.2">
      <c r="A83" s="25">
        <v>74</v>
      </c>
      <c r="B83" s="1">
        <v>23</v>
      </c>
      <c r="C83" s="1">
        <v>9</v>
      </c>
      <c r="D83" s="1">
        <v>14</v>
      </c>
      <c r="E83" s="1">
        <v>6</v>
      </c>
      <c r="F83" s="1">
        <v>2</v>
      </c>
      <c r="G83" s="1">
        <v>4</v>
      </c>
      <c r="H83" s="1">
        <v>0</v>
      </c>
      <c r="I83" s="1">
        <v>0</v>
      </c>
      <c r="J83" s="1">
        <v>0</v>
      </c>
      <c r="K83" s="1">
        <v>3</v>
      </c>
      <c r="L83" s="1">
        <v>2</v>
      </c>
      <c r="M83" s="1">
        <v>1</v>
      </c>
      <c r="N83" s="1">
        <v>0</v>
      </c>
      <c r="O83" s="1">
        <v>0</v>
      </c>
      <c r="P83" s="1">
        <v>0</v>
      </c>
      <c r="Q83" s="25">
        <v>74</v>
      </c>
      <c r="R83" s="1">
        <v>5</v>
      </c>
      <c r="S83" s="1">
        <v>1</v>
      </c>
      <c r="T83" s="1">
        <v>4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2</v>
      </c>
      <c r="AB83" s="1">
        <v>1</v>
      </c>
      <c r="AC83" s="1">
        <v>1</v>
      </c>
      <c r="AD83" s="25">
        <v>74</v>
      </c>
      <c r="AE83" s="1">
        <v>0</v>
      </c>
      <c r="AF83" s="1">
        <v>0</v>
      </c>
      <c r="AG83" s="1">
        <v>0</v>
      </c>
      <c r="AH83" s="1">
        <v>1</v>
      </c>
      <c r="AI83" s="1">
        <v>1</v>
      </c>
      <c r="AJ83" s="1">
        <v>0</v>
      </c>
      <c r="AK83" s="1">
        <v>2</v>
      </c>
      <c r="AL83" s="1">
        <v>0</v>
      </c>
      <c r="AM83" s="1">
        <v>2</v>
      </c>
      <c r="AN83" s="1">
        <v>2</v>
      </c>
      <c r="AO83" s="1">
        <v>0</v>
      </c>
      <c r="AP83" s="1">
        <v>2</v>
      </c>
      <c r="AQ83" s="1">
        <v>2</v>
      </c>
      <c r="AR83" s="1">
        <v>2</v>
      </c>
      <c r="AS83" s="1">
        <v>0</v>
      </c>
    </row>
    <row r="84" spans="1:45" ht="10.199999999999999" customHeight="1" x14ac:dyDescent="0.2">
      <c r="A84" s="25">
        <v>75</v>
      </c>
      <c r="B84" s="1">
        <v>37</v>
      </c>
      <c r="C84" s="1">
        <v>27</v>
      </c>
      <c r="D84" s="1">
        <v>10</v>
      </c>
      <c r="E84" s="1">
        <v>4</v>
      </c>
      <c r="F84" s="1">
        <v>3</v>
      </c>
      <c r="G84" s="1">
        <v>1</v>
      </c>
      <c r="H84" s="1">
        <v>0</v>
      </c>
      <c r="I84" s="1">
        <v>0</v>
      </c>
      <c r="J84" s="1">
        <v>0</v>
      </c>
      <c r="K84" s="1">
        <v>4</v>
      </c>
      <c r="L84" s="1">
        <v>3</v>
      </c>
      <c r="M84" s="1">
        <v>1</v>
      </c>
      <c r="N84" s="1">
        <v>0</v>
      </c>
      <c r="O84" s="1">
        <v>0</v>
      </c>
      <c r="P84" s="1">
        <v>0</v>
      </c>
      <c r="Q84" s="25">
        <v>75</v>
      </c>
      <c r="R84" s="1">
        <v>2</v>
      </c>
      <c r="S84" s="1">
        <v>1</v>
      </c>
      <c r="T84" s="1">
        <v>1</v>
      </c>
      <c r="U84" s="1">
        <v>2</v>
      </c>
      <c r="V84" s="1">
        <v>0</v>
      </c>
      <c r="W84" s="1">
        <v>2</v>
      </c>
      <c r="X84" s="1">
        <v>12</v>
      </c>
      <c r="Y84" s="1">
        <v>12</v>
      </c>
      <c r="Z84" s="1">
        <v>0</v>
      </c>
      <c r="AA84" s="1">
        <v>4</v>
      </c>
      <c r="AB84" s="1">
        <v>2</v>
      </c>
      <c r="AC84" s="1">
        <v>2</v>
      </c>
      <c r="AD84" s="25">
        <v>75</v>
      </c>
      <c r="AE84" s="1">
        <v>2</v>
      </c>
      <c r="AF84" s="1">
        <v>2</v>
      </c>
      <c r="AG84" s="1">
        <v>0</v>
      </c>
      <c r="AH84" s="1">
        <v>3</v>
      </c>
      <c r="AI84" s="1">
        <v>2</v>
      </c>
      <c r="AJ84" s="1">
        <v>1</v>
      </c>
      <c r="AK84" s="1">
        <v>4</v>
      </c>
      <c r="AL84" s="1">
        <v>2</v>
      </c>
      <c r="AM84" s="1">
        <v>2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</row>
    <row r="85" spans="1:45" ht="10.199999999999999" customHeight="1" x14ac:dyDescent="0.2">
      <c r="A85" s="25">
        <v>76</v>
      </c>
      <c r="B85" s="1">
        <v>21</v>
      </c>
      <c r="C85" s="1">
        <v>14</v>
      </c>
      <c r="D85" s="1">
        <v>7</v>
      </c>
      <c r="E85" s="1">
        <v>3</v>
      </c>
      <c r="F85" s="1">
        <v>2</v>
      </c>
      <c r="G85" s="1">
        <v>1</v>
      </c>
      <c r="H85" s="1">
        <v>1</v>
      </c>
      <c r="I85" s="1">
        <v>0</v>
      </c>
      <c r="J85" s="1">
        <v>1</v>
      </c>
      <c r="K85" s="1">
        <v>3</v>
      </c>
      <c r="L85" s="1">
        <v>1</v>
      </c>
      <c r="M85" s="1">
        <v>2</v>
      </c>
      <c r="N85" s="1">
        <v>0</v>
      </c>
      <c r="O85" s="1">
        <v>0</v>
      </c>
      <c r="P85" s="1">
        <v>0</v>
      </c>
      <c r="Q85" s="25">
        <v>76</v>
      </c>
      <c r="R85" s="1">
        <v>3</v>
      </c>
      <c r="S85" s="1">
        <v>2</v>
      </c>
      <c r="T85" s="1">
        <v>1</v>
      </c>
      <c r="U85" s="1">
        <v>1</v>
      </c>
      <c r="V85" s="1">
        <v>1</v>
      </c>
      <c r="W85" s="1">
        <v>0</v>
      </c>
      <c r="X85" s="1">
        <v>0</v>
      </c>
      <c r="Y85" s="1">
        <v>0</v>
      </c>
      <c r="Z85" s="1">
        <v>0</v>
      </c>
      <c r="AA85" s="1">
        <v>3</v>
      </c>
      <c r="AB85" s="1">
        <v>2</v>
      </c>
      <c r="AC85" s="1">
        <v>1</v>
      </c>
      <c r="AD85" s="25">
        <v>76</v>
      </c>
      <c r="AE85" s="1">
        <v>0</v>
      </c>
      <c r="AF85" s="1">
        <v>0</v>
      </c>
      <c r="AG85" s="1">
        <v>0</v>
      </c>
      <c r="AH85" s="1">
        <v>1</v>
      </c>
      <c r="AI85" s="1">
        <v>1</v>
      </c>
      <c r="AJ85" s="1">
        <v>0</v>
      </c>
      <c r="AK85" s="1">
        <v>3</v>
      </c>
      <c r="AL85" s="1">
        <v>3</v>
      </c>
      <c r="AM85" s="1">
        <v>0</v>
      </c>
      <c r="AN85" s="1">
        <v>2</v>
      </c>
      <c r="AO85" s="1">
        <v>1</v>
      </c>
      <c r="AP85" s="1">
        <v>1</v>
      </c>
      <c r="AQ85" s="1">
        <v>1</v>
      </c>
      <c r="AR85" s="1">
        <v>1</v>
      </c>
      <c r="AS85" s="1">
        <v>0</v>
      </c>
    </row>
    <row r="86" spans="1:45" ht="10.199999999999999" customHeight="1" x14ac:dyDescent="0.2">
      <c r="A86" s="25">
        <v>77</v>
      </c>
      <c r="B86" s="1">
        <v>42</v>
      </c>
      <c r="C86" s="1">
        <v>15</v>
      </c>
      <c r="D86" s="1">
        <v>27</v>
      </c>
      <c r="E86" s="1">
        <v>5</v>
      </c>
      <c r="F86" s="1">
        <v>3</v>
      </c>
      <c r="G86" s="1">
        <v>2</v>
      </c>
      <c r="H86" s="1">
        <v>0</v>
      </c>
      <c r="I86" s="1">
        <v>0</v>
      </c>
      <c r="J86" s="1">
        <v>0</v>
      </c>
      <c r="K86" s="1">
        <v>1</v>
      </c>
      <c r="L86" s="1">
        <v>1</v>
      </c>
      <c r="M86" s="1">
        <v>0</v>
      </c>
      <c r="N86" s="1">
        <v>0</v>
      </c>
      <c r="O86" s="1">
        <v>0</v>
      </c>
      <c r="P86" s="1">
        <v>0</v>
      </c>
      <c r="Q86" s="25">
        <v>77</v>
      </c>
      <c r="R86" s="1">
        <v>4</v>
      </c>
      <c r="S86" s="1">
        <v>2</v>
      </c>
      <c r="T86" s="1">
        <v>2</v>
      </c>
      <c r="U86" s="1">
        <v>5</v>
      </c>
      <c r="V86" s="1">
        <v>3</v>
      </c>
      <c r="W86" s="1">
        <v>2</v>
      </c>
      <c r="X86" s="1">
        <v>9</v>
      </c>
      <c r="Y86" s="1">
        <v>0</v>
      </c>
      <c r="Z86" s="1">
        <v>9</v>
      </c>
      <c r="AA86" s="1">
        <v>6</v>
      </c>
      <c r="AB86" s="1">
        <v>0</v>
      </c>
      <c r="AC86" s="1">
        <v>6</v>
      </c>
      <c r="AD86" s="25">
        <v>77</v>
      </c>
      <c r="AE86" s="1">
        <v>0</v>
      </c>
      <c r="AF86" s="1">
        <v>0</v>
      </c>
      <c r="AG86" s="1">
        <v>0</v>
      </c>
      <c r="AH86" s="1">
        <v>2</v>
      </c>
      <c r="AI86" s="1">
        <v>0</v>
      </c>
      <c r="AJ86" s="1">
        <v>2</v>
      </c>
      <c r="AK86" s="1">
        <v>2</v>
      </c>
      <c r="AL86" s="1">
        <v>1</v>
      </c>
      <c r="AM86" s="1">
        <v>1</v>
      </c>
      <c r="AN86" s="1">
        <v>3</v>
      </c>
      <c r="AO86" s="1">
        <v>1</v>
      </c>
      <c r="AP86" s="1">
        <v>2</v>
      </c>
      <c r="AQ86" s="1">
        <v>5</v>
      </c>
      <c r="AR86" s="1">
        <v>4</v>
      </c>
      <c r="AS86" s="1">
        <v>1</v>
      </c>
    </row>
    <row r="87" spans="1:45" ht="10.199999999999999" customHeight="1" x14ac:dyDescent="0.2">
      <c r="A87" s="25">
        <v>78</v>
      </c>
      <c r="B87" s="1">
        <v>41</v>
      </c>
      <c r="C87" s="1">
        <v>24</v>
      </c>
      <c r="D87" s="1">
        <v>17</v>
      </c>
      <c r="E87" s="1">
        <v>5</v>
      </c>
      <c r="F87" s="1">
        <v>3</v>
      </c>
      <c r="G87" s="1">
        <v>2</v>
      </c>
      <c r="H87" s="1">
        <v>0</v>
      </c>
      <c r="I87" s="1">
        <v>0</v>
      </c>
      <c r="J87" s="1">
        <v>0</v>
      </c>
      <c r="K87" s="1">
        <v>3</v>
      </c>
      <c r="L87" s="1">
        <v>2</v>
      </c>
      <c r="M87" s="1">
        <v>1</v>
      </c>
      <c r="N87" s="1">
        <v>2</v>
      </c>
      <c r="O87" s="1">
        <v>2</v>
      </c>
      <c r="P87" s="1">
        <v>0</v>
      </c>
      <c r="Q87" s="25">
        <v>78</v>
      </c>
      <c r="R87" s="1">
        <v>4</v>
      </c>
      <c r="S87" s="1">
        <v>2</v>
      </c>
      <c r="T87" s="1">
        <v>2</v>
      </c>
      <c r="U87" s="1">
        <v>4</v>
      </c>
      <c r="V87" s="1">
        <v>2</v>
      </c>
      <c r="W87" s="1">
        <v>2</v>
      </c>
      <c r="X87" s="1">
        <v>7</v>
      </c>
      <c r="Y87" s="1">
        <v>7</v>
      </c>
      <c r="Z87" s="1">
        <v>0</v>
      </c>
      <c r="AA87" s="1">
        <v>8</v>
      </c>
      <c r="AB87" s="1">
        <v>3</v>
      </c>
      <c r="AC87" s="1">
        <v>5</v>
      </c>
      <c r="AD87" s="25">
        <v>78</v>
      </c>
      <c r="AE87" s="1">
        <v>0</v>
      </c>
      <c r="AF87" s="1">
        <v>0</v>
      </c>
      <c r="AG87" s="1">
        <v>0</v>
      </c>
      <c r="AH87" s="1">
        <v>4</v>
      </c>
      <c r="AI87" s="1">
        <v>2</v>
      </c>
      <c r="AJ87" s="1">
        <v>2</v>
      </c>
      <c r="AK87" s="1">
        <v>2</v>
      </c>
      <c r="AL87" s="1">
        <v>1</v>
      </c>
      <c r="AM87" s="1">
        <v>1</v>
      </c>
      <c r="AN87" s="1">
        <v>2</v>
      </c>
      <c r="AO87" s="1">
        <v>0</v>
      </c>
      <c r="AP87" s="1">
        <v>2</v>
      </c>
      <c r="AQ87" s="1">
        <v>0</v>
      </c>
      <c r="AR87" s="1">
        <v>0</v>
      </c>
      <c r="AS87" s="1">
        <v>0</v>
      </c>
    </row>
    <row r="88" spans="1:45" ht="10.199999999999999" customHeight="1" x14ac:dyDescent="0.2">
      <c r="A88" s="25">
        <v>79</v>
      </c>
      <c r="B88" s="1">
        <v>54</v>
      </c>
      <c r="C88" s="1">
        <v>24</v>
      </c>
      <c r="D88" s="1">
        <v>30</v>
      </c>
      <c r="E88" s="1">
        <v>7</v>
      </c>
      <c r="F88" s="1">
        <v>3</v>
      </c>
      <c r="G88" s="1">
        <v>4</v>
      </c>
      <c r="H88" s="1">
        <v>4</v>
      </c>
      <c r="I88" s="1">
        <v>1</v>
      </c>
      <c r="J88" s="1">
        <v>3</v>
      </c>
      <c r="K88" s="1">
        <v>3</v>
      </c>
      <c r="L88" s="1">
        <v>2</v>
      </c>
      <c r="M88" s="1">
        <v>1</v>
      </c>
      <c r="N88" s="1">
        <v>0</v>
      </c>
      <c r="O88" s="1">
        <v>0</v>
      </c>
      <c r="P88" s="1">
        <v>0</v>
      </c>
      <c r="Q88" s="25">
        <v>79</v>
      </c>
      <c r="R88" s="1">
        <v>12</v>
      </c>
      <c r="S88" s="1">
        <v>4</v>
      </c>
      <c r="T88" s="1">
        <v>8</v>
      </c>
      <c r="U88" s="1">
        <v>11</v>
      </c>
      <c r="V88" s="1">
        <v>5</v>
      </c>
      <c r="W88" s="1">
        <v>6</v>
      </c>
      <c r="X88" s="1">
        <v>0</v>
      </c>
      <c r="Y88" s="1">
        <v>0</v>
      </c>
      <c r="Z88" s="1">
        <v>0</v>
      </c>
      <c r="AA88" s="1">
        <v>3</v>
      </c>
      <c r="AB88" s="1">
        <v>1</v>
      </c>
      <c r="AC88" s="1">
        <v>2</v>
      </c>
      <c r="AD88" s="25">
        <v>79</v>
      </c>
      <c r="AE88" s="1">
        <v>1</v>
      </c>
      <c r="AF88" s="1">
        <v>1</v>
      </c>
      <c r="AG88" s="1">
        <v>0</v>
      </c>
      <c r="AH88" s="1">
        <v>3</v>
      </c>
      <c r="AI88" s="1">
        <v>2</v>
      </c>
      <c r="AJ88" s="1">
        <v>1</v>
      </c>
      <c r="AK88" s="1">
        <v>2</v>
      </c>
      <c r="AL88" s="1">
        <v>2</v>
      </c>
      <c r="AM88" s="1">
        <v>0</v>
      </c>
      <c r="AN88" s="1">
        <v>2</v>
      </c>
      <c r="AO88" s="1">
        <v>1</v>
      </c>
      <c r="AP88" s="1">
        <v>1</v>
      </c>
      <c r="AQ88" s="1">
        <v>6</v>
      </c>
      <c r="AR88" s="1">
        <v>2</v>
      </c>
      <c r="AS88" s="1">
        <v>4</v>
      </c>
    </row>
    <row r="89" spans="1:45" ht="10.199999999999999" customHeight="1" x14ac:dyDescent="0.2">
      <c r="A89" s="25">
        <v>80</v>
      </c>
      <c r="B89" s="1">
        <v>35</v>
      </c>
      <c r="C89" s="1">
        <v>19</v>
      </c>
      <c r="D89" s="1">
        <v>16</v>
      </c>
      <c r="E89" s="1">
        <v>5</v>
      </c>
      <c r="F89" s="1">
        <v>1</v>
      </c>
      <c r="G89" s="1">
        <v>4</v>
      </c>
      <c r="H89" s="1">
        <v>2</v>
      </c>
      <c r="I89" s="1">
        <v>2</v>
      </c>
      <c r="J89" s="1">
        <v>0</v>
      </c>
      <c r="K89" s="1">
        <v>6</v>
      </c>
      <c r="L89" s="1">
        <v>4</v>
      </c>
      <c r="M89" s="1">
        <v>2</v>
      </c>
      <c r="N89" s="1">
        <v>0</v>
      </c>
      <c r="O89" s="1">
        <v>0</v>
      </c>
      <c r="P89" s="1">
        <v>0</v>
      </c>
      <c r="Q89" s="25">
        <v>80</v>
      </c>
      <c r="R89" s="1">
        <v>2</v>
      </c>
      <c r="S89" s="1">
        <v>2</v>
      </c>
      <c r="T89" s="1">
        <v>0</v>
      </c>
      <c r="U89" s="1">
        <v>6</v>
      </c>
      <c r="V89" s="1">
        <v>3</v>
      </c>
      <c r="W89" s="1">
        <v>3</v>
      </c>
      <c r="X89" s="1">
        <v>0</v>
      </c>
      <c r="Y89" s="1">
        <v>0</v>
      </c>
      <c r="Z89" s="1">
        <v>0</v>
      </c>
      <c r="AA89" s="1">
        <v>1</v>
      </c>
      <c r="AB89" s="1">
        <v>0</v>
      </c>
      <c r="AC89" s="1">
        <v>1</v>
      </c>
      <c r="AD89" s="25">
        <v>80</v>
      </c>
      <c r="AE89" s="1">
        <v>2</v>
      </c>
      <c r="AF89" s="1">
        <v>1</v>
      </c>
      <c r="AG89" s="1">
        <v>1</v>
      </c>
      <c r="AH89" s="1">
        <v>8</v>
      </c>
      <c r="AI89" s="1">
        <v>3</v>
      </c>
      <c r="AJ89" s="1">
        <v>5</v>
      </c>
      <c r="AK89" s="1">
        <v>2</v>
      </c>
      <c r="AL89" s="1">
        <v>2</v>
      </c>
      <c r="AM89" s="1">
        <v>0</v>
      </c>
      <c r="AN89" s="1">
        <v>1</v>
      </c>
      <c r="AO89" s="1">
        <v>1</v>
      </c>
      <c r="AP89" s="1">
        <v>0</v>
      </c>
      <c r="AQ89" s="1">
        <v>0</v>
      </c>
      <c r="AR89" s="1">
        <v>0</v>
      </c>
      <c r="AS89" s="1">
        <v>0</v>
      </c>
    </row>
    <row r="90" spans="1:45" ht="10.199999999999999" customHeight="1" x14ac:dyDescent="0.2">
      <c r="A90" s="25">
        <v>81</v>
      </c>
      <c r="B90" s="1">
        <v>13</v>
      </c>
      <c r="C90" s="1">
        <v>6</v>
      </c>
      <c r="D90" s="1">
        <v>7</v>
      </c>
      <c r="E90" s="1">
        <v>2</v>
      </c>
      <c r="F90" s="1">
        <v>1</v>
      </c>
      <c r="G90" s="1">
        <v>1</v>
      </c>
      <c r="H90" s="1">
        <v>2</v>
      </c>
      <c r="I90" s="1">
        <v>1</v>
      </c>
      <c r="J90" s="1">
        <v>1</v>
      </c>
      <c r="K90" s="1">
        <v>3</v>
      </c>
      <c r="L90" s="1">
        <v>1</v>
      </c>
      <c r="M90" s="1">
        <v>2</v>
      </c>
      <c r="N90" s="1">
        <v>1</v>
      </c>
      <c r="O90" s="1">
        <v>1</v>
      </c>
      <c r="P90" s="1">
        <v>0</v>
      </c>
      <c r="Q90" s="25">
        <v>81</v>
      </c>
      <c r="R90" s="1">
        <v>4</v>
      </c>
      <c r="S90" s="1">
        <v>2</v>
      </c>
      <c r="T90" s="1">
        <v>2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1</v>
      </c>
      <c r="AB90" s="1">
        <v>0</v>
      </c>
      <c r="AC90" s="1">
        <v>1</v>
      </c>
      <c r="AD90" s="25">
        <v>81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</row>
    <row r="91" spans="1:45" ht="10.199999999999999" customHeight="1" x14ac:dyDescent="0.2">
      <c r="A91" s="25">
        <v>82</v>
      </c>
      <c r="B91" s="1">
        <v>17</v>
      </c>
      <c r="C91" s="1">
        <v>8</v>
      </c>
      <c r="D91" s="1">
        <v>9</v>
      </c>
      <c r="E91" s="1">
        <v>2</v>
      </c>
      <c r="F91" s="1">
        <v>0</v>
      </c>
      <c r="G91" s="1">
        <v>2</v>
      </c>
      <c r="H91" s="1">
        <v>1</v>
      </c>
      <c r="I91" s="1">
        <v>1</v>
      </c>
      <c r="J91" s="1">
        <v>0</v>
      </c>
      <c r="K91" s="1">
        <v>0</v>
      </c>
      <c r="L91" s="1">
        <v>0</v>
      </c>
      <c r="M91" s="1">
        <v>0</v>
      </c>
      <c r="N91" s="1">
        <v>4</v>
      </c>
      <c r="O91" s="1">
        <v>4</v>
      </c>
      <c r="P91" s="1">
        <v>0</v>
      </c>
      <c r="Q91" s="25">
        <v>82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2</v>
      </c>
      <c r="AB91" s="1">
        <v>1</v>
      </c>
      <c r="AC91" s="1">
        <v>1</v>
      </c>
      <c r="AD91" s="25">
        <v>82</v>
      </c>
      <c r="AE91" s="1">
        <v>3</v>
      </c>
      <c r="AF91" s="1">
        <v>0</v>
      </c>
      <c r="AG91" s="1">
        <v>3</v>
      </c>
      <c r="AH91" s="1">
        <v>1</v>
      </c>
      <c r="AI91" s="1">
        <v>0</v>
      </c>
      <c r="AJ91" s="1">
        <v>1</v>
      </c>
      <c r="AK91" s="1">
        <v>2</v>
      </c>
      <c r="AL91" s="1">
        <v>0</v>
      </c>
      <c r="AM91" s="1">
        <v>2</v>
      </c>
      <c r="AN91" s="1">
        <v>0</v>
      </c>
      <c r="AO91" s="1">
        <v>0</v>
      </c>
      <c r="AP91" s="1">
        <v>0</v>
      </c>
      <c r="AQ91" s="1">
        <v>2</v>
      </c>
      <c r="AR91" s="1">
        <v>2</v>
      </c>
      <c r="AS91" s="1">
        <v>0</v>
      </c>
    </row>
    <row r="92" spans="1:45" ht="10.199999999999999" customHeight="1" x14ac:dyDescent="0.2">
      <c r="A92" s="25">
        <v>83</v>
      </c>
      <c r="B92" s="1">
        <v>16</v>
      </c>
      <c r="C92" s="1">
        <v>4</v>
      </c>
      <c r="D92" s="1">
        <v>12</v>
      </c>
      <c r="E92" s="1">
        <v>1</v>
      </c>
      <c r="F92" s="1">
        <v>1</v>
      </c>
      <c r="G92" s="1">
        <v>0</v>
      </c>
      <c r="H92" s="1">
        <v>1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25">
        <v>83</v>
      </c>
      <c r="R92" s="1">
        <v>2</v>
      </c>
      <c r="S92" s="1">
        <v>1</v>
      </c>
      <c r="T92" s="1">
        <v>1</v>
      </c>
      <c r="U92" s="1">
        <v>0</v>
      </c>
      <c r="V92" s="1">
        <v>0</v>
      </c>
      <c r="W92" s="1">
        <v>0</v>
      </c>
      <c r="X92" s="1">
        <v>8</v>
      </c>
      <c r="Y92" s="1">
        <v>0</v>
      </c>
      <c r="Z92" s="1">
        <v>8</v>
      </c>
      <c r="AA92" s="1">
        <v>3</v>
      </c>
      <c r="AB92" s="1">
        <v>0</v>
      </c>
      <c r="AC92" s="1">
        <v>3</v>
      </c>
      <c r="AD92" s="25">
        <v>83</v>
      </c>
      <c r="AE92" s="1">
        <v>0</v>
      </c>
      <c r="AF92" s="1">
        <v>0</v>
      </c>
      <c r="AG92" s="1">
        <v>0</v>
      </c>
      <c r="AH92" s="1">
        <v>1</v>
      </c>
      <c r="AI92" s="1">
        <v>1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</row>
    <row r="93" spans="1:45" ht="10.199999999999999" customHeight="1" x14ac:dyDescent="0.2">
      <c r="A93" s="25">
        <v>84</v>
      </c>
      <c r="B93" s="1">
        <v>6</v>
      </c>
      <c r="C93" s="1">
        <v>4</v>
      </c>
      <c r="D93" s="1">
        <v>2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25">
        <v>84</v>
      </c>
      <c r="R93" s="1">
        <v>2</v>
      </c>
      <c r="S93" s="1">
        <v>1</v>
      </c>
      <c r="T93" s="1">
        <v>1</v>
      </c>
      <c r="U93" s="1">
        <v>1</v>
      </c>
      <c r="V93" s="1">
        <v>1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25">
        <v>84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3</v>
      </c>
      <c r="AO93" s="1">
        <v>2</v>
      </c>
      <c r="AP93" s="1">
        <v>1</v>
      </c>
      <c r="AQ93" s="1">
        <v>0</v>
      </c>
      <c r="AR93" s="1">
        <v>0</v>
      </c>
      <c r="AS93" s="1">
        <v>0</v>
      </c>
    </row>
    <row r="94" spans="1:45" ht="10.199999999999999" customHeight="1" x14ac:dyDescent="0.2">
      <c r="A94" s="25">
        <v>85</v>
      </c>
      <c r="B94" s="1">
        <v>14</v>
      </c>
      <c r="C94" s="1">
        <v>6</v>
      </c>
      <c r="D94" s="1">
        <v>8</v>
      </c>
      <c r="E94" s="1">
        <v>2</v>
      </c>
      <c r="F94" s="1">
        <v>1</v>
      </c>
      <c r="G94" s="1">
        <v>1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25">
        <v>85</v>
      </c>
      <c r="R94" s="1">
        <v>2</v>
      </c>
      <c r="S94" s="1">
        <v>1</v>
      </c>
      <c r="T94" s="1">
        <v>1</v>
      </c>
      <c r="U94" s="1">
        <v>3</v>
      </c>
      <c r="V94" s="1">
        <v>1</v>
      </c>
      <c r="W94" s="1">
        <v>2</v>
      </c>
      <c r="X94" s="1">
        <v>0</v>
      </c>
      <c r="Y94" s="1">
        <v>0</v>
      </c>
      <c r="Z94" s="1">
        <v>0</v>
      </c>
      <c r="AA94" s="1">
        <v>2</v>
      </c>
      <c r="AB94" s="1">
        <v>2</v>
      </c>
      <c r="AC94" s="1">
        <v>0</v>
      </c>
      <c r="AD94" s="25">
        <v>85</v>
      </c>
      <c r="AE94" s="1">
        <v>1</v>
      </c>
      <c r="AF94" s="1">
        <v>0</v>
      </c>
      <c r="AG94" s="1">
        <v>1</v>
      </c>
      <c r="AH94" s="1">
        <v>1</v>
      </c>
      <c r="AI94" s="1">
        <v>1</v>
      </c>
      <c r="AJ94" s="1">
        <v>0</v>
      </c>
      <c r="AK94" s="1">
        <v>2</v>
      </c>
      <c r="AL94" s="1">
        <v>0</v>
      </c>
      <c r="AM94" s="1">
        <v>2</v>
      </c>
      <c r="AN94" s="1">
        <v>1</v>
      </c>
      <c r="AO94" s="1">
        <v>0</v>
      </c>
      <c r="AP94" s="1">
        <v>1</v>
      </c>
      <c r="AQ94" s="1">
        <v>0</v>
      </c>
      <c r="AR94" s="1">
        <v>0</v>
      </c>
      <c r="AS94" s="1">
        <v>0</v>
      </c>
    </row>
    <row r="95" spans="1:45" ht="10.199999999999999" customHeight="1" x14ac:dyDescent="0.2">
      <c r="A95" s="25">
        <v>86</v>
      </c>
      <c r="B95" s="1">
        <v>7</v>
      </c>
      <c r="C95" s="1">
        <v>5</v>
      </c>
      <c r="D95" s="1">
        <v>2</v>
      </c>
      <c r="E95" s="1">
        <v>2</v>
      </c>
      <c r="F95" s="1">
        <v>2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25">
        <v>86</v>
      </c>
      <c r="R95" s="1">
        <v>2</v>
      </c>
      <c r="S95" s="1">
        <v>2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1</v>
      </c>
      <c r="AB95" s="1">
        <v>1</v>
      </c>
      <c r="AC95" s="1">
        <v>0</v>
      </c>
      <c r="AD95" s="25">
        <v>86</v>
      </c>
      <c r="AE95" s="1">
        <v>0</v>
      </c>
      <c r="AF95" s="1">
        <v>0</v>
      </c>
      <c r="AG95" s="1">
        <v>0</v>
      </c>
      <c r="AH95" s="1">
        <v>2</v>
      </c>
      <c r="AI95" s="1">
        <v>0</v>
      </c>
      <c r="AJ95" s="1">
        <v>2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</row>
    <row r="96" spans="1:45" ht="10.199999999999999" customHeight="1" x14ac:dyDescent="0.2">
      <c r="A96" s="25">
        <v>87</v>
      </c>
      <c r="B96" s="1">
        <v>5</v>
      </c>
      <c r="C96" s="1">
        <v>4</v>
      </c>
      <c r="D96" s="1">
        <v>1</v>
      </c>
      <c r="E96" s="1">
        <v>2</v>
      </c>
      <c r="F96" s="1">
        <v>2</v>
      </c>
      <c r="G96" s="1">
        <v>0</v>
      </c>
      <c r="H96" s="1">
        <v>1</v>
      </c>
      <c r="I96" s="1">
        <v>1</v>
      </c>
      <c r="J96" s="1">
        <v>0</v>
      </c>
      <c r="K96" s="1">
        <v>1</v>
      </c>
      <c r="L96" s="1">
        <v>0</v>
      </c>
      <c r="M96" s="1">
        <v>1</v>
      </c>
      <c r="N96" s="1">
        <v>0</v>
      </c>
      <c r="O96" s="1">
        <v>0</v>
      </c>
      <c r="P96" s="1">
        <v>0</v>
      </c>
      <c r="Q96" s="25">
        <v>87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25">
        <v>87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1</v>
      </c>
      <c r="AR96" s="1">
        <v>1</v>
      </c>
      <c r="AS96" s="1">
        <v>0</v>
      </c>
    </row>
    <row r="97" spans="1:45" ht="10.199999999999999" customHeight="1" x14ac:dyDescent="0.2">
      <c r="A97" s="25">
        <v>88</v>
      </c>
      <c r="B97" s="1">
        <v>5</v>
      </c>
      <c r="C97" s="1">
        <v>2</v>
      </c>
      <c r="D97" s="1">
        <v>3</v>
      </c>
      <c r="E97" s="1">
        <v>1</v>
      </c>
      <c r="F97" s="1">
        <v>0</v>
      </c>
      <c r="G97" s="1">
        <v>1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25">
        <v>88</v>
      </c>
      <c r="R97" s="1">
        <v>1</v>
      </c>
      <c r="S97" s="1">
        <v>0</v>
      </c>
      <c r="T97" s="1">
        <v>1</v>
      </c>
      <c r="U97" s="1">
        <v>3</v>
      </c>
      <c r="V97" s="1">
        <v>2</v>
      </c>
      <c r="W97" s="1">
        <v>1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25">
        <v>88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</row>
    <row r="98" spans="1:45" ht="10.199999999999999" customHeight="1" x14ac:dyDescent="0.2">
      <c r="A98" s="25">
        <v>89</v>
      </c>
      <c r="B98" s="1">
        <v>9</v>
      </c>
      <c r="C98" s="1">
        <v>5</v>
      </c>
      <c r="D98" s="1">
        <v>4</v>
      </c>
      <c r="E98" s="1">
        <v>3</v>
      </c>
      <c r="F98" s="1">
        <v>1</v>
      </c>
      <c r="G98" s="1">
        <v>2</v>
      </c>
      <c r="H98" s="1">
        <v>0</v>
      </c>
      <c r="I98" s="1">
        <v>0</v>
      </c>
      <c r="J98" s="1">
        <v>0</v>
      </c>
      <c r="K98" s="1">
        <v>1</v>
      </c>
      <c r="L98" s="1">
        <v>1</v>
      </c>
      <c r="M98" s="1">
        <v>0</v>
      </c>
      <c r="N98" s="1">
        <v>0</v>
      </c>
      <c r="O98" s="1">
        <v>0</v>
      </c>
      <c r="P98" s="1">
        <v>0</v>
      </c>
      <c r="Q98" s="25">
        <v>89</v>
      </c>
      <c r="R98" s="1">
        <v>0</v>
      </c>
      <c r="S98" s="1">
        <v>0</v>
      </c>
      <c r="T98" s="1">
        <v>0</v>
      </c>
      <c r="U98" s="1">
        <v>2</v>
      </c>
      <c r="V98" s="1">
        <v>1</v>
      </c>
      <c r="W98" s="1">
        <v>1</v>
      </c>
      <c r="X98" s="1">
        <v>0</v>
      </c>
      <c r="Y98" s="1">
        <v>0</v>
      </c>
      <c r="Z98" s="1">
        <v>0</v>
      </c>
      <c r="AA98" s="1">
        <v>1</v>
      </c>
      <c r="AB98" s="1">
        <v>0</v>
      </c>
      <c r="AC98" s="1">
        <v>1</v>
      </c>
      <c r="AD98" s="25">
        <v>89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2</v>
      </c>
      <c r="AO98" s="1">
        <v>2</v>
      </c>
      <c r="AP98" s="1">
        <v>0</v>
      </c>
      <c r="AQ98" s="1">
        <v>0</v>
      </c>
      <c r="AR98" s="1">
        <v>0</v>
      </c>
      <c r="AS98" s="1">
        <v>0</v>
      </c>
    </row>
    <row r="99" spans="1:45" ht="10.199999999999999" customHeight="1" x14ac:dyDescent="0.2">
      <c r="A99" s="25">
        <v>90</v>
      </c>
      <c r="B99" s="1">
        <v>7</v>
      </c>
      <c r="C99" s="1">
        <v>2</v>
      </c>
      <c r="D99" s="1">
        <v>5</v>
      </c>
      <c r="E99" s="1">
        <v>2</v>
      </c>
      <c r="F99" s="1">
        <v>0</v>
      </c>
      <c r="G99" s="1">
        <v>2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25">
        <v>90</v>
      </c>
      <c r="R99" s="1">
        <v>0</v>
      </c>
      <c r="S99" s="1">
        <v>0</v>
      </c>
      <c r="T99" s="1">
        <v>0</v>
      </c>
      <c r="U99" s="1">
        <v>1</v>
      </c>
      <c r="V99" s="1">
        <v>0</v>
      </c>
      <c r="W99" s="1">
        <v>1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25">
        <v>90</v>
      </c>
      <c r="AE99" s="1">
        <v>0</v>
      </c>
      <c r="AF99" s="1">
        <v>0</v>
      </c>
      <c r="AG99" s="1">
        <v>0</v>
      </c>
      <c r="AH99" s="1">
        <v>4</v>
      </c>
      <c r="AI99" s="1">
        <v>2</v>
      </c>
      <c r="AJ99" s="1">
        <v>2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</row>
    <row r="100" spans="1:45" ht="10.199999999999999" customHeight="1" x14ac:dyDescent="0.2">
      <c r="A100" s="25">
        <v>91</v>
      </c>
      <c r="B100" s="1">
        <v>1</v>
      </c>
      <c r="C100" s="1">
        <v>1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25">
        <v>91</v>
      </c>
      <c r="R100" s="1">
        <v>1</v>
      </c>
      <c r="S100" s="1">
        <v>1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25">
        <v>91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</row>
    <row r="101" spans="1:45" ht="10.199999999999999" customHeight="1" x14ac:dyDescent="0.2">
      <c r="A101" s="25">
        <v>92</v>
      </c>
      <c r="B101" s="1">
        <v>2</v>
      </c>
      <c r="C101" s="1">
        <v>2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1</v>
      </c>
      <c r="L101" s="1">
        <v>1</v>
      </c>
      <c r="M101" s="1">
        <v>0</v>
      </c>
      <c r="N101" s="1">
        <v>0</v>
      </c>
      <c r="O101" s="1">
        <v>0</v>
      </c>
      <c r="P101" s="1">
        <v>0</v>
      </c>
      <c r="Q101" s="25">
        <v>92</v>
      </c>
      <c r="R101" s="1">
        <v>1</v>
      </c>
      <c r="S101" s="1">
        <v>1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25">
        <v>92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</row>
    <row r="102" spans="1:45" ht="10.199999999999999" customHeight="1" x14ac:dyDescent="0.2">
      <c r="A102" s="25">
        <v>93</v>
      </c>
      <c r="B102" s="1">
        <v>1</v>
      </c>
      <c r="C102" s="1">
        <v>1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25">
        <v>93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25">
        <v>93</v>
      </c>
      <c r="AE102" s="1">
        <v>0</v>
      </c>
      <c r="AF102" s="1">
        <v>0</v>
      </c>
      <c r="AG102" s="1">
        <v>0</v>
      </c>
      <c r="AH102" s="1">
        <v>1</v>
      </c>
      <c r="AI102" s="1">
        <v>1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</row>
    <row r="103" spans="1:45" ht="10.199999999999999" customHeight="1" x14ac:dyDescent="0.2">
      <c r="A103" s="25">
        <v>94</v>
      </c>
      <c r="B103" s="1">
        <v>1</v>
      </c>
      <c r="C103" s="1">
        <v>0</v>
      </c>
      <c r="D103" s="1">
        <v>1</v>
      </c>
      <c r="E103" s="1">
        <v>0</v>
      </c>
      <c r="F103" s="1">
        <v>0</v>
      </c>
      <c r="G103" s="1">
        <v>0</v>
      </c>
      <c r="H103" s="1">
        <v>1</v>
      </c>
      <c r="I103" s="1">
        <v>0</v>
      </c>
      <c r="J103" s="1">
        <v>1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25">
        <v>94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25">
        <v>94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</row>
    <row r="104" spans="1:45" ht="10.199999999999999" customHeight="1" x14ac:dyDescent="0.2">
      <c r="A104" s="25">
        <v>95</v>
      </c>
      <c r="B104" s="1">
        <v>8</v>
      </c>
      <c r="C104" s="1">
        <v>4</v>
      </c>
      <c r="D104" s="1">
        <v>4</v>
      </c>
      <c r="E104" s="1">
        <v>2</v>
      </c>
      <c r="F104" s="1">
        <v>1</v>
      </c>
      <c r="G104" s="1">
        <v>1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25">
        <v>95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1</v>
      </c>
      <c r="AB104" s="1">
        <v>0</v>
      </c>
      <c r="AC104" s="1">
        <v>1</v>
      </c>
      <c r="AD104" s="25">
        <v>95</v>
      </c>
      <c r="AE104" s="1">
        <v>0</v>
      </c>
      <c r="AF104" s="1">
        <v>0</v>
      </c>
      <c r="AG104" s="1">
        <v>0</v>
      </c>
      <c r="AH104" s="1">
        <v>3</v>
      </c>
      <c r="AI104" s="1">
        <v>1</v>
      </c>
      <c r="AJ104" s="1">
        <v>2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2</v>
      </c>
      <c r="AR104" s="1">
        <v>2</v>
      </c>
      <c r="AS104" s="1">
        <v>0</v>
      </c>
    </row>
    <row r="105" spans="1:45" ht="10.199999999999999" customHeight="1" x14ac:dyDescent="0.2">
      <c r="A105" s="25">
        <v>96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25">
        <v>96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25">
        <v>96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</row>
    <row r="106" spans="1:45" ht="10.199999999999999" customHeight="1" x14ac:dyDescent="0.2">
      <c r="A106" s="25">
        <v>97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25">
        <v>97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25">
        <v>97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</row>
    <row r="107" spans="1:45" ht="10.199999999999999" customHeight="1" x14ac:dyDescent="0.2">
      <c r="A107" s="25">
        <v>98</v>
      </c>
      <c r="B107" s="1">
        <v>38</v>
      </c>
      <c r="C107" s="1">
        <v>38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25">
        <v>98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34</v>
      </c>
      <c r="Y107" s="1">
        <v>34</v>
      </c>
      <c r="Z107" s="1">
        <v>0</v>
      </c>
      <c r="AA107" s="1">
        <v>4</v>
      </c>
      <c r="AB107" s="1">
        <v>4</v>
      </c>
      <c r="AC107" s="1">
        <v>0</v>
      </c>
      <c r="AD107" s="25">
        <v>98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</row>
    <row r="108" spans="1:45" ht="10.199999999999999" customHeight="1" x14ac:dyDescent="0.2">
      <c r="A108" s="25">
        <v>99</v>
      </c>
      <c r="B108" s="1">
        <v>14</v>
      </c>
      <c r="C108" s="1">
        <v>11</v>
      </c>
      <c r="D108" s="1">
        <v>3</v>
      </c>
      <c r="E108" s="1">
        <v>1</v>
      </c>
      <c r="F108" s="1">
        <v>0</v>
      </c>
      <c r="G108" s="1">
        <v>1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25">
        <v>99</v>
      </c>
      <c r="R108" s="1">
        <v>2</v>
      </c>
      <c r="S108" s="1">
        <v>1</v>
      </c>
      <c r="T108" s="1">
        <v>1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3</v>
      </c>
      <c r="AB108" s="1">
        <v>2</v>
      </c>
      <c r="AC108" s="1">
        <v>1</v>
      </c>
      <c r="AD108" s="25">
        <v>99</v>
      </c>
      <c r="AE108" s="1">
        <v>0</v>
      </c>
      <c r="AF108" s="1">
        <v>0</v>
      </c>
      <c r="AG108" s="1">
        <v>0</v>
      </c>
      <c r="AH108" s="1">
        <v>8</v>
      </c>
      <c r="AI108" s="1">
        <v>8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</row>
    <row r="109" spans="1:45" ht="10.199999999999999" customHeight="1" x14ac:dyDescent="0.2">
      <c r="A109" s="31" t="s">
        <v>355</v>
      </c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 t="s">
        <v>355</v>
      </c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 t="s">
        <v>355</v>
      </c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</row>
  </sheetData>
  <mergeCells count="28">
    <mergeCell ref="AN2:AP2"/>
    <mergeCell ref="AQ2:AS2"/>
    <mergeCell ref="U2:W2"/>
    <mergeCell ref="X2:Z2"/>
    <mergeCell ref="AA2:AC2"/>
    <mergeCell ref="AE2:AG2"/>
    <mergeCell ref="AH2:AJ2"/>
    <mergeCell ref="AK2:AM2"/>
    <mergeCell ref="R2:T2"/>
    <mergeCell ref="B68:D68"/>
    <mergeCell ref="E68:G68"/>
    <mergeCell ref="H68:J68"/>
    <mergeCell ref="K68:M68"/>
    <mergeCell ref="N68:P68"/>
    <mergeCell ref="R68:T68"/>
    <mergeCell ref="B2:D2"/>
    <mergeCell ref="E2:G2"/>
    <mergeCell ref="H2:J2"/>
    <mergeCell ref="K2:M2"/>
    <mergeCell ref="N2:P2"/>
    <mergeCell ref="AK68:AM68"/>
    <mergeCell ref="AN68:AP68"/>
    <mergeCell ref="AQ68:AS68"/>
    <mergeCell ref="U68:W68"/>
    <mergeCell ref="X68:Z68"/>
    <mergeCell ref="AA68:AC68"/>
    <mergeCell ref="AE68:AG68"/>
    <mergeCell ref="AH68:AJ68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AE23A-0052-46E1-BD79-5A1D8B43CB96}">
  <dimension ref="A1:O33"/>
  <sheetViews>
    <sheetView view="pageBreakPreview" zoomScale="125" zoomScaleNormal="100" zoomScaleSheetLayoutView="125" workbookViewId="0">
      <selection activeCell="J43" sqref="J43"/>
    </sheetView>
  </sheetViews>
  <sheetFormatPr defaultRowHeight="10.199999999999999" customHeight="1" x14ac:dyDescent="0.2"/>
  <cols>
    <col min="1" max="1" width="18.21875" style="1" customWidth="1"/>
    <col min="2" max="15" width="4.77734375" style="1" customWidth="1"/>
    <col min="16" max="16384" width="8.88671875" style="1"/>
  </cols>
  <sheetData>
    <row r="1" spans="1:15" ht="10.199999999999999" customHeight="1" x14ac:dyDescent="0.2">
      <c r="A1" s="1" t="s">
        <v>351</v>
      </c>
    </row>
    <row r="2" spans="1:15" s="5" customFormat="1" ht="10.199999999999999" customHeight="1" x14ac:dyDescent="0.2">
      <c r="A2" s="7"/>
      <c r="B2" s="8"/>
      <c r="C2" s="9" t="s">
        <v>281</v>
      </c>
      <c r="D2" s="9" t="s">
        <v>282</v>
      </c>
      <c r="E2" s="9" t="s">
        <v>284</v>
      </c>
      <c r="F2" s="9"/>
      <c r="G2" s="9" t="s">
        <v>285</v>
      </c>
      <c r="H2" s="9" t="s">
        <v>286</v>
      </c>
      <c r="I2" s="9" t="s">
        <v>287</v>
      </c>
      <c r="J2" s="9" t="s">
        <v>288</v>
      </c>
      <c r="K2" s="9"/>
      <c r="L2" s="9"/>
      <c r="M2" s="9" t="s">
        <v>289</v>
      </c>
      <c r="N2" s="9" t="s">
        <v>291</v>
      </c>
      <c r="O2" s="10" t="s">
        <v>293</v>
      </c>
    </row>
    <row r="3" spans="1:15" s="5" customFormat="1" ht="10.199999999999999" customHeight="1" x14ac:dyDescent="0.2">
      <c r="A3" s="11"/>
      <c r="B3" s="12" t="s">
        <v>1</v>
      </c>
      <c r="C3" s="12" t="s">
        <v>294</v>
      </c>
      <c r="D3" s="12" t="s">
        <v>283</v>
      </c>
      <c r="E3" s="12" t="s">
        <v>283</v>
      </c>
      <c r="F3" s="12" t="s">
        <v>5</v>
      </c>
      <c r="G3" s="12" t="s">
        <v>283</v>
      </c>
      <c r="H3" s="12" t="s">
        <v>283</v>
      </c>
      <c r="I3" s="12" t="s">
        <v>283</v>
      </c>
      <c r="J3" s="12" t="s">
        <v>283</v>
      </c>
      <c r="K3" s="12" t="s">
        <v>10</v>
      </c>
      <c r="L3" s="12" t="s">
        <v>11</v>
      </c>
      <c r="M3" s="12" t="s">
        <v>290</v>
      </c>
      <c r="N3" s="12" t="s">
        <v>292</v>
      </c>
      <c r="O3" s="13" t="s">
        <v>292</v>
      </c>
    </row>
    <row r="4" spans="1:15" ht="10.199999999999999" customHeight="1" x14ac:dyDescent="0.2">
      <c r="A4" s="1" t="s">
        <v>307</v>
      </c>
      <c r="B4" s="1">
        <v>10829</v>
      </c>
      <c r="C4" s="1">
        <v>983</v>
      </c>
      <c r="D4" s="1">
        <v>996</v>
      </c>
      <c r="E4" s="1">
        <v>924</v>
      </c>
      <c r="F4" s="1">
        <v>484</v>
      </c>
      <c r="G4" s="1">
        <v>1089</v>
      </c>
      <c r="H4" s="1">
        <v>760</v>
      </c>
      <c r="I4" s="1">
        <v>1064</v>
      </c>
      <c r="J4" s="1">
        <v>747</v>
      </c>
      <c r="K4" s="1">
        <v>833</v>
      </c>
      <c r="L4" s="1">
        <v>722</v>
      </c>
      <c r="M4" s="1">
        <v>964</v>
      </c>
      <c r="N4" s="1">
        <v>610</v>
      </c>
      <c r="O4" s="1">
        <v>653</v>
      </c>
    </row>
    <row r="5" spans="1:15" ht="10.199999999999999" customHeight="1" x14ac:dyDescent="0.2">
      <c r="A5" s="1" t="s">
        <v>178</v>
      </c>
      <c r="B5" s="1">
        <v>671</v>
      </c>
      <c r="C5" s="1">
        <v>72</v>
      </c>
      <c r="D5" s="1">
        <v>32</v>
      </c>
      <c r="E5" s="1">
        <v>37</v>
      </c>
      <c r="F5" s="1">
        <v>157</v>
      </c>
      <c r="G5" s="1">
        <v>59</v>
      </c>
      <c r="H5" s="1">
        <v>43</v>
      </c>
      <c r="I5" s="1">
        <v>79</v>
      </c>
      <c r="J5" s="1">
        <v>42</v>
      </c>
      <c r="K5" s="1">
        <v>35</v>
      </c>
      <c r="L5" s="1">
        <v>27</v>
      </c>
      <c r="M5" s="1">
        <v>20</v>
      </c>
      <c r="N5" s="1">
        <v>38</v>
      </c>
      <c r="O5" s="1">
        <v>30</v>
      </c>
    </row>
    <row r="6" spans="1:15" ht="10.199999999999999" customHeight="1" x14ac:dyDescent="0.2">
      <c r="A6" s="1" t="s">
        <v>179</v>
      </c>
      <c r="B6" s="1">
        <v>420</v>
      </c>
      <c r="C6" s="1">
        <v>56</v>
      </c>
      <c r="D6" s="1">
        <v>22</v>
      </c>
      <c r="E6" s="1">
        <v>32</v>
      </c>
      <c r="F6" s="1">
        <v>155</v>
      </c>
      <c r="G6" s="1">
        <v>73</v>
      </c>
      <c r="H6" s="1">
        <v>11</v>
      </c>
      <c r="I6" s="1">
        <v>1</v>
      </c>
      <c r="J6" s="1">
        <v>6</v>
      </c>
      <c r="K6" s="1">
        <v>28</v>
      </c>
      <c r="L6" s="1">
        <v>5</v>
      </c>
      <c r="M6" s="1">
        <v>18</v>
      </c>
      <c r="N6" s="1">
        <v>11</v>
      </c>
      <c r="O6" s="1">
        <v>2</v>
      </c>
    </row>
    <row r="7" spans="1:15" ht="10.199999999999999" customHeight="1" x14ac:dyDescent="0.2">
      <c r="A7" s="1" t="s">
        <v>180</v>
      </c>
      <c r="B7" s="1">
        <v>12</v>
      </c>
      <c r="C7" s="1">
        <v>4</v>
      </c>
      <c r="D7" s="1">
        <v>1</v>
      </c>
      <c r="E7" s="1">
        <v>2</v>
      </c>
      <c r="F7" s="1">
        <v>1</v>
      </c>
      <c r="G7" s="1">
        <v>1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1</v>
      </c>
      <c r="N7" s="1">
        <v>2</v>
      </c>
      <c r="O7" s="1">
        <v>0</v>
      </c>
    </row>
    <row r="8" spans="1:15" ht="10.199999999999999" customHeight="1" x14ac:dyDescent="0.2">
      <c r="A8" s="1" t="s">
        <v>181</v>
      </c>
      <c r="B8" s="1">
        <v>924</v>
      </c>
      <c r="C8" s="1">
        <v>185</v>
      </c>
      <c r="D8" s="1">
        <v>9</v>
      </c>
      <c r="E8" s="1">
        <v>10</v>
      </c>
      <c r="F8" s="1">
        <v>14</v>
      </c>
      <c r="G8" s="1">
        <v>9</v>
      </c>
      <c r="H8" s="1">
        <v>4</v>
      </c>
      <c r="I8" s="1">
        <v>81</v>
      </c>
      <c r="J8" s="1">
        <v>25</v>
      </c>
      <c r="K8" s="1">
        <v>490</v>
      </c>
      <c r="L8" s="1">
        <v>50</v>
      </c>
      <c r="M8" s="1">
        <v>25</v>
      </c>
      <c r="N8" s="1">
        <v>7</v>
      </c>
      <c r="O8" s="1">
        <v>15</v>
      </c>
    </row>
    <row r="9" spans="1:15" ht="10.199999999999999" customHeight="1" x14ac:dyDescent="0.2">
      <c r="A9" s="1" t="s">
        <v>182</v>
      </c>
      <c r="B9" s="1">
        <v>178</v>
      </c>
      <c r="C9" s="1">
        <v>2</v>
      </c>
      <c r="D9" s="1">
        <v>14</v>
      </c>
      <c r="E9" s="1">
        <v>11</v>
      </c>
      <c r="F9" s="1">
        <v>18</v>
      </c>
      <c r="G9" s="1">
        <v>31</v>
      </c>
      <c r="H9" s="1">
        <v>9</v>
      </c>
      <c r="I9" s="1">
        <v>29</v>
      </c>
      <c r="J9" s="1">
        <v>1</v>
      </c>
      <c r="K9" s="1">
        <v>13</v>
      </c>
      <c r="L9" s="1">
        <v>30</v>
      </c>
      <c r="M9" s="1">
        <v>7</v>
      </c>
      <c r="N9" s="1">
        <v>10</v>
      </c>
      <c r="O9" s="1">
        <v>3</v>
      </c>
    </row>
    <row r="10" spans="1:15" ht="10.199999999999999" customHeight="1" x14ac:dyDescent="0.2">
      <c r="A10" s="1" t="s">
        <v>183</v>
      </c>
      <c r="B10" s="1">
        <v>1490</v>
      </c>
      <c r="C10" s="1">
        <v>54</v>
      </c>
      <c r="D10" s="1">
        <v>37</v>
      </c>
      <c r="E10" s="1">
        <v>29</v>
      </c>
      <c r="F10" s="1">
        <v>25</v>
      </c>
      <c r="G10" s="1">
        <v>165</v>
      </c>
      <c r="H10" s="1">
        <v>51</v>
      </c>
      <c r="I10" s="1">
        <v>435</v>
      </c>
      <c r="J10" s="1">
        <v>180</v>
      </c>
      <c r="K10" s="1">
        <v>24</v>
      </c>
      <c r="L10" s="1">
        <v>161</v>
      </c>
      <c r="M10" s="1">
        <v>266</v>
      </c>
      <c r="N10" s="1">
        <v>20</v>
      </c>
      <c r="O10" s="1">
        <v>43</v>
      </c>
    </row>
    <row r="11" spans="1:15" ht="10.199999999999999" customHeight="1" x14ac:dyDescent="0.2">
      <c r="A11" s="1" t="s">
        <v>184</v>
      </c>
      <c r="B11" s="1">
        <v>2093</v>
      </c>
      <c r="C11" s="1">
        <v>503</v>
      </c>
      <c r="D11" s="1">
        <v>384</v>
      </c>
      <c r="E11" s="1">
        <v>109</v>
      </c>
      <c r="F11" s="1">
        <v>20</v>
      </c>
      <c r="G11" s="1">
        <v>132</v>
      </c>
      <c r="H11" s="1">
        <v>13</v>
      </c>
      <c r="I11" s="1">
        <v>139</v>
      </c>
      <c r="J11" s="1">
        <v>145</v>
      </c>
      <c r="K11" s="1">
        <v>92</v>
      </c>
      <c r="L11" s="1">
        <v>175</v>
      </c>
      <c r="M11" s="1">
        <v>267</v>
      </c>
      <c r="N11" s="1">
        <v>57</v>
      </c>
      <c r="O11" s="1">
        <v>57</v>
      </c>
    </row>
    <row r="12" spans="1:15" ht="10.199999999999999" customHeight="1" x14ac:dyDescent="0.2">
      <c r="A12" s="1" t="s">
        <v>185</v>
      </c>
      <c r="B12" s="1">
        <v>5041</v>
      </c>
      <c r="C12" s="1">
        <v>107</v>
      </c>
      <c r="D12" s="1">
        <v>497</v>
      </c>
      <c r="E12" s="1">
        <v>694</v>
      </c>
      <c r="F12" s="1">
        <v>94</v>
      </c>
      <c r="G12" s="1">
        <v>619</v>
      </c>
      <c r="H12" s="1">
        <v>629</v>
      </c>
      <c r="I12" s="1">
        <v>300</v>
      </c>
      <c r="J12" s="1">
        <v>348</v>
      </c>
      <c r="K12" s="1">
        <v>151</v>
      </c>
      <c r="L12" s="1">
        <v>274</v>
      </c>
      <c r="M12" s="1">
        <v>360</v>
      </c>
      <c r="N12" s="1">
        <v>465</v>
      </c>
      <c r="O12" s="1">
        <v>503</v>
      </c>
    </row>
    <row r="14" spans="1:15" ht="10.199999999999999" customHeight="1" x14ac:dyDescent="0.2">
      <c r="A14" s="1" t="s">
        <v>299</v>
      </c>
      <c r="B14" s="1">
        <v>5447</v>
      </c>
      <c r="C14" s="1">
        <v>588</v>
      </c>
      <c r="D14" s="1">
        <v>471</v>
      </c>
      <c r="E14" s="1">
        <v>450</v>
      </c>
      <c r="F14" s="1">
        <v>263</v>
      </c>
      <c r="G14" s="1">
        <v>522</v>
      </c>
      <c r="H14" s="1">
        <v>367</v>
      </c>
      <c r="I14" s="1">
        <v>497</v>
      </c>
      <c r="J14" s="1">
        <v>345</v>
      </c>
      <c r="K14" s="1">
        <v>451</v>
      </c>
      <c r="L14" s="1">
        <v>384</v>
      </c>
      <c r="M14" s="1">
        <v>497</v>
      </c>
      <c r="N14" s="1">
        <v>289</v>
      </c>
      <c r="O14" s="1">
        <v>323</v>
      </c>
    </row>
    <row r="15" spans="1:15" ht="10.199999999999999" customHeight="1" x14ac:dyDescent="0.2">
      <c r="A15" s="1" t="s">
        <v>178</v>
      </c>
      <c r="B15" s="1">
        <v>427</v>
      </c>
      <c r="C15" s="1">
        <v>52</v>
      </c>
      <c r="D15" s="1">
        <v>24</v>
      </c>
      <c r="E15" s="1">
        <v>27</v>
      </c>
      <c r="F15" s="1">
        <v>92</v>
      </c>
      <c r="G15" s="1">
        <v>32</v>
      </c>
      <c r="H15" s="1">
        <v>27</v>
      </c>
      <c r="I15" s="1">
        <v>47</v>
      </c>
      <c r="J15" s="1">
        <v>25</v>
      </c>
      <c r="K15" s="1">
        <v>25</v>
      </c>
      <c r="L15" s="1">
        <v>19</v>
      </c>
      <c r="M15" s="1">
        <v>14</v>
      </c>
      <c r="N15" s="1">
        <v>23</v>
      </c>
      <c r="O15" s="1">
        <v>20</v>
      </c>
    </row>
    <row r="16" spans="1:15" ht="10.199999999999999" customHeight="1" x14ac:dyDescent="0.2">
      <c r="A16" s="1" t="s">
        <v>179</v>
      </c>
      <c r="B16" s="1">
        <v>355</v>
      </c>
      <c r="C16" s="1">
        <v>48</v>
      </c>
      <c r="D16" s="1">
        <v>20</v>
      </c>
      <c r="E16" s="1">
        <v>29</v>
      </c>
      <c r="F16" s="1">
        <v>123</v>
      </c>
      <c r="G16" s="1">
        <v>64</v>
      </c>
      <c r="H16" s="1">
        <v>11</v>
      </c>
      <c r="I16" s="1">
        <v>0</v>
      </c>
      <c r="J16" s="1">
        <v>5</v>
      </c>
      <c r="K16" s="1">
        <v>24</v>
      </c>
      <c r="L16" s="1">
        <v>4</v>
      </c>
      <c r="M16" s="1">
        <v>16</v>
      </c>
      <c r="N16" s="1">
        <v>10</v>
      </c>
      <c r="O16" s="1">
        <v>1</v>
      </c>
    </row>
    <row r="17" spans="1:15" ht="10.199999999999999" customHeight="1" x14ac:dyDescent="0.2">
      <c r="A17" s="1" t="s">
        <v>180</v>
      </c>
      <c r="B17" s="1">
        <v>12</v>
      </c>
      <c r="C17" s="1">
        <v>4</v>
      </c>
      <c r="D17" s="1">
        <v>1</v>
      </c>
      <c r="E17" s="1">
        <v>2</v>
      </c>
      <c r="F17" s="1">
        <v>1</v>
      </c>
      <c r="G17" s="1">
        <v>1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1</v>
      </c>
      <c r="N17" s="1">
        <v>2</v>
      </c>
      <c r="O17" s="1">
        <v>0</v>
      </c>
    </row>
    <row r="18" spans="1:15" ht="10.199999999999999" customHeight="1" x14ac:dyDescent="0.2">
      <c r="A18" s="1" t="s">
        <v>181</v>
      </c>
      <c r="B18" s="1">
        <v>694</v>
      </c>
      <c r="C18" s="1">
        <v>161</v>
      </c>
      <c r="D18" s="1">
        <v>8</v>
      </c>
      <c r="E18" s="1">
        <v>8</v>
      </c>
      <c r="F18" s="1">
        <v>13</v>
      </c>
      <c r="G18" s="1">
        <v>9</v>
      </c>
      <c r="H18" s="1">
        <v>4</v>
      </c>
      <c r="I18" s="1">
        <v>73</v>
      </c>
      <c r="J18" s="1">
        <v>19</v>
      </c>
      <c r="K18" s="1">
        <v>320</v>
      </c>
      <c r="L18" s="1">
        <v>42</v>
      </c>
      <c r="M18" s="1">
        <v>19</v>
      </c>
      <c r="N18" s="1">
        <v>4</v>
      </c>
      <c r="O18" s="1">
        <v>14</v>
      </c>
    </row>
    <row r="19" spans="1:15" ht="10.199999999999999" customHeight="1" x14ac:dyDescent="0.2">
      <c r="A19" s="1" t="s">
        <v>182</v>
      </c>
      <c r="B19" s="1">
        <v>131</v>
      </c>
      <c r="C19" s="1">
        <v>2</v>
      </c>
      <c r="D19" s="1">
        <v>10</v>
      </c>
      <c r="E19" s="1">
        <v>6</v>
      </c>
      <c r="F19" s="1">
        <v>2</v>
      </c>
      <c r="G19" s="1">
        <v>30</v>
      </c>
      <c r="H19" s="1">
        <v>5</v>
      </c>
      <c r="I19" s="1">
        <v>29</v>
      </c>
      <c r="J19" s="1">
        <v>1</v>
      </c>
      <c r="K19" s="1">
        <v>7</v>
      </c>
      <c r="L19" s="1">
        <v>23</v>
      </c>
      <c r="M19" s="1">
        <v>6</v>
      </c>
      <c r="N19" s="1">
        <v>8</v>
      </c>
      <c r="O19" s="1">
        <v>2</v>
      </c>
    </row>
    <row r="20" spans="1:15" ht="10.199999999999999" customHeight="1" x14ac:dyDescent="0.2">
      <c r="A20" s="1" t="s">
        <v>183</v>
      </c>
      <c r="B20" s="1">
        <v>619</v>
      </c>
      <c r="C20" s="1">
        <v>27</v>
      </c>
      <c r="D20" s="1">
        <v>23</v>
      </c>
      <c r="E20" s="1">
        <v>17</v>
      </c>
      <c r="F20" s="1">
        <v>2</v>
      </c>
      <c r="G20" s="1">
        <v>71</v>
      </c>
      <c r="H20" s="1">
        <v>31</v>
      </c>
      <c r="I20" s="1">
        <v>164</v>
      </c>
      <c r="J20" s="1">
        <v>71</v>
      </c>
      <c r="K20" s="1">
        <v>4</v>
      </c>
      <c r="L20" s="1">
        <v>49</v>
      </c>
      <c r="M20" s="1">
        <v>122</v>
      </c>
      <c r="N20" s="1">
        <v>11</v>
      </c>
      <c r="O20" s="1">
        <v>27</v>
      </c>
    </row>
    <row r="21" spans="1:15" ht="10.199999999999999" customHeight="1" x14ac:dyDescent="0.2">
      <c r="A21" s="1" t="s">
        <v>184</v>
      </c>
      <c r="B21" s="1">
        <v>1257</v>
      </c>
      <c r="C21" s="1">
        <v>263</v>
      </c>
      <c r="D21" s="1">
        <v>212</v>
      </c>
      <c r="E21" s="1">
        <v>93</v>
      </c>
      <c r="F21" s="1">
        <v>7</v>
      </c>
      <c r="G21" s="1">
        <v>90</v>
      </c>
      <c r="H21" s="1">
        <v>8</v>
      </c>
      <c r="I21" s="1">
        <v>91</v>
      </c>
      <c r="J21" s="1">
        <v>100</v>
      </c>
      <c r="K21" s="1">
        <v>45</v>
      </c>
      <c r="L21" s="1">
        <v>121</v>
      </c>
      <c r="M21" s="1">
        <v>165</v>
      </c>
      <c r="N21" s="1">
        <v>28</v>
      </c>
      <c r="O21" s="1">
        <v>34</v>
      </c>
    </row>
    <row r="22" spans="1:15" ht="10.199999999999999" customHeight="1" x14ac:dyDescent="0.2">
      <c r="A22" s="1" t="s">
        <v>185</v>
      </c>
      <c r="B22" s="1">
        <v>1952</v>
      </c>
      <c r="C22" s="1">
        <v>31</v>
      </c>
      <c r="D22" s="1">
        <v>173</v>
      </c>
      <c r="E22" s="1">
        <v>268</v>
      </c>
      <c r="F22" s="1">
        <v>23</v>
      </c>
      <c r="G22" s="1">
        <v>225</v>
      </c>
      <c r="H22" s="1">
        <v>281</v>
      </c>
      <c r="I22" s="1">
        <v>93</v>
      </c>
      <c r="J22" s="1">
        <v>124</v>
      </c>
      <c r="K22" s="1">
        <v>26</v>
      </c>
      <c r="L22" s="1">
        <v>126</v>
      </c>
      <c r="M22" s="1">
        <v>154</v>
      </c>
      <c r="N22" s="1">
        <v>203</v>
      </c>
      <c r="O22" s="1">
        <v>225</v>
      </c>
    </row>
    <row r="24" spans="1:15" ht="10.199999999999999" customHeight="1" x14ac:dyDescent="0.2">
      <c r="A24" s="1" t="s">
        <v>305</v>
      </c>
      <c r="B24" s="1">
        <v>5382</v>
      </c>
      <c r="C24" s="1">
        <v>395</v>
      </c>
      <c r="D24" s="1">
        <v>525</v>
      </c>
      <c r="E24" s="1">
        <v>474</v>
      </c>
      <c r="F24" s="1">
        <v>221</v>
      </c>
      <c r="G24" s="1">
        <v>567</v>
      </c>
      <c r="H24" s="1">
        <v>393</v>
      </c>
      <c r="I24" s="1">
        <v>567</v>
      </c>
      <c r="J24" s="1">
        <v>402</v>
      </c>
      <c r="K24" s="1">
        <v>382</v>
      </c>
      <c r="L24" s="1">
        <v>338</v>
      </c>
      <c r="M24" s="1">
        <v>467</v>
      </c>
      <c r="N24" s="1">
        <v>321</v>
      </c>
      <c r="O24" s="1">
        <v>330</v>
      </c>
    </row>
    <row r="25" spans="1:15" ht="10.199999999999999" customHeight="1" x14ac:dyDescent="0.2">
      <c r="A25" s="1" t="s">
        <v>178</v>
      </c>
      <c r="B25" s="1">
        <v>244</v>
      </c>
      <c r="C25" s="1">
        <v>20</v>
      </c>
      <c r="D25" s="1">
        <v>8</v>
      </c>
      <c r="E25" s="1">
        <v>10</v>
      </c>
      <c r="F25" s="1">
        <v>65</v>
      </c>
      <c r="G25" s="1">
        <v>27</v>
      </c>
      <c r="H25" s="1">
        <v>16</v>
      </c>
      <c r="I25" s="1">
        <v>32</v>
      </c>
      <c r="J25" s="1">
        <v>17</v>
      </c>
      <c r="K25" s="1">
        <v>10</v>
      </c>
      <c r="L25" s="1">
        <v>8</v>
      </c>
      <c r="M25" s="1">
        <v>6</v>
      </c>
      <c r="N25" s="1">
        <v>15</v>
      </c>
      <c r="O25" s="1">
        <v>10</v>
      </c>
    </row>
    <row r="26" spans="1:15" ht="10.199999999999999" customHeight="1" x14ac:dyDescent="0.2">
      <c r="A26" s="1" t="s">
        <v>179</v>
      </c>
      <c r="B26" s="1">
        <v>65</v>
      </c>
      <c r="C26" s="1">
        <v>8</v>
      </c>
      <c r="D26" s="1">
        <v>2</v>
      </c>
      <c r="E26" s="1">
        <v>3</v>
      </c>
      <c r="F26" s="1">
        <v>32</v>
      </c>
      <c r="G26" s="1">
        <v>9</v>
      </c>
      <c r="H26" s="1">
        <v>0</v>
      </c>
      <c r="I26" s="1">
        <v>1</v>
      </c>
      <c r="J26" s="1">
        <v>1</v>
      </c>
      <c r="K26" s="1">
        <v>4</v>
      </c>
      <c r="L26" s="1">
        <v>1</v>
      </c>
      <c r="M26" s="1">
        <v>2</v>
      </c>
      <c r="N26" s="1">
        <v>1</v>
      </c>
      <c r="O26" s="1">
        <v>1</v>
      </c>
    </row>
    <row r="27" spans="1:15" ht="10.199999999999999" customHeight="1" x14ac:dyDescent="0.2">
      <c r="A27" s="1" t="s">
        <v>180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ht="10.199999999999999" customHeight="1" x14ac:dyDescent="0.2">
      <c r="A28" s="1" t="s">
        <v>181</v>
      </c>
      <c r="B28" s="1">
        <v>230</v>
      </c>
      <c r="C28" s="1">
        <v>24</v>
      </c>
      <c r="D28" s="1">
        <v>1</v>
      </c>
      <c r="E28" s="1">
        <v>2</v>
      </c>
      <c r="F28" s="1">
        <v>1</v>
      </c>
      <c r="G28" s="1">
        <v>0</v>
      </c>
      <c r="H28" s="1">
        <v>0</v>
      </c>
      <c r="I28" s="1">
        <v>8</v>
      </c>
      <c r="J28" s="1">
        <v>6</v>
      </c>
      <c r="K28" s="1">
        <v>170</v>
      </c>
      <c r="L28" s="1">
        <v>8</v>
      </c>
      <c r="M28" s="1">
        <v>6</v>
      </c>
      <c r="N28" s="1">
        <v>3</v>
      </c>
      <c r="O28" s="1">
        <v>1</v>
      </c>
    </row>
    <row r="29" spans="1:15" ht="10.199999999999999" customHeight="1" x14ac:dyDescent="0.2">
      <c r="A29" s="1" t="s">
        <v>182</v>
      </c>
      <c r="B29" s="1">
        <v>47</v>
      </c>
      <c r="C29" s="1">
        <v>0</v>
      </c>
      <c r="D29" s="1">
        <v>4</v>
      </c>
      <c r="E29" s="1">
        <v>5</v>
      </c>
      <c r="F29" s="1">
        <v>16</v>
      </c>
      <c r="G29" s="1">
        <v>1</v>
      </c>
      <c r="H29" s="1">
        <v>4</v>
      </c>
      <c r="I29" s="1">
        <v>0</v>
      </c>
      <c r="J29" s="1">
        <v>0</v>
      </c>
      <c r="K29" s="1">
        <v>6</v>
      </c>
      <c r="L29" s="1">
        <v>7</v>
      </c>
      <c r="M29" s="1">
        <v>1</v>
      </c>
      <c r="N29" s="1">
        <v>2</v>
      </c>
      <c r="O29" s="1">
        <v>1</v>
      </c>
    </row>
    <row r="30" spans="1:15" ht="10.199999999999999" customHeight="1" x14ac:dyDescent="0.2">
      <c r="A30" s="1" t="s">
        <v>183</v>
      </c>
      <c r="B30" s="1">
        <v>871</v>
      </c>
      <c r="C30" s="1">
        <v>27</v>
      </c>
      <c r="D30" s="1">
        <v>14</v>
      </c>
      <c r="E30" s="1">
        <v>12</v>
      </c>
      <c r="F30" s="1">
        <v>23</v>
      </c>
      <c r="G30" s="1">
        <v>94</v>
      </c>
      <c r="H30" s="1">
        <v>20</v>
      </c>
      <c r="I30" s="1">
        <v>271</v>
      </c>
      <c r="J30" s="1">
        <v>109</v>
      </c>
      <c r="K30" s="1">
        <v>20</v>
      </c>
      <c r="L30" s="1">
        <v>112</v>
      </c>
      <c r="M30" s="1">
        <v>144</v>
      </c>
      <c r="N30" s="1">
        <v>9</v>
      </c>
      <c r="O30" s="1">
        <v>16</v>
      </c>
    </row>
    <row r="31" spans="1:15" ht="10.199999999999999" customHeight="1" x14ac:dyDescent="0.2">
      <c r="A31" s="1" t="s">
        <v>184</v>
      </c>
      <c r="B31" s="1">
        <v>836</v>
      </c>
      <c r="C31" s="1">
        <v>240</v>
      </c>
      <c r="D31" s="1">
        <v>172</v>
      </c>
      <c r="E31" s="1">
        <v>16</v>
      </c>
      <c r="F31" s="1">
        <v>13</v>
      </c>
      <c r="G31" s="1">
        <v>42</v>
      </c>
      <c r="H31" s="1">
        <v>5</v>
      </c>
      <c r="I31" s="1">
        <v>48</v>
      </c>
      <c r="J31" s="1">
        <v>45</v>
      </c>
      <c r="K31" s="1">
        <v>47</v>
      </c>
      <c r="L31" s="1">
        <v>54</v>
      </c>
      <c r="M31" s="1">
        <v>102</v>
      </c>
      <c r="N31" s="1">
        <v>29</v>
      </c>
      <c r="O31" s="1">
        <v>23</v>
      </c>
    </row>
    <row r="32" spans="1:15" ht="10.199999999999999" customHeight="1" x14ac:dyDescent="0.2">
      <c r="A32" s="1" t="s">
        <v>185</v>
      </c>
      <c r="B32" s="1">
        <v>3089</v>
      </c>
      <c r="C32" s="1">
        <v>76</v>
      </c>
      <c r="D32" s="1">
        <v>324</v>
      </c>
      <c r="E32" s="1">
        <v>426</v>
      </c>
      <c r="F32" s="1">
        <v>71</v>
      </c>
      <c r="G32" s="1">
        <v>394</v>
      </c>
      <c r="H32" s="1">
        <v>348</v>
      </c>
      <c r="I32" s="1">
        <v>207</v>
      </c>
      <c r="J32" s="1">
        <v>224</v>
      </c>
      <c r="K32" s="1">
        <v>125</v>
      </c>
      <c r="L32" s="1">
        <v>148</v>
      </c>
      <c r="M32" s="1">
        <v>206</v>
      </c>
      <c r="N32" s="1">
        <v>262</v>
      </c>
      <c r="O32" s="1">
        <v>278</v>
      </c>
    </row>
    <row r="33" spans="1:15" ht="10.199999999999999" customHeight="1" x14ac:dyDescent="0.2">
      <c r="A33" s="31" t="s">
        <v>355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EDEBC-28AC-4D5D-9930-62F8A7ABC0FE}">
  <dimension ref="A1:O48"/>
  <sheetViews>
    <sheetView view="pageBreakPreview" topLeftCell="A33" zoomScale="125" zoomScaleNormal="100" zoomScaleSheetLayoutView="125" workbookViewId="0">
      <selection activeCell="A48" sqref="A48:XFD48"/>
    </sheetView>
  </sheetViews>
  <sheetFormatPr defaultColWidth="5.5546875" defaultRowHeight="10.199999999999999" customHeight="1" x14ac:dyDescent="0.2"/>
  <cols>
    <col min="1" max="1" width="25.21875" style="1" customWidth="1"/>
    <col min="2" max="2" width="5.5546875" style="1" customWidth="1"/>
    <col min="3" max="15" width="4.21875" style="1" customWidth="1"/>
    <col min="16" max="16384" width="5.5546875" style="1"/>
  </cols>
  <sheetData>
    <row r="1" spans="1:15" ht="10.199999999999999" customHeight="1" x14ac:dyDescent="0.2">
      <c r="A1" s="1" t="s">
        <v>332</v>
      </c>
    </row>
    <row r="2" spans="1:15" s="5" customFormat="1" ht="10.199999999999999" customHeight="1" x14ac:dyDescent="0.2">
      <c r="A2" s="7"/>
      <c r="B2" s="8"/>
      <c r="C2" s="9" t="s">
        <v>281</v>
      </c>
      <c r="D2" s="9" t="s">
        <v>282</v>
      </c>
      <c r="E2" s="9" t="s">
        <v>284</v>
      </c>
      <c r="F2" s="9"/>
      <c r="G2" s="9" t="s">
        <v>285</v>
      </c>
      <c r="H2" s="9" t="s">
        <v>286</v>
      </c>
      <c r="I2" s="9" t="s">
        <v>287</v>
      </c>
      <c r="J2" s="9" t="s">
        <v>288</v>
      </c>
      <c r="K2" s="9"/>
      <c r="L2" s="9"/>
      <c r="M2" s="9" t="s">
        <v>289</v>
      </c>
      <c r="N2" s="9" t="s">
        <v>291</v>
      </c>
      <c r="O2" s="10" t="s">
        <v>293</v>
      </c>
    </row>
    <row r="3" spans="1:15" s="5" customFormat="1" ht="10.199999999999999" customHeight="1" x14ac:dyDescent="0.2">
      <c r="A3" s="11"/>
      <c r="B3" s="12" t="s">
        <v>1</v>
      </c>
      <c r="C3" s="12" t="s">
        <v>294</v>
      </c>
      <c r="D3" s="12" t="s">
        <v>283</v>
      </c>
      <c r="E3" s="12" t="s">
        <v>283</v>
      </c>
      <c r="F3" s="12" t="s">
        <v>5</v>
      </c>
      <c r="G3" s="12" t="s">
        <v>283</v>
      </c>
      <c r="H3" s="12" t="s">
        <v>283</v>
      </c>
      <c r="I3" s="12" t="s">
        <v>283</v>
      </c>
      <c r="J3" s="12" t="s">
        <v>283</v>
      </c>
      <c r="K3" s="12" t="s">
        <v>10</v>
      </c>
      <c r="L3" s="12" t="s">
        <v>11</v>
      </c>
      <c r="M3" s="12" t="s">
        <v>290</v>
      </c>
      <c r="N3" s="12" t="s">
        <v>292</v>
      </c>
      <c r="O3" s="13" t="s">
        <v>292</v>
      </c>
    </row>
    <row r="4" spans="1:15" ht="10.199999999999999" customHeight="1" x14ac:dyDescent="0.2">
      <c r="A4" s="1" t="s">
        <v>307</v>
      </c>
      <c r="B4" s="1">
        <v>10829</v>
      </c>
      <c r="C4" s="1">
        <v>983</v>
      </c>
      <c r="D4" s="1">
        <v>996</v>
      </c>
      <c r="E4" s="1">
        <v>924</v>
      </c>
      <c r="F4" s="1">
        <v>484</v>
      </c>
      <c r="G4" s="1">
        <v>1089</v>
      </c>
      <c r="H4" s="1">
        <v>760</v>
      </c>
      <c r="I4" s="1">
        <v>1064</v>
      </c>
      <c r="J4" s="1">
        <v>747</v>
      </c>
      <c r="K4" s="1">
        <v>833</v>
      </c>
      <c r="L4" s="1">
        <v>722</v>
      </c>
      <c r="M4" s="1">
        <v>964</v>
      </c>
      <c r="N4" s="1">
        <v>610</v>
      </c>
      <c r="O4" s="1">
        <v>653</v>
      </c>
    </row>
    <row r="5" spans="1:15" ht="10.199999999999999" customHeight="1" x14ac:dyDescent="0.2">
      <c r="A5" s="1" t="s">
        <v>186</v>
      </c>
      <c r="B5" s="1">
        <v>48</v>
      </c>
      <c r="C5" s="1">
        <v>0</v>
      </c>
      <c r="D5" s="1">
        <v>1</v>
      </c>
      <c r="E5" s="1">
        <v>0</v>
      </c>
      <c r="F5" s="1">
        <v>0</v>
      </c>
      <c r="G5" s="1">
        <v>1</v>
      </c>
      <c r="H5" s="1">
        <v>0</v>
      </c>
      <c r="I5" s="1">
        <v>37</v>
      </c>
      <c r="J5" s="1">
        <v>4</v>
      </c>
      <c r="K5" s="1">
        <v>5</v>
      </c>
      <c r="L5" s="1">
        <v>0</v>
      </c>
      <c r="M5" s="1">
        <v>0</v>
      </c>
      <c r="N5" s="1">
        <v>0</v>
      </c>
      <c r="O5" s="1">
        <v>0</v>
      </c>
    </row>
    <row r="6" spans="1:15" ht="10.199999999999999" customHeight="1" x14ac:dyDescent="0.2">
      <c r="A6" s="1" t="s">
        <v>187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</row>
    <row r="7" spans="1:15" ht="10.199999999999999" customHeight="1" x14ac:dyDescent="0.2">
      <c r="A7" s="1" t="s">
        <v>188</v>
      </c>
      <c r="B7" s="1">
        <v>6</v>
      </c>
      <c r="C7" s="1">
        <v>1</v>
      </c>
      <c r="D7" s="1">
        <v>0</v>
      </c>
      <c r="E7" s="1">
        <v>0</v>
      </c>
      <c r="F7" s="1">
        <v>0</v>
      </c>
      <c r="G7" s="1">
        <v>2</v>
      </c>
      <c r="H7" s="1">
        <v>0</v>
      </c>
      <c r="I7" s="1">
        <v>0</v>
      </c>
      <c r="J7" s="1">
        <v>0</v>
      </c>
      <c r="K7" s="1">
        <v>2</v>
      </c>
      <c r="L7" s="1">
        <v>0</v>
      </c>
      <c r="M7" s="1">
        <v>1</v>
      </c>
      <c r="N7" s="1">
        <v>0</v>
      </c>
      <c r="O7" s="1">
        <v>0</v>
      </c>
    </row>
    <row r="8" spans="1:15" ht="10.199999999999999" customHeight="1" x14ac:dyDescent="0.2">
      <c r="A8" s="1" t="s">
        <v>189</v>
      </c>
      <c r="B8" s="1">
        <v>17</v>
      </c>
      <c r="C8" s="1">
        <v>2</v>
      </c>
      <c r="D8" s="1">
        <v>0</v>
      </c>
      <c r="E8" s="1">
        <v>1</v>
      </c>
      <c r="F8" s="1">
        <v>10</v>
      </c>
      <c r="G8" s="1">
        <v>1</v>
      </c>
      <c r="H8" s="1">
        <v>0</v>
      </c>
      <c r="I8" s="1">
        <v>0</v>
      </c>
      <c r="J8" s="1">
        <v>0</v>
      </c>
      <c r="K8" s="1">
        <v>1</v>
      </c>
      <c r="L8" s="1">
        <v>0</v>
      </c>
      <c r="M8" s="1">
        <v>0</v>
      </c>
      <c r="N8" s="1">
        <v>2</v>
      </c>
      <c r="O8" s="1">
        <v>0</v>
      </c>
    </row>
    <row r="9" spans="1:15" ht="10.199999999999999" customHeight="1" x14ac:dyDescent="0.2">
      <c r="A9" s="1" t="s">
        <v>190</v>
      </c>
      <c r="B9" s="1">
        <v>8</v>
      </c>
      <c r="C9" s="1">
        <v>0</v>
      </c>
      <c r="D9" s="1">
        <v>0</v>
      </c>
      <c r="E9" s="1">
        <v>0</v>
      </c>
      <c r="F9" s="1">
        <v>5</v>
      </c>
      <c r="G9" s="1">
        <v>0</v>
      </c>
      <c r="H9" s="1">
        <v>0</v>
      </c>
      <c r="I9" s="1">
        <v>0</v>
      </c>
      <c r="J9" s="1">
        <v>0</v>
      </c>
      <c r="K9" s="1">
        <v>2</v>
      </c>
      <c r="L9" s="1">
        <v>0</v>
      </c>
      <c r="M9" s="1">
        <v>0</v>
      </c>
      <c r="N9" s="1">
        <v>1</v>
      </c>
      <c r="O9" s="1">
        <v>0</v>
      </c>
    </row>
    <row r="10" spans="1:15" ht="10.199999999999999" customHeight="1" x14ac:dyDescent="0.2">
      <c r="A10" s="1" t="s">
        <v>191</v>
      </c>
      <c r="B10" s="1">
        <v>2</v>
      </c>
      <c r="C10" s="1">
        <v>0</v>
      </c>
      <c r="D10" s="1">
        <v>0</v>
      </c>
      <c r="E10" s="1">
        <v>1</v>
      </c>
      <c r="F10" s="1">
        <v>1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</row>
    <row r="11" spans="1:15" ht="10.199999999999999" customHeight="1" x14ac:dyDescent="0.2">
      <c r="A11" s="1" t="s">
        <v>192</v>
      </c>
      <c r="B11" s="1">
        <v>2</v>
      </c>
      <c r="C11" s="1">
        <v>0</v>
      </c>
      <c r="D11" s="1">
        <v>0</v>
      </c>
      <c r="E11" s="1">
        <v>0</v>
      </c>
      <c r="F11" s="1">
        <v>2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</row>
    <row r="12" spans="1:15" ht="10.199999999999999" customHeight="1" x14ac:dyDescent="0.2">
      <c r="A12" s="1" t="s">
        <v>193</v>
      </c>
      <c r="B12" s="1">
        <v>6</v>
      </c>
      <c r="C12" s="1">
        <v>0</v>
      </c>
      <c r="D12" s="1">
        <v>0</v>
      </c>
      <c r="E12" s="1">
        <v>0</v>
      </c>
      <c r="F12" s="1">
        <v>6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</row>
    <row r="13" spans="1:15" ht="10.199999999999999" customHeight="1" x14ac:dyDescent="0.2">
      <c r="A13" s="1" t="s">
        <v>194</v>
      </c>
      <c r="B13" s="1">
        <v>62</v>
      </c>
      <c r="C13" s="1">
        <v>3</v>
      </c>
      <c r="D13" s="1">
        <v>2</v>
      </c>
      <c r="E13" s="1">
        <v>2</v>
      </c>
      <c r="F13" s="1">
        <v>27</v>
      </c>
      <c r="G13" s="1">
        <v>8</v>
      </c>
      <c r="H13" s="1">
        <v>6</v>
      </c>
      <c r="I13" s="1">
        <v>0</v>
      </c>
      <c r="J13" s="1">
        <v>2</v>
      </c>
      <c r="K13" s="1">
        <v>1</v>
      </c>
      <c r="L13" s="1">
        <v>3</v>
      </c>
      <c r="M13" s="1">
        <v>1</v>
      </c>
      <c r="N13" s="1">
        <v>7</v>
      </c>
      <c r="O13" s="1">
        <v>0</v>
      </c>
    </row>
    <row r="14" spans="1:15" ht="10.199999999999999" customHeight="1" x14ac:dyDescent="0.2">
      <c r="A14" s="1" t="s">
        <v>195</v>
      </c>
      <c r="B14" s="1">
        <v>419</v>
      </c>
      <c r="C14" s="1">
        <v>56</v>
      </c>
      <c r="D14" s="1">
        <v>25</v>
      </c>
      <c r="E14" s="1">
        <v>30</v>
      </c>
      <c r="F14" s="1">
        <v>30</v>
      </c>
      <c r="G14" s="1">
        <v>52</v>
      </c>
      <c r="H14" s="1">
        <v>26</v>
      </c>
      <c r="I14" s="1">
        <v>58</v>
      </c>
      <c r="J14" s="1">
        <v>37</v>
      </c>
      <c r="K14" s="1">
        <v>15</v>
      </c>
      <c r="L14" s="1">
        <v>25</v>
      </c>
      <c r="M14" s="1">
        <v>19</v>
      </c>
      <c r="N14" s="1">
        <v>21</v>
      </c>
      <c r="O14" s="1">
        <v>25</v>
      </c>
    </row>
    <row r="15" spans="1:15" ht="10.199999999999999" customHeight="1" x14ac:dyDescent="0.2">
      <c r="A15" s="1" t="s">
        <v>196</v>
      </c>
      <c r="B15" s="1">
        <v>19</v>
      </c>
      <c r="C15" s="1">
        <v>1</v>
      </c>
      <c r="D15" s="1">
        <v>0</v>
      </c>
      <c r="E15" s="1">
        <v>1</v>
      </c>
      <c r="F15" s="1">
        <v>14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</v>
      </c>
      <c r="O15" s="1">
        <v>1</v>
      </c>
    </row>
    <row r="16" spans="1:15" ht="10.199999999999999" customHeight="1" x14ac:dyDescent="0.2">
      <c r="A16" s="1" t="s">
        <v>197</v>
      </c>
      <c r="B16" s="1">
        <v>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</row>
    <row r="17" spans="1:15" ht="10.199999999999999" customHeight="1" x14ac:dyDescent="0.2">
      <c r="A17" s="1" t="s">
        <v>198</v>
      </c>
      <c r="B17" s="1">
        <v>73</v>
      </c>
      <c r="C17" s="1">
        <v>5</v>
      </c>
      <c r="D17" s="1">
        <v>2</v>
      </c>
      <c r="E17" s="1">
        <v>1</v>
      </c>
      <c r="F17" s="1">
        <v>5</v>
      </c>
      <c r="G17" s="1">
        <v>17</v>
      </c>
      <c r="H17" s="1">
        <v>4</v>
      </c>
      <c r="I17" s="1">
        <v>28</v>
      </c>
      <c r="J17" s="1">
        <v>1</v>
      </c>
      <c r="K17" s="1">
        <v>2</v>
      </c>
      <c r="L17" s="1">
        <v>1</v>
      </c>
      <c r="M17" s="1">
        <v>1</v>
      </c>
      <c r="N17" s="1">
        <v>6</v>
      </c>
      <c r="O17" s="1">
        <v>0</v>
      </c>
    </row>
    <row r="18" spans="1:15" ht="10.199999999999999" customHeight="1" x14ac:dyDescent="0.2">
      <c r="A18" s="1" t="s">
        <v>199</v>
      </c>
      <c r="B18" s="1">
        <v>29</v>
      </c>
      <c r="C18" s="1">
        <v>2</v>
      </c>
      <c r="D18" s="1">
        <v>2</v>
      </c>
      <c r="E18" s="1">
        <v>0</v>
      </c>
      <c r="F18" s="1">
        <v>8</v>
      </c>
      <c r="G18" s="1">
        <v>13</v>
      </c>
      <c r="H18" s="1">
        <v>0</v>
      </c>
      <c r="I18" s="1">
        <v>0</v>
      </c>
      <c r="J18" s="1">
        <v>0</v>
      </c>
      <c r="K18" s="1">
        <v>2</v>
      </c>
      <c r="L18" s="1">
        <v>1</v>
      </c>
      <c r="M18" s="1">
        <v>1</v>
      </c>
      <c r="N18" s="1">
        <v>0</v>
      </c>
      <c r="O18" s="1">
        <v>0</v>
      </c>
    </row>
    <row r="19" spans="1:15" ht="10.199999999999999" customHeight="1" x14ac:dyDescent="0.2">
      <c r="A19" s="1" t="s">
        <v>200</v>
      </c>
      <c r="B19" s="1">
        <v>35</v>
      </c>
      <c r="C19" s="1">
        <v>7</v>
      </c>
      <c r="D19" s="1">
        <v>1</v>
      </c>
      <c r="E19" s="1">
        <v>0</v>
      </c>
      <c r="F19" s="1">
        <v>14</v>
      </c>
      <c r="G19" s="1">
        <v>0</v>
      </c>
      <c r="H19" s="1">
        <v>2</v>
      </c>
      <c r="I19" s="1">
        <v>0</v>
      </c>
      <c r="J19" s="1">
        <v>0</v>
      </c>
      <c r="K19" s="1">
        <v>7</v>
      </c>
      <c r="L19" s="1">
        <v>0</v>
      </c>
      <c r="M19" s="1">
        <v>0</v>
      </c>
      <c r="N19" s="1">
        <v>1</v>
      </c>
      <c r="O19" s="1">
        <v>3</v>
      </c>
    </row>
    <row r="20" spans="1:15" ht="10.199999999999999" customHeight="1" x14ac:dyDescent="0.2">
      <c r="A20" s="1" t="s">
        <v>201</v>
      </c>
      <c r="B20" s="1">
        <v>35</v>
      </c>
      <c r="C20" s="1">
        <v>1</v>
      </c>
      <c r="D20" s="1">
        <v>0</v>
      </c>
      <c r="E20" s="1">
        <v>1</v>
      </c>
      <c r="F20" s="1">
        <v>3</v>
      </c>
      <c r="G20" s="1">
        <v>0</v>
      </c>
      <c r="H20" s="1">
        <v>0</v>
      </c>
      <c r="I20" s="1">
        <v>19</v>
      </c>
      <c r="J20" s="1">
        <v>2</v>
      </c>
      <c r="K20" s="1">
        <v>1</v>
      </c>
      <c r="L20" s="1">
        <v>3</v>
      </c>
      <c r="M20" s="1">
        <v>1</v>
      </c>
      <c r="N20" s="1">
        <v>2</v>
      </c>
      <c r="O20" s="1">
        <v>2</v>
      </c>
    </row>
    <row r="21" spans="1:15" ht="10.199999999999999" customHeight="1" x14ac:dyDescent="0.2">
      <c r="A21" s="1" t="s">
        <v>202</v>
      </c>
      <c r="B21" s="1">
        <v>33</v>
      </c>
      <c r="C21" s="1">
        <v>4</v>
      </c>
      <c r="D21" s="1">
        <v>3</v>
      </c>
      <c r="E21" s="1">
        <v>1</v>
      </c>
      <c r="F21" s="1">
        <v>3</v>
      </c>
      <c r="G21" s="1">
        <v>4</v>
      </c>
      <c r="H21" s="1">
        <v>4</v>
      </c>
      <c r="I21" s="1">
        <v>0</v>
      </c>
      <c r="J21" s="1">
        <v>1</v>
      </c>
      <c r="K21" s="1">
        <v>6</v>
      </c>
      <c r="L21" s="1">
        <v>0</v>
      </c>
      <c r="M21" s="1">
        <v>1</v>
      </c>
      <c r="N21" s="1">
        <v>6</v>
      </c>
      <c r="O21" s="1">
        <v>0</v>
      </c>
    </row>
    <row r="22" spans="1:15" ht="10.199999999999999" customHeight="1" x14ac:dyDescent="0.2">
      <c r="A22" s="1" t="s">
        <v>203</v>
      </c>
      <c r="B22" s="1">
        <v>1</v>
      </c>
      <c r="C22" s="1">
        <v>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ht="10.199999999999999" customHeight="1" x14ac:dyDescent="0.2">
      <c r="A23" s="1" t="s">
        <v>204</v>
      </c>
      <c r="B23" s="1">
        <v>4</v>
      </c>
      <c r="C23" s="1">
        <v>0</v>
      </c>
      <c r="D23" s="1">
        <v>0</v>
      </c>
      <c r="E23" s="1">
        <v>1</v>
      </c>
      <c r="F23" s="1">
        <v>3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ht="10.199999999999999" customHeight="1" x14ac:dyDescent="0.2">
      <c r="A24" s="1" t="s">
        <v>205</v>
      </c>
      <c r="B24" s="1">
        <v>8</v>
      </c>
      <c r="C24" s="1">
        <v>0</v>
      </c>
      <c r="D24" s="1">
        <v>3</v>
      </c>
      <c r="E24" s="1">
        <v>0</v>
      </c>
      <c r="F24" s="1">
        <v>0</v>
      </c>
      <c r="G24" s="1">
        <v>1</v>
      </c>
      <c r="H24" s="1">
        <v>3</v>
      </c>
      <c r="I24" s="1">
        <v>0</v>
      </c>
      <c r="J24" s="1">
        <v>0</v>
      </c>
      <c r="K24" s="1">
        <v>0</v>
      </c>
      <c r="L24" s="1">
        <v>0</v>
      </c>
      <c r="M24" s="1">
        <v>1</v>
      </c>
      <c r="N24" s="1">
        <v>0</v>
      </c>
      <c r="O24" s="1">
        <v>0</v>
      </c>
    </row>
    <row r="25" spans="1:15" ht="10.199999999999999" customHeight="1" x14ac:dyDescent="0.2">
      <c r="A25" s="1" t="s">
        <v>206</v>
      </c>
      <c r="B25" s="1">
        <v>35</v>
      </c>
      <c r="C25" s="1">
        <v>2</v>
      </c>
      <c r="D25" s="1">
        <v>1</v>
      </c>
      <c r="E25" s="1">
        <v>4</v>
      </c>
      <c r="F25" s="1">
        <v>7</v>
      </c>
      <c r="G25" s="1">
        <v>9</v>
      </c>
      <c r="H25" s="1">
        <v>3</v>
      </c>
      <c r="I25" s="1">
        <v>0</v>
      </c>
      <c r="J25" s="1">
        <v>0</v>
      </c>
      <c r="K25" s="1">
        <v>1</v>
      </c>
      <c r="L25" s="1">
        <v>0</v>
      </c>
      <c r="M25" s="1">
        <v>1</v>
      </c>
      <c r="N25" s="1">
        <v>6</v>
      </c>
      <c r="O25" s="1">
        <v>1</v>
      </c>
    </row>
    <row r="26" spans="1:15" ht="10.199999999999999" customHeight="1" x14ac:dyDescent="0.2">
      <c r="A26" s="1" t="s">
        <v>207</v>
      </c>
      <c r="B26" s="1">
        <v>13</v>
      </c>
      <c r="C26" s="1">
        <v>2</v>
      </c>
      <c r="D26" s="1">
        <v>0</v>
      </c>
      <c r="E26" s="1">
        <v>0</v>
      </c>
      <c r="F26" s="1">
        <v>8</v>
      </c>
      <c r="G26" s="1">
        <v>0</v>
      </c>
      <c r="H26" s="1">
        <v>0</v>
      </c>
      <c r="I26" s="1">
        <v>0</v>
      </c>
      <c r="J26" s="1">
        <v>0</v>
      </c>
      <c r="K26" s="1">
        <v>1</v>
      </c>
      <c r="L26" s="1">
        <v>0</v>
      </c>
      <c r="M26" s="1">
        <v>0</v>
      </c>
      <c r="N26" s="1">
        <v>0</v>
      </c>
      <c r="O26" s="1">
        <v>2</v>
      </c>
    </row>
    <row r="27" spans="1:15" ht="10.199999999999999" customHeight="1" x14ac:dyDescent="0.2">
      <c r="A27" s="1" t="s">
        <v>208</v>
      </c>
      <c r="B27" s="1">
        <v>83</v>
      </c>
      <c r="C27" s="1">
        <v>20</v>
      </c>
      <c r="D27" s="1">
        <v>1</v>
      </c>
      <c r="E27" s="1">
        <v>1</v>
      </c>
      <c r="F27" s="1">
        <v>38</v>
      </c>
      <c r="G27" s="1">
        <v>12</v>
      </c>
      <c r="H27" s="1">
        <v>0</v>
      </c>
      <c r="I27" s="1">
        <v>1</v>
      </c>
      <c r="J27" s="1">
        <v>2</v>
      </c>
      <c r="K27" s="1">
        <v>4</v>
      </c>
      <c r="L27" s="1">
        <v>1</v>
      </c>
      <c r="M27" s="1">
        <v>0</v>
      </c>
      <c r="N27" s="1">
        <v>3</v>
      </c>
      <c r="O27" s="1">
        <v>0</v>
      </c>
    </row>
    <row r="28" spans="1:15" ht="10.199999999999999" customHeight="1" x14ac:dyDescent="0.2">
      <c r="A28" s="1" t="s">
        <v>209</v>
      </c>
      <c r="B28" s="1">
        <v>81</v>
      </c>
      <c r="C28" s="1">
        <v>13</v>
      </c>
      <c r="D28" s="1">
        <v>4</v>
      </c>
      <c r="E28" s="1">
        <v>4</v>
      </c>
      <c r="F28" s="1">
        <v>15</v>
      </c>
      <c r="G28" s="1">
        <v>6</v>
      </c>
      <c r="H28" s="1">
        <v>0</v>
      </c>
      <c r="I28" s="1">
        <v>0</v>
      </c>
      <c r="J28" s="1">
        <v>0</v>
      </c>
      <c r="K28" s="1">
        <v>29</v>
      </c>
      <c r="L28" s="1">
        <v>1</v>
      </c>
      <c r="M28" s="1">
        <v>1</v>
      </c>
      <c r="N28" s="1">
        <v>7</v>
      </c>
      <c r="O28" s="1">
        <v>1</v>
      </c>
    </row>
    <row r="29" spans="1:15" ht="10.199999999999999" customHeight="1" x14ac:dyDescent="0.2">
      <c r="A29" s="1" t="s">
        <v>210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ht="10.199999999999999" customHeight="1" x14ac:dyDescent="0.2">
      <c r="A30" s="1" t="s">
        <v>211</v>
      </c>
      <c r="B30" s="1">
        <v>87</v>
      </c>
      <c r="C30" s="1">
        <v>1</v>
      </c>
      <c r="D30" s="1">
        <v>4</v>
      </c>
      <c r="E30" s="1">
        <v>5</v>
      </c>
      <c r="F30" s="1">
        <v>58</v>
      </c>
      <c r="G30" s="1">
        <v>0</v>
      </c>
      <c r="H30" s="1">
        <v>0</v>
      </c>
      <c r="I30" s="1">
        <v>3</v>
      </c>
      <c r="J30" s="1">
        <v>0</v>
      </c>
      <c r="K30" s="1">
        <v>15</v>
      </c>
      <c r="L30" s="1">
        <v>0</v>
      </c>
      <c r="M30" s="1">
        <v>0</v>
      </c>
      <c r="N30" s="1">
        <v>1</v>
      </c>
      <c r="O30" s="1">
        <v>0</v>
      </c>
    </row>
    <row r="31" spans="1:15" ht="10.199999999999999" customHeight="1" x14ac:dyDescent="0.2">
      <c r="A31" s="1" t="s">
        <v>212</v>
      </c>
      <c r="B31" s="1">
        <v>1310</v>
      </c>
      <c r="C31" s="1">
        <v>192</v>
      </c>
      <c r="D31" s="1">
        <v>171</v>
      </c>
      <c r="E31" s="1">
        <v>34</v>
      </c>
      <c r="F31" s="1">
        <v>13</v>
      </c>
      <c r="G31" s="1">
        <v>39</v>
      </c>
      <c r="H31" s="1">
        <v>6</v>
      </c>
      <c r="I31" s="1">
        <v>32</v>
      </c>
      <c r="J31" s="1">
        <v>75</v>
      </c>
      <c r="K31" s="1">
        <v>344</v>
      </c>
      <c r="L31" s="1">
        <v>141</v>
      </c>
      <c r="M31" s="1">
        <v>163</v>
      </c>
      <c r="N31" s="1">
        <v>46</v>
      </c>
      <c r="O31" s="1">
        <v>54</v>
      </c>
    </row>
    <row r="32" spans="1:15" ht="10.199999999999999" customHeight="1" x14ac:dyDescent="0.2">
      <c r="A32" s="1" t="s">
        <v>213</v>
      </c>
      <c r="B32" s="1">
        <v>872</v>
      </c>
      <c r="C32" s="1">
        <v>316</v>
      </c>
      <c r="D32" s="1">
        <v>166</v>
      </c>
      <c r="E32" s="1">
        <v>117</v>
      </c>
      <c r="F32" s="1">
        <v>6</v>
      </c>
      <c r="G32" s="1">
        <v>110</v>
      </c>
      <c r="H32" s="1">
        <v>48</v>
      </c>
      <c r="I32" s="1">
        <v>7</v>
      </c>
      <c r="J32" s="1">
        <v>19</v>
      </c>
      <c r="K32" s="1">
        <v>35</v>
      </c>
      <c r="L32" s="1">
        <v>19</v>
      </c>
      <c r="M32" s="1">
        <v>14</v>
      </c>
      <c r="N32" s="1">
        <v>5</v>
      </c>
      <c r="O32" s="1">
        <v>10</v>
      </c>
    </row>
    <row r="33" spans="1:15" ht="10.199999999999999" customHeight="1" x14ac:dyDescent="0.2">
      <c r="A33" s="1" t="s">
        <v>214</v>
      </c>
      <c r="B33" s="1">
        <v>6970</v>
      </c>
      <c r="C33" s="1">
        <v>293</v>
      </c>
      <c r="D33" s="1">
        <v>584</v>
      </c>
      <c r="E33" s="1">
        <v>683</v>
      </c>
      <c r="F33" s="1">
        <v>102</v>
      </c>
      <c r="G33" s="1">
        <v>740</v>
      </c>
      <c r="H33" s="1">
        <v>649</v>
      </c>
      <c r="I33" s="1">
        <v>799</v>
      </c>
      <c r="J33" s="1">
        <v>579</v>
      </c>
      <c r="K33" s="1">
        <v>257</v>
      </c>
      <c r="L33" s="1">
        <v>515</v>
      </c>
      <c r="M33" s="1">
        <v>742</v>
      </c>
      <c r="N33" s="1">
        <v>485</v>
      </c>
      <c r="O33" s="1">
        <v>542</v>
      </c>
    </row>
    <row r="34" spans="1:15" ht="10.199999999999999" customHeight="1" x14ac:dyDescent="0.2">
      <c r="A34" s="1" t="s">
        <v>215</v>
      </c>
      <c r="B34" s="1">
        <v>161</v>
      </c>
      <c r="C34" s="1">
        <v>23</v>
      </c>
      <c r="D34" s="1">
        <v>9</v>
      </c>
      <c r="E34" s="1">
        <v>11</v>
      </c>
      <c r="F34" s="1">
        <v>18</v>
      </c>
      <c r="G34" s="1">
        <v>41</v>
      </c>
      <c r="H34" s="1">
        <v>6</v>
      </c>
      <c r="I34" s="1">
        <v>30</v>
      </c>
      <c r="J34" s="1">
        <v>13</v>
      </c>
      <c r="K34" s="1">
        <v>1</v>
      </c>
      <c r="L34" s="1">
        <v>1</v>
      </c>
      <c r="M34" s="1">
        <v>2</v>
      </c>
      <c r="N34" s="1">
        <v>2</v>
      </c>
      <c r="O34" s="1">
        <v>4</v>
      </c>
    </row>
    <row r="35" spans="1:15" ht="10.199999999999999" customHeight="1" x14ac:dyDescent="0.2">
      <c r="A35" s="1" t="s">
        <v>216</v>
      </c>
      <c r="B35" s="1">
        <v>55</v>
      </c>
      <c r="C35" s="1">
        <v>3</v>
      </c>
      <c r="D35" s="1">
        <v>2</v>
      </c>
      <c r="E35" s="1">
        <v>6</v>
      </c>
      <c r="F35" s="1">
        <v>27</v>
      </c>
      <c r="G35" s="1">
        <v>11</v>
      </c>
      <c r="H35" s="1">
        <v>0</v>
      </c>
      <c r="I35" s="1">
        <v>0</v>
      </c>
      <c r="J35" s="1">
        <v>0</v>
      </c>
      <c r="K35" s="1">
        <v>6</v>
      </c>
      <c r="L35" s="1">
        <v>0</v>
      </c>
      <c r="M35" s="1">
        <v>0</v>
      </c>
      <c r="N35" s="1">
        <v>0</v>
      </c>
      <c r="O35" s="1">
        <v>0</v>
      </c>
    </row>
    <row r="36" spans="1:15" ht="10.199999999999999" customHeight="1" x14ac:dyDescent="0.2">
      <c r="A36" s="1" t="s">
        <v>217</v>
      </c>
      <c r="B36" s="1">
        <v>14</v>
      </c>
      <c r="C36" s="1">
        <v>3</v>
      </c>
      <c r="D36" s="1">
        <v>0</v>
      </c>
      <c r="E36" s="1">
        <v>7</v>
      </c>
      <c r="F36" s="1">
        <v>0</v>
      </c>
      <c r="G36" s="1">
        <v>4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ht="10.199999999999999" customHeight="1" x14ac:dyDescent="0.2">
      <c r="A37" s="1" t="s">
        <v>218</v>
      </c>
      <c r="B37" s="1">
        <v>5</v>
      </c>
      <c r="C37" s="1">
        <v>2</v>
      </c>
      <c r="D37" s="1">
        <v>0</v>
      </c>
      <c r="E37" s="1">
        <v>0</v>
      </c>
      <c r="F37" s="1">
        <v>2</v>
      </c>
      <c r="G37" s="1">
        <v>0</v>
      </c>
      <c r="H37" s="1">
        <v>0</v>
      </c>
      <c r="I37" s="1">
        <v>0</v>
      </c>
      <c r="J37" s="1">
        <v>0</v>
      </c>
      <c r="K37" s="1">
        <v>1</v>
      </c>
      <c r="L37" s="1">
        <v>0</v>
      </c>
      <c r="M37" s="1">
        <v>0</v>
      </c>
      <c r="N37" s="1">
        <v>0</v>
      </c>
      <c r="O37" s="1">
        <v>0</v>
      </c>
    </row>
    <row r="38" spans="1:15" ht="10.199999999999999" customHeight="1" x14ac:dyDescent="0.2">
      <c r="A38" s="1" t="s">
        <v>219</v>
      </c>
      <c r="B38" s="1">
        <v>33</v>
      </c>
      <c r="C38" s="1">
        <v>6</v>
      </c>
      <c r="D38" s="1">
        <v>2</v>
      </c>
      <c r="E38" s="1">
        <v>2</v>
      </c>
      <c r="F38" s="1">
        <v>5</v>
      </c>
      <c r="G38" s="1">
        <v>1</v>
      </c>
      <c r="H38" s="1">
        <v>0</v>
      </c>
      <c r="I38" s="1">
        <v>0</v>
      </c>
      <c r="J38" s="1">
        <v>0</v>
      </c>
      <c r="K38" s="1">
        <v>13</v>
      </c>
      <c r="L38" s="1">
        <v>4</v>
      </c>
      <c r="M38" s="1">
        <v>0</v>
      </c>
      <c r="N38" s="1">
        <v>0</v>
      </c>
      <c r="O38" s="1">
        <v>0</v>
      </c>
    </row>
    <row r="39" spans="1:15" ht="10.199999999999999" customHeight="1" x14ac:dyDescent="0.2">
      <c r="A39" s="1" t="s">
        <v>220</v>
      </c>
      <c r="B39" s="1">
        <v>10</v>
      </c>
      <c r="C39" s="1">
        <v>3</v>
      </c>
      <c r="D39" s="1">
        <v>2</v>
      </c>
      <c r="E39" s="1">
        <v>0</v>
      </c>
      <c r="F39" s="1">
        <v>4</v>
      </c>
      <c r="G39" s="1">
        <v>0</v>
      </c>
      <c r="H39" s="1">
        <v>0</v>
      </c>
      <c r="I39" s="1">
        <v>0</v>
      </c>
      <c r="J39" s="1">
        <v>1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  <row r="40" spans="1:15" ht="10.199999999999999" customHeight="1" x14ac:dyDescent="0.2">
      <c r="A40" s="1" t="s">
        <v>221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</row>
    <row r="41" spans="1:15" ht="10.199999999999999" customHeight="1" x14ac:dyDescent="0.2">
      <c r="A41" s="1" t="s">
        <v>222</v>
      </c>
      <c r="B41" s="1">
        <v>49</v>
      </c>
      <c r="C41" s="1">
        <v>6</v>
      </c>
      <c r="D41" s="1">
        <v>7</v>
      </c>
      <c r="E41" s="1">
        <v>3</v>
      </c>
      <c r="F41" s="1">
        <v>10</v>
      </c>
      <c r="G41" s="1">
        <v>2</v>
      </c>
      <c r="H41" s="1">
        <v>1</v>
      </c>
      <c r="I41" s="1">
        <v>0</v>
      </c>
      <c r="J41" s="1">
        <v>3</v>
      </c>
      <c r="K41" s="1">
        <v>3</v>
      </c>
      <c r="L41" s="1">
        <v>0</v>
      </c>
      <c r="M41" s="1">
        <v>2</v>
      </c>
      <c r="N41" s="1">
        <v>4</v>
      </c>
      <c r="O41" s="1">
        <v>8</v>
      </c>
    </row>
    <row r="42" spans="1:15" ht="10.199999999999999" customHeight="1" x14ac:dyDescent="0.2">
      <c r="A42" s="1" t="s">
        <v>223</v>
      </c>
      <c r="B42" s="1">
        <v>154</v>
      </c>
      <c r="C42" s="1">
        <v>10</v>
      </c>
      <c r="D42" s="1">
        <v>4</v>
      </c>
      <c r="E42" s="1">
        <v>6</v>
      </c>
      <c r="F42" s="1">
        <v>28</v>
      </c>
      <c r="G42" s="1">
        <v>15</v>
      </c>
      <c r="H42" s="1">
        <v>0</v>
      </c>
      <c r="I42" s="1">
        <v>48</v>
      </c>
      <c r="J42" s="1">
        <v>8</v>
      </c>
      <c r="K42" s="1">
        <v>29</v>
      </c>
      <c r="L42" s="1">
        <v>4</v>
      </c>
      <c r="M42" s="1">
        <v>0</v>
      </c>
      <c r="N42" s="1">
        <v>2</v>
      </c>
      <c r="O42" s="1">
        <v>0</v>
      </c>
    </row>
    <row r="43" spans="1:15" ht="10.199999999999999" customHeight="1" x14ac:dyDescent="0.2">
      <c r="A43" s="1" t="s">
        <v>224</v>
      </c>
      <c r="B43" s="1">
        <v>75</v>
      </c>
      <c r="C43" s="1">
        <v>5</v>
      </c>
      <c r="D43" s="1">
        <v>0</v>
      </c>
      <c r="E43" s="1">
        <v>2</v>
      </c>
      <c r="F43" s="1">
        <v>0</v>
      </c>
      <c r="G43" s="1">
        <v>0</v>
      </c>
      <c r="H43" s="1">
        <v>1</v>
      </c>
      <c r="I43" s="1">
        <v>2</v>
      </c>
      <c r="J43" s="1">
        <v>0</v>
      </c>
      <c r="K43" s="1">
        <v>50</v>
      </c>
      <c r="L43" s="1">
        <v>1</v>
      </c>
      <c r="M43" s="1">
        <v>13</v>
      </c>
      <c r="N43" s="1">
        <v>1</v>
      </c>
      <c r="O43" s="1">
        <v>0</v>
      </c>
    </row>
    <row r="44" spans="1:15" ht="10.199999999999999" customHeight="1" x14ac:dyDescent="0.2">
      <c r="A44" s="1" t="s">
        <v>225</v>
      </c>
      <c r="B44" s="1">
        <v>2</v>
      </c>
      <c r="C44" s="1">
        <v>0</v>
      </c>
      <c r="D44" s="1">
        <v>0</v>
      </c>
      <c r="E44" s="1">
        <v>0</v>
      </c>
      <c r="F44" s="1">
        <v>2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</row>
    <row r="45" spans="1:15" ht="10.199999999999999" customHeight="1" x14ac:dyDescent="0.2">
      <c r="A45" s="1" t="s">
        <v>226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</row>
    <row r="46" spans="1:15" ht="10.199999999999999" customHeight="1" x14ac:dyDescent="0.2">
      <c r="A46" s="1" t="s">
        <v>227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</row>
    <row r="47" spans="1:15" ht="10.199999999999999" customHeight="1" x14ac:dyDescent="0.2">
      <c r="A47" s="1" t="s">
        <v>228</v>
      </c>
      <c r="B47" s="1">
        <v>12</v>
      </c>
      <c r="C47" s="1">
        <v>0</v>
      </c>
      <c r="D47" s="1">
        <v>0</v>
      </c>
      <c r="E47" s="1">
        <v>0</v>
      </c>
      <c r="F47" s="1">
        <v>10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2</v>
      </c>
      <c r="M47" s="1">
        <v>0</v>
      </c>
      <c r="N47" s="1">
        <v>0</v>
      </c>
      <c r="O47" s="1">
        <v>0</v>
      </c>
    </row>
    <row r="48" spans="1:15" ht="10.199999999999999" customHeight="1" x14ac:dyDescent="0.2">
      <c r="A48" s="31" t="s">
        <v>355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64635-DEF9-4CB2-891D-8285DB6A01AB}">
  <dimension ref="A1:O72"/>
  <sheetViews>
    <sheetView view="pageBreakPreview" topLeftCell="A69" zoomScale="125" zoomScaleNormal="100" zoomScaleSheetLayoutView="125" workbookViewId="0">
      <selection activeCell="A72" sqref="A72:XFD72"/>
    </sheetView>
  </sheetViews>
  <sheetFormatPr defaultRowHeight="9.6" customHeight="1" x14ac:dyDescent="0.2"/>
  <cols>
    <col min="1" max="1" width="18.21875" style="1" customWidth="1"/>
    <col min="2" max="15" width="4.77734375" style="1" customWidth="1"/>
    <col min="16" max="16384" width="8.88671875" style="1"/>
  </cols>
  <sheetData>
    <row r="1" spans="1:15" ht="9.6" customHeight="1" x14ac:dyDescent="0.2">
      <c r="A1" s="1" t="s">
        <v>352</v>
      </c>
    </row>
    <row r="2" spans="1:15" s="5" customFormat="1" ht="9.6" customHeight="1" x14ac:dyDescent="0.2">
      <c r="A2" s="7"/>
      <c r="B2" s="8"/>
      <c r="C2" s="9" t="s">
        <v>281</v>
      </c>
      <c r="D2" s="9" t="s">
        <v>282</v>
      </c>
      <c r="E2" s="9" t="s">
        <v>284</v>
      </c>
      <c r="F2" s="9"/>
      <c r="G2" s="9" t="s">
        <v>285</v>
      </c>
      <c r="H2" s="9" t="s">
        <v>286</v>
      </c>
      <c r="I2" s="9" t="s">
        <v>287</v>
      </c>
      <c r="J2" s="9" t="s">
        <v>288</v>
      </c>
      <c r="K2" s="9"/>
      <c r="L2" s="9"/>
      <c r="M2" s="9" t="s">
        <v>289</v>
      </c>
      <c r="N2" s="9" t="s">
        <v>291</v>
      </c>
      <c r="O2" s="10" t="s">
        <v>293</v>
      </c>
    </row>
    <row r="3" spans="1:15" s="5" customFormat="1" ht="9.6" customHeight="1" x14ac:dyDescent="0.2">
      <c r="A3" s="11"/>
      <c r="B3" s="12" t="s">
        <v>1</v>
      </c>
      <c r="C3" s="12" t="s">
        <v>294</v>
      </c>
      <c r="D3" s="12" t="s">
        <v>283</v>
      </c>
      <c r="E3" s="12" t="s">
        <v>283</v>
      </c>
      <c r="F3" s="12" t="s">
        <v>5</v>
      </c>
      <c r="G3" s="12" t="s">
        <v>283</v>
      </c>
      <c r="H3" s="12" t="s">
        <v>283</v>
      </c>
      <c r="I3" s="12" t="s">
        <v>283</v>
      </c>
      <c r="J3" s="12" t="s">
        <v>283</v>
      </c>
      <c r="K3" s="12" t="s">
        <v>10</v>
      </c>
      <c r="L3" s="12" t="s">
        <v>11</v>
      </c>
      <c r="M3" s="12" t="s">
        <v>290</v>
      </c>
      <c r="N3" s="12" t="s">
        <v>292</v>
      </c>
      <c r="O3" s="13" t="s">
        <v>292</v>
      </c>
    </row>
    <row r="4" spans="1:15" ht="9.6" customHeight="1" x14ac:dyDescent="0.2">
      <c r="A4" s="1" t="s">
        <v>327</v>
      </c>
      <c r="B4" s="1">
        <v>10829</v>
      </c>
      <c r="C4" s="1">
        <v>983</v>
      </c>
      <c r="D4" s="1">
        <v>996</v>
      </c>
      <c r="E4" s="1">
        <v>924</v>
      </c>
      <c r="F4" s="1">
        <v>484</v>
      </c>
      <c r="G4" s="1">
        <v>1089</v>
      </c>
      <c r="H4" s="1">
        <v>760</v>
      </c>
      <c r="I4" s="1">
        <v>1064</v>
      </c>
      <c r="J4" s="1">
        <v>747</v>
      </c>
      <c r="K4" s="1">
        <v>833</v>
      </c>
      <c r="L4" s="1">
        <v>722</v>
      </c>
      <c r="M4" s="1">
        <v>964</v>
      </c>
      <c r="N4" s="1">
        <v>610</v>
      </c>
      <c r="O4" s="1">
        <v>653</v>
      </c>
    </row>
    <row r="5" spans="1:15" ht="9.6" customHeight="1" x14ac:dyDescent="0.2">
      <c r="A5" s="1" t="s">
        <v>229</v>
      </c>
      <c r="B5" s="1">
        <v>9273</v>
      </c>
      <c r="C5" s="1">
        <v>812</v>
      </c>
      <c r="D5" s="1">
        <v>922</v>
      </c>
      <c r="E5" s="1">
        <v>835</v>
      </c>
      <c r="F5" s="1">
        <v>124</v>
      </c>
      <c r="G5" s="1">
        <v>889</v>
      </c>
      <c r="H5" s="1">
        <v>697</v>
      </c>
      <c r="I5" s="1">
        <v>879</v>
      </c>
      <c r="J5" s="1">
        <v>680</v>
      </c>
      <c r="K5" s="1">
        <v>688</v>
      </c>
      <c r="L5" s="1">
        <v>675</v>
      </c>
      <c r="M5" s="1">
        <v>928</v>
      </c>
      <c r="N5" s="1">
        <v>537</v>
      </c>
      <c r="O5" s="1">
        <v>607</v>
      </c>
    </row>
    <row r="6" spans="1:15" ht="9.6" customHeight="1" x14ac:dyDescent="0.2">
      <c r="A6" s="1" t="s">
        <v>230</v>
      </c>
      <c r="B6" s="1">
        <v>4</v>
      </c>
      <c r="C6" s="1">
        <v>0</v>
      </c>
      <c r="D6" s="1">
        <v>2</v>
      </c>
      <c r="E6" s="1">
        <v>0</v>
      </c>
      <c r="F6" s="1">
        <v>2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</row>
    <row r="7" spans="1:15" ht="9.6" customHeight="1" x14ac:dyDescent="0.2">
      <c r="A7" s="1" t="s">
        <v>231</v>
      </c>
      <c r="B7" s="1">
        <v>146</v>
      </c>
      <c r="C7" s="1">
        <v>11</v>
      </c>
      <c r="D7" s="1">
        <v>10</v>
      </c>
      <c r="E7" s="1">
        <v>23</v>
      </c>
      <c r="F7" s="1">
        <v>27</v>
      </c>
      <c r="G7" s="1">
        <v>24</v>
      </c>
      <c r="H7" s="1">
        <v>4</v>
      </c>
      <c r="I7" s="1">
        <v>2</v>
      </c>
      <c r="J7" s="1">
        <v>0</v>
      </c>
      <c r="K7" s="1">
        <v>32</v>
      </c>
      <c r="L7" s="1">
        <v>7</v>
      </c>
      <c r="M7" s="1">
        <v>5</v>
      </c>
      <c r="N7" s="1">
        <v>0</v>
      </c>
      <c r="O7" s="1">
        <v>1</v>
      </c>
    </row>
    <row r="8" spans="1:15" ht="9.6" customHeight="1" x14ac:dyDescent="0.2">
      <c r="A8" s="1" t="s">
        <v>232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</row>
    <row r="9" spans="1:15" ht="9.6" customHeight="1" x14ac:dyDescent="0.2">
      <c r="A9" s="1" t="s">
        <v>233</v>
      </c>
      <c r="B9" s="1">
        <v>16</v>
      </c>
      <c r="C9" s="1">
        <v>0</v>
      </c>
      <c r="D9" s="1">
        <v>0</v>
      </c>
      <c r="E9" s="1">
        <v>0</v>
      </c>
      <c r="F9" s="1">
        <v>9</v>
      </c>
      <c r="G9" s="1">
        <v>2</v>
      </c>
      <c r="H9" s="1">
        <v>0</v>
      </c>
      <c r="I9" s="1">
        <v>0</v>
      </c>
      <c r="J9" s="1">
        <v>0</v>
      </c>
      <c r="K9" s="1">
        <v>3</v>
      </c>
      <c r="L9" s="1">
        <v>1</v>
      </c>
      <c r="M9" s="1">
        <v>1</v>
      </c>
      <c r="N9" s="1">
        <v>0</v>
      </c>
      <c r="O9" s="1">
        <v>0</v>
      </c>
    </row>
    <row r="10" spans="1:15" ht="9.6" customHeight="1" x14ac:dyDescent="0.2">
      <c r="A10" s="1" t="s">
        <v>234</v>
      </c>
      <c r="B10" s="1">
        <v>150</v>
      </c>
      <c r="C10" s="1">
        <v>21</v>
      </c>
      <c r="D10" s="1">
        <v>9</v>
      </c>
      <c r="E10" s="1">
        <v>10</v>
      </c>
      <c r="F10" s="1">
        <v>13</v>
      </c>
      <c r="G10" s="1">
        <v>39</v>
      </c>
      <c r="H10" s="1">
        <v>6</v>
      </c>
      <c r="I10" s="1">
        <v>30</v>
      </c>
      <c r="J10" s="1">
        <v>12</v>
      </c>
      <c r="K10" s="1">
        <v>1</v>
      </c>
      <c r="L10" s="1">
        <v>1</v>
      </c>
      <c r="M10" s="1">
        <v>2</v>
      </c>
      <c r="N10" s="1">
        <v>2</v>
      </c>
      <c r="O10" s="1">
        <v>4</v>
      </c>
    </row>
    <row r="11" spans="1:15" ht="9.6" customHeight="1" x14ac:dyDescent="0.2">
      <c r="A11" s="1" t="s">
        <v>235</v>
      </c>
      <c r="B11" s="1">
        <v>101</v>
      </c>
      <c r="C11" s="1">
        <v>21</v>
      </c>
      <c r="D11" s="1">
        <v>5</v>
      </c>
      <c r="E11" s="1">
        <v>5</v>
      </c>
      <c r="F11" s="1">
        <v>24</v>
      </c>
      <c r="G11" s="1">
        <v>10</v>
      </c>
      <c r="H11" s="1">
        <v>0</v>
      </c>
      <c r="I11" s="1">
        <v>0</v>
      </c>
      <c r="J11" s="1">
        <v>1</v>
      </c>
      <c r="K11" s="1">
        <v>29</v>
      </c>
      <c r="L11" s="1">
        <v>1</v>
      </c>
      <c r="M11" s="1">
        <v>1</v>
      </c>
      <c r="N11" s="1">
        <v>3</v>
      </c>
      <c r="O11" s="1">
        <v>1</v>
      </c>
    </row>
    <row r="12" spans="1:15" ht="9.6" customHeight="1" x14ac:dyDescent="0.2">
      <c r="A12" s="1" t="s">
        <v>236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</row>
    <row r="13" spans="1:15" ht="9.6" customHeight="1" x14ac:dyDescent="0.2">
      <c r="A13" s="1" t="s">
        <v>237</v>
      </c>
      <c r="B13" s="1">
        <v>45</v>
      </c>
      <c r="C13" s="1">
        <v>26</v>
      </c>
      <c r="D13" s="1">
        <v>0</v>
      </c>
      <c r="E13" s="1">
        <v>0</v>
      </c>
      <c r="F13" s="1">
        <v>2</v>
      </c>
      <c r="G13" s="1">
        <v>10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7</v>
      </c>
      <c r="O13" s="1">
        <v>0</v>
      </c>
    </row>
    <row r="14" spans="1:15" ht="9.6" customHeight="1" x14ac:dyDescent="0.2">
      <c r="A14" s="1" t="s">
        <v>238</v>
      </c>
      <c r="B14" s="1">
        <v>26</v>
      </c>
      <c r="C14" s="1">
        <v>1</v>
      </c>
      <c r="D14" s="1">
        <v>2</v>
      </c>
      <c r="E14" s="1">
        <v>0</v>
      </c>
      <c r="F14" s="1">
        <v>10</v>
      </c>
      <c r="G14" s="1">
        <v>3</v>
      </c>
      <c r="H14" s="1">
        <v>1</v>
      </c>
      <c r="I14" s="1">
        <v>0</v>
      </c>
      <c r="J14" s="1">
        <v>2</v>
      </c>
      <c r="K14" s="1">
        <v>3</v>
      </c>
      <c r="L14" s="1">
        <v>2</v>
      </c>
      <c r="M14" s="1">
        <v>1</v>
      </c>
      <c r="N14" s="1">
        <v>0</v>
      </c>
      <c r="O14" s="1">
        <v>1</v>
      </c>
    </row>
    <row r="15" spans="1:15" ht="9.6" customHeight="1" x14ac:dyDescent="0.2">
      <c r="A15" s="1" t="s">
        <v>239</v>
      </c>
      <c r="B15" s="1">
        <v>4</v>
      </c>
      <c r="C15" s="1">
        <v>1</v>
      </c>
      <c r="D15" s="1">
        <v>2</v>
      </c>
      <c r="E15" s="1">
        <v>0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</row>
    <row r="16" spans="1:15" ht="9.6" customHeight="1" x14ac:dyDescent="0.2">
      <c r="A16" s="1" t="s">
        <v>240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</row>
    <row r="17" spans="1:15" ht="9.6" customHeight="1" x14ac:dyDescent="0.2">
      <c r="A17" s="1" t="s">
        <v>241</v>
      </c>
      <c r="B17" s="1">
        <v>17</v>
      </c>
      <c r="C17" s="1">
        <v>1</v>
      </c>
      <c r="D17" s="1">
        <v>0</v>
      </c>
      <c r="E17" s="1">
        <v>1</v>
      </c>
      <c r="F17" s="1">
        <v>7</v>
      </c>
      <c r="G17" s="1">
        <v>5</v>
      </c>
      <c r="H17" s="1">
        <v>0</v>
      </c>
      <c r="I17" s="1">
        <v>0</v>
      </c>
      <c r="J17" s="1">
        <v>0</v>
      </c>
      <c r="K17" s="1">
        <v>1</v>
      </c>
      <c r="L17" s="1">
        <v>1</v>
      </c>
      <c r="M17" s="1">
        <v>1</v>
      </c>
      <c r="N17" s="1">
        <v>0</v>
      </c>
      <c r="O17" s="1">
        <v>0</v>
      </c>
    </row>
    <row r="18" spans="1:15" ht="9.6" customHeight="1" x14ac:dyDescent="0.2">
      <c r="A18" s="1" t="s">
        <v>242</v>
      </c>
      <c r="B18" s="1">
        <v>65</v>
      </c>
      <c r="C18" s="1">
        <v>0</v>
      </c>
      <c r="D18" s="1">
        <v>1</v>
      </c>
      <c r="E18" s="1">
        <v>2</v>
      </c>
      <c r="F18" s="1">
        <v>56</v>
      </c>
      <c r="G18" s="1">
        <v>0</v>
      </c>
      <c r="H18" s="1">
        <v>0</v>
      </c>
      <c r="I18" s="1">
        <v>0</v>
      </c>
      <c r="J18" s="1">
        <v>0</v>
      </c>
      <c r="K18" s="1">
        <v>4</v>
      </c>
      <c r="L18" s="1">
        <v>0</v>
      </c>
      <c r="M18" s="1">
        <v>0</v>
      </c>
      <c r="N18" s="1">
        <v>2</v>
      </c>
      <c r="O18" s="1">
        <v>0</v>
      </c>
    </row>
    <row r="19" spans="1:15" ht="9.6" customHeight="1" x14ac:dyDescent="0.2">
      <c r="A19" s="1" t="s">
        <v>243</v>
      </c>
      <c r="B19" s="1">
        <v>150</v>
      </c>
      <c r="C19" s="1">
        <v>8</v>
      </c>
      <c r="D19" s="1">
        <v>6</v>
      </c>
      <c r="E19" s="1">
        <v>7</v>
      </c>
      <c r="F19" s="1">
        <v>73</v>
      </c>
      <c r="G19" s="1">
        <v>11</v>
      </c>
      <c r="H19" s="1">
        <v>17</v>
      </c>
      <c r="I19" s="1">
        <v>0</v>
      </c>
      <c r="J19" s="1">
        <v>0</v>
      </c>
      <c r="K19" s="1">
        <v>8</v>
      </c>
      <c r="L19" s="1">
        <v>4</v>
      </c>
      <c r="M19" s="1">
        <v>4</v>
      </c>
      <c r="N19" s="1">
        <v>9</v>
      </c>
      <c r="O19" s="1">
        <v>3</v>
      </c>
    </row>
    <row r="20" spans="1:15" ht="9.6" customHeight="1" x14ac:dyDescent="0.2">
      <c r="A20" s="1" t="s">
        <v>244</v>
      </c>
      <c r="B20" s="1">
        <v>412</v>
      </c>
      <c r="C20" s="1">
        <v>55</v>
      </c>
      <c r="D20" s="1">
        <v>25</v>
      </c>
      <c r="E20" s="1">
        <v>30</v>
      </c>
      <c r="F20" s="1">
        <v>32</v>
      </c>
      <c r="G20" s="1">
        <v>50</v>
      </c>
      <c r="H20" s="1">
        <v>25</v>
      </c>
      <c r="I20" s="1">
        <v>58</v>
      </c>
      <c r="J20" s="1">
        <v>37</v>
      </c>
      <c r="K20" s="1">
        <v>14</v>
      </c>
      <c r="L20" s="1">
        <v>22</v>
      </c>
      <c r="M20" s="1">
        <v>17</v>
      </c>
      <c r="N20" s="1">
        <v>22</v>
      </c>
      <c r="O20" s="1">
        <v>25</v>
      </c>
    </row>
    <row r="21" spans="1:15" ht="9.6" customHeight="1" x14ac:dyDescent="0.2">
      <c r="A21" s="1" t="s">
        <v>245</v>
      </c>
      <c r="B21" s="1">
        <v>94</v>
      </c>
      <c r="C21" s="1">
        <v>7</v>
      </c>
      <c r="D21" s="1">
        <v>3</v>
      </c>
      <c r="E21" s="1">
        <v>2</v>
      </c>
      <c r="F21" s="1">
        <v>28</v>
      </c>
      <c r="G21" s="1">
        <v>8</v>
      </c>
      <c r="H21" s="1">
        <v>2</v>
      </c>
      <c r="I21" s="1">
        <v>19</v>
      </c>
      <c r="J21" s="1">
        <v>4</v>
      </c>
      <c r="K21" s="1">
        <v>9</v>
      </c>
      <c r="L21" s="1">
        <v>1</v>
      </c>
      <c r="M21" s="1">
        <v>0</v>
      </c>
      <c r="N21" s="1">
        <v>8</v>
      </c>
      <c r="O21" s="1">
        <v>3</v>
      </c>
    </row>
    <row r="22" spans="1:15" ht="9.6" customHeight="1" x14ac:dyDescent="0.2">
      <c r="A22" s="1" t="s">
        <v>246</v>
      </c>
      <c r="B22" s="1">
        <v>14</v>
      </c>
      <c r="C22" s="1">
        <v>0</v>
      </c>
      <c r="D22" s="1">
        <v>0</v>
      </c>
      <c r="E22" s="1">
        <v>1</v>
      </c>
      <c r="F22" s="1">
        <v>10</v>
      </c>
      <c r="G22" s="1">
        <v>1</v>
      </c>
      <c r="H22" s="1">
        <v>0</v>
      </c>
      <c r="I22" s="1">
        <v>0</v>
      </c>
      <c r="J22" s="1">
        <v>0</v>
      </c>
      <c r="K22" s="1">
        <v>2</v>
      </c>
      <c r="L22" s="1">
        <v>0</v>
      </c>
      <c r="M22" s="1">
        <v>0</v>
      </c>
      <c r="N22" s="1">
        <v>0</v>
      </c>
      <c r="O22" s="1">
        <v>0</v>
      </c>
    </row>
    <row r="23" spans="1:15" ht="9.6" customHeight="1" x14ac:dyDescent="0.2">
      <c r="A23" s="1" t="s">
        <v>247</v>
      </c>
      <c r="B23" s="1">
        <v>117</v>
      </c>
      <c r="C23" s="1">
        <v>10</v>
      </c>
      <c r="D23" s="1">
        <v>5</v>
      </c>
      <c r="E23" s="1">
        <v>1</v>
      </c>
      <c r="F23" s="1">
        <v>11</v>
      </c>
      <c r="G23" s="1">
        <v>19</v>
      </c>
      <c r="H23" s="1">
        <v>8</v>
      </c>
      <c r="I23" s="1">
        <v>28</v>
      </c>
      <c r="J23" s="1">
        <v>2</v>
      </c>
      <c r="K23" s="1">
        <v>7</v>
      </c>
      <c r="L23" s="1">
        <v>1</v>
      </c>
      <c r="M23" s="1">
        <v>3</v>
      </c>
      <c r="N23" s="1">
        <v>15</v>
      </c>
      <c r="O23" s="1">
        <v>7</v>
      </c>
    </row>
    <row r="24" spans="1:15" ht="9.6" customHeight="1" x14ac:dyDescent="0.2">
      <c r="A24" s="1" t="s">
        <v>248</v>
      </c>
      <c r="B24" s="1">
        <v>190</v>
      </c>
      <c r="C24" s="1">
        <v>9</v>
      </c>
      <c r="D24" s="1">
        <v>4</v>
      </c>
      <c r="E24" s="1">
        <v>5</v>
      </c>
      <c r="F24" s="1">
        <v>54</v>
      </c>
      <c r="G24" s="1">
        <v>18</v>
      </c>
      <c r="H24" s="1">
        <v>0</v>
      </c>
      <c r="I24" s="1">
        <v>48</v>
      </c>
      <c r="J24" s="1">
        <v>9</v>
      </c>
      <c r="K24" s="1">
        <v>32</v>
      </c>
      <c r="L24" s="1">
        <v>6</v>
      </c>
      <c r="M24" s="1">
        <v>1</v>
      </c>
      <c r="N24" s="1">
        <v>4</v>
      </c>
      <c r="O24" s="1">
        <v>0</v>
      </c>
    </row>
    <row r="25" spans="1:15" ht="9.6" customHeight="1" x14ac:dyDescent="0.2">
      <c r="A25" s="1" t="s">
        <v>249</v>
      </c>
      <c r="B25" s="1">
        <v>5</v>
      </c>
      <c r="C25" s="1">
        <v>0</v>
      </c>
      <c r="D25" s="1">
        <v>0</v>
      </c>
      <c r="E25" s="1">
        <v>2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1</v>
      </c>
      <c r="O25" s="1">
        <v>1</v>
      </c>
    </row>
    <row r="27" spans="1:15" ht="9.6" customHeight="1" x14ac:dyDescent="0.2">
      <c r="A27" s="1" t="s">
        <v>299</v>
      </c>
      <c r="B27" s="1">
        <v>5447</v>
      </c>
      <c r="C27" s="1">
        <v>588</v>
      </c>
      <c r="D27" s="1">
        <v>471</v>
      </c>
      <c r="E27" s="1">
        <v>450</v>
      </c>
      <c r="F27" s="1">
        <v>263</v>
      </c>
      <c r="G27" s="1">
        <v>522</v>
      </c>
      <c r="H27" s="1">
        <v>367</v>
      </c>
      <c r="I27" s="1">
        <v>497</v>
      </c>
      <c r="J27" s="1">
        <v>345</v>
      </c>
      <c r="K27" s="1">
        <v>451</v>
      </c>
      <c r="L27" s="1">
        <v>384</v>
      </c>
      <c r="M27" s="1">
        <v>497</v>
      </c>
      <c r="N27" s="1">
        <v>289</v>
      </c>
      <c r="O27" s="1">
        <v>323</v>
      </c>
    </row>
    <row r="28" spans="1:15" ht="9.6" customHeight="1" x14ac:dyDescent="0.2">
      <c r="A28" s="1" t="s">
        <v>229</v>
      </c>
      <c r="B28" s="1">
        <v>4417</v>
      </c>
      <c r="C28" s="1">
        <v>459</v>
      </c>
      <c r="D28" s="1">
        <v>413</v>
      </c>
      <c r="E28" s="1">
        <v>381</v>
      </c>
      <c r="F28" s="1">
        <v>45</v>
      </c>
      <c r="G28" s="1">
        <v>376</v>
      </c>
      <c r="H28" s="1">
        <v>322</v>
      </c>
      <c r="I28" s="1">
        <v>391</v>
      </c>
      <c r="J28" s="1">
        <v>304</v>
      </c>
      <c r="K28" s="1">
        <v>368</v>
      </c>
      <c r="L28" s="1">
        <v>355</v>
      </c>
      <c r="M28" s="1">
        <v>473</v>
      </c>
      <c r="N28" s="1">
        <v>242</v>
      </c>
      <c r="O28" s="1">
        <v>288</v>
      </c>
    </row>
    <row r="29" spans="1:15" ht="9.6" customHeight="1" x14ac:dyDescent="0.2">
      <c r="A29" s="1" t="s">
        <v>230</v>
      </c>
      <c r="B29" s="1">
        <v>4</v>
      </c>
      <c r="C29" s="1">
        <v>0</v>
      </c>
      <c r="D29" s="1">
        <v>2</v>
      </c>
      <c r="E29" s="1">
        <v>0</v>
      </c>
      <c r="F29" s="1">
        <v>2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ht="9.6" customHeight="1" x14ac:dyDescent="0.2">
      <c r="A30" s="1" t="s">
        <v>231</v>
      </c>
      <c r="B30" s="1">
        <v>119</v>
      </c>
      <c r="C30" s="1">
        <v>9</v>
      </c>
      <c r="D30" s="1">
        <v>8</v>
      </c>
      <c r="E30" s="1">
        <v>21</v>
      </c>
      <c r="F30" s="1">
        <v>22</v>
      </c>
      <c r="G30" s="1">
        <v>24</v>
      </c>
      <c r="H30" s="1">
        <v>4</v>
      </c>
      <c r="I30" s="1">
        <v>2</v>
      </c>
      <c r="J30" s="1">
        <v>0</v>
      </c>
      <c r="K30" s="1">
        <v>20</v>
      </c>
      <c r="L30" s="1">
        <v>5</v>
      </c>
      <c r="M30" s="1">
        <v>3</v>
      </c>
      <c r="N30" s="1">
        <v>0</v>
      </c>
      <c r="O30" s="1">
        <v>1</v>
      </c>
    </row>
    <row r="31" spans="1:15" ht="9.6" customHeight="1" x14ac:dyDescent="0.2">
      <c r="A31" s="1" t="s">
        <v>232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</row>
    <row r="32" spans="1:15" ht="9.6" customHeight="1" x14ac:dyDescent="0.2">
      <c r="A32" s="1" t="s">
        <v>233</v>
      </c>
      <c r="B32" s="1">
        <v>15</v>
      </c>
      <c r="C32" s="1">
        <v>0</v>
      </c>
      <c r="D32" s="1">
        <v>0</v>
      </c>
      <c r="E32" s="1">
        <v>0</v>
      </c>
      <c r="F32" s="1">
        <v>9</v>
      </c>
      <c r="G32" s="1">
        <v>2</v>
      </c>
      <c r="H32" s="1">
        <v>0</v>
      </c>
      <c r="I32" s="1">
        <v>0</v>
      </c>
      <c r="J32" s="1">
        <v>0</v>
      </c>
      <c r="K32" s="1">
        <v>3</v>
      </c>
      <c r="L32" s="1">
        <v>0</v>
      </c>
      <c r="M32" s="1">
        <v>1</v>
      </c>
      <c r="N32" s="1">
        <v>0</v>
      </c>
      <c r="O32" s="1">
        <v>0</v>
      </c>
    </row>
    <row r="33" spans="1:15" ht="9.6" customHeight="1" x14ac:dyDescent="0.2">
      <c r="A33" s="1" t="s">
        <v>234</v>
      </c>
      <c r="B33" s="1">
        <v>150</v>
      </c>
      <c r="C33" s="1">
        <v>21</v>
      </c>
      <c r="D33" s="1">
        <v>9</v>
      </c>
      <c r="E33" s="1">
        <v>10</v>
      </c>
      <c r="F33" s="1">
        <v>13</v>
      </c>
      <c r="G33" s="1">
        <v>39</v>
      </c>
      <c r="H33" s="1">
        <v>6</v>
      </c>
      <c r="I33" s="1">
        <v>30</v>
      </c>
      <c r="J33" s="1">
        <v>12</v>
      </c>
      <c r="K33" s="1">
        <v>1</v>
      </c>
      <c r="L33" s="1">
        <v>1</v>
      </c>
      <c r="M33" s="1">
        <v>2</v>
      </c>
      <c r="N33" s="1">
        <v>2</v>
      </c>
      <c r="O33" s="1">
        <v>4</v>
      </c>
    </row>
    <row r="34" spans="1:15" ht="9.6" customHeight="1" x14ac:dyDescent="0.2">
      <c r="A34" s="1" t="s">
        <v>235</v>
      </c>
      <c r="B34" s="1">
        <v>70</v>
      </c>
      <c r="C34" s="1">
        <v>13</v>
      </c>
      <c r="D34" s="1">
        <v>4</v>
      </c>
      <c r="E34" s="1">
        <v>3</v>
      </c>
      <c r="F34" s="1">
        <v>14</v>
      </c>
      <c r="G34" s="1">
        <v>10</v>
      </c>
      <c r="H34" s="1">
        <v>0</v>
      </c>
      <c r="I34" s="1">
        <v>0</v>
      </c>
      <c r="J34" s="1">
        <v>1</v>
      </c>
      <c r="K34" s="1">
        <v>20</v>
      </c>
      <c r="L34" s="1">
        <v>1</v>
      </c>
      <c r="M34" s="1">
        <v>1</v>
      </c>
      <c r="N34" s="1">
        <v>2</v>
      </c>
      <c r="O34" s="1">
        <v>1</v>
      </c>
    </row>
    <row r="35" spans="1:15" ht="9.6" customHeight="1" x14ac:dyDescent="0.2">
      <c r="A35" s="1" t="s">
        <v>236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</row>
    <row r="36" spans="1:15" ht="9.6" customHeight="1" x14ac:dyDescent="0.2">
      <c r="A36" s="1" t="s">
        <v>237</v>
      </c>
      <c r="B36" s="1">
        <v>33</v>
      </c>
      <c r="C36" s="1">
        <v>20</v>
      </c>
      <c r="D36" s="1">
        <v>0</v>
      </c>
      <c r="E36" s="1">
        <v>0</v>
      </c>
      <c r="F36" s="1">
        <v>1</v>
      </c>
      <c r="G36" s="1">
        <v>10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2</v>
      </c>
      <c r="O36" s="1">
        <v>0</v>
      </c>
    </row>
    <row r="37" spans="1:15" ht="9.6" customHeight="1" x14ac:dyDescent="0.2">
      <c r="A37" s="1" t="s">
        <v>238</v>
      </c>
      <c r="B37" s="1">
        <v>22</v>
      </c>
      <c r="C37" s="1">
        <v>1</v>
      </c>
      <c r="D37" s="1">
        <v>2</v>
      </c>
      <c r="E37" s="1">
        <v>0</v>
      </c>
      <c r="F37" s="1">
        <v>8</v>
      </c>
      <c r="G37" s="1">
        <v>3</v>
      </c>
      <c r="H37" s="1">
        <v>1</v>
      </c>
      <c r="I37" s="1">
        <v>0</v>
      </c>
      <c r="J37" s="1">
        <v>2</v>
      </c>
      <c r="K37" s="1">
        <v>3</v>
      </c>
      <c r="L37" s="1">
        <v>1</v>
      </c>
      <c r="M37" s="1">
        <v>0</v>
      </c>
      <c r="N37" s="1">
        <v>0</v>
      </c>
      <c r="O37" s="1">
        <v>1</v>
      </c>
    </row>
    <row r="38" spans="1:15" ht="9.6" customHeight="1" x14ac:dyDescent="0.2">
      <c r="A38" s="1" t="s">
        <v>239</v>
      </c>
      <c r="B38" s="1">
        <v>3</v>
      </c>
      <c r="C38" s="1">
        <v>1</v>
      </c>
      <c r="D38" s="1">
        <v>1</v>
      </c>
      <c r="E38" s="1">
        <v>0</v>
      </c>
      <c r="F38" s="1">
        <v>1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ht="9.6" customHeight="1" x14ac:dyDescent="0.2">
      <c r="A39" s="1" t="s">
        <v>240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  <row r="40" spans="1:15" ht="9.6" customHeight="1" x14ac:dyDescent="0.2">
      <c r="A40" s="1" t="s">
        <v>241</v>
      </c>
      <c r="B40" s="1">
        <v>8</v>
      </c>
      <c r="C40" s="1">
        <v>1</v>
      </c>
      <c r="D40" s="1">
        <v>0</v>
      </c>
      <c r="E40" s="1">
        <v>1</v>
      </c>
      <c r="F40" s="1">
        <v>4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</v>
      </c>
      <c r="M40" s="1">
        <v>1</v>
      </c>
      <c r="N40" s="1">
        <v>0</v>
      </c>
      <c r="O40" s="1">
        <v>0</v>
      </c>
    </row>
    <row r="41" spans="1:15" ht="9.6" customHeight="1" x14ac:dyDescent="0.2">
      <c r="A41" s="1" t="s">
        <v>242</v>
      </c>
      <c r="B41" s="1">
        <v>63</v>
      </c>
      <c r="C41" s="1">
        <v>0</v>
      </c>
      <c r="D41" s="1">
        <v>1</v>
      </c>
      <c r="E41" s="1">
        <v>2</v>
      </c>
      <c r="F41" s="1">
        <v>54</v>
      </c>
      <c r="G41" s="1">
        <v>0</v>
      </c>
      <c r="H41" s="1">
        <v>0</v>
      </c>
      <c r="I41" s="1">
        <v>0</v>
      </c>
      <c r="J41" s="1">
        <v>0</v>
      </c>
      <c r="K41" s="1">
        <v>4</v>
      </c>
      <c r="L41" s="1">
        <v>0</v>
      </c>
      <c r="M41" s="1">
        <v>0</v>
      </c>
      <c r="N41" s="1">
        <v>2</v>
      </c>
      <c r="O41" s="1">
        <v>0</v>
      </c>
    </row>
    <row r="42" spans="1:15" ht="9.6" customHeight="1" x14ac:dyDescent="0.2">
      <c r="A42" s="1" t="s">
        <v>243</v>
      </c>
      <c r="B42" s="1">
        <v>105</v>
      </c>
      <c r="C42" s="1">
        <v>8</v>
      </c>
      <c r="D42" s="1">
        <v>6</v>
      </c>
      <c r="E42" s="1">
        <v>6</v>
      </c>
      <c r="F42" s="1">
        <v>50</v>
      </c>
      <c r="G42" s="1">
        <v>6</v>
      </c>
      <c r="H42" s="1">
        <v>12</v>
      </c>
      <c r="I42" s="1">
        <v>0</v>
      </c>
      <c r="J42" s="1">
        <v>0</v>
      </c>
      <c r="K42" s="1">
        <v>5</v>
      </c>
      <c r="L42" s="1">
        <v>2</v>
      </c>
      <c r="M42" s="1">
        <v>1</v>
      </c>
      <c r="N42" s="1">
        <v>6</v>
      </c>
      <c r="O42" s="1">
        <v>3</v>
      </c>
    </row>
    <row r="43" spans="1:15" ht="9.6" customHeight="1" x14ac:dyDescent="0.2">
      <c r="A43" s="1" t="s">
        <v>244</v>
      </c>
      <c r="B43" s="1">
        <v>263</v>
      </c>
      <c r="C43" s="1">
        <v>38</v>
      </c>
      <c r="D43" s="1">
        <v>18</v>
      </c>
      <c r="E43" s="1">
        <v>21</v>
      </c>
      <c r="F43" s="1">
        <v>12</v>
      </c>
      <c r="G43" s="1">
        <v>25</v>
      </c>
      <c r="H43" s="1">
        <v>13</v>
      </c>
      <c r="I43" s="1">
        <v>45</v>
      </c>
      <c r="J43" s="1">
        <v>24</v>
      </c>
      <c r="K43" s="1">
        <v>10</v>
      </c>
      <c r="L43" s="1">
        <v>16</v>
      </c>
      <c r="M43" s="1">
        <v>12</v>
      </c>
      <c r="N43" s="1">
        <v>14</v>
      </c>
      <c r="O43" s="1">
        <v>15</v>
      </c>
    </row>
    <row r="44" spans="1:15" ht="9.6" customHeight="1" x14ac:dyDescent="0.2">
      <c r="A44" s="1" t="s">
        <v>245</v>
      </c>
      <c r="B44" s="1">
        <v>35</v>
      </c>
      <c r="C44" s="1">
        <v>4</v>
      </c>
      <c r="D44" s="1">
        <v>2</v>
      </c>
      <c r="E44" s="1">
        <v>1</v>
      </c>
      <c r="F44" s="1">
        <v>13</v>
      </c>
      <c r="G44" s="1">
        <v>3</v>
      </c>
      <c r="H44" s="1">
        <v>1</v>
      </c>
      <c r="I44" s="1">
        <v>0</v>
      </c>
      <c r="J44" s="1">
        <v>0</v>
      </c>
      <c r="K44" s="1">
        <v>5</v>
      </c>
      <c r="L44" s="1">
        <v>1</v>
      </c>
      <c r="M44" s="1">
        <v>0</v>
      </c>
      <c r="N44" s="1">
        <v>3</v>
      </c>
      <c r="O44" s="1">
        <v>2</v>
      </c>
    </row>
    <row r="45" spans="1:15" ht="9.6" customHeight="1" x14ac:dyDescent="0.2">
      <c r="A45" s="1" t="s">
        <v>246</v>
      </c>
      <c r="B45" s="1">
        <v>8</v>
      </c>
      <c r="C45" s="1">
        <v>0</v>
      </c>
      <c r="D45" s="1">
        <v>0</v>
      </c>
      <c r="E45" s="1">
        <v>1</v>
      </c>
      <c r="F45" s="1">
        <v>5</v>
      </c>
      <c r="G45" s="1">
        <v>1</v>
      </c>
      <c r="H45" s="1">
        <v>0</v>
      </c>
      <c r="I45" s="1">
        <v>0</v>
      </c>
      <c r="J45" s="1">
        <v>0</v>
      </c>
      <c r="K45" s="1">
        <v>1</v>
      </c>
      <c r="L45" s="1">
        <v>0</v>
      </c>
      <c r="M45" s="1">
        <v>0</v>
      </c>
      <c r="N45" s="1">
        <v>0</v>
      </c>
      <c r="O45" s="1">
        <v>0</v>
      </c>
    </row>
    <row r="46" spans="1:15" ht="9.6" customHeight="1" x14ac:dyDescent="0.2">
      <c r="A46" s="1" t="s">
        <v>247</v>
      </c>
      <c r="B46" s="1">
        <v>115</v>
      </c>
      <c r="C46" s="1">
        <v>10</v>
      </c>
      <c r="D46" s="1">
        <v>5</v>
      </c>
      <c r="E46" s="1">
        <v>1</v>
      </c>
      <c r="F46" s="1">
        <v>9</v>
      </c>
      <c r="G46" s="1">
        <v>19</v>
      </c>
      <c r="H46" s="1">
        <v>8</v>
      </c>
      <c r="I46" s="1">
        <v>28</v>
      </c>
      <c r="J46" s="1">
        <v>2</v>
      </c>
      <c r="K46" s="1">
        <v>7</v>
      </c>
      <c r="L46" s="1">
        <v>1</v>
      </c>
      <c r="M46" s="1">
        <v>3</v>
      </c>
      <c r="N46" s="1">
        <v>15</v>
      </c>
      <c r="O46" s="1">
        <v>7</v>
      </c>
    </row>
    <row r="47" spans="1:15" ht="9.6" customHeight="1" x14ac:dyDescent="0.2">
      <c r="A47" s="1" t="s">
        <v>248</v>
      </c>
      <c r="B47" s="1">
        <v>13</v>
      </c>
      <c r="C47" s="1">
        <v>3</v>
      </c>
      <c r="D47" s="1">
        <v>0</v>
      </c>
      <c r="E47" s="1">
        <v>0</v>
      </c>
      <c r="F47" s="1">
        <v>1</v>
      </c>
      <c r="G47" s="1">
        <v>4</v>
      </c>
      <c r="H47" s="1">
        <v>0</v>
      </c>
      <c r="I47" s="1">
        <v>1</v>
      </c>
      <c r="J47" s="1">
        <v>0</v>
      </c>
      <c r="K47" s="1">
        <v>4</v>
      </c>
      <c r="L47" s="1">
        <v>0</v>
      </c>
      <c r="M47" s="1">
        <v>0</v>
      </c>
      <c r="N47" s="1">
        <v>0</v>
      </c>
      <c r="O47" s="1">
        <v>0</v>
      </c>
    </row>
    <row r="48" spans="1:15" ht="9.6" customHeight="1" x14ac:dyDescent="0.2">
      <c r="A48" s="1" t="s">
        <v>249</v>
      </c>
      <c r="B48" s="1">
        <v>4</v>
      </c>
      <c r="C48" s="1">
        <v>0</v>
      </c>
      <c r="D48" s="1">
        <v>0</v>
      </c>
      <c r="E48" s="1">
        <v>2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1</v>
      </c>
      <c r="O48" s="1">
        <v>1</v>
      </c>
    </row>
    <row r="50" spans="1:15" ht="9.6" customHeight="1" x14ac:dyDescent="0.2">
      <c r="A50" s="1" t="s">
        <v>297</v>
      </c>
      <c r="B50" s="1">
        <v>5382</v>
      </c>
      <c r="C50" s="1">
        <v>395</v>
      </c>
      <c r="D50" s="1">
        <v>525</v>
      </c>
      <c r="E50" s="1">
        <v>474</v>
      </c>
      <c r="F50" s="1">
        <v>221</v>
      </c>
      <c r="G50" s="1">
        <v>567</v>
      </c>
      <c r="H50" s="1">
        <v>393</v>
      </c>
      <c r="I50" s="1">
        <v>567</v>
      </c>
      <c r="J50" s="1">
        <v>402</v>
      </c>
      <c r="K50" s="1">
        <v>382</v>
      </c>
      <c r="L50" s="1">
        <v>338</v>
      </c>
      <c r="M50" s="1">
        <v>467</v>
      </c>
      <c r="N50" s="1">
        <v>321</v>
      </c>
      <c r="O50" s="1">
        <v>330</v>
      </c>
    </row>
    <row r="51" spans="1:15" ht="9.6" customHeight="1" x14ac:dyDescent="0.2">
      <c r="A51" s="1" t="s">
        <v>229</v>
      </c>
      <c r="B51" s="1">
        <v>4856</v>
      </c>
      <c r="C51" s="1">
        <v>353</v>
      </c>
      <c r="D51" s="1">
        <v>509</v>
      </c>
      <c r="E51" s="1">
        <v>454</v>
      </c>
      <c r="F51" s="1">
        <v>79</v>
      </c>
      <c r="G51" s="1">
        <v>513</v>
      </c>
      <c r="H51" s="1">
        <v>375</v>
      </c>
      <c r="I51" s="1">
        <v>488</v>
      </c>
      <c r="J51" s="1">
        <v>376</v>
      </c>
      <c r="K51" s="1">
        <v>320</v>
      </c>
      <c r="L51" s="1">
        <v>320</v>
      </c>
      <c r="M51" s="1">
        <v>455</v>
      </c>
      <c r="N51" s="1">
        <v>295</v>
      </c>
      <c r="O51" s="1">
        <v>319</v>
      </c>
    </row>
    <row r="52" spans="1:15" ht="9.6" customHeight="1" x14ac:dyDescent="0.2">
      <c r="A52" s="1" t="s">
        <v>230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</row>
    <row r="53" spans="1:15" ht="9.6" customHeight="1" x14ac:dyDescent="0.2">
      <c r="A53" s="1" t="s">
        <v>231</v>
      </c>
      <c r="B53" s="1">
        <v>27</v>
      </c>
      <c r="C53" s="1">
        <v>2</v>
      </c>
      <c r="D53" s="1">
        <v>2</v>
      </c>
      <c r="E53" s="1">
        <v>2</v>
      </c>
      <c r="F53" s="1">
        <v>5</v>
      </c>
      <c r="G53" s="1">
        <v>0</v>
      </c>
      <c r="H53" s="1">
        <v>0</v>
      </c>
      <c r="I53" s="1">
        <v>0</v>
      </c>
      <c r="J53" s="1">
        <v>0</v>
      </c>
      <c r="K53" s="1">
        <v>12</v>
      </c>
      <c r="L53" s="1">
        <v>2</v>
      </c>
      <c r="M53" s="1">
        <v>2</v>
      </c>
      <c r="N53" s="1">
        <v>0</v>
      </c>
      <c r="O53" s="1">
        <v>0</v>
      </c>
    </row>
    <row r="54" spans="1:15" ht="9.6" customHeight="1" x14ac:dyDescent="0.2">
      <c r="A54" s="1" t="s">
        <v>232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</row>
    <row r="55" spans="1:15" ht="9.6" customHeight="1" x14ac:dyDescent="0.2">
      <c r="A55" s="1" t="s">
        <v>233</v>
      </c>
      <c r="B55" s="1">
        <v>1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1</v>
      </c>
      <c r="M55" s="1">
        <v>0</v>
      </c>
      <c r="N55" s="1">
        <v>0</v>
      </c>
      <c r="O55" s="1">
        <v>0</v>
      </c>
    </row>
    <row r="56" spans="1:15" ht="9.6" customHeight="1" x14ac:dyDescent="0.2">
      <c r="A56" s="1" t="s">
        <v>234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</row>
    <row r="57" spans="1:15" ht="9.6" customHeight="1" x14ac:dyDescent="0.2">
      <c r="A57" s="1" t="s">
        <v>235</v>
      </c>
      <c r="B57" s="1">
        <v>31</v>
      </c>
      <c r="C57" s="1">
        <v>8</v>
      </c>
      <c r="D57" s="1">
        <v>1</v>
      </c>
      <c r="E57" s="1">
        <v>2</v>
      </c>
      <c r="F57" s="1">
        <v>10</v>
      </c>
      <c r="G57" s="1">
        <v>0</v>
      </c>
      <c r="H57" s="1">
        <v>0</v>
      </c>
      <c r="I57" s="1">
        <v>0</v>
      </c>
      <c r="J57" s="1">
        <v>0</v>
      </c>
      <c r="K57" s="1">
        <v>9</v>
      </c>
      <c r="L57" s="1">
        <v>0</v>
      </c>
      <c r="M57" s="1">
        <v>0</v>
      </c>
      <c r="N57" s="1">
        <v>1</v>
      </c>
      <c r="O57" s="1">
        <v>0</v>
      </c>
    </row>
    <row r="58" spans="1:15" ht="9.6" customHeight="1" x14ac:dyDescent="0.2">
      <c r="A58" s="1" t="s">
        <v>236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</row>
    <row r="59" spans="1:15" ht="9.6" customHeight="1" x14ac:dyDescent="0.2">
      <c r="A59" s="1" t="s">
        <v>237</v>
      </c>
      <c r="B59" s="1">
        <v>12</v>
      </c>
      <c r="C59" s="1">
        <v>6</v>
      </c>
      <c r="D59" s="1">
        <v>0</v>
      </c>
      <c r="E59" s="1">
        <v>0</v>
      </c>
      <c r="F59" s="1">
        <v>1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5</v>
      </c>
      <c r="O59" s="1">
        <v>0</v>
      </c>
    </row>
    <row r="60" spans="1:15" ht="9.6" customHeight="1" x14ac:dyDescent="0.2">
      <c r="A60" s="1" t="s">
        <v>238</v>
      </c>
      <c r="B60" s="1">
        <v>4</v>
      </c>
      <c r="C60" s="1">
        <v>0</v>
      </c>
      <c r="D60" s="1">
        <v>0</v>
      </c>
      <c r="E60" s="1">
        <v>0</v>
      </c>
      <c r="F60" s="1">
        <v>2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1</v>
      </c>
      <c r="M60" s="1">
        <v>1</v>
      </c>
      <c r="N60" s="1">
        <v>0</v>
      </c>
      <c r="O60" s="1">
        <v>0</v>
      </c>
    </row>
    <row r="61" spans="1:15" ht="9.6" customHeight="1" x14ac:dyDescent="0.2">
      <c r="A61" s="1" t="s">
        <v>239</v>
      </c>
      <c r="B61" s="1">
        <v>1</v>
      </c>
      <c r="C61" s="1">
        <v>0</v>
      </c>
      <c r="D61" s="1">
        <v>1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</row>
    <row r="62" spans="1:15" ht="9.6" customHeight="1" x14ac:dyDescent="0.2">
      <c r="A62" s="1" t="s">
        <v>240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</row>
    <row r="63" spans="1:15" ht="9.6" customHeight="1" x14ac:dyDescent="0.2">
      <c r="A63" s="1" t="s">
        <v>241</v>
      </c>
      <c r="B63" s="1">
        <v>9</v>
      </c>
      <c r="C63" s="1">
        <v>0</v>
      </c>
      <c r="D63" s="1">
        <v>0</v>
      </c>
      <c r="E63" s="1">
        <v>0</v>
      </c>
      <c r="F63" s="1">
        <v>3</v>
      </c>
      <c r="G63" s="1">
        <v>5</v>
      </c>
      <c r="H63" s="1">
        <v>0</v>
      </c>
      <c r="I63" s="1">
        <v>0</v>
      </c>
      <c r="J63" s="1">
        <v>0</v>
      </c>
      <c r="K63" s="1">
        <v>1</v>
      </c>
      <c r="L63" s="1">
        <v>0</v>
      </c>
      <c r="M63" s="1">
        <v>0</v>
      </c>
      <c r="N63" s="1">
        <v>0</v>
      </c>
      <c r="O63" s="1">
        <v>0</v>
      </c>
    </row>
    <row r="64" spans="1:15" ht="9.6" customHeight="1" x14ac:dyDescent="0.2">
      <c r="A64" s="1" t="s">
        <v>242</v>
      </c>
      <c r="B64" s="1">
        <v>2</v>
      </c>
      <c r="C64" s="1">
        <v>0</v>
      </c>
      <c r="D64" s="1">
        <v>0</v>
      </c>
      <c r="E64" s="1">
        <v>0</v>
      </c>
      <c r="F64" s="1">
        <v>2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</row>
    <row r="65" spans="1:15" ht="9.6" customHeight="1" x14ac:dyDescent="0.2">
      <c r="A65" s="1" t="s">
        <v>243</v>
      </c>
      <c r="B65" s="1">
        <v>45</v>
      </c>
      <c r="C65" s="1">
        <v>0</v>
      </c>
      <c r="D65" s="1">
        <v>0</v>
      </c>
      <c r="E65" s="1">
        <v>1</v>
      </c>
      <c r="F65" s="1">
        <v>23</v>
      </c>
      <c r="G65" s="1">
        <v>5</v>
      </c>
      <c r="H65" s="1">
        <v>5</v>
      </c>
      <c r="I65" s="1">
        <v>0</v>
      </c>
      <c r="J65" s="1">
        <v>0</v>
      </c>
      <c r="K65" s="1">
        <v>3</v>
      </c>
      <c r="L65" s="1">
        <v>2</v>
      </c>
      <c r="M65" s="1">
        <v>3</v>
      </c>
      <c r="N65" s="1">
        <v>3</v>
      </c>
      <c r="O65" s="1">
        <v>0</v>
      </c>
    </row>
    <row r="66" spans="1:15" ht="9.6" customHeight="1" x14ac:dyDescent="0.2">
      <c r="A66" s="1" t="s">
        <v>244</v>
      </c>
      <c r="B66" s="1">
        <v>149</v>
      </c>
      <c r="C66" s="1">
        <v>17</v>
      </c>
      <c r="D66" s="1">
        <v>7</v>
      </c>
      <c r="E66" s="1">
        <v>9</v>
      </c>
      <c r="F66" s="1">
        <v>20</v>
      </c>
      <c r="G66" s="1">
        <v>25</v>
      </c>
      <c r="H66" s="1">
        <v>12</v>
      </c>
      <c r="I66" s="1">
        <v>13</v>
      </c>
      <c r="J66" s="1">
        <v>13</v>
      </c>
      <c r="K66" s="1">
        <v>4</v>
      </c>
      <c r="L66" s="1">
        <v>6</v>
      </c>
      <c r="M66" s="1">
        <v>5</v>
      </c>
      <c r="N66" s="1">
        <v>8</v>
      </c>
      <c r="O66" s="1">
        <v>10</v>
      </c>
    </row>
    <row r="67" spans="1:15" ht="9.6" customHeight="1" x14ac:dyDescent="0.2">
      <c r="A67" s="1" t="s">
        <v>245</v>
      </c>
      <c r="B67" s="1">
        <v>59</v>
      </c>
      <c r="C67" s="1">
        <v>3</v>
      </c>
      <c r="D67" s="1">
        <v>1</v>
      </c>
      <c r="E67" s="1">
        <v>1</v>
      </c>
      <c r="F67" s="1">
        <v>15</v>
      </c>
      <c r="G67" s="1">
        <v>5</v>
      </c>
      <c r="H67" s="1">
        <v>1</v>
      </c>
      <c r="I67" s="1">
        <v>19</v>
      </c>
      <c r="J67" s="1">
        <v>4</v>
      </c>
      <c r="K67" s="1">
        <v>4</v>
      </c>
      <c r="L67" s="1">
        <v>0</v>
      </c>
      <c r="M67" s="1">
        <v>0</v>
      </c>
      <c r="N67" s="1">
        <v>5</v>
      </c>
      <c r="O67" s="1">
        <v>1</v>
      </c>
    </row>
    <row r="68" spans="1:15" ht="9.6" customHeight="1" x14ac:dyDescent="0.2">
      <c r="A68" s="1" t="s">
        <v>246</v>
      </c>
      <c r="B68" s="1">
        <v>6</v>
      </c>
      <c r="C68" s="1">
        <v>0</v>
      </c>
      <c r="D68" s="1">
        <v>0</v>
      </c>
      <c r="E68" s="1">
        <v>0</v>
      </c>
      <c r="F68" s="1">
        <v>5</v>
      </c>
      <c r="G68" s="1">
        <v>0</v>
      </c>
      <c r="H68" s="1">
        <v>0</v>
      </c>
      <c r="I68" s="1">
        <v>0</v>
      </c>
      <c r="J68" s="1">
        <v>0</v>
      </c>
      <c r="K68" s="1">
        <v>1</v>
      </c>
      <c r="L68" s="1">
        <v>0</v>
      </c>
      <c r="M68" s="1">
        <v>0</v>
      </c>
      <c r="N68" s="1">
        <v>0</v>
      </c>
      <c r="O68" s="1">
        <v>0</v>
      </c>
    </row>
    <row r="69" spans="1:15" ht="9.6" customHeight="1" x14ac:dyDescent="0.2">
      <c r="A69" s="1" t="s">
        <v>247</v>
      </c>
      <c r="B69" s="1">
        <v>2</v>
      </c>
      <c r="C69" s="1">
        <v>0</v>
      </c>
      <c r="D69" s="1">
        <v>0</v>
      </c>
      <c r="E69" s="1">
        <v>0</v>
      </c>
      <c r="F69" s="1">
        <v>2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</row>
    <row r="70" spans="1:15" ht="9.6" customHeight="1" x14ac:dyDescent="0.2">
      <c r="A70" s="1" t="s">
        <v>248</v>
      </c>
      <c r="B70" s="1">
        <v>177</v>
      </c>
      <c r="C70" s="1">
        <v>6</v>
      </c>
      <c r="D70" s="1">
        <v>4</v>
      </c>
      <c r="E70" s="1">
        <v>5</v>
      </c>
      <c r="F70" s="1">
        <v>53</v>
      </c>
      <c r="G70" s="1">
        <v>14</v>
      </c>
      <c r="H70" s="1">
        <v>0</v>
      </c>
      <c r="I70" s="1">
        <v>47</v>
      </c>
      <c r="J70" s="1">
        <v>9</v>
      </c>
      <c r="K70" s="1">
        <v>28</v>
      </c>
      <c r="L70" s="1">
        <v>6</v>
      </c>
      <c r="M70" s="1">
        <v>1</v>
      </c>
      <c r="N70" s="1">
        <v>4</v>
      </c>
      <c r="O70" s="1">
        <v>0</v>
      </c>
    </row>
    <row r="71" spans="1:15" ht="9.6" customHeight="1" x14ac:dyDescent="0.2">
      <c r="A71" s="1" t="s">
        <v>249</v>
      </c>
      <c r="B71" s="1">
        <v>1</v>
      </c>
      <c r="C71" s="1">
        <v>0</v>
      </c>
      <c r="D71" s="1">
        <v>0</v>
      </c>
      <c r="E71" s="1">
        <v>0</v>
      </c>
      <c r="F71" s="1">
        <v>1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ht="10.199999999999999" customHeight="1" x14ac:dyDescent="0.2">
      <c r="A72" s="31" t="s">
        <v>355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4EBF9-F4A2-4311-824B-96407A597190}">
  <dimension ref="A1:O63"/>
  <sheetViews>
    <sheetView view="pageBreakPreview" topLeftCell="A33" zoomScale="125" zoomScaleNormal="100" zoomScaleSheetLayoutView="125" workbookViewId="0">
      <selection activeCell="A63" sqref="A63:XFD63"/>
    </sheetView>
  </sheetViews>
  <sheetFormatPr defaultRowHeight="10.199999999999999" customHeight="1" x14ac:dyDescent="0.2"/>
  <cols>
    <col min="1" max="1" width="18.21875" style="1" customWidth="1"/>
    <col min="2" max="15" width="4.77734375" style="1" customWidth="1"/>
    <col min="16" max="16384" width="8.88671875" style="1"/>
  </cols>
  <sheetData>
    <row r="1" spans="1:15" ht="10.199999999999999" customHeight="1" x14ac:dyDescent="0.2">
      <c r="A1" s="1" t="s">
        <v>353</v>
      </c>
    </row>
    <row r="2" spans="1:15" s="5" customFormat="1" ht="10.199999999999999" customHeight="1" x14ac:dyDescent="0.2">
      <c r="A2" s="7"/>
      <c r="B2" s="8"/>
      <c r="C2" s="9" t="s">
        <v>281</v>
      </c>
      <c r="D2" s="9" t="s">
        <v>282</v>
      </c>
      <c r="E2" s="9" t="s">
        <v>284</v>
      </c>
      <c r="F2" s="9"/>
      <c r="G2" s="9" t="s">
        <v>285</v>
      </c>
      <c r="H2" s="9" t="s">
        <v>286</v>
      </c>
      <c r="I2" s="9" t="s">
        <v>287</v>
      </c>
      <c r="J2" s="9" t="s">
        <v>288</v>
      </c>
      <c r="K2" s="9"/>
      <c r="L2" s="9"/>
      <c r="M2" s="9" t="s">
        <v>289</v>
      </c>
      <c r="N2" s="9" t="s">
        <v>291</v>
      </c>
      <c r="O2" s="10" t="s">
        <v>293</v>
      </c>
    </row>
    <row r="3" spans="1:15" s="5" customFormat="1" ht="10.199999999999999" customHeight="1" x14ac:dyDescent="0.2">
      <c r="A3" s="11"/>
      <c r="B3" s="12" t="s">
        <v>1</v>
      </c>
      <c r="C3" s="12" t="s">
        <v>294</v>
      </c>
      <c r="D3" s="12" t="s">
        <v>283</v>
      </c>
      <c r="E3" s="12" t="s">
        <v>283</v>
      </c>
      <c r="F3" s="12" t="s">
        <v>5</v>
      </c>
      <c r="G3" s="12" t="s">
        <v>283</v>
      </c>
      <c r="H3" s="12" t="s">
        <v>283</v>
      </c>
      <c r="I3" s="12" t="s">
        <v>283</v>
      </c>
      <c r="J3" s="12" t="s">
        <v>283</v>
      </c>
      <c r="K3" s="12" t="s">
        <v>10</v>
      </c>
      <c r="L3" s="12" t="s">
        <v>11</v>
      </c>
      <c r="M3" s="12" t="s">
        <v>290</v>
      </c>
      <c r="N3" s="12" t="s">
        <v>292</v>
      </c>
      <c r="O3" s="13" t="s">
        <v>292</v>
      </c>
    </row>
    <row r="4" spans="1:15" ht="10.199999999999999" customHeight="1" x14ac:dyDescent="0.2">
      <c r="A4" s="1" t="s">
        <v>328</v>
      </c>
    </row>
    <row r="6" spans="1:15" ht="10.199999999999999" customHeight="1" x14ac:dyDescent="0.2">
      <c r="A6" s="1" t="s">
        <v>307</v>
      </c>
      <c r="B6" s="1">
        <v>6325</v>
      </c>
      <c r="C6" s="1">
        <v>1154</v>
      </c>
      <c r="D6" s="1">
        <v>422</v>
      </c>
      <c r="E6" s="1">
        <v>415</v>
      </c>
      <c r="F6" s="1">
        <v>403</v>
      </c>
      <c r="G6" s="1">
        <v>665</v>
      </c>
      <c r="H6" s="1">
        <v>372</v>
      </c>
      <c r="I6" s="1">
        <v>414</v>
      </c>
      <c r="J6" s="1">
        <v>429</v>
      </c>
      <c r="K6" s="1">
        <v>477</v>
      </c>
      <c r="L6" s="1">
        <v>517</v>
      </c>
      <c r="M6" s="1">
        <v>367</v>
      </c>
      <c r="N6" s="1">
        <v>330</v>
      </c>
      <c r="O6" s="1">
        <v>360</v>
      </c>
    </row>
    <row r="7" spans="1:15" ht="10.199999999999999" customHeight="1" x14ac:dyDescent="0.2">
      <c r="A7" s="1" t="s">
        <v>250</v>
      </c>
      <c r="B7" s="1">
        <v>108</v>
      </c>
      <c r="C7" s="1">
        <v>62</v>
      </c>
      <c r="D7" s="1">
        <v>0</v>
      </c>
      <c r="E7" s="1">
        <v>3</v>
      </c>
      <c r="F7" s="1">
        <v>7</v>
      </c>
      <c r="G7" s="1">
        <v>0</v>
      </c>
      <c r="H7" s="1">
        <v>3</v>
      </c>
      <c r="I7" s="1">
        <v>0</v>
      </c>
      <c r="J7" s="1">
        <v>0</v>
      </c>
      <c r="K7" s="1">
        <v>4</v>
      </c>
      <c r="L7" s="1">
        <v>3</v>
      </c>
      <c r="M7" s="1">
        <v>0</v>
      </c>
      <c r="N7" s="1">
        <v>7</v>
      </c>
      <c r="O7" s="1">
        <v>19</v>
      </c>
    </row>
    <row r="8" spans="1:15" ht="10.199999999999999" customHeight="1" x14ac:dyDescent="0.2">
      <c r="A8" s="1" t="s">
        <v>251</v>
      </c>
      <c r="B8" s="1">
        <v>6217</v>
      </c>
      <c r="C8" s="1">
        <v>1092</v>
      </c>
      <c r="D8" s="1">
        <v>422</v>
      </c>
      <c r="E8" s="1">
        <v>412</v>
      </c>
      <c r="F8" s="1">
        <v>396</v>
      </c>
      <c r="G8" s="1">
        <v>665</v>
      </c>
      <c r="H8" s="1">
        <v>369</v>
      </c>
      <c r="I8" s="1">
        <v>414</v>
      </c>
      <c r="J8" s="1">
        <v>429</v>
      </c>
      <c r="K8" s="1">
        <v>473</v>
      </c>
      <c r="L8" s="1">
        <v>514</v>
      </c>
      <c r="M8" s="1">
        <v>367</v>
      </c>
      <c r="N8" s="1">
        <v>323</v>
      </c>
      <c r="O8" s="1">
        <v>341</v>
      </c>
    </row>
    <row r="10" spans="1:15" ht="10.199999999999999" customHeight="1" x14ac:dyDescent="0.2">
      <c r="A10" s="1" t="s">
        <v>319</v>
      </c>
      <c r="B10" s="1">
        <v>3155</v>
      </c>
      <c r="C10" s="1">
        <v>475</v>
      </c>
      <c r="D10" s="1">
        <v>221</v>
      </c>
      <c r="E10" s="1">
        <v>233</v>
      </c>
      <c r="F10" s="1">
        <v>194</v>
      </c>
      <c r="G10" s="1">
        <v>350</v>
      </c>
      <c r="H10" s="1">
        <v>185</v>
      </c>
      <c r="I10" s="1">
        <v>226</v>
      </c>
      <c r="J10" s="1">
        <v>212</v>
      </c>
      <c r="K10" s="1">
        <v>257</v>
      </c>
      <c r="L10" s="1">
        <v>268</v>
      </c>
      <c r="M10" s="1">
        <v>187</v>
      </c>
      <c r="N10" s="1">
        <v>172</v>
      </c>
      <c r="O10" s="1">
        <v>175</v>
      </c>
    </row>
    <row r="11" spans="1:15" ht="10.199999999999999" customHeight="1" x14ac:dyDescent="0.2">
      <c r="A11" s="1" t="s">
        <v>250</v>
      </c>
      <c r="B11" s="1">
        <v>55</v>
      </c>
      <c r="C11" s="1">
        <v>27</v>
      </c>
      <c r="D11" s="1">
        <v>0</v>
      </c>
      <c r="E11" s="1">
        <v>2</v>
      </c>
      <c r="F11" s="1">
        <v>7</v>
      </c>
      <c r="G11" s="1">
        <v>0</v>
      </c>
      <c r="H11" s="1">
        <v>1</v>
      </c>
      <c r="I11" s="1">
        <v>0</v>
      </c>
      <c r="J11" s="1">
        <v>0</v>
      </c>
      <c r="K11" s="1">
        <v>2</v>
      </c>
      <c r="L11" s="1">
        <v>1</v>
      </c>
      <c r="M11" s="1">
        <v>0</v>
      </c>
      <c r="N11" s="1">
        <v>6</v>
      </c>
      <c r="O11" s="1">
        <v>9</v>
      </c>
    </row>
    <row r="12" spans="1:15" ht="10.199999999999999" customHeight="1" x14ac:dyDescent="0.2">
      <c r="A12" s="1" t="s">
        <v>251</v>
      </c>
      <c r="B12" s="1">
        <v>3100</v>
      </c>
      <c r="C12" s="1">
        <v>448</v>
      </c>
      <c r="D12" s="1">
        <v>221</v>
      </c>
      <c r="E12" s="1">
        <v>231</v>
      </c>
      <c r="F12" s="1">
        <v>187</v>
      </c>
      <c r="G12" s="1">
        <v>350</v>
      </c>
      <c r="H12" s="1">
        <v>184</v>
      </c>
      <c r="I12" s="1">
        <v>226</v>
      </c>
      <c r="J12" s="1">
        <v>212</v>
      </c>
      <c r="K12" s="1">
        <v>255</v>
      </c>
      <c r="L12" s="1">
        <v>267</v>
      </c>
      <c r="M12" s="1">
        <v>187</v>
      </c>
      <c r="N12" s="1">
        <v>166</v>
      </c>
      <c r="O12" s="1">
        <v>166</v>
      </c>
    </row>
    <row r="14" spans="1:15" ht="10.199999999999999" customHeight="1" x14ac:dyDescent="0.2">
      <c r="A14" s="1" t="s">
        <v>297</v>
      </c>
      <c r="B14" s="1">
        <v>3170</v>
      </c>
      <c r="C14" s="1">
        <v>679</v>
      </c>
      <c r="D14" s="1">
        <v>201</v>
      </c>
      <c r="E14" s="1">
        <v>182</v>
      </c>
      <c r="F14" s="1">
        <v>209</v>
      </c>
      <c r="G14" s="1">
        <v>315</v>
      </c>
      <c r="H14" s="1">
        <v>187</v>
      </c>
      <c r="I14" s="1">
        <v>188</v>
      </c>
      <c r="J14" s="1">
        <v>217</v>
      </c>
      <c r="K14" s="1">
        <v>220</v>
      </c>
      <c r="L14" s="1">
        <v>249</v>
      </c>
      <c r="M14" s="1">
        <v>180</v>
      </c>
      <c r="N14" s="1">
        <v>158</v>
      </c>
      <c r="O14" s="1">
        <v>185</v>
      </c>
    </row>
    <row r="15" spans="1:15" ht="10.199999999999999" customHeight="1" x14ac:dyDescent="0.2">
      <c r="A15" s="1" t="s">
        <v>250</v>
      </c>
      <c r="B15" s="1">
        <v>53</v>
      </c>
      <c r="C15" s="1">
        <v>35</v>
      </c>
      <c r="D15" s="1">
        <v>0</v>
      </c>
      <c r="E15" s="1">
        <v>1</v>
      </c>
      <c r="F15" s="1">
        <v>0</v>
      </c>
      <c r="G15" s="1">
        <v>0</v>
      </c>
      <c r="H15" s="1">
        <v>2</v>
      </c>
      <c r="I15" s="1">
        <v>0</v>
      </c>
      <c r="J15" s="1">
        <v>0</v>
      </c>
      <c r="K15" s="1">
        <v>2</v>
      </c>
      <c r="L15" s="1">
        <v>2</v>
      </c>
      <c r="M15" s="1">
        <v>0</v>
      </c>
      <c r="N15" s="1">
        <v>1</v>
      </c>
      <c r="O15" s="1">
        <v>10</v>
      </c>
    </row>
    <row r="16" spans="1:15" ht="10.199999999999999" customHeight="1" x14ac:dyDescent="0.2">
      <c r="A16" s="1" t="s">
        <v>251</v>
      </c>
      <c r="B16" s="1">
        <v>3117</v>
      </c>
      <c r="C16" s="1">
        <v>644</v>
      </c>
      <c r="D16" s="1">
        <v>201</v>
      </c>
      <c r="E16" s="1">
        <v>181</v>
      </c>
      <c r="F16" s="1">
        <v>209</v>
      </c>
      <c r="G16" s="1">
        <v>315</v>
      </c>
      <c r="H16" s="1">
        <v>185</v>
      </c>
      <c r="I16" s="1">
        <v>188</v>
      </c>
      <c r="J16" s="1">
        <v>217</v>
      </c>
      <c r="K16" s="1">
        <v>218</v>
      </c>
      <c r="L16" s="1">
        <v>247</v>
      </c>
      <c r="M16" s="1">
        <v>180</v>
      </c>
      <c r="N16" s="1">
        <v>157</v>
      </c>
      <c r="O16" s="1">
        <v>175</v>
      </c>
    </row>
    <row r="18" spans="1:15" ht="10.199999999999999" customHeight="1" x14ac:dyDescent="0.2">
      <c r="A18" s="1" t="s">
        <v>329</v>
      </c>
    </row>
    <row r="20" spans="1:15" ht="10.199999999999999" customHeight="1" x14ac:dyDescent="0.2">
      <c r="A20" s="1" t="s">
        <v>307</v>
      </c>
      <c r="B20" s="1">
        <v>6217</v>
      </c>
      <c r="C20" s="1">
        <v>1092</v>
      </c>
      <c r="D20" s="1">
        <v>422</v>
      </c>
      <c r="E20" s="1">
        <v>412</v>
      </c>
      <c r="F20" s="1">
        <v>396</v>
      </c>
      <c r="G20" s="1">
        <v>665</v>
      </c>
      <c r="H20" s="1">
        <v>369</v>
      </c>
      <c r="I20" s="1">
        <v>414</v>
      </c>
      <c r="J20" s="1">
        <v>429</v>
      </c>
      <c r="K20" s="1">
        <v>473</v>
      </c>
      <c r="L20" s="1">
        <v>514</v>
      </c>
      <c r="M20" s="1">
        <v>367</v>
      </c>
      <c r="N20" s="1">
        <v>323</v>
      </c>
      <c r="O20" s="1">
        <v>341</v>
      </c>
    </row>
    <row r="21" spans="1:15" ht="10.199999999999999" customHeight="1" x14ac:dyDescent="0.2">
      <c r="A21" s="1" t="s">
        <v>252</v>
      </c>
      <c r="B21" s="1">
        <v>716</v>
      </c>
      <c r="C21" s="1">
        <v>346</v>
      </c>
      <c r="D21" s="1">
        <v>6</v>
      </c>
      <c r="E21" s="1">
        <v>9</v>
      </c>
      <c r="F21" s="1">
        <v>66</v>
      </c>
      <c r="G21" s="1">
        <v>23</v>
      </c>
      <c r="H21" s="1">
        <v>6</v>
      </c>
      <c r="I21" s="1">
        <v>40</v>
      </c>
      <c r="J21" s="1">
        <v>18</v>
      </c>
      <c r="K21" s="1">
        <v>33</v>
      </c>
      <c r="L21" s="1">
        <v>76</v>
      </c>
      <c r="M21" s="1">
        <v>29</v>
      </c>
      <c r="N21" s="1">
        <v>52</v>
      </c>
      <c r="O21" s="1">
        <v>12</v>
      </c>
    </row>
    <row r="22" spans="1:15" ht="10.199999999999999" customHeight="1" x14ac:dyDescent="0.2">
      <c r="A22" s="1" t="s">
        <v>253</v>
      </c>
      <c r="B22" s="1">
        <v>3667</v>
      </c>
      <c r="C22" s="1">
        <v>448</v>
      </c>
      <c r="D22" s="1">
        <v>318</v>
      </c>
      <c r="E22" s="1">
        <v>265</v>
      </c>
      <c r="F22" s="1">
        <v>223</v>
      </c>
      <c r="G22" s="1">
        <v>422</v>
      </c>
      <c r="H22" s="1">
        <v>246</v>
      </c>
      <c r="I22" s="1">
        <v>264</v>
      </c>
      <c r="J22" s="1">
        <v>276</v>
      </c>
      <c r="K22" s="1">
        <v>290</v>
      </c>
      <c r="L22" s="1">
        <v>262</v>
      </c>
      <c r="M22" s="1">
        <v>234</v>
      </c>
      <c r="N22" s="1">
        <v>180</v>
      </c>
      <c r="O22" s="1">
        <v>239</v>
      </c>
    </row>
    <row r="23" spans="1:15" ht="10.199999999999999" customHeight="1" x14ac:dyDescent="0.2">
      <c r="A23" s="1" t="s">
        <v>254</v>
      </c>
      <c r="B23" s="1">
        <v>670</v>
      </c>
      <c r="C23" s="1">
        <v>103</v>
      </c>
      <c r="D23" s="1">
        <v>43</v>
      </c>
      <c r="E23" s="1">
        <v>79</v>
      </c>
      <c r="F23" s="1">
        <v>13</v>
      </c>
      <c r="G23" s="1">
        <v>78</v>
      </c>
      <c r="H23" s="1">
        <v>42</v>
      </c>
      <c r="I23" s="1">
        <v>62</v>
      </c>
      <c r="J23" s="1">
        <v>67</v>
      </c>
      <c r="K23" s="1">
        <v>13</v>
      </c>
      <c r="L23" s="1">
        <v>75</v>
      </c>
      <c r="M23" s="1">
        <v>34</v>
      </c>
      <c r="N23" s="1">
        <v>31</v>
      </c>
      <c r="O23" s="1">
        <v>30</v>
      </c>
    </row>
    <row r="24" spans="1:15" ht="10.199999999999999" customHeight="1" x14ac:dyDescent="0.2">
      <c r="A24" s="1" t="s">
        <v>255</v>
      </c>
      <c r="B24" s="1">
        <v>84</v>
      </c>
      <c r="C24" s="1">
        <v>3</v>
      </c>
      <c r="D24" s="1">
        <v>7</v>
      </c>
      <c r="E24" s="1">
        <v>9</v>
      </c>
      <c r="F24" s="1">
        <v>7</v>
      </c>
      <c r="G24" s="1">
        <v>6</v>
      </c>
      <c r="H24" s="1">
        <v>2</v>
      </c>
      <c r="I24" s="1">
        <v>5</v>
      </c>
      <c r="J24" s="1">
        <v>9</v>
      </c>
      <c r="K24" s="1">
        <v>1</v>
      </c>
      <c r="L24" s="1">
        <v>1</v>
      </c>
      <c r="M24" s="1">
        <v>9</v>
      </c>
      <c r="N24" s="1">
        <v>18</v>
      </c>
      <c r="O24" s="1">
        <v>7</v>
      </c>
    </row>
    <row r="25" spans="1:15" ht="10.199999999999999" customHeight="1" x14ac:dyDescent="0.2">
      <c r="A25" s="1" t="s">
        <v>256</v>
      </c>
      <c r="B25" s="1">
        <v>225</v>
      </c>
      <c r="C25" s="1">
        <v>53</v>
      </c>
      <c r="D25" s="1">
        <v>2</v>
      </c>
      <c r="E25" s="1">
        <v>6</v>
      </c>
      <c r="F25" s="1">
        <v>19</v>
      </c>
      <c r="G25" s="1">
        <v>31</v>
      </c>
      <c r="H25" s="1">
        <v>8</v>
      </c>
      <c r="I25" s="1">
        <v>4</v>
      </c>
      <c r="J25" s="1">
        <v>19</v>
      </c>
      <c r="K25" s="1">
        <v>18</v>
      </c>
      <c r="L25" s="1">
        <v>34</v>
      </c>
      <c r="M25" s="1">
        <v>15</v>
      </c>
      <c r="N25" s="1">
        <v>4</v>
      </c>
      <c r="O25" s="1">
        <v>12</v>
      </c>
    </row>
    <row r="26" spans="1:15" ht="10.199999999999999" customHeight="1" x14ac:dyDescent="0.2">
      <c r="A26" s="1" t="s">
        <v>257</v>
      </c>
      <c r="B26" s="1">
        <v>89</v>
      </c>
      <c r="C26" s="1">
        <v>49</v>
      </c>
      <c r="D26" s="1">
        <v>0</v>
      </c>
      <c r="E26" s="1">
        <v>0</v>
      </c>
      <c r="F26" s="1">
        <v>2</v>
      </c>
      <c r="G26" s="1">
        <v>3</v>
      </c>
      <c r="H26" s="1">
        <v>0</v>
      </c>
      <c r="I26" s="1">
        <v>0</v>
      </c>
      <c r="J26" s="1">
        <v>3</v>
      </c>
      <c r="K26" s="1">
        <v>19</v>
      </c>
      <c r="L26" s="1">
        <v>10</v>
      </c>
      <c r="M26" s="1">
        <v>1</v>
      </c>
      <c r="N26" s="1">
        <v>2</v>
      </c>
      <c r="O26" s="1">
        <v>0</v>
      </c>
    </row>
    <row r="27" spans="1:15" ht="10.199999999999999" customHeight="1" x14ac:dyDescent="0.2">
      <c r="A27" s="1" t="s">
        <v>258</v>
      </c>
      <c r="B27" s="1">
        <v>3</v>
      </c>
      <c r="C27" s="1">
        <v>0</v>
      </c>
      <c r="D27" s="1">
        <v>0</v>
      </c>
      <c r="E27" s="1">
        <v>0</v>
      </c>
      <c r="F27" s="1">
        <v>0</v>
      </c>
      <c r="G27" s="1">
        <v>1</v>
      </c>
      <c r="H27" s="1">
        <v>0</v>
      </c>
      <c r="I27" s="1">
        <v>0</v>
      </c>
      <c r="J27" s="1">
        <v>0</v>
      </c>
      <c r="K27" s="1">
        <v>1</v>
      </c>
      <c r="L27" s="1">
        <v>0</v>
      </c>
      <c r="M27" s="1">
        <v>0</v>
      </c>
      <c r="N27" s="1">
        <v>0</v>
      </c>
      <c r="O27" s="1">
        <v>1</v>
      </c>
    </row>
    <row r="28" spans="1:15" ht="10.199999999999999" customHeight="1" x14ac:dyDescent="0.2">
      <c r="A28" s="1" t="s">
        <v>51</v>
      </c>
      <c r="B28" s="1">
        <v>763</v>
      </c>
      <c r="C28" s="1">
        <v>90</v>
      </c>
      <c r="D28" s="1">
        <v>46</v>
      </c>
      <c r="E28" s="1">
        <v>44</v>
      </c>
      <c r="F28" s="1">
        <v>66</v>
      </c>
      <c r="G28" s="1">
        <v>101</v>
      </c>
      <c r="H28" s="1">
        <v>65</v>
      </c>
      <c r="I28" s="1">
        <v>39</v>
      </c>
      <c r="J28" s="1">
        <v>37</v>
      </c>
      <c r="K28" s="1">
        <v>98</v>
      </c>
      <c r="L28" s="1">
        <v>56</v>
      </c>
      <c r="M28" s="1">
        <v>45</v>
      </c>
      <c r="N28" s="1">
        <v>36</v>
      </c>
      <c r="O28" s="1">
        <v>40</v>
      </c>
    </row>
    <row r="30" spans="1:15" ht="10.199999999999999" customHeight="1" x14ac:dyDescent="0.2">
      <c r="A30" s="1" t="s">
        <v>299</v>
      </c>
      <c r="B30" s="1">
        <v>3100</v>
      </c>
      <c r="C30" s="1">
        <v>448</v>
      </c>
      <c r="D30" s="1">
        <v>221</v>
      </c>
      <c r="E30" s="1">
        <v>231</v>
      </c>
      <c r="F30" s="1">
        <v>187</v>
      </c>
      <c r="G30" s="1">
        <v>350</v>
      </c>
      <c r="H30" s="1">
        <v>184</v>
      </c>
      <c r="I30" s="1">
        <v>226</v>
      </c>
      <c r="J30" s="1">
        <v>212</v>
      </c>
      <c r="K30" s="1">
        <v>255</v>
      </c>
      <c r="L30" s="1">
        <v>267</v>
      </c>
      <c r="M30" s="1">
        <v>187</v>
      </c>
      <c r="N30" s="1">
        <v>166</v>
      </c>
      <c r="O30" s="1">
        <v>166</v>
      </c>
    </row>
    <row r="31" spans="1:15" ht="10.199999999999999" customHeight="1" x14ac:dyDescent="0.2">
      <c r="A31" s="1" t="s">
        <v>252</v>
      </c>
      <c r="B31" s="1">
        <v>120</v>
      </c>
      <c r="C31" s="1">
        <v>59</v>
      </c>
      <c r="D31" s="1">
        <v>2</v>
      </c>
      <c r="E31" s="1">
        <v>0</v>
      </c>
      <c r="F31" s="1">
        <v>11</v>
      </c>
      <c r="G31" s="1">
        <v>0</v>
      </c>
      <c r="H31" s="1">
        <v>0</v>
      </c>
      <c r="I31" s="1">
        <v>2</v>
      </c>
      <c r="J31" s="1">
        <v>1</v>
      </c>
      <c r="K31" s="1">
        <v>1</v>
      </c>
      <c r="L31" s="1">
        <v>20</v>
      </c>
      <c r="M31" s="1">
        <v>6</v>
      </c>
      <c r="N31" s="1">
        <v>17</v>
      </c>
      <c r="O31" s="1">
        <v>1</v>
      </c>
    </row>
    <row r="32" spans="1:15" ht="10.199999999999999" customHeight="1" x14ac:dyDescent="0.2">
      <c r="A32" s="1" t="s">
        <v>253</v>
      </c>
      <c r="B32" s="1">
        <v>2045</v>
      </c>
      <c r="C32" s="1">
        <v>232</v>
      </c>
      <c r="D32" s="1">
        <v>170</v>
      </c>
      <c r="E32" s="1">
        <v>158</v>
      </c>
      <c r="F32" s="1">
        <v>111</v>
      </c>
      <c r="G32" s="1">
        <v>236</v>
      </c>
      <c r="H32" s="1">
        <v>136</v>
      </c>
      <c r="I32" s="1">
        <v>175</v>
      </c>
      <c r="J32" s="1">
        <v>144</v>
      </c>
      <c r="K32" s="1">
        <v>163</v>
      </c>
      <c r="L32" s="1">
        <v>161</v>
      </c>
      <c r="M32" s="1">
        <v>133</v>
      </c>
      <c r="N32" s="1">
        <v>101</v>
      </c>
      <c r="O32" s="1">
        <v>125</v>
      </c>
    </row>
    <row r="33" spans="1:15" ht="10.199999999999999" customHeight="1" x14ac:dyDescent="0.2">
      <c r="A33" s="1" t="s">
        <v>254</v>
      </c>
      <c r="B33" s="1">
        <v>316</v>
      </c>
      <c r="C33" s="1">
        <v>49</v>
      </c>
      <c r="D33" s="1">
        <v>25</v>
      </c>
      <c r="E33" s="1">
        <v>37</v>
      </c>
      <c r="F33" s="1">
        <v>5</v>
      </c>
      <c r="G33" s="1">
        <v>30</v>
      </c>
      <c r="H33" s="1">
        <v>18</v>
      </c>
      <c r="I33" s="1">
        <v>38</v>
      </c>
      <c r="J33" s="1">
        <v>29</v>
      </c>
      <c r="K33" s="1">
        <v>6</v>
      </c>
      <c r="L33" s="1">
        <v>37</v>
      </c>
      <c r="M33" s="1">
        <v>11</v>
      </c>
      <c r="N33" s="1">
        <v>16</v>
      </c>
      <c r="O33" s="1">
        <v>15</v>
      </c>
    </row>
    <row r="34" spans="1:15" ht="10.199999999999999" customHeight="1" x14ac:dyDescent="0.2">
      <c r="A34" s="1" t="s">
        <v>255</v>
      </c>
      <c r="B34" s="1">
        <v>59</v>
      </c>
      <c r="C34" s="1">
        <v>1</v>
      </c>
      <c r="D34" s="1">
        <v>4</v>
      </c>
      <c r="E34" s="1">
        <v>9</v>
      </c>
      <c r="F34" s="1">
        <v>6</v>
      </c>
      <c r="G34" s="1">
        <v>3</v>
      </c>
      <c r="H34" s="1">
        <v>1</v>
      </c>
      <c r="I34" s="1">
        <v>5</v>
      </c>
      <c r="J34" s="1">
        <v>3</v>
      </c>
      <c r="K34" s="1">
        <v>1</v>
      </c>
      <c r="L34" s="1">
        <v>1</v>
      </c>
      <c r="M34" s="1">
        <v>8</v>
      </c>
      <c r="N34" s="1">
        <v>14</v>
      </c>
      <c r="O34" s="1">
        <v>3</v>
      </c>
    </row>
    <row r="35" spans="1:15" ht="10.199999999999999" customHeight="1" x14ac:dyDescent="0.2">
      <c r="A35" s="1" t="s">
        <v>256</v>
      </c>
      <c r="B35" s="1">
        <v>152</v>
      </c>
      <c r="C35" s="1">
        <v>34</v>
      </c>
      <c r="D35" s="1">
        <v>1</v>
      </c>
      <c r="E35" s="1">
        <v>6</v>
      </c>
      <c r="F35" s="1">
        <v>14</v>
      </c>
      <c r="G35" s="1">
        <v>26</v>
      </c>
      <c r="H35" s="1">
        <v>4</v>
      </c>
      <c r="I35" s="1">
        <v>2</v>
      </c>
      <c r="J35" s="1">
        <v>19</v>
      </c>
      <c r="K35" s="1">
        <v>15</v>
      </c>
      <c r="L35" s="1">
        <v>18</v>
      </c>
      <c r="M35" s="1">
        <v>7</v>
      </c>
      <c r="N35" s="1">
        <v>3</v>
      </c>
      <c r="O35" s="1">
        <v>3</v>
      </c>
    </row>
    <row r="36" spans="1:15" ht="10.199999999999999" customHeight="1" x14ac:dyDescent="0.2">
      <c r="A36" s="1" t="s">
        <v>257</v>
      </c>
      <c r="B36" s="1">
        <v>59</v>
      </c>
      <c r="C36" s="1">
        <v>31</v>
      </c>
      <c r="D36" s="1">
        <v>0</v>
      </c>
      <c r="E36" s="1">
        <v>0</v>
      </c>
      <c r="F36" s="1">
        <v>1</v>
      </c>
      <c r="G36" s="1">
        <v>2</v>
      </c>
      <c r="H36" s="1">
        <v>0</v>
      </c>
      <c r="I36" s="1">
        <v>0</v>
      </c>
      <c r="J36" s="1">
        <v>2</v>
      </c>
      <c r="K36" s="1">
        <v>16</v>
      </c>
      <c r="L36" s="1">
        <v>4</v>
      </c>
      <c r="M36" s="1">
        <v>1</v>
      </c>
      <c r="N36" s="1">
        <v>2</v>
      </c>
      <c r="O36" s="1">
        <v>0</v>
      </c>
    </row>
    <row r="37" spans="1:15" ht="10.199999999999999" customHeight="1" x14ac:dyDescent="0.2">
      <c r="A37" s="1" t="s">
        <v>258</v>
      </c>
      <c r="B37" s="1">
        <v>2</v>
      </c>
      <c r="C37" s="1">
        <v>0</v>
      </c>
      <c r="D37" s="1">
        <v>0</v>
      </c>
      <c r="E37" s="1">
        <v>0</v>
      </c>
      <c r="F37" s="1">
        <v>0</v>
      </c>
      <c r="G37" s="1">
        <v>1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</v>
      </c>
    </row>
    <row r="38" spans="1:15" ht="10.199999999999999" customHeight="1" x14ac:dyDescent="0.2">
      <c r="A38" s="1" t="s">
        <v>51</v>
      </c>
      <c r="B38" s="1">
        <v>347</v>
      </c>
      <c r="C38" s="1">
        <v>42</v>
      </c>
      <c r="D38" s="1">
        <v>19</v>
      </c>
      <c r="E38" s="1">
        <v>21</v>
      </c>
      <c r="F38" s="1">
        <v>39</v>
      </c>
      <c r="G38" s="1">
        <v>52</v>
      </c>
      <c r="H38" s="1">
        <v>25</v>
      </c>
      <c r="I38" s="1">
        <v>4</v>
      </c>
      <c r="J38" s="1">
        <v>14</v>
      </c>
      <c r="K38" s="1">
        <v>53</v>
      </c>
      <c r="L38" s="1">
        <v>26</v>
      </c>
      <c r="M38" s="1">
        <v>21</v>
      </c>
      <c r="N38" s="1">
        <v>13</v>
      </c>
      <c r="O38" s="1">
        <v>18</v>
      </c>
    </row>
    <row r="40" spans="1:15" ht="10.199999999999999" customHeight="1" x14ac:dyDescent="0.2">
      <c r="A40" s="1" t="s">
        <v>297</v>
      </c>
      <c r="B40" s="1">
        <v>3117</v>
      </c>
      <c r="C40" s="1">
        <v>644</v>
      </c>
      <c r="D40" s="1">
        <v>201</v>
      </c>
      <c r="E40" s="1">
        <v>181</v>
      </c>
      <c r="F40" s="1">
        <v>209</v>
      </c>
      <c r="G40" s="1">
        <v>315</v>
      </c>
      <c r="H40" s="1">
        <v>185</v>
      </c>
      <c r="I40" s="1">
        <v>188</v>
      </c>
      <c r="J40" s="1">
        <v>217</v>
      </c>
      <c r="K40" s="1">
        <v>218</v>
      </c>
      <c r="L40" s="1">
        <v>247</v>
      </c>
      <c r="M40" s="1">
        <v>180</v>
      </c>
      <c r="N40" s="1">
        <v>157</v>
      </c>
      <c r="O40" s="1">
        <v>175</v>
      </c>
    </row>
    <row r="41" spans="1:15" ht="10.199999999999999" customHeight="1" x14ac:dyDescent="0.2">
      <c r="A41" s="1" t="s">
        <v>252</v>
      </c>
      <c r="B41" s="1">
        <v>596</v>
      </c>
      <c r="C41" s="1">
        <v>287</v>
      </c>
      <c r="D41" s="1">
        <v>4</v>
      </c>
      <c r="E41" s="1">
        <v>9</v>
      </c>
      <c r="F41" s="1">
        <v>55</v>
      </c>
      <c r="G41" s="1">
        <v>23</v>
      </c>
      <c r="H41" s="1">
        <v>6</v>
      </c>
      <c r="I41" s="1">
        <v>38</v>
      </c>
      <c r="J41" s="1">
        <v>17</v>
      </c>
      <c r="K41" s="1">
        <v>32</v>
      </c>
      <c r="L41" s="1">
        <v>56</v>
      </c>
      <c r="M41" s="1">
        <v>23</v>
      </c>
      <c r="N41" s="1">
        <v>35</v>
      </c>
      <c r="O41" s="1">
        <v>11</v>
      </c>
    </row>
    <row r="42" spans="1:15" ht="10.199999999999999" customHeight="1" x14ac:dyDescent="0.2">
      <c r="A42" s="1" t="s">
        <v>253</v>
      </c>
      <c r="B42" s="1">
        <v>1622</v>
      </c>
      <c r="C42" s="1">
        <v>216</v>
      </c>
      <c r="D42" s="1">
        <v>148</v>
      </c>
      <c r="E42" s="1">
        <v>107</v>
      </c>
      <c r="F42" s="1">
        <v>112</v>
      </c>
      <c r="G42" s="1">
        <v>186</v>
      </c>
      <c r="H42" s="1">
        <v>110</v>
      </c>
      <c r="I42" s="1">
        <v>89</v>
      </c>
      <c r="J42" s="1">
        <v>132</v>
      </c>
      <c r="K42" s="1">
        <v>127</v>
      </c>
      <c r="L42" s="1">
        <v>101</v>
      </c>
      <c r="M42" s="1">
        <v>101</v>
      </c>
      <c r="N42" s="1">
        <v>79</v>
      </c>
      <c r="O42" s="1">
        <v>114</v>
      </c>
    </row>
    <row r="43" spans="1:15" ht="10.199999999999999" customHeight="1" x14ac:dyDescent="0.2">
      <c r="A43" s="1" t="s">
        <v>254</v>
      </c>
      <c r="B43" s="1">
        <v>354</v>
      </c>
      <c r="C43" s="1">
        <v>54</v>
      </c>
      <c r="D43" s="1">
        <v>18</v>
      </c>
      <c r="E43" s="1">
        <v>42</v>
      </c>
      <c r="F43" s="1">
        <v>8</v>
      </c>
      <c r="G43" s="1">
        <v>48</v>
      </c>
      <c r="H43" s="1">
        <v>24</v>
      </c>
      <c r="I43" s="1">
        <v>24</v>
      </c>
      <c r="J43" s="1">
        <v>38</v>
      </c>
      <c r="K43" s="1">
        <v>7</v>
      </c>
      <c r="L43" s="1">
        <v>38</v>
      </c>
      <c r="M43" s="1">
        <v>23</v>
      </c>
      <c r="N43" s="1">
        <v>15</v>
      </c>
      <c r="O43" s="1">
        <v>15</v>
      </c>
    </row>
    <row r="44" spans="1:15" ht="10.199999999999999" customHeight="1" x14ac:dyDescent="0.2">
      <c r="A44" s="1" t="s">
        <v>255</v>
      </c>
      <c r="B44" s="1">
        <v>25</v>
      </c>
      <c r="C44" s="1">
        <v>2</v>
      </c>
      <c r="D44" s="1">
        <v>3</v>
      </c>
      <c r="E44" s="1">
        <v>0</v>
      </c>
      <c r="F44" s="1">
        <v>1</v>
      </c>
      <c r="G44" s="1">
        <v>3</v>
      </c>
      <c r="H44" s="1">
        <v>1</v>
      </c>
      <c r="I44" s="1">
        <v>0</v>
      </c>
      <c r="J44" s="1">
        <v>6</v>
      </c>
      <c r="K44" s="1">
        <v>0</v>
      </c>
      <c r="L44" s="1">
        <v>0</v>
      </c>
      <c r="M44" s="1">
        <v>1</v>
      </c>
      <c r="N44" s="1">
        <v>4</v>
      </c>
      <c r="O44" s="1">
        <v>4</v>
      </c>
    </row>
    <row r="45" spans="1:15" ht="10.199999999999999" customHeight="1" x14ac:dyDescent="0.2">
      <c r="A45" s="1" t="s">
        <v>256</v>
      </c>
      <c r="B45" s="1">
        <v>73</v>
      </c>
      <c r="C45" s="1">
        <v>19</v>
      </c>
      <c r="D45" s="1">
        <v>1</v>
      </c>
      <c r="E45" s="1">
        <v>0</v>
      </c>
      <c r="F45" s="1">
        <v>5</v>
      </c>
      <c r="G45" s="1">
        <v>5</v>
      </c>
      <c r="H45" s="1">
        <v>4</v>
      </c>
      <c r="I45" s="1">
        <v>2</v>
      </c>
      <c r="J45" s="1">
        <v>0</v>
      </c>
      <c r="K45" s="1">
        <v>3</v>
      </c>
      <c r="L45" s="1">
        <v>16</v>
      </c>
      <c r="M45" s="1">
        <v>8</v>
      </c>
      <c r="N45" s="1">
        <v>1</v>
      </c>
      <c r="O45" s="1">
        <v>9</v>
      </c>
    </row>
    <row r="46" spans="1:15" ht="10.199999999999999" customHeight="1" x14ac:dyDescent="0.2">
      <c r="A46" s="1" t="s">
        <v>257</v>
      </c>
      <c r="B46" s="1">
        <v>30</v>
      </c>
      <c r="C46" s="1">
        <v>18</v>
      </c>
      <c r="D46" s="1">
        <v>0</v>
      </c>
      <c r="E46" s="1">
        <v>0</v>
      </c>
      <c r="F46" s="1">
        <v>1</v>
      </c>
      <c r="G46" s="1">
        <v>1</v>
      </c>
      <c r="H46" s="1">
        <v>0</v>
      </c>
      <c r="I46" s="1">
        <v>0</v>
      </c>
      <c r="J46" s="1">
        <v>1</v>
      </c>
      <c r="K46" s="1">
        <v>3</v>
      </c>
      <c r="L46" s="1">
        <v>6</v>
      </c>
      <c r="M46" s="1">
        <v>0</v>
      </c>
      <c r="N46" s="1">
        <v>0</v>
      </c>
      <c r="O46" s="1">
        <v>0</v>
      </c>
    </row>
    <row r="47" spans="1:15" ht="10.199999999999999" customHeight="1" x14ac:dyDescent="0.2">
      <c r="A47" s="1" t="s">
        <v>258</v>
      </c>
      <c r="B47" s="1">
        <v>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1</v>
      </c>
      <c r="L47" s="1">
        <v>0</v>
      </c>
      <c r="M47" s="1">
        <v>0</v>
      </c>
      <c r="N47" s="1">
        <v>0</v>
      </c>
      <c r="O47" s="1">
        <v>0</v>
      </c>
    </row>
    <row r="48" spans="1:15" ht="10.199999999999999" customHeight="1" x14ac:dyDescent="0.2">
      <c r="A48" s="1" t="s">
        <v>51</v>
      </c>
      <c r="B48" s="1">
        <v>416</v>
      </c>
      <c r="C48" s="1">
        <v>48</v>
      </c>
      <c r="D48" s="1">
        <v>27</v>
      </c>
      <c r="E48" s="1">
        <v>23</v>
      </c>
      <c r="F48" s="1">
        <v>27</v>
      </c>
      <c r="G48" s="1">
        <v>49</v>
      </c>
      <c r="H48" s="1">
        <v>40</v>
      </c>
      <c r="I48" s="1">
        <v>35</v>
      </c>
      <c r="J48" s="1">
        <v>23</v>
      </c>
      <c r="K48" s="1">
        <v>45</v>
      </c>
      <c r="L48" s="1">
        <v>30</v>
      </c>
      <c r="M48" s="1">
        <v>24</v>
      </c>
      <c r="N48" s="1">
        <v>23</v>
      </c>
      <c r="O48" s="1">
        <v>22</v>
      </c>
    </row>
    <row r="50" spans="1:15" ht="10.199999999999999" customHeight="1" x14ac:dyDescent="0.2">
      <c r="A50" s="1" t="s">
        <v>330</v>
      </c>
    </row>
    <row r="52" spans="1:15" ht="10.199999999999999" customHeight="1" x14ac:dyDescent="0.2">
      <c r="A52" s="1" t="s">
        <v>307</v>
      </c>
      <c r="B52" s="1">
        <v>6325</v>
      </c>
      <c r="C52" s="1">
        <v>1154</v>
      </c>
      <c r="D52" s="1">
        <v>422</v>
      </c>
      <c r="E52" s="1">
        <v>415</v>
      </c>
      <c r="F52" s="1">
        <v>403</v>
      </c>
      <c r="G52" s="1">
        <v>665</v>
      </c>
      <c r="H52" s="1">
        <v>372</v>
      </c>
      <c r="I52" s="1">
        <v>414</v>
      </c>
      <c r="J52" s="1">
        <v>429</v>
      </c>
      <c r="K52" s="1">
        <v>477</v>
      </c>
      <c r="L52" s="1">
        <v>517</v>
      </c>
      <c r="M52" s="1">
        <v>367</v>
      </c>
      <c r="N52" s="1">
        <v>330</v>
      </c>
      <c r="O52" s="1">
        <v>360</v>
      </c>
    </row>
    <row r="53" spans="1:15" ht="10.199999999999999" customHeight="1" x14ac:dyDescent="0.2">
      <c r="A53" s="1" t="s">
        <v>259</v>
      </c>
      <c r="B53" s="1">
        <v>101</v>
      </c>
      <c r="C53" s="1">
        <v>59</v>
      </c>
      <c r="D53" s="1">
        <v>0</v>
      </c>
      <c r="E53" s="1">
        <v>3</v>
      </c>
      <c r="F53" s="1">
        <v>7</v>
      </c>
      <c r="G53" s="1">
        <v>0</v>
      </c>
      <c r="H53" s="1">
        <v>2</v>
      </c>
      <c r="I53" s="1">
        <v>0</v>
      </c>
      <c r="J53" s="1">
        <v>0</v>
      </c>
      <c r="K53" s="1">
        <v>4</v>
      </c>
      <c r="L53" s="1">
        <v>1</v>
      </c>
      <c r="M53" s="1">
        <v>0</v>
      </c>
      <c r="N53" s="1">
        <v>7</v>
      </c>
      <c r="O53" s="1">
        <v>18</v>
      </c>
    </row>
    <row r="54" spans="1:15" ht="10.199999999999999" customHeight="1" x14ac:dyDescent="0.2">
      <c r="A54" s="1" t="s">
        <v>260</v>
      </c>
      <c r="B54" s="1">
        <v>6224</v>
      </c>
      <c r="C54" s="1">
        <v>1095</v>
      </c>
      <c r="D54" s="1">
        <v>422</v>
      </c>
      <c r="E54" s="1">
        <v>412</v>
      </c>
      <c r="F54" s="1">
        <v>396</v>
      </c>
      <c r="G54" s="1">
        <v>665</v>
      </c>
      <c r="H54" s="1">
        <v>370</v>
      </c>
      <c r="I54" s="1">
        <v>414</v>
      </c>
      <c r="J54" s="1">
        <v>429</v>
      </c>
      <c r="K54" s="1">
        <v>473</v>
      </c>
      <c r="L54" s="1">
        <v>516</v>
      </c>
      <c r="M54" s="1">
        <v>367</v>
      </c>
      <c r="N54" s="1">
        <v>323</v>
      </c>
      <c r="O54" s="1">
        <v>342</v>
      </c>
    </row>
    <row r="56" spans="1:15" ht="10.199999999999999" customHeight="1" x14ac:dyDescent="0.2">
      <c r="A56" s="1" t="s">
        <v>299</v>
      </c>
      <c r="B56" s="1">
        <v>3155</v>
      </c>
      <c r="C56" s="1">
        <v>475</v>
      </c>
      <c r="D56" s="1">
        <v>221</v>
      </c>
      <c r="E56" s="1">
        <v>233</v>
      </c>
      <c r="F56" s="1">
        <v>194</v>
      </c>
      <c r="G56" s="1">
        <v>350</v>
      </c>
      <c r="H56" s="1">
        <v>185</v>
      </c>
      <c r="I56" s="1">
        <v>226</v>
      </c>
      <c r="J56" s="1">
        <v>212</v>
      </c>
      <c r="K56" s="1">
        <v>257</v>
      </c>
      <c r="L56" s="1">
        <v>268</v>
      </c>
      <c r="M56" s="1">
        <v>187</v>
      </c>
      <c r="N56" s="1">
        <v>172</v>
      </c>
      <c r="O56" s="1">
        <v>175</v>
      </c>
    </row>
    <row r="57" spans="1:15" ht="10.199999999999999" customHeight="1" x14ac:dyDescent="0.2">
      <c r="A57" s="1" t="s">
        <v>259</v>
      </c>
      <c r="B57" s="1">
        <v>52</v>
      </c>
      <c r="C57" s="1">
        <v>25</v>
      </c>
      <c r="D57" s="1">
        <v>0</v>
      </c>
      <c r="E57" s="1">
        <v>2</v>
      </c>
      <c r="F57" s="1">
        <v>7</v>
      </c>
      <c r="G57" s="1">
        <v>0</v>
      </c>
      <c r="H57" s="1">
        <v>0</v>
      </c>
      <c r="I57" s="1">
        <v>0</v>
      </c>
      <c r="J57" s="1">
        <v>0</v>
      </c>
      <c r="K57" s="1">
        <v>2</v>
      </c>
      <c r="L57" s="1">
        <v>1</v>
      </c>
      <c r="M57" s="1">
        <v>0</v>
      </c>
      <c r="N57" s="1">
        <v>6</v>
      </c>
      <c r="O57" s="1">
        <v>9</v>
      </c>
    </row>
    <row r="58" spans="1:15" ht="10.199999999999999" customHeight="1" x14ac:dyDescent="0.2">
      <c r="A58" s="1" t="s">
        <v>260</v>
      </c>
      <c r="B58" s="1">
        <v>3103</v>
      </c>
      <c r="C58" s="1">
        <v>450</v>
      </c>
      <c r="D58" s="1">
        <v>221</v>
      </c>
      <c r="E58" s="1">
        <v>231</v>
      </c>
      <c r="F58" s="1">
        <v>187</v>
      </c>
      <c r="G58" s="1">
        <v>350</v>
      </c>
      <c r="H58" s="1">
        <v>185</v>
      </c>
      <c r="I58" s="1">
        <v>226</v>
      </c>
      <c r="J58" s="1">
        <v>212</v>
      </c>
      <c r="K58" s="1">
        <v>255</v>
      </c>
      <c r="L58" s="1">
        <v>267</v>
      </c>
      <c r="M58" s="1">
        <v>187</v>
      </c>
      <c r="N58" s="1">
        <v>166</v>
      </c>
      <c r="O58" s="1">
        <v>166</v>
      </c>
    </row>
    <row r="60" spans="1:15" ht="10.199999999999999" customHeight="1" x14ac:dyDescent="0.2">
      <c r="A60" s="1" t="s">
        <v>297</v>
      </c>
      <c r="B60" s="1">
        <v>3170</v>
      </c>
      <c r="C60" s="1">
        <v>679</v>
      </c>
      <c r="D60" s="1">
        <v>201</v>
      </c>
      <c r="E60" s="1">
        <v>182</v>
      </c>
      <c r="F60" s="1">
        <v>209</v>
      </c>
      <c r="G60" s="1">
        <v>315</v>
      </c>
      <c r="H60" s="1">
        <v>187</v>
      </c>
      <c r="I60" s="1">
        <v>188</v>
      </c>
      <c r="J60" s="1">
        <v>217</v>
      </c>
      <c r="K60" s="1">
        <v>220</v>
      </c>
      <c r="L60" s="1">
        <v>249</v>
      </c>
      <c r="M60" s="1">
        <v>180</v>
      </c>
      <c r="N60" s="1">
        <v>158</v>
      </c>
      <c r="O60" s="1">
        <v>185</v>
      </c>
    </row>
    <row r="61" spans="1:15" ht="10.199999999999999" customHeight="1" x14ac:dyDescent="0.2">
      <c r="A61" s="1" t="s">
        <v>259</v>
      </c>
      <c r="B61" s="1">
        <v>49</v>
      </c>
      <c r="C61" s="1">
        <v>34</v>
      </c>
      <c r="D61" s="1">
        <v>0</v>
      </c>
      <c r="E61" s="1">
        <v>1</v>
      </c>
      <c r="F61" s="1">
        <v>0</v>
      </c>
      <c r="G61" s="1">
        <v>0</v>
      </c>
      <c r="H61" s="1">
        <v>2</v>
      </c>
      <c r="I61" s="1">
        <v>0</v>
      </c>
      <c r="J61" s="1">
        <v>0</v>
      </c>
      <c r="K61" s="1">
        <v>2</v>
      </c>
      <c r="L61" s="1">
        <v>0</v>
      </c>
      <c r="M61" s="1">
        <v>0</v>
      </c>
      <c r="N61" s="1">
        <v>1</v>
      </c>
      <c r="O61" s="1">
        <v>9</v>
      </c>
    </row>
    <row r="62" spans="1:15" ht="10.199999999999999" customHeight="1" x14ac:dyDescent="0.2">
      <c r="A62" s="1" t="s">
        <v>260</v>
      </c>
      <c r="B62" s="1">
        <v>3121</v>
      </c>
      <c r="C62" s="1">
        <v>645</v>
      </c>
      <c r="D62" s="1">
        <v>201</v>
      </c>
      <c r="E62" s="1">
        <v>181</v>
      </c>
      <c r="F62" s="1">
        <v>209</v>
      </c>
      <c r="G62" s="1">
        <v>315</v>
      </c>
      <c r="H62" s="1">
        <v>185</v>
      </c>
      <c r="I62" s="1">
        <v>188</v>
      </c>
      <c r="J62" s="1">
        <v>217</v>
      </c>
      <c r="K62" s="1">
        <v>218</v>
      </c>
      <c r="L62" s="1">
        <v>249</v>
      </c>
      <c r="M62" s="1">
        <v>180</v>
      </c>
      <c r="N62" s="1">
        <v>157</v>
      </c>
      <c r="O62" s="1">
        <v>176</v>
      </c>
    </row>
    <row r="63" spans="1:15" ht="10.199999999999999" customHeight="1" x14ac:dyDescent="0.2">
      <c r="A63" s="31" t="s">
        <v>355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B5464-CFC8-4425-808D-9F2C13076138}">
  <dimension ref="A1:T151"/>
  <sheetViews>
    <sheetView view="pageBreakPreview" topLeftCell="A119" zoomScale="125" zoomScaleNormal="100" zoomScaleSheetLayoutView="125" workbookViewId="0">
      <selection activeCell="D133" sqref="D133"/>
    </sheetView>
  </sheetViews>
  <sheetFormatPr defaultRowHeight="10.199999999999999" customHeight="1" x14ac:dyDescent="0.2"/>
  <cols>
    <col min="1" max="9" width="9.6640625" style="1" customWidth="1"/>
    <col min="10" max="10" width="8.88671875" style="1"/>
    <col min="11" max="20" width="6.77734375" style="1" customWidth="1"/>
    <col min="21" max="16384" width="8.88671875" style="1"/>
  </cols>
  <sheetData>
    <row r="1" spans="1:20" ht="10.199999999999999" customHeight="1" x14ac:dyDescent="0.2">
      <c r="A1" s="1" t="s">
        <v>354</v>
      </c>
      <c r="J1" s="1" t="s">
        <v>354</v>
      </c>
    </row>
    <row r="2" spans="1:20" s="5" customFormat="1" ht="10.199999999999999" customHeight="1" x14ac:dyDescent="0.2">
      <c r="A2" s="14" t="s">
        <v>267</v>
      </c>
      <c r="B2" s="15" t="s">
        <v>268</v>
      </c>
      <c r="C2" s="15" t="s">
        <v>261</v>
      </c>
      <c r="D2" s="15" t="s">
        <v>262</v>
      </c>
      <c r="E2" s="15" t="s">
        <v>263</v>
      </c>
      <c r="F2" s="15" t="s">
        <v>264</v>
      </c>
      <c r="G2" s="15" t="s">
        <v>265</v>
      </c>
      <c r="H2" s="15" t="s">
        <v>266</v>
      </c>
      <c r="I2" s="15" t="s">
        <v>269</v>
      </c>
      <c r="J2" s="16"/>
      <c r="K2" s="15" t="s">
        <v>270</v>
      </c>
      <c r="L2" s="15" t="s">
        <v>271</v>
      </c>
      <c r="M2" s="15" t="s">
        <v>272</v>
      </c>
      <c r="N2" s="15" t="s">
        <v>273</v>
      </c>
      <c r="O2" s="15" t="s">
        <v>274</v>
      </c>
      <c r="P2" s="15" t="s">
        <v>275</v>
      </c>
      <c r="Q2" s="15" t="s">
        <v>276</v>
      </c>
      <c r="R2" s="15" t="s">
        <v>277</v>
      </c>
      <c r="S2" s="15" t="s">
        <v>278</v>
      </c>
      <c r="T2" s="17" t="s">
        <v>279</v>
      </c>
    </row>
    <row r="3" spans="1:20" ht="10.199999999999999" customHeight="1" x14ac:dyDescent="0.2">
      <c r="A3" s="1" t="s">
        <v>1</v>
      </c>
      <c r="B3" s="1">
        <v>6311</v>
      </c>
      <c r="C3" s="1">
        <v>15228</v>
      </c>
      <c r="D3" s="1">
        <v>14553</v>
      </c>
      <c r="E3" s="1">
        <v>7916</v>
      </c>
      <c r="F3" s="1">
        <v>7542</v>
      </c>
      <c r="G3" s="1">
        <v>7312</v>
      </c>
      <c r="H3" s="1">
        <v>7011</v>
      </c>
      <c r="I3" s="1">
        <v>777</v>
      </c>
      <c r="J3" s="1" t="s">
        <v>1</v>
      </c>
      <c r="K3" s="4">
        <f>C3/B3</f>
        <v>2.4129298051022023</v>
      </c>
      <c r="L3" s="4">
        <f>D3/B3</f>
        <v>2.3059736967200126</v>
      </c>
      <c r="M3" s="3">
        <f>D3*100/C3</f>
        <v>95.567375886524829</v>
      </c>
      <c r="N3" s="4">
        <f>E3/B3</f>
        <v>1.2543178577087626</v>
      </c>
      <c r="O3" s="4">
        <f>F3/B3</f>
        <v>1.1950562509903344</v>
      </c>
      <c r="P3" s="3">
        <f>F3*100/E3</f>
        <v>95.275391611925215</v>
      </c>
      <c r="Q3" s="4">
        <f>G3/B3</f>
        <v>1.15861194739344</v>
      </c>
      <c r="R3" s="4">
        <f>H3/B3</f>
        <v>1.1109174457296784</v>
      </c>
      <c r="S3" s="3">
        <f>H3*100/G3</f>
        <v>95.883479212253832</v>
      </c>
      <c r="T3" s="3">
        <f>I3*1000/B3</f>
        <v>123.11836475994296</v>
      </c>
    </row>
    <row r="4" spans="1:20" ht="10.199999999999999" customHeight="1" x14ac:dyDescent="0.2">
      <c r="A4" s="1" t="s">
        <v>60</v>
      </c>
      <c r="B4" s="1">
        <v>1147</v>
      </c>
      <c r="C4" s="1">
        <v>113</v>
      </c>
      <c r="D4" s="1">
        <v>110</v>
      </c>
      <c r="E4" s="1">
        <v>58</v>
      </c>
      <c r="F4" s="1">
        <v>55</v>
      </c>
      <c r="G4" s="1">
        <v>55</v>
      </c>
      <c r="H4" s="1">
        <v>55</v>
      </c>
      <c r="I4" s="1">
        <v>29</v>
      </c>
      <c r="J4" s="1" t="s">
        <v>60</v>
      </c>
      <c r="K4" s="4">
        <f t="shared" ref="K4:K10" si="0">C4/B4</f>
        <v>9.8517872711421095E-2</v>
      </c>
      <c r="L4" s="4">
        <f t="shared" ref="L4:L10" si="1">D4/B4</f>
        <v>9.5902353966870094E-2</v>
      </c>
      <c r="M4" s="3">
        <f t="shared" ref="M4:M10" si="2">D4*100/C4</f>
        <v>97.345132743362825</v>
      </c>
      <c r="N4" s="4">
        <f t="shared" ref="N4:N10" si="3">E4/B4</f>
        <v>5.0566695727986048E-2</v>
      </c>
      <c r="O4" s="4">
        <f t="shared" ref="O4:O10" si="4">F4/B4</f>
        <v>4.7951176983435047E-2</v>
      </c>
      <c r="P4" s="3">
        <f t="shared" ref="P4:P10" si="5">F4*100/E4</f>
        <v>94.827586206896555</v>
      </c>
      <c r="Q4" s="4">
        <f t="shared" ref="Q4:Q10" si="6">G4/B4</f>
        <v>4.7951176983435047E-2</v>
      </c>
      <c r="R4" s="4">
        <f t="shared" ref="R4:R10" si="7">H4/B4</f>
        <v>4.7951176983435047E-2</v>
      </c>
      <c r="S4" s="3">
        <f t="shared" ref="S4:S10" si="8">H4*100/G4</f>
        <v>100</v>
      </c>
      <c r="T4" s="3">
        <f t="shared" ref="T4:T10" si="9">I4*1000/B4</f>
        <v>25.283347863993026</v>
      </c>
    </row>
    <row r="5" spans="1:20" ht="10.199999999999999" customHeight="1" x14ac:dyDescent="0.2">
      <c r="A5" s="1" t="s">
        <v>61</v>
      </c>
      <c r="B5" s="1">
        <v>974</v>
      </c>
      <c r="C5" s="1">
        <v>811</v>
      </c>
      <c r="D5" s="1">
        <v>783</v>
      </c>
      <c r="E5" s="1">
        <v>397</v>
      </c>
      <c r="F5" s="1">
        <v>379</v>
      </c>
      <c r="G5" s="1">
        <v>414</v>
      </c>
      <c r="H5" s="1">
        <v>404</v>
      </c>
      <c r="I5" s="1">
        <v>171</v>
      </c>
      <c r="J5" s="1" t="s">
        <v>61</v>
      </c>
      <c r="K5" s="4">
        <f t="shared" si="0"/>
        <v>0.83264887063655035</v>
      </c>
      <c r="L5" s="4">
        <f t="shared" si="1"/>
        <v>0.8039014373716632</v>
      </c>
      <c r="M5" s="3">
        <f t="shared" si="2"/>
        <v>96.547472256473483</v>
      </c>
      <c r="N5" s="4">
        <f t="shared" si="3"/>
        <v>0.4075975359342916</v>
      </c>
      <c r="O5" s="4">
        <f t="shared" si="4"/>
        <v>0.38911704312114992</v>
      </c>
      <c r="P5" s="3">
        <f t="shared" si="5"/>
        <v>95.465994962216627</v>
      </c>
      <c r="Q5" s="4">
        <f t="shared" si="6"/>
        <v>0.42505133470225875</v>
      </c>
      <c r="R5" s="4">
        <f t="shared" si="7"/>
        <v>0.41478439425051333</v>
      </c>
      <c r="S5" s="3">
        <f t="shared" si="8"/>
        <v>97.584541062801932</v>
      </c>
      <c r="T5" s="3">
        <f t="shared" si="9"/>
        <v>175.564681724846</v>
      </c>
    </row>
    <row r="6" spans="1:20" ht="10.199999999999999" customHeight="1" x14ac:dyDescent="0.2">
      <c r="A6" s="1" t="s">
        <v>62</v>
      </c>
      <c r="B6" s="1">
        <v>1143</v>
      </c>
      <c r="C6" s="1">
        <v>2138</v>
      </c>
      <c r="D6" s="1">
        <v>2077</v>
      </c>
      <c r="E6" s="1">
        <v>1147</v>
      </c>
      <c r="F6" s="1">
        <v>1111</v>
      </c>
      <c r="G6" s="1">
        <v>991</v>
      </c>
      <c r="H6" s="1">
        <v>966</v>
      </c>
      <c r="I6" s="1">
        <v>262</v>
      </c>
      <c r="J6" s="1" t="s">
        <v>62</v>
      </c>
      <c r="K6" s="4">
        <f t="shared" si="0"/>
        <v>1.8705161854768153</v>
      </c>
      <c r="L6" s="4">
        <f t="shared" si="1"/>
        <v>1.8171478565179353</v>
      </c>
      <c r="M6" s="3">
        <f t="shared" si="2"/>
        <v>97.146866230121603</v>
      </c>
      <c r="N6" s="4">
        <f t="shared" si="3"/>
        <v>1.0034995625546808</v>
      </c>
      <c r="O6" s="4">
        <f t="shared" si="4"/>
        <v>0.97200349956255472</v>
      </c>
      <c r="P6" s="3">
        <f t="shared" si="5"/>
        <v>96.861377506538801</v>
      </c>
      <c r="Q6" s="4">
        <f t="shared" si="6"/>
        <v>0.86701662292213477</v>
      </c>
      <c r="R6" s="4">
        <f t="shared" si="7"/>
        <v>0.84514435695538059</v>
      </c>
      <c r="S6" s="3">
        <f t="shared" si="8"/>
        <v>97.477295660948542</v>
      </c>
      <c r="T6" s="3">
        <f t="shared" si="9"/>
        <v>229.22134733158356</v>
      </c>
    </row>
    <row r="7" spans="1:20" ht="10.199999999999999" customHeight="1" x14ac:dyDescent="0.2">
      <c r="A7" s="1" t="s">
        <v>63</v>
      </c>
      <c r="B7" s="1">
        <v>1027</v>
      </c>
      <c r="C7" s="1">
        <v>3245</v>
      </c>
      <c r="D7" s="1">
        <v>3131</v>
      </c>
      <c r="E7" s="1">
        <v>1725</v>
      </c>
      <c r="F7" s="1">
        <v>1669</v>
      </c>
      <c r="G7" s="1">
        <v>1520</v>
      </c>
      <c r="H7" s="1">
        <v>1462</v>
      </c>
      <c r="I7" s="1">
        <v>176</v>
      </c>
      <c r="J7" s="1" t="s">
        <v>63</v>
      </c>
      <c r="K7" s="4">
        <f t="shared" si="0"/>
        <v>3.1596884128529696</v>
      </c>
      <c r="L7" s="4">
        <f t="shared" si="1"/>
        <v>3.0486854917234663</v>
      </c>
      <c r="M7" s="3">
        <f t="shared" si="2"/>
        <v>96.4869029275809</v>
      </c>
      <c r="N7" s="4">
        <f t="shared" si="3"/>
        <v>1.679649464459591</v>
      </c>
      <c r="O7" s="4">
        <f t="shared" si="4"/>
        <v>1.6251217137293086</v>
      </c>
      <c r="P7" s="3">
        <f t="shared" si="5"/>
        <v>96.753623188405797</v>
      </c>
      <c r="Q7" s="4">
        <f t="shared" si="6"/>
        <v>1.4800389483933787</v>
      </c>
      <c r="R7" s="4">
        <f t="shared" si="7"/>
        <v>1.4235637779941577</v>
      </c>
      <c r="S7" s="3">
        <f t="shared" si="8"/>
        <v>96.184210526315795</v>
      </c>
      <c r="T7" s="3">
        <f t="shared" si="9"/>
        <v>171.37293086660176</v>
      </c>
    </row>
    <row r="8" spans="1:20" ht="10.199999999999999" customHeight="1" x14ac:dyDescent="0.2">
      <c r="A8" s="1" t="s">
        <v>64</v>
      </c>
      <c r="B8" s="1">
        <v>896</v>
      </c>
      <c r="C8" s="1">
        <v>3552</v>
      </c>
      <c r="D8" s="1">
        <v>3379</v>
      </c>
      <c r="E8" s="1">
        <v>1861</v>
      </c>
      <c r="F8" s="1">
        <v>1771</v>
      </c>
      <c r="G8" s="1">
        <v>1691</v>
      </c>
      <c r="H8" s="1">
        <v>1608</v>
      </c>
      <c r="I8" s="1">
        <v>102</v>
      </c>
      <c r="J8" s="1" t="s">
        <v>64</v>
      </c>
      <c r="K8" s="4">
        <f t="shared" si="0"/>
        <v>3.9642857142857144</v>
      </c>
      <c r="L8" s="4">
        <f t="shared" si="1"/>
        <v>3.7712053571428572</v>
      </c>
      <c r="M8" s="3">
        <f t="shared" si="2"/>
        <v>95.12950450450451</v>
      </c>
      <c r="N8" s="4">
        <f t="shared" si="3"/>
        <v>2.0770089285714284</v>
      </c>
      <c r="O8" s="4">
        <f t="shared" si="4"/>
        <v>1.9765625</v>
      </c>
      <c r="P8" s="3">
        <f t="shared" si="5"/>
        <v>95.163890381515316</v>
      </c>
      <c r="Q8" s="4">
        <f t="shared" si="6"/>
        <v>1.8872767857142858</v>
      </c>
      <c r="R8" s="4">
        <f t="shared" si="7"/>
        <v>1.7946428571428572</v>
      </c>
      <c r="S8" s="3">
        <f t="shared" si="8"/>
        <v>95.09166173861621</v>
      </c>
      <c r="T8" s="3">
        <f t="shared" si="9"/>
        <v>113.83928571428571</v>
      </c>
    </row>
    <row r="9" spans="1:20" ht="10.199999999999999" customHeight="1" x14ac:dyDescent="0.2">
      <c r="A9" s="1" t="s">
        <v>65</v>
      </c>
      <c r="B9" s="1">
        <v>605</v>
      </c>
      <c r="C9" s="1">
        <v>2847</v>
      </c>
      <c r="D9" s="1">
        <v>2700</v>
      </c>
      <c r="E9" s="1">
        <v>1429</v>
      </c>
      <c r="F9" s="1">
        <v>1357</v>
      </c>
      <c r="G9" s="1">
        <v>1418</v>
      </c>
      <c r="H9" s="1">
        <v>1343</v>
      </c>
      <c r="I9" s="1">
        <v>30</v>
      </c>
      <c r="J9" s="1" t="s">
        <v>65</v>
      </c>
      <c r="K9" s="4">
        <f t="shared" si="0"/>
        <v>4.7057851239669422</v>
      </c>
      <c r="L9" s="4">
        <f t="shared" si="1"/>
        <v>4.4628099173553721</v>
      </c>
      <c r="M9" s="3">
        <f t="shared" si="2"/>
        <v>94.836670179135936</v>
      </c>
      <c r="N9" s="4">
        <f t="shared" si="3"/>
        <v>2.3619834710743803</v>
      </c>
      <c r="O9" s="4">
        <f t="shared" si="4"/>
        <v>2.2429752066115705</v>
      </c>
      <c r="P9" s="3">
        <f t="shared" si="5"/>
        <v>94.961511546536045</v>
      </c>
      <c r="Q9" s="4">
        <f t="shared" si="6"/>
        <v>2.3438016528925618</v>
      </c>
      <c r="R9" s="4">
        <f t="shared" si="7"/>
        <v>2.2198347107438017</v>
      </c>
      <c r="S9" s="3">
        <f t="shared" si="8"/>
        <v>94.710860366713675</v>
      </c>
      <c r="T9" s="3">
        <f t="shared" si="9"/>
        <v>49.586776859504134</v>
      </c>
    </row>
    <row r="10" spans="1:20" ht="10.199999999999999" customHeight="1" x14ac:dyDescent="0.2">
      <c r="A10" s="1" t="s">
        <v>66</v>
      </c>
      <c r="B10" s="1">
        <v>519</v>
      </c>
      <c r="C10" s="1">
        <v>2522</v>
      </c>
      <c r="D10" s="1">
        <v>2373</v>
      </c>
      <c r="E10" s="1">
        <v>1299</v>
      </c>
      <c r="F10" s="1">
        <v>1200</v>
      </c>
      <c r="G10" s="1">
        <v>1223</v>
      </c>
      <c r="H10" s="1">
        <v>1173</v>
      </c>
      <c r="I10" s="1">
        <v>7</v>
      </c>
      <c r="J10" s="1" t="s">
        <v>66</v>
      </c>
      <c r="K10" s="4">
        <f t="shared" si="0"/>
        <v>4.8593448940269752</v>
      </c>
      <c r="L10" s="4">
        <f t="shared" si="1"/>
        <v>4.5722543352601157</v>
      </c>
      <c r="M10" s="3">
        <f t="shared" si="2"/>
        <v>94.091990483743061</v>
      </c>
      <c r="N10" s="4">
        <f t="shared" si="3"/>
        <v>2.5028901734104045</v>
      </c>
      <c r="O10" s="4">
        <f t="shared" si="4"/>
        <v>2.3121387283236996</v>
      </c>
      <c r="P10" s="3">
        <f t="shared" si="5"/>
        <v>92.378752886836025</v>
      </c>
      <c r="Q10" s="4">
        <f t="shared" si="6"/>
        <v>2.3564547206165702</v>
      </c>
      <c r="R10" s="4">
        <f t="shared" si="7"/>
        <v>2.2601156069364161</v>
      </c>
      <c r="S10" s="3">
        <f t="shared" si="8"/>
        <v>95.911692559280453</v>
      </c>
      <c r="T10" s="3">
        <f t="shared" si="9"/>
        <v>13.48747591522158</v>
      </c>
    </row>
    <row r="11" spans="1:20" ht="10.199999999999999" customHeight="1" x14ac:dyDescent="0.2">
      <c r="A11" s="1" t="s">
        <v>68</v>
      </c>
      <c r="J11" s="1" t="s">
        <v>68</v>
      </c>
      <c r="S11" s="1" t="s">
        <v>280</v>
      </c>
      <c r="T11" s="1">
        <f>SUM(T4:T10)*5</f>
        <v>3891.7792313801783</v>
      </c>
    </row>
    <row r="12" spans="1:20" ht="10.199999999999999" customHeight="1" x14ac:dyDescent="0.2">
      <c r="A12" s="1" t="s">
        <v>267</v>
      </c>
      <c r="J12" s="1" t="s">
        <v>267</v>
      </c>
      <c r="K12" s="6" t="s">
        <v>270</v>
      </c>
      <c r="L12" s="6" t="s">
        <v>271</v>
      </c>
      <c r="M12" s="6" t="s">
        <v>272</v>
      </c>
      <c r="N12" s="6" t="s">
        <v>273</v>
      </c>
      <c r="O12" s="6" t="s">
        <v>274</v>
      </c>
      <c r="P12" s="6" t="s">
        <v>275</v>
      </c>
      <c r="Q12" s="6" t="s">
        <v>276</v>
      </c>
      <c r="R12" s="6" t="s">
        <v>277</v>
      </c>
      <c r="S12" s="6" t="s">
        <v>278</v>
      </c>
      <c r="T12" s="6" t="s">
        <v>279</v>
      </c>
    </row>
    <row r="13" spans="1:20" ht="10.199999999999999" customHeight="1" x14ac:dyDescent="0.2">
      <c r="A13" s="1" t="s">
        <v>1</v>
      </c>
      <c r="B13" s="1">
        <v>775</v>
      </c>
      <c r="C13" s="1">
        <v>1827</v>
      </c>
      <c r="D13" s="1">
        <v>1725</v>
      </c>
      <c r="E13" s="1">
        <v>1007</v>
      </c>
      <c r="F13" s="1">
        <v>937</v>
      </c>
      <c r="G13" s="1">
        <v>820</v>
      </c>
      <c r="H13" s="1">
        <v>788</v>
      </c>
      <c r="I13" s="1">
        <v>109</v>
      </c>
      <c r="J13" s="1" t="s">
        <v>1</v>
      </c>
      <c r="K13" s="4">
        <f>C13/B13</f>
        <v>2.3574193548387097</v>
      </c>
      <c r="L13" s="4">
        <f>D13/B13</f>
        <v>2.225806451612903</v>
      </c>
      <c r="M13" s="3">
        <f>D13*100/C13</f>
        <v>94.41707717569787</v>
      </c>
      <c r="N13" s="4">
        <f>E13/B13</f>
        <v>1.2993548387096774</v>
      </c>
      <c r="O13" s="4">
        <f>F13/B13</f>
        <v>1.2090322580645161</v>
      </c>
      <c r="P13" s="3">
        <f>F13*100/E13</f>
        <v>93.048659384309829</v>
      </c>
      <c r="Q13" s="4">
        <f>G13/B13</f>
        <v>1.0580645161290323</v>
      </c>
      <c r="R13" s="4">
        <f>H13/B13</f>
        <v>1.0167741935483872</v>
      </c>
      <c r="S13" s="3">
        <f>H13*100/G13</f>
        <v>96.097560975609753</v>
      </c>
      <c r="T13" s="3">
        <f>I13*1000/B13</f>
        <v>140.64516129032259</v>
      </c>
    </row>
    <row r="14" spans="1:20" ht="10.199999999999999" customHeight="1" x14ac:dyDescent="0.2">
      <c r="A14" s="1" t="s">
        <v>60</v>
      </c>
      <c r="B14" s="1">
        <v>132</v>
      </c>
      <c r="C14" s="1">
        <v>9</v>
      </c>
      <c r="D14" s="1">
        <v>9</v>
      </c>
      <c r="E14" s="1">
        <v>5</v>
      </c>
      <c r="F14" s="1">
        <v>5</v>
      </c>
      <c r="G14" s="1">
        <v>4</v>
      </c>
      <c r="H14" s="1">
        <v>4</v>
      </c>
      <c r="I14" s="1">
        <v>3</v>
      </c>
      <c r="J14" s="1" t="s">
        <v>60</v>
      </c>
      <c r="K14" s="4">
        <f t="shared" ref="K14:K20" si="10">C14/B14</f>
        <v>6.8181818181818177E-2</v>
      </c>
      <c r="L14" s="4">
        <f t="shared" ref="L14:L20" si="11">D14/B14</f>
        <v>6.8181818181818177E-2</v>
      </c>
      <c r="M14" s="3">
        <f t="shared" ref="M14:M20" si="12">D14*100/C14</f>
        <v>100</v>
      </c>
      <c r="N14" s="4">
        <f t="shared" ref="N14:N20" si="13">E14/B14</f>
        <v>3.787878787878788E-2</v>
      </c>
      <c r="O14" s="4">
        <f t="shared" ref="O14:O20" si="14">F14/B14</f>
        <v>3.787878787878788E-2</v>
      </c>
      <c r="P14" s="3">
        <f t="shared" ref="P14:P20" si="15">F14*100/E14</f>
        <v>100</v>
      </c>
      <c r="Q14" s="4">
        <f t="shared" ref="Q14:Q20" si="16">G14/B14</f>
        <v>3.0303030303030304E-2</v>
      </c>
      <c r="R14" s="4">
        <f t="shared" ref="R14:R20" si="17">H14/B14</f>
        <v>3.0303030303030304E-2</v>
      </c>
      <c r="S14" s="3">
        <f t="shared" ref="S14:S20" si="18">H14*100/G14</f>
        <v>100</v>
      </c>
      <c r="T14" s="3">
        <f t="shared" ref="T14:T20" si="19">I14*1000/B14</f>
        <v>22.727272727272727</v>
      </c>
    </row>
    <row r="15" spans="1:20" ht="10.199999999999999" customHeight="1" x14ac:dyDescent="0.2">
      <c r="A15" s="1" t="s">
        <v>61</v>
      </c>
      <c r="B15" s="1">
        <v>126</v>
      </c>
      <c r="C15" s="1">
        <v>103</v>
      </c>
      <c r="D15" s="1">
        <v>101</v>
      </c>
      <c r="E15" s="1">
        <v>51</v>
      </c>
      <c r="F15" s="1">
        <v>51</v>
      </c>
      <c r="G15" s="1">
        <v>52</v>
      </c>
      <c r="H15" s="1">
        <v>50</v>
      </c>
      <c r="I15" s="1">
        <v>21</v>
      </c>
      <c r="J15" s="1" t="s">
        <v>61</v>
      </c>
      <c r="K15" s="4">
        <f t="shared" si="10"/>
        <v>0.81746031746031744</v>
      </c>
      <c r="L15" s="4">
        <f t="shared" si="11"/>
        <v>0.80158730158730163</v>
      </c>
      <c r="M15" s="3">
        <f t="shared" si="12"/>
        <v>98.05825242718447</v>
      </c>
      <c r="N15" s="4">
        <f t="shared" si="13"/>
        <v>0.40476190476190477</v>
      </c>
      <c r="O15" s="4">
        <f t="shared" si="14"/>
        <v>0.40476190476190477</v>
      </c>
      <c r="P15" s="3">
        <f t="shared" si="15"/>
        <v>100</v>
      </c>
      <c r="Q15" s="4">
        <f t="shared" si="16"/>
        <v>0.41269841269841268</v>
      </c>
      <c r="R15" s="4">
        <f t="shared" si="17"/>
        <v>0.3968253968253968</v>
      </c>
      <c r="S15" s="3">
        <f t="shared" si="18"/>
        <v>96.15384615384616</v>
      </c>
      <c r="T15" s="3">
        <f t="shared" si="19"/>
        <v>166.66666666666666</v>
      </c>
    </row>
    <row r="16" spans="1:20" ht="10.199999999999999" customHeight="1" x14ac:dyDescent="0.2">
      <c r="A16" s="1" t="s">
        <v>62</v>
      </c>
      <c r="B16" s="1">
        <v>133</v>
      </c>
      <c r="C16" s="1">
        <v>263</v>
      </c>
      <c r="D16" s="1">
        <v>253</v>
      </c>
      <c r="E16" s="1">
        <v>151</v>
      </c>
      <c r="F16" s="1">
        <v>144</v>
      </c>
      <c r="G16" s="1">
        <v>112</v>
      </c>
      <c r="H16" s="1">
        <v>109</v>
      </c>
      <c r="I16" s="1">
        <v>37</v>
      </c>
      <c r="J16" s="1" t="s">
        <v>62</v>
      </c>
      <c r="K16" s="4">
        <f t="shared" si="10"/>
        <v>1.9774436090225564</v>
      </c>
      <c r="L16" s="4">
        <f t="shared" si="11"/>
        <v>1.9022556390977443</v>
      </c>
      <c r="M16" s="3">
        <f t="shared" si="12"/>
        <v>96.197718631178702</v>
      </c>
      <c r="N16" s="4">
        <f t="shared" si="13"/>
        <v>1.1353383458646618</v>
      </c>
      <c r="O16" s="4">
        <f t="shared" si="14"/>
        <v>1.0827067669172932</v>
      </c>
      <c r="P16" s="3">
        <f t="shared" si="15"/>
        <v>95.36423841059603</v>
      </c>
      <c r="Q16" s="4">
        <f t="shared" si="16"/>
        <v>0.84210526315789469</v>
      </c>
      <c r="R16" s="4">
        <f t="shared" si="17"/>
        <v>0.81954887218045114</v>
      </c>
      <c r="S16" s="3">
        <f t="shared" si="18"/>
        <v>97.321428571428569</v>
      </c>
      <c r="T16" s="3">
        <f t="shared" si="19"/>
        <v>278.19548872180451</v>
      </c>
    </row>
    <row r="17" spans="1:20" ht="10.199999999999999" customHeight="1" x14ac:dyDescent="0.2">
      <c r="A17" s="1" t="s">
        <v>63</v>
      </c>
      <c r="B17" s="1">
        <v>139</v>
      </c>
      <c r="C17" s="1">
        <v>447</v>
      </c>
      <c r="D17" s="1">
        <v>414</v>
      </c>
      <c r="E17" s="1">
        <v>247</v>
      </c>
      <c r="F17" s="1">
        <v>228</v>
      </c>
      <c r="G17" s="1">
        <v>200</v>
      </c>
      <c r="H17" s="1">
        <v>186</v>
      </c>
      <c r="I17" s="1">
        <v>24</v>
      </c>
      <c r="J17" s="1" t="s">
        <v>63</v>
      </c>
      <c r="K17" s="4">
        <f t="shared" si="10"/>
        <v>3.2158273381294964</v>
      </c>
      <c r="L17" s="4">
        <f t="shared" si="11"/>
        <v>2.9784172661870505</v>
      </c>
      <c r="M17" s="3">
        <f t="shared" si="12"/>
        <v>92.617449664429529</v>
      </c>
      <c r="N17" s="4">
        <f t="shared" si="13"/>
        <v>1.7769784172661871</v>
      </c>
      <c r="O17" s="4">
        <f t="shared" si="14"/>
        <v>1.6402877697841727</v>
      </c>
      <c r="P17" s="3">
        <f t="shared" si="15"/>
        <v>92.307692307692307</v>
      </c>
      <c r="Q17" s="4">
        <f t="shared" si="16"/>
        <v>1.4388489208633093</v>
      </c>
      <c r="R17" s="4">
        <f t="shared" si="17"/>
        <v>1.3381294964028776</v>
      </c>
      <c r="S17" s="3">
        <f t="shared" si="18"/>
        <v>93</v>
      </c>
      <c r="T17" s="3">
        <f t="shared" si="19"/>
        <v>172.66187050359713</v>
      </c>
    </row>
    <row r="18" spans="1:20" ht="10.199999999999999" customHeight="1" x14ac:dyDescent="0.2">
      <c r="A18" s="1" t="s">
        <v>64</v>
      </c>
      <c r="B18" s="1">
        <v>117</v>
      </c>
      <c r="C18" s="1">
        <v>426</v>
      </c>
      <c r="D18" s="1">
        <v>410</v>
      </c>
      <c r="E18" s="1">
        <v>234</v>
      </c>
      <c r="F18" s="1">
        <v>220</v>
      </c>
      <c r="G18" s="1">
        <v>192</v>
      </c>
      <c r="H18" s="1">
        <v>190</v>
      </c>
      <c r="I18" s="1">
        <v>14</v>
      </c>
      <c r="J18" s="1" t="s">
        <v>64</v>
      </c>
      <c r="K18" s="4">
        <f t="shared" si="10"/>
        <v>3.641025641025641</v>
      </c>
      <c r="L18" s="4">
        <f t="shared" si="11"/>
        <v>3.5042735042735043</v>
      </c>
      <c r="M18" s="3">
        <f t="shared" si="12"/>
        <v>96.244131455399057</v>
      </c>
      <c r="N18" s="4">
        <f t="shared" si="13"/>
        <v>2</v>
      </c>
      <c r="O18" s="4">
        <f t="shared" si="14"/>
        <v>1.8803418803418803</v>
      </c>
      <c r="P18" s="3">
        <f t="shared" si="15"/>
        <v>94.017094017094024</v>
      </c>
      <c r="Q18" s="4">
        <f t="shared" si="16"/>
        <v>1.641025641025641</v>
      </c>
      <c r="R18" s="4">
        <f t="shared" si="17"/>
        <v>1.6239316239316239</v>
      </c>
      <c r="S18" s="3">
        <f t="shared" si="18"/>
        <v>98.958333333333329</v>
      </c>
      <c r="T18" s="3">
        <f t="shared" si="19"/>
        <v>119.65811965811966</v>
      </c>
    </row>
    <row r="19" spans="1:20" ht="10.199999999999999" customHeight="1" x14ac:dyDescent="0.2">
      <c r="A19" s="1" t="s">
        <v>65</v>
      </c>
      <c r="B19" s="1">
        <v>70</v>
      </c>
      <c r="C19" s="1">
        <v>332</v>
      </c>
      <c r="D19" s="1">
        <v>307</v>
      </c>
      <c r="E19" s="1">
        <v>189</v>
      </c>
      <c r="F19" s="1">
        <v>170</v>
      </c>
      <c r="G19" s="1">
        <v>143</v>
      </c>
      <c r="H19" s="1">
        <v>137</v>
      </c>
      <c r="I19" s="1">
        <v>10</v>
      </c>
      <c r="J19" s="1" t="s">
        <v>65</v>
      </c>
      <c r="K19" s="4">
        <f t="shared" si="10"/>
        <v>4.7428571428571429</v>
      </c>
      <c r="L19" s="4">
        <f t="shared" si="11"/>
        <v>4.3857142857142861</v>
      </c>
      <c r="M19" s="3">
        <f t="shared" si="12"/>
        <v>92.46987951807229</v>
      </c>
      <c r="N19" s="4">
        <f t="shared" si="13"/>
        <v>2.7</v>
      </c>
      <c r="O19" s="4">
        <f t="shared" si="14"/>
        <v>2.4285714285714284</v>
      </c>
      <c r="P19" s="3">
        <f t="shared" si="15"/>
        <v>89.94708994708995</v>
      </c>
      <c r="Q19" s="4">
        <f t="shared" si="16"/>
        <v>2.0428571428571427</v>
      </c>
      <c r="R19" s="4">
        <f t="shared" si="17"/>
        <v>1.9571428571428571</v>
      </c>
      <c r="S19" s="3">
        <f t="shared" si="18"/>
        <v>95.8041958041958</v>
      </c>
      <c r="T19" s="3">
        <f t="shared" si="19"/>
        <v>142.85714285714286</v>
      </c>
    </row>
    <row r="20" spans="1:20" ht="10.199999999999999" customHeight="1" x14ac:dyDescent="0.2">
      <c r="A20" s="1" t="s">
        <v>66</v>
      </c>
      <c r="B20" s="1">
        <v>58</v>
      </c>
      <c r="C20" s="1">
        <v>247</v>
      </c>
      <c r="D20" s="1">
        <v>231</v>
      </c>
      <c r="E20" s="1">
        <v>130</v>
      </c>
      <c r="F20" s="1">
        <v>119</v>
      </c>
      <c r="G20" s="1">
        <v>117</v>
      </c>
      <c r="H20" s="1">
        <v>112</v>
      </c>
      <c r="I20" s="1">
        <v>0</v>
      </c>
      <c r="J20" s="1" t="s">
        <v>66</v>
      </c>
      <c r="K20" s="4">
        <f t="shared" si="10"/>
        <v>4.2586206896551726</v>
      </c>
      <c r="L20" s="4">
        <f t="shared" si="11"/>
        <v>3.9827586206896552</v>
      </c>
      <c r="M20" s="3">
        <f t="shared" si="12"/>
        <v>93.522267206477736</v>
      </c>
      <c r="N20" s="4">
        <f t="shared" si="13"/>
        <v>2.2413793103448274</v>
      </c>
      <c r="O20" s="4">
        <f t="shared" si="14"/>
        <v>2.0517241379310347</v>
      </c>
      <c r="P20" s="3">
        <f t="shared" si="15"/>
        <v>91.538461538461533</v>
      </c>
      <c r="Q20" s="4">
        <f t="shared" si="16"/>
        <v>2.0172413793103448</v>
      </c>
      <c r="R20" s="4">
        <f t="shared" si="17"/>
        <v>1.9310344827586208</v>
      </c>
      <c r="S20" s="3">
        <f t="shared" si="18"/>
        <v>95.726495726495727</v>
      </c>
      <c r="T20" s="3">
        <f t="shared" si="19"/>
        <v>0</v>
      </c>
    </row>
    <row r="21" spans="1:20" ht="10.199999999999999" customHeight="1" x14ac:dyDescent="0.2">
      <c r="A21" s="1" t="s">
        <v>69</v>
      </c>
      <c r="J21" s="1" t="s">
        <v>69</v>
      </c>
      <c r="S21" s="1" t="s">
        <v>280</v>
      </c>
      <c r="T21" s="1">
        <f>SUM(T14:T20)*5</f>
        <v>4513.8328056730179</v>
      </c>
    </row>
    <row r="22" spans="1:20" ht="10.199999999999999" customHeight="1" x14ac:dyDescent="0.2">
      <c r="A22" s="1" t="s">
        <v>267</v>
      </c>
      <c r="J22" s="1" t="s">
        <v>267</v>
      </c>
      <c r="K22" s="6" t="s">
        <v>270</v>
      </c>
      <c r="L22" s="6" t="s">
        <v>271</v>
      </c>
      <c r="M22" s="6" t="s">
        <v>272</v>
      </c>
      <c r="N22" s="6" t="s">
        <v>273</v>
      </c>
      <c r="O22" s="6" t="s">
        <v>274</v>
      </c>
      <c r="P22" s="6" t="s">
        <v>275</v>
      </c>
      <c r="Q22" s="6" t="s">
        <v>276</v>
      </c>
      <c r="R22" s="6" t="s">
        <v>277</v>
      </c>
      <c r="S22" s="6" t="s">
        <v>278</v>
      </c>
      <c r="T22" s="6" t="s">
        <v>279</v>
      </c>
    </row>
    <row r="23" spans="1:20" ht="10.199999999999999" customHeight="1" x14ac:dyDescent="0.2">
      <c r="A23" s="1" t="s">
        <v>1</v>
      </c>
      <c r="B23" s="1">
        <v>541</v>
      </c>
      <c r="C23" s="1">
        <v>1406</v>
      </c>
      <c r="D23" s="1">
        <v>1357</v>
      </c>
      <c r="E23" s="1">
        <v>709</v>
      </c>
      <c r="F23" s="1">
        <v>685</v>
      </c>
      <c r="G23" s="1">
        <v>697</v>
      </c>
      <c r="H23" s="1">
        <v>672</v>
      </c>
      <c r="I23" s="1">
        <v>84</v>
      </c>
      <c r="J23" s="1" t="s">
        <v>1</v>
      </c>
      <c r="K23" s="4">
        <f>C23/B23</f>
        <v>2.5988909426987061</v>
      </c>
      <c r="L23" s="4">
        <f>D23/B23</f>
        <v>2.5083179297597042</v>
      </c>
      <c r="M23" s="3">
        <f>D23*100/C23</f>
        <v>96.514935988620195</v>
      </c>
      <c r="N23" s="4">
        <f>E23/B23</f>
        <v>1.310536044362292</v>
      </c>
      <c r="O23" s="4">
        <f>F23/B23</f>
        <v>1.2661737523105361</v>
      </c>
      <c r="P23" s="3">
        <f>F23*100/E23</f>
        <v>96.614950634696754</v>
      </c>
      <c r="Q23" s="4">
        <f>G23/B23</f>
        <v>1.2883548983364141</v>
      </c>
      <c r="R23" s="4">
        <f>H23/B23</f>
        <v>1.2421441774491682</v>
      </c>
      <c r="S23" s="3">
        <f>H23*100/G23</f>
        <v>96.413199426111902</v>
      </c>
      <c r="T23" s="3">
        <f>I23*1000/B23</f>
        <v>155.26802218114602</v>
      </c>
    </row>
    <row r="24" spans="1:20" ht="10.199999999999999" customHeight="1" x14ac:dyDescent="0.2">
      <c r="A24" s="1" t="s">
        <v>60</v>
      </c>
      <c r="B24" s="1">
        <v>97</v>
      </c>
      <c r="C24" s="1">
        <v>20</v>
      </c>
      <c r="D24" s="1">
        <v>18</v>
      </c>
      <c r="E24" s="1">
        <v>10</v>
      </c>
      <c r="F24" s="1">
        <v>8</v>
      </c>
      <c r="G24" s="1">
        <v>10</v>
      </c>
      <c r="H24" s="1">
        <v>10</v>
      </c>
      <c r="I24" s="1">
        <v>3</v>
      </c>
      <c r="J24" s="1" t="s">
        <v>60</v>
      </c>
      <c r="K24" s="4">
        <f t="shared" ref="K24:K30" si="20">C24/B24</f>
        <v>0.20618556701030927</v>
      </c>
      <c r="L24" s="4">
        <f t="shared" ref="L24:L30" si="21">D24/B24</f>
        <v>0.18556701030927836</v>
      </c>
      <c r="M24" s="3">
        <f t="shared" ref="M24:M30" si="22">D24*100/C24</f>
        <v>90</v>
      </c>
      <c r="N24" s="4">
        <f t="shared" ref="N24:N30" si="23">E24/B24</f>
        <v>0.10309278350515463</v>
      </c>
      <c r="O24" s="4">
        <f t="shared" ref="O24:O30" si="24">F24/B24</f>
        <v>8.247422680412371E-2</v>
      </c>
      <c r="P24" s="3">
        <f t="shared" ref="P24:P30" si="25">F24*100/E24</f>
        <v>80</v>
      </c>
      <c r="Q24" s="4">
        <f t="shared" ref="Q24:Q30" si="26">G24/B24</f>
        <v>0.10309278350515463</v>
      </c>
      <c r="R24" s="4">
        <f t="shared" ref="R24:R30" si="27">H24/B24</f>
        <v>0.10309278350515463</v>
      </c>
      <c r="S24" s="3">
        <f t="shared" ref="S24:S30" si="28">H24*100/G24</f>
        <v>100</v>
      </c>
      <c r="T24" s="3">
        <f t="shared" ref="T24:T30" si="29">I24*1000/B24</f>
        <v>30.927835051546392</v>
      </c>
    </row>
    <row r="25" spans="1:20" ht="10.199999999999999" customHeight="1" x14ac:dyDescent="0.2">
      <c r="A25" s="1" t="s">
        <v>61</v>
      </c>
      <c r="B25" s="1">
        <v>94</v>
      </c>
      <c r="C25" s="1">
        <v>82</v>
      </c>
      <c r="D25" s="1">
        <v>81</v>
      </c>
      <c r="E25" s="1">
        <v>35</v>
      </c>
      <c r="F25" s="1">
        <v>35</v>
      </c>
      <c r="G25" s="1">
        <v>47</v>
      </c>
      <c r="H25" s="1">
        <v>46</v>
      </c>
      <c r="I25" s="1">
        <v>20</v>
      </c>
      <c r="J25" s="1" t="s">
        <v>61</v>
      </c>
      <c r="K25" s="4">
        <f t="shared" si="20"/>
        <v>0.87234042553191493</v>
      </c>
      <c r="L25" s="4">
        <f t="shared" si="21"/>
        <v>0.86170212765957444</v>
      </c>
      <c r="M25" s="3">
        <f t="shared" si="22"/>
        <v>98.780487804878049</v>
      </c>
      <c r="N25" s="4">
        <f t="shared" si="23"/>
        <v>0.37234042553191488</v>
      </c>
      <c r="O25" s="4">
        <f t="shared" si="24"/>
        <v>0.37234042553191488</v>
      </c>
      <c r="P25" s="3">
        <f t="shared" si="25"/>
        <v>100</v>
      </c>
      <c r="Q25" s="4">
        <f t="shared" si="26"/>
        <v>0.5</v>
      </c>
      <c r="R25" s="4">
        <f t="shared" si="27"/>
        <v>0.48936170212765956</v>
      </c>
      <c r="S25" s="3">
        <f t="shared" si="28"/>
        <v>97.872340425531917</v>
      </c>
      <c r="T25" s="3">
        <f t="shared" si="29"/>
        <v>212.7659574468085</v>
      </c>
    </row>
    <row r="26" spans="1:20" ht="10.199999999999999" customHeight="1" x14ac:dyDescent="0.2">
      <c r="A26" s="1" t="s">
        <v>62</v>
      </c>
      <c r="B26" s="1">
        <v>98</v>
      </c>
      <c r="C26" s="1">
        <v>219</v>
      </c>
      <c r="D26" s="1">
        <v>215</v>
      </c>
      <c r="E26" s="1">
        <v>110</v>
      </c>
      <c r="F26" s="1">
        <v>108</v>
      </c>
      <c r="G26" s="1">
        <v>109</v>
      </c>
      <c r="H26" s="1">
        <v>107</v>
      </c>
      <c r="I26" s="1">
        <v>33</v>
      </c>
      <c r="J26" s="1" t="s">
        <v>62</v>
      </c>
      <c r="K26" s="4">
        <f t="shared" si="20"/>
        <v>2.2346938775510203</v>
      </c>
      <c r="L26" s="4">
        <f t="shared" si="21"/>
        <v>2.193877551020408</v>
      </c>
      <c r="M26" s="3">
        <f t="shared" si="22"/>
        <v>98.173515981735164</v>
      </c>
      <c r="N26" s="4">
        <f t="shared" si="23"/>
        <v>1.1224489795918366</v>
      </c>
      <c r="O26" s="4">
        <f t="shared" si="24"/>
        <v>1.1020408163265305</v>
      </c>
      <c r="P26" s="3">
        <f t="shared" si="25"/>
        <v>98.181818181818187</v>
      </c>
      <c r="Q26" s="4">
        <f t="shared" si="26"/>
        <v>1.1122448979591837</v>
      </c>
      <c r="R26" s="4">
        <f t="shared" si="27"/>
        <v>1.0918367346938775</v>
      </c>
      <c r="S26" s="3">
        <f t="shared" si="28"/>
        <v>98.165137614678898</v>
      </c>
      <c r="T26" s="3">
        <f t="shared" si="29"/>
        <v>336.73469387755102</v>
      </c>
    </row>
    <row r="27" spans="1:20" ht="10.199999999999999" customHeight="1" x14ac:dyDescent="0.2">
      <c r="A27" s="1" t="s">
        <v>63</v>
      </c>
      <c r="B27" s="1">
        <v>77</v>
      </c>
      <c r="C27" s="1">
        <v>263</v>
      </c>
      <c r="D27" s="1">
        <v>260</v>
      </c>
      <c r="E27" s="1">
        <v>133</v>
      </c>
      <c r="F27" s="1">
        <v>133</v>
      </c>
      <c r="G27" s="1">
        <v>130</v>
      </c>
      <c r="H27" s="1">
        <v>127</v>
      </c>
      <c r="I27" s="1">
        <v>16</v>
      </c>
      <c r="J27" s="1" t="s">
        <v>63</v>
      </c>
      <c r="K27" s="4">
        <f t="shared" si="20"/>
        <v>3.4155844155844157</v>
      </c>
      <c r="L27" s="4">
        <f t="shared" si="21"/>
        <v>3.3766233766233764</v>
      </c>
      <c r="M27" s="3">
        <f t="shared" si="22"/>
        <v>98.859315589353614</v>
      </c>
      <c r="N27" s="4">
        <f t="shared" si="23"/>
        <v>1.7272727272727273</v>
      </c>
      <c r="O27" s="4">
        <f t="shared" si="24"/>
        <v>1.7272727272727273</v>
      </c>
      <c r="P27" s="3">
        <f t="shared" si="25"/>
        <v>100</v>
      </c>
      <c r="Q27" s="4">
        <f t="shared" si="26"/>
        <v>1.6883116883116882</v>
      </c>
      <c r="R27" s="4">
        <f t="shared" si="27"/>
        <v>1.6493506493506493</v>
      </c>
      <c r="S27" s="3">
        <f t="shared" si="28"/>
        <v>97.692307692307693</v>
      </c>
      <c r="T27" s="3">
        <f t="shared" si="29"/>
        <v>207.79220779220779</v>
      </c>
    </row>
    <row r="28" spans="1:20" ht="10.199999999999999" customHeight="1" x14ac:dyDescent="0.2">
      <c r="A28" s="1" t="s">
        <v>64</v>
      </c>
      <c r="B28" s="1">
        <v>94</v>
      </c>
      <c r="C28" s="1">
        <v>359</v>
      </c>
      <c r="D28" s="1">
        <v>347</v>
      </c>
      <c r="E28" s="1">
        <v>201</v>
      </c>
      <c r="F28" s="1">
        <v>194</v>
      </c>
      <c r="G28" s="1">
        <v>158</v>
      </c>
      <c r="H28" s="1">
        <v>153</v>
      </c>
      <c r="I28" s="1">
        <v>9</v>
      </c>
      <c r="J28" s="1" t="s">
        <v>64</v>
      </c>
      <c r="K28" s="4">
        <f t="shared" si="20"/>
        <v>3.8191489361702127</v>
      </c>
      <c r="L28" s="4">
        <f t="shared" si="21"/>
        <v>3.6914893617021276</v>
      </c>
      <c r="M28" s="3">
        <f t="shared" si="22"/>
        <v>96.657381615598879</v>
      </c>
      <c r="N28" s="4">
        <f t="shared" si="23"/>
        <v>2.1382978723404253</v>
      </c>
      <c r="O28" s="4">
        <f t="shared" si="24"/>
        <v>2.0638297872340425</v>
      </c>
      <c r="P28" s="3">
        <f t="shared" si="25"/>
        <v>96.517412935323378</v>
      </c>
      <c r="Q28" s="4">
        <f t="shared" si="26"/>
        <v>1.6808510638297873</v>
      </c>
      <c r="R28" s="4">
        <f t="shared" si="27"/>
        <v>1.6276595744680851</v>
      </c>
      <c r="S28" s="3">
        <f t="shared" si="28"/>
        <v>96.835443037974684</v>
      </c>
      <c r="T28" s="3">
        <f t="shared" si="29"/>
        <v>95.744680851063833</v>
      </c>
    </row>
    <row r="29" spans="1:20" ht="10.199999999999999" customHeight="1" x14ac:dyDescent="0.2">
      <c r="A29" s="1" t="s">
        <v>65</v>
      </c>
      <c r="B29" s="1">
        <v>46</v>
      </c>
      <c r="C29" s="1">
        <v>263</v>
      </c>
      <c r="D29" s="1">
        <v>249</v>
      </c>
      <c r="E29" s="1">
        <v>112</v>
      </c>
      <c r="F29" s="1">
        <v>106</v>
      </c>
      <c r="G29" s="1">
        <v>151</v>
      </c>
      <c r="H29" s="1">
        <v>143</v>
      </c>
      <c r="I29" s="1">
        <v>1</v>
      </c>
      <c r="J29" s="1" t="s">
        <v>65</v>
      </c>
      <c r="K29" s="4">
        <f t="shared" si="20"/>
        <v>5.7173913043478262</v>
      </c>
      <c r="L29" s="4">
        <f t="shared" si="21"/>
        <v>5.4130434782608692</v>
      </c>
      <c r="M29" s="3">
        <f t="shared" si="22"/>
        <v>94.676806083650192</v>
      </c>
      <c r="N29" s="4">
        <f t="shared" si="23"/>
        <v>2.4347826086956523</v>
      </c>
      <c r="O29" s="4">
        <f t="shared" si="24"/>
        <v>2.3043478260869565</v>
      </c>
      <c r="P29" s="3">
        <f t="shared" si="25"/>
        <v>94.642857142857139</v>
      </c>
      <c r="Q29" s="4">
        <f t="shared" si="26"/>
        <v>3.2826086956521738</v>
      </c>
      <c r="R29" s="4">
        <f t="shared" si="27"/>
        <v>3.1086956521739131</v>
      </c>
      <c r="S29" s="3">
        <f t="shared" si="28"/>
        <v>94.701986754966882</v>
      </c>
      <c r="T29" s="3">
        <f t="shared" si="29"/>
        <v>21.739130434782609</v>
      </c>
    </row>
    <row r="30" spans="1:20" ht="10.199999999999999" customHeight="1" x14ac:dyDescent="0.2">
      <c r="A30" s="1" t="s">
        <v>66</v>
      </c>
      <c r="B30" s="1">
        <v>35</v>
      </c>
      <c r="C30" s="1">
        <v>200</v>
      </c>
      <c r="D30" s="1">
        <v>187</v>
      </c>
      <c r="E30" s="1">
        <v>108</v>
      </c>
      <c r="F30" s="1">
        <v>101</v>
      </c>
      <c r="G30" s="1">
        <v>92</v>
      </c>
      <c r="H30" s="1">
        <v>86</v>
      </c>
      <c r="I30" s="1">
        <v>2</v>
      </c>
      <c r="J30" s="1" t="s">
        <v>66</v>
      </c>
      <c r="K30" s="4">
        <f t="shared" si="20"/>
        <v>5.7142857142857144</v>
      </c>
      <c r="L30" s="4">
        <f t="shared" si="21"/>
        <v>5.3428571428571425</v>
      </c>
      <c r="M30" s="3">
        <f t="shared" si="22"/>
        <v>93.5</v>
      </c>
      <c r="N30" s="4">
        <f t="shared" si="23"/>
        <v>3.0857142857142859</v>
      </c>
      <c r="O30" s="4">
        <f t="shared" si="24"/>
        <v>2.8857142857142857</v>
      </c>
      <c r="P30" s="3">
        <f t="shared" si="25"/>
        <v>93.518518518518519</v>
      </c>
      <c r="Q30" s="4">
        <f t="shared" si="26"/>
        <v>2.6285714285714286</v>
      </c>
      <c r="R30" s="4">
        <f t="shared" si="27"/>
        <v>2.4571428571428573</v>
      </c>
      <c r="S30" s="3">
        <f t="shared" si="28"/>
        <v>93.478260869565219</v>
      </c>
      <c r="T30" s="3">
        <f t="shared" si="29"/>
        <v>57.142857142857146</v>
      </c>
    </row>
    <row r="31" spans="1:20" ht="10.199999999999999" customHeight="1" x14ac:dyDescent="0.2">
      <c r="A31" s="1" t="s">
        <v>70</v>
      </c>
      <c r="J31" s="1" t="s">
        <v>70</v>
      </c>
      <c r="S31" s="1" t="s">
        <v>280</v>
      </c>
      <c r="T31" s="1">
        <f>SUM(T24:T30)*5</f>
        <v>4814.236812984087</v>
      </c>
    </row>
    <row r="32" spans="1:20" ht="10.199999999999999" customHeight="1" x14ac:dyDescent="0.2">
      <c r="A32" s="1" t="s">
        <v>267</v>
      </c>
      <c r="J32" s="1" t="s">
        <v>267</v>
      </c>
      <c r="K32" s="6" t="s">
        <v>270</v>
      </c>
      <c r="L32" s="6" t="s">
        <v>271</v>
      </c>
      <c r="M32" s="6" t="s">
        <v>272</v>
      </c>
      <c r="N32" s="6" t="s">
        <v>273</v>
      </c>
      <c r="O32" s="6" t="s">
        <v>274</v>
      </c>
      <c r="P32" s="6" t="s">
        <v>275</v>
      </c>
      <c r="Q32" s="6" t="s">
        <v>276</v>
      </c>
      <c r="R32" s="6" t="s">
        <v>277</v>
      </c>
      <c r="S32" s="6" t="s">
        <v>278</v>
      </c>
      <c r="T32" s="6" t="s">
        <v>279</v>
      </c>
    </row>
    <row r="33" spans="1:20" ht="10.199999999999999" customHeight="1" x14ac:dyDescent="0.2">
      <c r="A33" s="1" t="s">
        <v>1</v>
      </c>
      <c r="B33" s="1">
        <v>495</v>
      </c>
      <c r="C33" s="1">
        <v>1164</v>
      </c>
      <c r="D33" s="1">
        <v>1097</v>
      </c>
      <c r="E33" s="1">
        <v>618</v>
      </c>
      <c r="F33" s="1">
        <v>578</v>
      </c>
      <c r="G33" s="1">
        <v>546</v>
      </c>
      <c r="H33" s="1">
        <v>519</v>
      </c>
      <c r="I33" s="1">
        <v>64</v>
      </c>
      <c r="J33" s="1" t="s">
        <v>1</v>
      </c>
      <c r="K33" s="4">
        <f>C33/B33</f>
        <v>2.3515151515151516</v>
      </c>
      <c r="L33" s="4">
        <f>D33/B33</f>
        <v>2.216161616161616</v>
      </c>
      <c r="M33" s="3">
        <f>D33*100/C33</f>
        <v>94.243986254295535</v>
      </c>
      <c r="N33" s="4">
        <f>E33/B33</f>
        <v>1.2484848484848485</v>
      </c>
      <c r="O33" s="4">
        <f>F33/B33</f>
        <v>1.1676767676767676</v>
      </c>
      <c r="P33" s="3">
        <f>F33*100/E33</f>
        <v>93.527508090614887</v>
      </c>
      <c r="Q33" s="4">
        <f>G33/B33</f>
        <v>1.103030303030303</v>
      </c>
      <c r="R33" s="4">
        <f>H33/B33</f>
        <v>1.0484848484848486</v>
      </c>
      <c r="S33" s="3">
        <f>H33*100/G33</f>
        <v>95.054945054945051</v>
      </c>
      <c r="T33" s="3">
        <f>I33*1000/B33</f>
        <v>129.2929292929293</v>
      </c>
    </row>
    <row r="34" spans="1:20" ht="10.199999999999999" customHeight="1" x14ac:dyDescent="0.2">
      <c r="A34" s="1" t="s">
        <v>60</v>
      </c>
      <c r="B34" s="1">
        <v>91</v>
      </c>
      <c r="C34" s="1">
        <v>8</v>
      </c>
      <c r="D34" s="1">
        <v>8</v>
      </c>
      <c r="E34" s="1">
        <v>5</v>
      </c>
      <c r="F34" s="1">
        <v>5</v>
      </c>
      <c r="G34" s="1">
        <v>3</v>
      </c>
      <c r="H34" s="1">
        <v>3</v>
      </c>
      <c r="I34" s="1">
        <v>1</v>
      </c>
      <c r="J34" s="1" t="s">
        <v>60</v>
      </c>
      <c r="K34" s="4">
        <f t="shared" ref="K34:K40" si="30">C34/B34</f>
        <v>8.7912087912087919E-2</v>
      </c>
      <c r="L34" s="4">
        <f t="shared" ref="L34:L40" si="31">D34/B34</f>
        <v>8.7912087912087919E-2</v>
      </c>
      <c r="M34" s="3">
        <f t="shared" ref="M34:M40" si="32">D34*100/C34</f>
        <v>100</v>
      </c>
      <c r="N34" s="4">
        <f t="shared" ref="N34:N40" si="33">E34/B34</f>
        <v>5.4945054945054944E-2</v>
      </c>
      <c r="O34" s="4">
        <f t="shared" ref="O34:O40" si="34">F34/B34</f>
        <v>5.4945054945054944E-2</v>
      </c>
      <c r="P34" s="3">
        <f t="shared" ref="P34:P40" si="35">F34*100/E34</f>
        <v>100</v>
      </c>
      <c r="Q34" s="4">
        <f t="shared" ref="Q34:Q40" si="36">G34/B34</f>
        <v>3.2967032967032968E-2</v>
      </c>
      <c r="R34" s="4">
        <f t="shared" ref="R34:R40" si="37">H34/B34</f>
        <v>3.2967032967032968E-2</v>
      </c>
      <c r="S34" s="3">
        <f t="shared" ref="S34:S40" si="38">H34*100/G34</f>
        <v>100</v>
      </c>
      <c r="T34" s="3">
        <f t="shared" ref="T34:T40" si="39">I34*1000/B34</f>
        <v>10.989010989010989</v>
      </c>
    </row>
    <row r="35" spans="1:20" ht="10.199999999999999" customHeight="1" x14ac:dyDescent="0.2">
      <c r="A35" s="1" t="s">
        <v>61</v>
      </c>
      <c r="B35" s="1">
        <v>78</v>
      </c>
      <c r="C35" s="1">
        <v>64</v>
      </c>
      <c r="D35" s="1">
        <v>56</v>
      </c>
      <c r="E35" s="1">
        <v>37</v>
      </c>
      <c r="F35" s="1">
        <v>31</v>
      </c>
      <c r="G35" s="1">
        <v>27</v>
      </c>
      <c r="H35" s="1">
        <v>25</v>
      </c>
      <c r="I35" s="1">
        <v>13</v>
      </c>
      <c r="J35" s="1" t="s">
        <v>61</v>
      </c>
      <c r="K35" s="4">
        <f t="shared" si="30"/>
        <v>0.82051282051282048</v>
      </c>
      <c r="L35" s="4">
        <f t="shared" si="31"/>
        <v>0.71794871794871795</v>
      </c>
      <c r="M35" s="3">
        <f t="shared" si="32"/>
        <v>87.5</v>
      </c>
      <c r="N35" s="4">
        <f t="shared" si="33"/>
        <v>0.47435897435897434</v>
      </c>
      <c r="O35" s="4">
        <f t="shared" si="34"/>
        <v>0.39743589743589741</v>
      </c>
      <c r="P35" s="3">
        <f t="shared" si="35"/>
        <v>83.78378378378379</v>
      </c>
      <c r="Q35" s="4">
        <f t="shared" si="36"/>
        <v>0.34615384615384615</v>
      </c>
      <c r="R35" s="4">
        <f t="shared" si="37"/>
        <v>0.32051282051282054</v>
      </c>
      <c r="S35" s="3">
        <f t="shared" si="38"/>
        <v>92.592592592592595</v>
      </c>
      <c r="T35" s="3">
        <f t="shared" si="39"/>
        <v>166.66666666666666</v>
      </c>
    </row>
    <row r="36" spans="1:20" ht="10.199999999999999" customHeight="1" x14ac:dyDescent="0.2">
      <c r="A36" s="1" t="s">
        <v>62</v>
      </c>
      <c r="B36" s="1">
        <v>95</v>
      </c>
      <c r="C36" s="1">
        <v>193</v>
      </c>
      <c r="D36" s="1">
        <v>182</v>
      </c>
      <c r="E36" s="1">
        <v>100</v>
      </c>
      <c r="F36" s="1">
        <v>91</v>
      </c>
      <c r="G36" s="1">
        <v>93</v>
      </c>
      <c r="H36" s="1">
        <v>91</v>
      </c>
      <c r="I36" s="1">
        <v>19</v>
      </c>
      <c r="J36" s="1" t="s">
        <v>62</v>
      </c>
      <c r="K36" s="4">
        <f t="shared" si="30"/>
        <v>2.0315789473684212</v>
      </c>
      <c r="L36" s="4">
        <f t="shared" si="31"/>
        <v>1.9157894736842105</v>
      </c>
      <c r="M36" s="3">
        <f t="shared" si="32"/>
        <v>94.30051813471502</v>
      </c>
      <c r="N36" s="4">
        <f t="shared" si="33"/>
        <v>1.0526315789473684</v>
      </c>
      <c r="O36" s="4">
        <f t="shared" si="34"/>
        <v>0.95789473684210524</v>
      </c>
      <c r="P36" s="3">
        <f t="shared" si="35"/>
        <v>91</v>
      </c>
      <c r="Q36" s="4">
        <f t="shared" si="36"/>
        <v>0.97894736842105268</v>
      </c>
      <c r="R36" s="4">
        <f t="shared" si="37"/>
        <v>0.95789473684210524</v>
      </c>
      <c r="S36" s="3">
        <f t="shared" si="38"/>
        <v>97.849462365591393</v>
      </c>
      <c r="T36" s="3">
        <f t="shared" si="39"/>
        <v>200</v>
      </c>
    </row>
    <row r="37" spans="1:20" ht="10.199999999999999" customHeight="1" x14ac:dyDescent="0.2">
      <c r="A37" s="1" t="s">
        <v>63</v>
      </c>
      <c r="B37" s="1">
        <v>83</v>
      </c>
      <c r="C37" s="1">
        <v>235</v>
      </c>
      <c r="D37" s="1">
        <v>226</v>
      </c>
      <c r="E37" s="1">
        <v>127</v>
      </c>
      <c r="F37" s="1">
        <v>121</v>
      </c>
      <c r="G37" s="1">
        <v>108</v>
      </c>
      <c r="H37" s="1">
        <v>105</v>
      </c>
      <c r="I37" s="1">
        <v>16</v>
      </c>
      <c r="J37" s="1" t="s">
        <v>63</v>
      </c>
      <c r="K37" s="4">
        <f t="shared" si="30"/>
        <v>2.8313253012048194</v>
      </c>
      <c r="L37" s="4">
        <f t="shared" si="31"/>
        <v>2.7228915662650603</v>
      </c>
      <c r="M37" s="3">
        <f t="shared" si="32"/>
        <v>96.170212765957444</v>
      </c>
      <c r="N37" s="4">
        <f t="shared" si="33"/>
        <v>1.5301204819277108</v>
      </c>
      <c r="O37" s="4">
        <f t="shared" si="34"/>
        <v>1.4578313253012047</v>
      </c>
      <c r="P37" s="3">
        <f t="shared" si="35"/>
        <v>95.275590551181097</v>
      </c>
      <c r="Q37" s="4">
        <f t="shared" si="36"/>
        <v>1.3012048192771084</v>
      </c>
      <c r="R37" s="4">
        <f t="shared" si="37"/>
        <v>1.2650602409638554</v>
      </c>
      <c r="S37" s="3">
        <f t="shared" si="38"/>
        <v>97.222222222222229</v>
      </c>
      <c r="T37" s="3">
        <f t="shared" si="39"/>
        <v>192.77108433734941</v>
      </c>
    </row>
    <row r="38" spans="1:20" ht="10.199999999999999" customHeight="1" x14ac:dyDescent="0.2">
      <c r="A38" s="1" t="s">
        <v>64</v>
      </c>
      <c r="B38" s="1">
        <v>65</v>
      </c>
      <c r="C38" s="1">
        <v>241</v>
      </c>
      <c r="D38" s="1">
        <v>231</v>
      </c>
      <c r="E38" s="1">
        <v>129</v>
      </c>
      <c r="F38" s="1">
        <v>125</v>
      </c>
      <c r="G38" s="1">
        <v>112</v>
      </c>
      <c r="H38" s="1">
        <v>106</v>
      </c>
      <c r="I38" s="1">
        <v>12</v>
      </c>
      <c r="J38" s="1" t="s">
        <v>64</v>
      </c>
      <c r="K38" s="4">
        <f t="shared" si="30"/>
        <v>3.7076923076923078</v>
      </c>
      <c r="L38" s="4">
        <f t="shared" si="31"/>
        <v>3.5538461538461537</v>
      </c>
      <c r="M38" s="3">
        <f t="shared" si="32"/>
        <v>95.850622406639005</v>
      </c>
      <c r="N38" s="4">
        <f t="shared" si="33"/>
        <v>1.9846153846153847</v>
      </c>
      <c r="O38" s="4">
        <f t="shared" si="34"/>
        <v>1.9230769230769231</v>
      </c>
      <c r="P38" s="3">
        <f t="shared" si="35"/>
        <v>96.899224806201545</v>
      </c>
      <c r="Q38" s="4">
        <f t="shared" si="36"/>
        <v>1.7230769230769232</v>
      </c>
      <c r="R38" s="4">
        <f t="shared" si="37"/>
        <v>1.6307692307692307</v>
      </c>
      <c r="S38" s="3">
        <f t="shared" si="38"/>
        <v>94.642857142857139</v>
      </c>
      <c r="T38" s="3">
        <f t="shared" si="39"/>
        <v>184.61538461538461</v>
      </c>
    </row>
    <row r="39" spans="1:20" ht="10.199999999999999" customHeight="1" x14ac:dyDescent="0.2">
      <c r="A39" s="1" t="s">
        <v>65</v>
      </c>
      <c r="B39" s="1">
        <v>43</v>
      </c>
      <c r="C39" s="1">
        <v>239</v>
      </c>
      <c r="D39" s="1">
        <v>217</v>
      </c>
      <c r="E39" s="1">
        <v>135</v>
      </c>
      <c r="F39" s="1">
        <v>123</v>
      </c>
      <c r="G39" s="1">
        <v>104</v>
      </c>
      <c r="H39" s="1">
        <v>94</v>
      </c>
      <c r="I39" s="1">
        <v>3</v>
      </c>
      <c r="J39" s="1" t="s">
        <v>65</v>
      </c>
      <c r="K39" s="4">
        <f t="shared" si="30"/>
        <v>5.558139534883721</v>
      </c>
      <c r="L39" s="4">
        <f t="shared" si="31"/>
        <v>5.0465116279069768</v>
      </c>
      <c r="M39" s="3">
        <f t="shared" si="32"/>
        <v>90.794979079497907</v>
      </c>
      <c r="N39" s="4">
        <f t="shared" si="33"/>
        <v>3.13953488372093</v>
      </c>
      <c r="O39" s="4">
        <f t="shared" si="34"/>
        <v>2.86046511627907</v>
      </c>
      <c r="P39" s="3">
        <f t="shared" si="35"/>
        <v>91.111111111111114</v>
      </c>
      <c r="Q39" s="4">
        <f t="shared" si="36"/>
        <v>2.4186046511627906</v>
      </c>
      <c r="R39" s="4">
        <f t="shared" si="37"/>
        <v>2.1860465116279069</v>
      </c>
      <c r="S39" s="3">
        <f t="shared" si="38"/>
        <v>90.384615384615387</v>
      </c>
      <c r="T39" s="3">
        <f t="shared" si="39"/>
        <v>69.767441860465112</v>
      </c>
    </row>
    <row r="40" spans="1:20" ht="10.199999999999999" customHeight="1" x14ac:dyDescent="0.2">
      <c r="A40" s="1" t="s">
        <v>66</v>
      </c>
      <c r="B40" s="1">
        <v>40</v>
      </c>
      <c r="C40" s="1">
        <v>184</v>
      </c>
      <c r="D40" s="1">
        <v>177</v>
      </c>
      <c r="E40" s="1">
        <v>85</v>
      </c>
      <c r="F40" s="1">
        <v>82</v>
      </c>
      <c r="G40" s="1">
        <v>99</v>
      </c>
      <c r="H40" s="1">
        <v>95</v>
      </c>
      <c r="I40" s="1">
        <v>0</v>
      </c>
      <c r="J40" s="1" t="s">
        <v>66</v>
      </c>
      <c r="K40" s="4">
        <f t="shared" si="30"/>
        <v>4.5999999999999996</v>
      </c>
      <c r="L40" s="4">
        <f t="shared" si="31"/>
        <v>4.4249999999999998</v>
      </c>
      <c r="M40" s="3">
        <f t="shared" si="32"/>
        <v>96.195652173913047</v>
      </c>
      <c r="N40" s="4">
        <f t="shared" si="33"/>
        <v>2.125</v>
      </c>
      <c r="O40" s="4">
        <f t="shared" si="34"/>
        <v>2.0499999999999998</v>
      </c>
      <c r="P40" s="3">
        <f t="shared" si="35"/>
        <v>96.470588235294116</v>
      </c>
      <c r="Q40" s="4">
        <f t="shared" si="36"/>
        <v>2.4750000000000001</v>
      </c>
      <c r="R40" s="4">
        <f t="shared" si="37"/>
        <v>2.375</v>
      </c>
      <c r="S40" s="3">
        <f t="shared" si="38"/>
        <v>95.959595959595958</v>
      </c>
      <c r="T40" s="3">
        <f t="shared" si="39"/>
        <v>0</v>
      </c>
    </row>
    <row r="41" spans="1:20" ht="10.199999999999999" customHeight="1" x14ac:dyDescent="0.2">
      <c r="A41" s="1" t="s">
        <v>71</v>
      </c>
      <c r="J41" s="1" t="s">
        <v>71</v>
      </c>
      <c r="S41" s="1" t="s">
        <v>280</v>
      </c>
      <c r="T41" s="1">
        <f>SUM(T34:T40)*5</f>
        <v>4124.0479423443849</v>
      </c>
    </row>
    <row r="42" spans="1:20" ht="10.199999999999999" customHeight="1" x14ac:dyDescent="0.2">
      <c r="A42" s="1" t="s">
        <v>267</v>
      </c>
      <c r="J42" s="1" t="s">
        <v>267</v>
      </c>
      <c r="K42" s="6" t="s">
        <v>270</v>
      </c>
      <c r="L42" s="6" t="s">
        <v>271</v>
      </c>
      <c r="M42" s="6" t="s">
        <v>272</v>
      </c>
      <c r="N42" s="6" t="s">
        <v>273</v>
      </c>
      <c r="O42" s="6" t="s">
        <v>274</v>
      </c>
      <c r="P42" s="6" t="s">
        <v>275</v>
      </c>
      <c r="Q42" s="6" t="s">
        <v>276</v>
      </c>
      <c r="R42" s="6" t="s">
        <v>277</v>
      </c>
      <c r="S42" s="6" t="s">
        <v>278</v>
      </c>
      <c r="T42" s="6" t="s">
        <v>279</v>
      </c>
    </row>
    <row r="43" spans="1:20" ht="10.199999999999999" customHeight="1" x14ac:dyDescent="0.2">
      <c r="A43" s="1" t="s">
        <v>1</v>
      </c>
      <c r="B43" s="1">
        <v>335</v>
      </c>
      <c r="C43" s="1">
        <v>671</v>
      </c>
      <c r="D43" s="1">
        <v>646</v>
      </c>
      <c r="E43" s="1">
        <v>359</v>
      </c>
      <c r="F43" s="1">
        <v>351</v>
      </c>
      <c r="G43" s="1">
        <v>312</v>
      </c>
      <c r="H43" s="1">
        <v>295</v>
      </c>
      <c r="I43" s="1">
        <v>20</v>
      </c>
      <c r="J43" s="1" t="s">
        <v>1</v>
      </c>
      <c r="K43" s="4">
        <f>C43/B43</f>
        <v>2.0029850746268658</v>
      </c>
      <c r="L43" s="4">
        <f>D43/B43</f>
        <v>1.9283582089552238</v>
      </c>
      <c r="M43" s="3">
        <f>D43*100/C43</f>
        <v>96.274217585692995</v>
      </c>
      <c r="N43" s="4">
        <f>E43/B43</f>
        <v>1.0716417910447762</v>
      </c>
      <c r="O43" s="4">
        <f>F43/B43</f>
        <v>1.0477611940298508</v>
      </c>
      <c r="P43" s="3">
        <f>F43*100/E43</f>
        <v>97.771587743732596</v>
      </c>
      <c r="Q43" s="4">
        <f>G43/B43</f>
        <v>0.93134328358208951</v>
      </c>
      <c r="R43" s="4">
        <f>H43/B43</f>
        <v>0.88059701492537312</v>
      </c>
      <c r="S43" s="3">
        <f>H43*100/G43</f>
        <v>94.551282051282058</v>
      </c>
      <c r="T43" s="3">
        <f>I43*1000/B43</f>
        <v>59.701492537313435</v>
      </c>
    </row>
    <row r="44" spans="1:20" ht="10.199999999999999" customHeight="1" x14ac:dyDescent="0.2">
      <c r="A44" s="1" t="s">
        <v>60</v>
      </c>
      <c r="B44" s="1">
        <v>63</v>
      </c>
      <c r="C44" s="1">
        <v>1</v>
      </c>
      <c r="D44" s="1">
        <v>1</v>
      </c>
      <c r="E44" s="1">
        <v>0</v>
      </c>
      <c r="F44" s="1">
        <v>0</v>
      </c>
      <c r="G44" s="1">
        <v>1</v>
      </c>
      <c r="H44" s="1">
        <v>1</v>
      </c>
      <c r="I44" s="1">
        <v>0</v>
      </c>
      <c r="J44" s="1" t="s">
        <v>60</v>
      </c>
      <c r="K44" s="4">
        <f t="shared" ref="K44:K50" si="40">C44/B44</f>
        <v>1.5873015873015872E-2</v>
      </c>
      <c r="L44" s="4">
        <f t="shared" ref="L44:L50" si="41">D44/B44</f>
        <v>1.5873015873015872E-2</v>
      </c>
      <c r="M44" s="3">
        <f t="shared" ref="M44:M50" si="42">D44*100/C44</f>
        <v>100</v>
      </c>
      <c r="N44" s="4">
        <f t="shared" ref="N44:N50" si="43">E44/B44</f>
        <v>0</v>
      </c>
      <c r="O44" s="4">
        <f t="shared" ref="O44:O50" si="44">F44/B44</f>
        <v>0</v>
      </c>
      <c r="P44" s="3" t="e">
        <f t="shared" ref="P44:P50" si="45">F44*100/E44</f>
        <v>#DIV/0!</v>
      </c>
      <c r="Q44" s="4">
        <f t="shared" ref="Q44:Q50" si="46">G44/B44</f>
        <v>1.5873015873015872E-2</v>
      </c>
      <c r="R44" s="4">
        <f t="shared" ref="R44:R50" si="47">H44/B44</f>
        <v>1.5873015873015872E-2</v>
      </c>
      <c r="S44" s="3">
        <f t="shared" ref="S44:S50" si="48">H44*100/G44</f>
        <v>100</v>
      </c>
      <c r="T44" s="3">
        <f t="shared" ref="T44:T50" si="49">I44*1000/B44</f>
        <v>0</v>
      </c>
    </row>
    <row r="45" spans="1:20" ht="10.199999999999999" customHeight="1" x14ac:dyDescent="0.2">
      <c r="A45" s="1" t="s">
        <v>61</v>
      </c>
      <c r="B45" s="1">
        <v>59</v>
      </c>
      <c r="C45" s="1">
        <v>16</v>
      </c>
      <c r="D45" s="1">
        <v>16</v>
      </c>
      <c r="E45" s="1">
        <v>4</v>
      </c>
      <c r="F45" s="1">
        <v>4</v>
      </c>
      <c r="G45" s="1">
        <v>12</v>
      </c>
      <c r="H45" s="1">
        <v>12</v>
      </c>
      <c r="I45" s="1">
        <v>4</v>
      </c>
      <c r="J45" s="1" t="s">
        <v>61</v>
      </c>
      <c r="K45" s="4">
        <f t="shared" si="40"/>
        <v>0.2711864406779661</v>
      </c>
      <c r="L45" s="4">
        <f t="shared" si="41"/>
        <v>0.2711864406779661</v>
      </c>
      <c r="M45" s="3">
        <f t="shared" si="42"/>
        <v>100</v>
      </c>
      <c r="N45" s="4">
        <f t="shared" si="43"/>
        <v>6.7796610169491525E-2</v>
      </c>
      <c r="O45" s="4">
        <f t="shared" si="44"/>
        <v>6.7796610169491525E-2</v>
      </c>
      <c r="P45" s="3">
        <f t="shared" si="45"/>
        <v>100</v>
      </c>
      <c r="Q45" s="4">
        <f t="shared" si="46"/>
        <v>0.20338983050847459</v>
      </c>
      <c r="R45" s="4">
        <f t="shared" si="47"/>
        <v>0.20338983050847459</v>
      </c>
      <c r="S45" s="3">
        <f t="shared" si="48"/>
        <v>100</v>
      </c>
      <c r="T45" s="3">
        <f t="shared" si="49"/>
        <v>67.79661016949153</v>
      </c>
    </row>
    <row r="46" spans="1:20" ht="10.199999999999999" customHeight="1" x14ac:dyDescent="0.2">
      <c r="A46" s="1" t="s">
        <v>62</v>
      </c>
      <c r="B46" s="1">
        <v>43</v>
      </c>
      <c r="C46" s="1">
        <v>43</v>
      </c>
      <c r="D46" s="1">
        <v>43</v>
      </c>
      <c r="E46" s="1">
        <v>23</v>
      </c>
      <c r="F46" s="1">
        <v>23</v>
      </c>
      <c r="G46" s="1">
        <v>20</v>
      </c>
      <c r="H46" s="1">
        <v>20</v>
      </c>
      <c r="I46" s="1">
        <v>5</v>
      </c>
      <c r="J46" s="1" t="s">
        <v>62</v>
      </c>
      <c r="K46" s="4">
        <f t="shared" si="40"/>
        <v>1</v>
      </c>
      <c r="L46" s="4">
        <f t="shared" si="41"/>
        <v>1</v>
      </c>
      <c r="M46" s="3">
        <f t="shared" si="42"/>
        <v>100</v>
      </c>
      <c r="N46" s="4">
        <f t="shared" si="43"/>
        <v>0.53488372093023251</v>
      </c>
      <c r="O46" s="4">
        <f t="shared" si="44"/>
        <v>0.53488372093023251</v>
      </c>
      <c r="P46" s="3">
        <f t="shared" si="45"/>
        <v>100</v>
      </c>
      <c r="Q46" s="4">
        <f t="shared" si="46"/>
        <v>0.46511627906976744</v>
      </c>
      <c r="R46" s="4">
        <f t="shared" si="47"/>
        <v>0.46511627906976744</v>
      </c>
      <c r="S46" s="3">
        <f t="shared" si="48"/>
        <v>100</v>
      </c>
      <c r="T46" s="3">
        <f t="shared" si="49"/>
        <v>116.27906976744185</v>
      </c>
    </row>
    <row r="47" spans="1:20" ht="10.199999999999999" customHeight="1" x14ac:dyDescent="0.2">
      <c r="A47" s="1" t="s">
        <v>63</v>
      </c>
      <c r="B47" s="1">
        <v>46</v>
      </c>
      <c r="C47" s="1">
        <v>125</v>
      </c>
      <c r="D47" s="1">
        <v>122</v>
      </c>
      <c r="E47" s="1">
        <v>73</v>
      </c>
      <c r="F47" s="1">
        <v>73</v>
      </c>
      <c r="G47" s="1">
        <v>52</v>
      </c>
      <c r="H47" s="1">
        <v>49</v>
      </c>
      <c r="I47" s="1">
        <v>4</v>
      </c>
      <c r="J47" s="1" t="s">
        <v>63</v>
      </c>
      <c r="K47" s="4">
        <f t="shared" si="40"/>
        <v>2.7173913043478262</v>
      </c>
      <c r="L47" s="4">
        <f t="shared" si="41"/>
        <v>2.652173913043478</v>
      </c>
      <c r="M47" s="3">
        <f t="shared" si="42"/>
        <v>97.6</v>
      </c>
      <c r="N47" s="4">
        <f t="shared" si="43"/>
        <v>1.5869565217391304</v>
      </c>
      <c r="O47" s="4">
        <f t="shared" si="44"/>
        <v>1.5869565217391304</v>
      </c>
      <c r="P47" s="3">
        <f t="shared" si="45"/>
        <v>100</v>
      </c>
      <c r="Q47" s="4">
        <f t="shared" si="46"/>
        <v>1.1304347826086956</v>
      </c>
      <c r="R47" s="4">
        <f t="shared" si="47"/>
        <v>1.0652173913043479</v>
      </c>
      <c r="S47" s="3">
        <f t="shared" si="48"/>
        <v>94.230769230769226</v>
      </c>
      <c r="T47" s="3">
        <f t="shared" si="49"/>
        <v>86.956521739130437</v>
      </c>
    </row>
    <row r="48" spans="1:20" ht="10.199999999999999" customHeight="1" x14ac:dyDescent="0.2">
      <c r="A48" s="1" t="s">
        <v>64</v>
      </c>
      <c r="B48" s="1">
        <v>58</v>
      </c>
      <c r="C48" s="1">
        <v>169</v>
      </c>
      <c r="D48" s="1">
        <v>162</v>
      </c>
      <c r="E48" s="1">
        <v>91</v>
      </c>
      <c r="F48" s="1">
        <v>88</v>
      </c>
      <c r="G48" s="1">
        <v>78</v>
      </c>
      <c r="H48" s="1">
        <v>74</v>
      </c>
      <c r="I48" s="1">
        <v>4</v>
      </c>
      <c r="J48" s="1" t="s">
        <v>64</v>
      </c>
      <c r="K48" s="4">
        <f t="shared" si="40"/>
        <v>2.9137931034482758</v>
      </c>
      <c r="L48" s="4">
        <f t="shared" si="41"/>
        <v>2.7931034482758621</v>
      </c>
      <c r="M48" s="3">
        <f t="shared" si="42"/>
        <v>95.857988165680467</v>
      </c>
      <c r="N48" s="4">
        <f t="shared" si="43"/>
        <v>1.5689655172413792</v>
      </c>
      <c r="O48" s="4">
        <f t="shared" si="44"/>
        <v>1.5172413793103448</v>
      </c>
      <c r="P48" s="3">
        <f t="shared" si="45"/>
        <v>96.703296703296701</v>
      </c>
      <c r="Q48" s="4">
        <f t="shared" si="46"/>
        <v>1.3448275862068966</v>
      </c>
      <c r="R48" s="4">
        <f t="shared" si="47"/>
        <v>1.2758620689655173</v>
      </c>
      <c r="S48" s="3">
        <f t="shared" si="48"/>
        <v>94.871794871794876</v>
      </c>
      <c r="T48" s="3">
        <f t="shared" si="49"/>
        <v>68.965517241379317</v>
      </c>
    </row>
    <row r="49" spans="1:20" ht="10.199999999999999" customHeight="1" x14ac:dyDescent="0.2">
      <c r="A49" s="1" t="s">
        <v>65</v>
      </c>
      <c r="B49" s="1">
        <v>41</v>
      </c>
      <c r="C49" s="1">
        <v>187</v>
      </c>
      <c r="D49" s="1">
        <v>184</v>
      </c>
      <c r="E49" s="1">
        <v>102</v>
      </c>
      <c r="F49" s="1">
        <v>100</v>
      </c>
      <c r="G49" s="1">
        <v>85</v>
      </c>
      <c r="H49" s="1">
        <v>84</v>
      </c>
      <c r="I49" s="1">
        <v>3</v>
      </c>
      <c r="J49" s="1" t="s">
        <v>65</v>
      </c>
      <c r="K49" s="4">
        <f t="shared" si="40"/>
        <v>4.5609756097560972</v>
      </c>
      <c r="L49" s="4">
        <f t="shared" si="41"/>
        <v>4.4878048780487809</v>
      </c>
      <c r="M49" s="3">
        <f t="shared" si="42"/>
        <v>98.395721925133685</v>
      </c>
      <c r="N49" s="4">
        <f t="shared" si="43"/>
        <v>2.4878048780487805</v>
      </c>
      <c r="O49" s="4">
        <f t="shared" si="44"/>
        <v>2.4390243902439024</v>
      </c>
      <c r="P49" s="3">
        <f t="shared" si="45"/>
        <v>98.039215686274517</v>
      </c>
      <c r="Q49" s="4">
        <f t="shared" si="46"/>
        <v>2.0731707317073171</v>
      </c>
      <c r="R49" s="4">
        <f t="shared" si="47"/>
        <v>2.0487804878048781</v>
      </c>
      <c r="S49" s="3">
        <f t="shared" si="48"/>
        <v>98.82352941176471</v>
      </c>
      <c r="T49" s="3">
        <f t="shared" si="49"/>
        <v>73.170731707317074</v>
      </c>
    </row>
    <row r="50" spans="1:20" ht="10.199999999999999" customHeight="1" x14ac:dyDescent="0.2">
      <c r="A50" s="1" t="s">
        <v>66</v>
      </c>
      <c r="B50" s="1">
        <v>25</v>
      </c>
      <c r="C50" s="1">
        <v>130</v>
      </c>
      <c r="D50" s="1">
        <v>118</v>
      </c>
      <c r="E50" s="1">
        <v>66</v>
      </c>
      <c r="F50" s="1">
        <v>63</v>
      </c>
      <c r="G50" s="1">
        <v>64</v>
      </c>
      <c r="H50" s="1">
        <v>55</v>
      </c>
      <c r="I50" s="1">
        <v>0</v>
      </c>
      <c r="J50" s="1" t="s">
        <v>66</v>
      </c>
      <c r="K50" s="4">
        <f t="shared" si="40"/>
        <v>5.2</v>
      </c>
      <c r="L50" s="4">
        <f t="shared" si="41"/>
        <v>4.72</v>
      </c>
      <c r="M50" s="3">
        <f t="shared" si="42"/>
        <v>90.769230769230774</v>
      </c>
      <c r="N50" s="4">
        <f t="shared" si="43"/>
        <v>2.64</v>
      </c>
      <c r="O50" s="4">
        <f t="shared" si="44"/>
        <v>2.52</v>
      </c>
      <c r="P50" s="3">
        <f t="shared" si="45"/>
        <v>95.454545454545453</v>
      </c>
      <c r="Q50" s="4">
        <f t="shared" si="46"/>
        <v>2.56</v>
      </c>
      <c r="R50" s="4">
        <f t="shared" si="47"/>
        <v>2.2000000000000002</v>
      </c>
      <c r="S50" s="3">
        <f t="shared" si="48"/>
        <v>85.9375</v>
      </c>
      <c r="T50" s="3">
        <f t="shared" si="49"/>
        <v>0</v>
      </c>
    </row>
    <row r="51" spans="1:20" ht="10.199999999999999" customHeight="1" x14ac:dyDescent="0.2">
      <c r="A51" s="1" t="s">
        <v>72</v>
      </c>
      <c r="J51" s="1" t="s">
        <v>72</v>
      </c>
      <c r="S51" s="1" t="s">
        <v>280</v>
      </c>
      <c r="T51" s="1">
        <f>SUM(T44:T50)*5</f>
        <v>2065.8422531238011</v>
      </c>
    </row>
    <row r="52" spans="1:20" ht="10.199999999999999" customHeight="1" x14ac:dyDescent="0.2">
      <c r="A52" s="1" t="s">
        <v>267</v>
      </c>
      <c r="J52" s="1" t="s">
        <v>267</v>
      </c>
      <c r="K52" s="6" t="s">
        <v>270</v>
      </c>
      <c r="L52" s="6" t="s">
        <v>271</v>
      </c>
      <c r="M52" s="6" t="s">
        <v>272</v>
      </c>
      <c r="N52" s="6" t="s">
        <v>273</v>
      </c>
      <c r="O52" s="6" t="s">
        <v>274</v>
      </c>
      <c r="P52" s="6" t="s">
        <v>275</v>
      </c>
      <c r="Q52" s="6" t="s">
        <v>276</v>
      </c>
      <c r="R52" s="6" t="s">
        <v>277</v>
      </c>
      <c r="S52" s="6" t="s">
        <v>278</v>
      </c>
      <c r="T52" s="6" t="s">
        <v>279</v>
      </c>
    </row>
    <row r="53" spans="1:20" ht="10.199999999999999" customHeight="1" x14ac:dyDescent="0.2">
      <c r="A53" s="1" t="s">
        <v>1</v>
      </c>
      <c r="B53" s="1">
        <v>609</v>
      </c>
      <c r="C53" s="1">
        <v>1377</v>
      </c>
      <c r="D53" s="1">
        <v>1328</v>
      </c>
      <c r="E53" s="1">
        <v>710</v>
      </c>
      <c r="F53" s="1">
        <v>687</v>
      </c>
      <c r="G53" s="1">
        <v>667</v>
      </c>
      <c r="H53" s="1">
        <v>641</v>
      </c>
      <c r="I53" s="1">
        <v>71</v>
      </c>
      <c r="J53" s="1" t="s">
        <v>1</v>
      </c>
      <c r="K53" s="4">
        <f>C53/B53</f>
        <v>2.2610837438423643</v>
      </c>
      <c r="L53" s="4">
        <f>D53/B53</f>
        <v>2.180623973727422</v>
      </c>
      <c r="M53" s="3">
        <f>D53*100/C53</f>
        <v>96.441539578794476</v>
      </c>
      <c r="N53" s="4">
        <f>E53/B53</f>
        <v>1.1658456486042692</v>
      </c>
      <c r="O53" s="4">
        <f>F53/B53</f>
        <v>1.1280788177339902</v>
      </c>
      <c r="P53" s="3">
        <f>F53*100/E53</f>
        <v>96.760563380281695</v>
      </c>
      <c r="Q53" s="4">
        <f>G53/B53</f>
        <v>1.0952380952380953</v>
      </c>
      <c r="R53" s="4">
        <f>H53/B53</f>
        <v>1.0525451559934318</v>
      </c>
      <c r="S53" s="3">
        <f>H53*100/G53</f>
        <v>96.101949025487258</v>
      </c>
      <c r="T53" s="3">
        <f>I53*1000/B53</f>
        <v>116.58456486042692</v>
      </c>
    </row>
    <row r="54" spans="1:20" ht="10.199999999999999" customHeight="1" x14ac:dyDescent="0.2">
      <c r="A54" s="1" t="s">
        <v>60</v>
      </c>
      <c r="B54" s="1">
        <v>120</v>
      </c>
      <c r="C54" s="1">
        <v>7</v>
      </c>
      <c r="D54" s="1">
        <v>6</v>
      </c>
      <c r="E54" s="1">
        <v>4</v>
      </c>
      <c r="F54" s="1">
        <v>3</v>
      </c>
      <c r="G54" s="1">
        <v>3</v>
      </c>
      <c r="H54" s="1">
        <v>3</v>
      </c>
      <c r="I54" s="1">
        <v>1</v>
      </c>
      <c r="J54" s="1" t="s">
        <v>60</v>
      </c>
      <c r="K54" s="4">
        <f t="shared" ref="K54:K60" si="50">C54/B54</f>
        <v>5.8333333333333334E-2</v>
      </c>
      <c r="L54" s="4">
        <f t="shared" ref="L54:L60" si="51">D54/B54</f>
        <v>0.05</v>
      </c>
      <c r="M54" s="3">
        <f t="shared" ref="M54:M60" si="52">D54*100/C54</f>
        <v>85.714285714285708</v>
      </c>
      <c r="N54" s="4">
        <f t="shared" ref="N54:N60" si="53">E54/B54</f>
        <v>3.3333333333333333E-2</v>
      </c>
      <c r="O54" s="4">
        <f t="shared" ref="O54:O60" si="54">F54/B54</f>
        <v>2.5000000000000001E-2</v>
      </c>
      <c r="P54" s="3">
        <f t="shared" ref="P54:P60" si="55">F54*100/E54</f>
        <v>75</v>
      </c>
      <c r="Q54" s="4">
        <f t="shared" ref="Q54:Q60" si="56">G54/B54</f>
        <v>2.5000000000000001E-2</v>
      </c>
      <c r="R54" s="4">
        <f t="shared" ref="R54:R60" si="57">H54/B54</f>
        <v>2.5000000000000001E-2</v>
      </c>
      <c r="S54" s="3">
        <f t="shared" ref="S54:S60" si="58">H54*100/G54</f>
        <v>100</v>
      </c>
      <c r="T54" s="3">
        <f t="shared" ref="T54:T60" si="59">I54*1000/B54</f>
        <v>8.3333333333333339</v>
      </c>
    </row>
    <row r="55" spans="1:20" ht="10.199999999999999" customHeight="1" x14ac:dyDescent="0.2">
      <c r="A55" s="1" t="s">
        <v>61</v>
      </c>
      <c r="B55" s="1">
        <v>95</v>
      </c>
      <c r="C55" s="1">
        <v>58</v>
      </c>
      <c r="D55" s="1">
        <v>58</v>
      </c>
      <c r="E55" s="1">
        <v>21</v>
      </c>
      <c r="F55" s="1">
        <v>21</v>
      </c>
      <c r="G55" s="1">
        <v>37</v>
      </c>
      <c r="H55" s="1">
        <v>37</v>
      </c>
      <c r="I55" s="1">
        <v>21</v>
      </c>
      <c r="J55" s="1" t="s">
        <v>61</v>
      </c>
      <c r="K55" s="4">
        <f t="shared" si="50"/>
        <v>0.61052631578947369</v>
      </c>
      <c r="L55" s="4">
        <f t="shared" si="51"/>
        <v>0.61052631578947369</v>
      </c>
      <c r="M55" s="3">
        <f t="shared" si="52"/>
        <v>100</v>
      </c>
      <c r="N55" s="4">
        <f t="shared" si="53"/>
        <v>0.22105263157894736</v>
      </c>
      <c r="O55" s="4">
        <f t="shared" si="54"/>
        <v>0.22105263157894736</v>
      </c>
      <c r="P55" s="3">
        <f t="shared" si="55"/>
        <v>100</v>
      </c>
      <c r="Q55" s="4">
        <f t="shared" si="56"/>
        <v>0.38947368421052631</v>
      </c>
      <c r="R55" s="4">
        <f t="shared" si="57"/>
        <v>0.38947368421052631</v>
      </c>
      <c r="S55" s="3">
        <f t="shared" si="58"/>
        <v>100</v>
      </c>
      <c r="T55" s="3">
        <f t="shared" si="59"/>
        <v>221.05263157894737</v>
      </c>
    </row>
    <row r="56" spans="1:20" ht="10.199999999999999" customHeight="1" x14ac:dyDescent="0.2">
      <c r="A56" s="1" t="s">
        <v>62</v>
      </c>
      <c r="B56" s="1">
        <v>101</v>
      </c>
      <c r="C56" s="1">
        <v>152</v>
      </c>
      <c r="D56" s="1">
        <v>150</v>
      </c>
      <c r="E56" s="1">
        <v>74</v>
      </c>
      <c r="F56" s="1">
        <v>74</v>
      </c>
      <c r="G56" s="1">
        <v>78</v>
      </c>
      <c r="H56" s="1">
        <v>76</v>
      </c>
      <c r="I56" s="1">
        <v>24</v>
      </c>
      <c r="J56" s="1" t="s">
        <v>62</v>
      </c>
      <c r="K56" s="4">
        <f t="shared" si="50"/>
        <v>1.504950495049505</v>
      </c>
      <c r="L56" s="4">
        <f t="shared" si="51"/>
        <v>1.4851485148514851</v>
      </c>
      <c r="M56" s="3">
        <f t="shared" si="52"/>
        <v>98.684210526315795</v>
      </c>
      <c r="N56" s="4">
        <f t="shared" si="53"/>
        <v>0.73267326732673266</v>
      </c>
      <c r="O56" s="4">
        <f t="shared" si="54"/>
        <v>0.73267326732673266</v>
      </c>
      <c r="P56" s="3">
        <f t="shared" si="55"/>
        <v>100</v>
      </c>
      <c r="Q56" s="4">
        <f t="shared" si="56"/>
        <v>0.7722772277227723</v>
      </c>
      <c r="R56" s="4">
        <f t="shared" si="57"/>
        <v>0.75247524752475248</v>
      </c>
      <c r="S56" s="3">
        <f t="shared" si="58"/>
        <v>97.435897435897431</v>
      </c>
      <c r="T56" s="3">
        <f t="shared" si="59"/>
        <v>237.62376237623764</v>
      </c>
    </row>
    <row r="57" spans="1:20" ht="10.199999999999999" customHeight="1" x14ac:dyDescent="0.2">
      <c r="A57" s="1" t="s">
        <v>63</v>
      </c>
      <c r="B57" s="1">
        <v>105</v>
      </c>
      <c r="C57" s="1">
        <v>322</v>
      </c>
      <c r="D57" s="1">
        <v>310</v>
      </c>
      <c r="E57" s="1">
        <v>179</v>
      </c>
      <c r="F57" s="1">
        <v>173</v>
      </c>
      <c r="G57" s="1">
        <v>143</v>
      </c>
      <c r="H57" s="1">
        <v>137</v>
      </c>
      <c r="I57" s="1">
        <v>13</v>
      </c>
      <c r="J57" s="1" t="s">
        <v>63</v>
      </c>
      <c r="K57" s="4">
        <f t="shared" si="50"/>
        <v>3.0666666666666669</v>
      </c>
      <c r="L57" s="4">
        <f t="shared" si="51"/>
        <v>2.9523809523809526</v>
      </c>
      <c r="M57" s="3">
        <f t="shared" si="52"/>
        <v>96.273291925465841</v>
      </c>
      <c r="N57" s="4">
        <f t="shared" si="53"/>
        <v>1.7047619047619047</v>
      </c>
      <c r="O57" s="4">
        <f t="shared" si="54"/>
        <v>1.6476190476190475</v>
      </c>
      <c r="P57" s="3">
        <f t="shared" si="55"/>
        <v>96.648044692737429</v>
      </c>
      <c r="Q57" s="4">
        <f t="shared" si="56"/>
        <v>1.361904761904762</v>
      </c>
      <c r="R57" s="4">
        <f t="shared" si="57"/>
        <v>1.3047619047619048</v>
      </c>
      <c r="S57" s="3">
        <f t="shared" si="58"/>
        <v>95.8041958041958</v>
      </c>
      <c r="T57" s="3">
        <f t="shared" si="59"/>
        <v>123.80952380952381</v>
      </c>
    </row>
    <row r="58" spans="1:20" ht="10.199999999999999" customHeight="1" x14ac:dyDescent="0.2">
      <c r="A58" s="1" t="s">
        <v>64</v>
      </c>
      <c r="B58" s="1">
        <v>99</v>
      </c>
      <c r="C58" s="1">
        <v>421</v>
      </c>
      <c r="D58" s="1">
        <v>401</v>
      </c>
      <c r="E58" s="1">
        <v>237</v>
      </c>
      <c r="F58" s="1">
        <v>229</v>
      </c>
      <c r="G58" s="1">
        <v>184</v>
      </c>
      <c r="H58" s="1">
        <v>172</v>
      </c>
      <c r="I58" s="1">
        <v>9</v>
      </c>
      <c r="J58" s="1" t="s">
        <v>64</v>
      </c>
      <c r="K58" s="4">
        <f t="shared" si="50"/>
        <v>4.2525252525252526</v>
      </c>
      <c r="L58" s="4">
        <f t="shared" si="51"/>
        <v>4.0505050505050502</v>
      </c>
      <c r="M58" s="3">
        <f t="shared" si="52"/>
        <v>95.249406175771966</v>
      </c>
      <c r="N58" s="4">
        <f t="shared" si="53"/>
        <v>2.393939393939394</v>
      </c>
      <c r="O58" s="4">
        <f t="shared" si="54"/>
        <v>2.3131313131313131</v>
      </c>
      <c r="P58" s="3">
        <f t="shared" si="55"/>
        <v>96.624472573839668</v>
      </c>
      <c r="Q58" s="4">
        <f t="shared" si="56"/>
        <v>1.8585858585858586</v>
      </c>
      <c r="R58" s="4">
        <f t="shared" si="57"/>
        <v>1.7373737373737375</v>
      </c>
      <c r="S58" s="3">
        <f t="shared" si="58"/>
        <v>93.478260869565219</v>
      </c>
      <c r="T58" s="3">
        <f t="shared" si="59"/>
        <v>90.909090909090907</v>
      </c>
    </row>
    <row r="59" spans="1:20" ht="10.199999999999999" customHeight="1" x14ac:dyDescent="0.2">
      <c r="A59" s="1" t="s">
        <v>65</v>
      </c>
      <c r="B59" s="1">
        <v>55</v>
      </c>
      <c r="C59" s="1">
        <v>247</v>
      </c>
      <c r="D59" s="1">
        <v>239</v>
      </c>
      <c r="E59" s="1">
        <v>122</v>
      </c>
      <c r="F59" s="1">
        <v>116</v>
      </c>
      <c r="G59" s="1">
        <v>125</v>
      </c>
      <c r="H59" s="1">
        <v>123</v>
      </c>
      <c r="I59" s="1">
        <v>2</v>
      </c>
      <c r="J59" s="1" t="s">
        <v>65</v>
      </c>
      <c r="K59" s="4">
        <f t="shared" si="50"/>
        <v>4.4909090909090912</v>
      </c>
      <c r="L59" s="4">
        <f t="shared" si="51"/>
        <v>4.3454545454545457</v>
      </c>
      <c r="M59" s="3">
        <f t="shared" si="52"/>
        <v>96.761133603238861</v>
      </c>
      <c r="N59" s="4">
        <f t="shared" si="53"/>
        <v>2.2181818181818183</v>
      </c>
      <c r="O59" s="4">
        <f t="shared" si="54"/>
        <v>2.1090909090909089</v>
      </c>
      <c r="P59" s="3">
        <f t="shared" si="55"/>
        <v>95.081967213114751</v>
      </c>
      <c r="Q59" s="4">
        <f t="shared" si="56"/>
        <v>2.2727272727272729</v>
      </c>
      <c r="R59" s="4">
        <f t="shared" si="57"/>
        <v>2.2363636363636363</v>
      </c>
      <c r="S59" s="3">
        <f t="shared" si="58"/>
        <v>98.4</v>
      </c>
      <c r="T59" s="3">
        <f t="shared" si="59"/>
        <v>36.363636363636367</v>
      </c>
    </row>
    <row r="60" spans="1:20" ht="10.199999999999999" customHeight="1" x14ac:dyDescent="0.2">
      <c r="A60" s="1" t="s">
        <v>66</v>
      </c>
      <c r="B60" s="1">
        <v>34</v>
      </c>
      <c r="C60" s="1">
        <v>170</v>
      </c>
      <c r="D60" s="1">
        <v>164</v>
      </c>
      <c r="E60" s="1">
        <v>73</v>
      </c>
      <c r="F60" s="1">
        <v>71</v>
      </c>
      <c r="G60" s="1">
        <v>97</v>
      </c>
      <c r="H60" s="1">
        <v>93</v>
      </c>
      <c r="I60" s="1">
        <v>1</v>
      </c>
      <c r="J60" s="1" t="s">
        <v>66</v>
      </c>
      <c r="K60" s="4">
        <f t="shared" si="50"/>
        <v>5</v>
      </c>
      <c r="L60" s="4">
        <f t="shared" si="51"/>
        <v>4.8235294117647056</v>
      </c>
      <c r="M60" s="3">
        <f t="shared" si="52"/>
        <v>96.470588235294116</v>
      </c>
      <c r="N60" s="4">
        <f t="shared" si="53"/>
        <v>2.1470588235294117</v>
      </c>
      <c r="O60" s="4">
        <f t="shared" si="54"/>
        <v>2.0882352941176472</v>
      </c>
      <c r="P60" s="3">
        <f t="shared" si="55"/>
        <v>97.260273972602747</v>
      </c>
      <c r="Q60" s="4">
        <f t="shared" si="56"/>
        <v>2.8529411764705883</v>
      </c>
      <c r="R60" s="4">
        <f t="shared" si="57"/>
        <v>2.7352941176470589</v>
      </c>
      <c r="S60" s="3">
        <f t="shared" si="58"/>
        <v>95.876288659793815</v>
      </c>
      <c r="T60" s="3">
        <f t="shared" si="59"/>
        <v>29.411764705882351</v>
      </c>
    </row>
    <row r="61" spans="1:20" ht="10.199999999999999" customHeight="1" x14ac:dyDescent="0.2">
      <c r="K61" s="4"/>
      <c r="L61" s="4"/>
      <c r="M61" s="3"/>
      <c r="N61" s="4"/>
      <c r="O61" s="4"/>
      <c r="P61" s="3"/>
      <c r="Q61" s="4"/>
      <c r="R61" s="4"/>
      <c r="S61" s="1" t="s">
        <v>280</v>
      </c>
      <c r="T61" s="1">
        <f>SUM(T54:T60)*5</f>
        <v>3737.5187153832585</v>
      </c>
    </row>
    <row r="62" spans="1:20" ht="10.199999999999999" customHeight="1" x14ac:dyDescent="0.2">
      <c r="A62" s="31" t="s">
        <v>355</v>
      </c>
      <c r="B62" s="31"/>
      <c r="C62" s="31"/>
      <c r="D62" s="31"/>
      <c r="E62" s="31"/>
      <c r="F62" s="31"/>
      <c r="G62" s="31"/>
      <c r="H62" s="31"/>
      <c r="I62" s="31"/>
      <c r="J62" s="31" t="s">
        <v>355</v>
      </c>
      <c r="K62" s="31"/>
      <c r="L62" s="31"/>
      <c r="M62" s="31"/>
      <c r="N62" s="31"/>
      <c r="O62" s="31"/>
      <c r="P62" s="31"/>
      <c r="Q62" s="31"/>
      <c r="R62" s="31"/>
      <c r="S62" s="31"/>
      <c r="T62" s="31"/>
    </row>
    <row r="63" spans="1:20" ht="10.199999999999999" customHeight="1" x14ac:dyDescent="0.2">
      <c r="A63" s="1" t="s">
        <v>354</v>
      </c>
      <c r="J63" s="1" t="s">
        <v>354</v>
      </c>
    </row>
    <row r="64" spans="1:20" s="5" customFormat="1" ht="10.199999999999999" customHeight="1" x14ac:dyDescent="0.2">
      <c r="A64" s="14" t="s">
        <v>267</v>
      </c>
      <c r="B64" s="15" t="s">
        <v>268</v>
      </c>
      <c r="C64" s="15" t="s">
        <v>261</v>
      </c>
      <c r="D64" s="15" t="s">
        <v>262</v>
      </c>
      <c r="E64" s="15" t="s">
        <v>263</v>
      </c>
      <c r="F64" s="15" t="s">
        <v>264</v>
      </c>
      <c r="G64" s="15" t="s">
        <v>265</v>
      </c>
      <c r="H64" s="15" t="s">
        <v>266</v>
      </c>
      <c r="I64" s="15" t="s">
        <v>269</v>
      </c>
      <c r="J64" s="16"/>
      <c r="K64" s="15" t="s">
        <v>270</v>
      </c>
      <c r="L64" s="15" t="s">
        <v>271</v>
      </c>
      <c r="M64" s="15" t="s">
        <v>272</v>
      </c>
      <c r="N64" s="15" t="s">
        <v>273</v>
      </c>
      <c r="O64" s="15" t="s">
        <v>274</v>
      </c>
      <c r="P64" s="15" t="s">
        <v>275</v>
      </c>
      <c r="Q64" s="15" t="s">
        <v>276</v>
      </c>
      <c r="R64" s="15" t="s">
        <v>277</v>
      </c>
      <c r="S64" s="15" t="s">
        <v>278</v>
      </c>
      <c r="T64" s="17" t="s">
        <v>279</v>
      </c>
    </row>
    <row r="65" spans="1:20" ht="10.199999999999999" customHeight="1" x14ac:dyDescent="0.2">
      <c r="A65" s="1" t="s">
        <v>73</v>
      </c>
      <c r="J65" s="1" t="s">
        <v>73</v>
      </c>
    </row>
    <row r="66" spans="1:20" ht="10.199999999999999" customHeight="1" x14ac:dyDescent="0.2">
      <c r="A66" s="1" t="s">
        <v>267</v>
      </c>
      <c r="J66" s="1" t="s">
        <v>267</v>
      </c>
      <c r="K66" s="6" t="s">
        <v>270</v>
      </c>
      <c r="L66" s="6" t="s">
        <v>271</v>
      </c>
      <c r="M66" s="6" t="s">
        <v>272</v>
      </c>
      <c r="N66" s="6" t="s">
        <v>273</v>
      </c>
      <c r="O66" s="6" t="s">
        <v>274</v>
      </c>
      <c r="P66" s="6" t="s">
        <v>275</v>
      </c>
      <c r="Q66" s="6" t="s">
        <v>276</v>
      </c>
      <c r="R66" s="6" t="s">
        <v>277</v>
      </c>
      <c r="S66" s="6" t="s">
        <v>278</v>
      </c>
      <c r="T66" s="6" t="s">
        <v>279</v>
      </c>
    </row>
    <row r="67" spans="1:20" ht="10.199999999999999" customHeight="1" x14ac:dyDescent="0.2">
      <c r="A67" s="1" t="s">
        <v>1</v>
      </c>
      <c r="B67" s="1">
        <v>397</v>
      </c>
      <c r="C67" s="1">
        <v>943</v>
      </c>
      <c r="D67" s="1">
        <v>915</v>
      </c>
      <c r="E67" s="1">
        <v>488</v>
      </c>
      <c r="F67" s="1">
        <v>476</v>
      </c>
      <c r="G67" s="1">
        <v>455</v>
      </c>
      <c r="H67" s="1">
        <v>439</v>
      </c>
      <c r="I67" s="1">
        <v>49</v>
      </c>
      <c r="J67" s="1" t="s">
        <v>1</v>
      </c>
      <c r="K67" s="4">
        <f>C67/B67</f>
        <v>2.3753148614609572</v>
      </c>
      <c r="L67" s="4">
        <f>D67/B67</f>
        <v>2.3047858942065491</v>
      </c>
      <c r="M67" s="3">
        <f>D67*100/C67</f>
        <v>97.030752916224813</v>
      </c>
      <c r="N67" s="4">
        <f>E67/B67</f>
        <v>1.2292191435768263</v>
      </c>
      <c r="O67" s="4">
        <f>F67/B67</f>
        <v>1.198992443324937</v>
      </c>
      <c r="P67" s="3">
        <f>F67*100/E67</f>
        <v>97.540983606557376</v>
      </c>
      <c r="Q67" s="4">
        <f>G67/B67</f>
        <v>1.1460957178841309</v>
      </c>
      <c r="R67" s="4">
        <f>H67/B67</f>
        <v>1.1057934508816121</v>
      </c>
      <c r="S67" s="3">
        <f>H67*100/G67</f>
        <v>96.483516483516482</v>
      </c>
      <c r="T67" s="3">
        <f>I67*1000/B67</f>
        <v>123.42569269521411</v>
      </c>
    </row>
    <row r="68" spans="1:20" ht="10.199999999999999" customHeight="1" x14ac:dyDescent="0.2">
      <c r="A68" s="1" t="s">
        <v>60</v>
      </c>
      <c r="B68" s="1">
        <v>78</v>
      </c>
      <c r="C68" s="1">
        <v>7</v>
      </c>
      <c r="D68" s="1">
        <v>7</v>
      </c>
      <c r="E68" s="1">
        <v>4</v>
      </c>
      <c r="F68" s="1">
        <v>4</v>
      </c>
      <c r="G68" s="1">
        <v>3</v>
      </c>
      <c r="H68" s="1">
        <v>3</v>
      </c>
      <c r="I68" s="1">
        <v>3</v>
      </c>
      <c r="J68" s="1" t="s">
        <v>60</v>
      </c>
      <c r="K68" s="4">
        <f t="shared" ref="K68:K74" si="60">C68/B68</f>
        <v>8.9743589743589744E-2</v>
      </c>
      <c r="L68" s="4">
        <f t="shared" ref="L68:L74" si="61">D68/B68</f>
        <v>8.9743589743589744E-2</v>
      </c>
      <c r="M68" s="3">
        <f t="shared" ref="M68:M74" si="62">D68*100/C68</f>
        <v>100</v>
      </c>
      <c r="N68" s="4">
        <f t="shared" ref="N68:N74" si="63">E68/B68</f>
        <v>5.128205128205128E-2</v>
      </c>
      <c r="O68" s="4">
        <f t="shared" ref="O68:O74" si="64">F68/B68</f>
        <v>5.128205128205128E-2</v>
      </c>
      <c r="P68" s="3">
        <f t="shared" ref="P68:P74" si="65">F68*100/E68</f>
        <v>100</v>
      </c>
      <c r="Q68" s="4">
        <f t="shared" ref="Q68:Q74" si="66">G68/B68</f>
        <v>3.8461538461538464E-2</v>
      </c>
      <c r="R68" s="4">
        <f t="shared" ref="R68:R74" si="67">H68/B68</f>
        <v>3.8461538461538464E-2</v>
      </c>
      <c r="S68" s="3">
        <f t="shared" ref="S68:S74" si="68">H68*100/G68</f>
        <v>100</v>
      </c>
      <c r="T68" s="3">
        <f t="shared" ref="T68:T74" si="69">I68*1000/B68</f>
        <v>38.46153846153846</v>
      </c>
    </row>
    <row r="69" spans="1:20" ht="10.199999999999999" customHeight="1" x14ac:dyDescent="0.2">
      <c r="A69" s="1" t="s">
        <v>61</v>
      </c>
      <c r="B69" s="1">
        <v>59</v>
      </c>
      <c r="C69" s="1">
        <v>44</v>
      </c>
      <c r="D69" s="1">
        <v>42</v>
      </c>
      <c r="E69" s="1">
        <v>24</v>
      </c>
      <c r="F69" s="1">
        <v>22</v>
      </c>
      <c r="G69" s="1">
        <v>20</v>
      </c>
      <c r="H69" s="1">
        <v>20</v>
      </c>
      <c r="I69" s="1">
        <v>8</v>
      </c>
      <c r="J69" s="1" t="s">
        <v>61</v>
      </c>
      <c r="K69" s="4">
        <f t="shared" si="60"/>
        <v>0.74576271186440679</v>
      </c>
      <c r="L69" s="4">
        <f t="shared" si="61"/>
        <v>0.71186440677966101</v>
      </c>
      <c r="M69" s="3">
        <f t="shared" si="62"/>
        <v>95.454545454545453</v>
      </c>
      <c r="N69" s="4">
        <f t="shared" si="63"/>
        <v>0.40677966101694918</v>
      </c>
      <c r="O69" s="4">
        <f t="shared" si="64"/>
        <v>0.3728813559322034</v>
      </c>
      <c r="P69" s="3">
        <f t="shared" si="65"/>
        <v>91.666666666666671</v>
      </c>
      <c r="Q69" s="4">
        <f t="shared" si="66"/>
        <v>0.33898305084745761</v>
      </c>
      <c r="R69" s="4">
        <f t="shared" si="67"/>
        <v>0.33898305084745761</v>
      </c>
      <c r="S69" s="3">
        <f t="shared" si="68"/>
        <v>100</v>
      </c>
      <c r="T69" s="3">
        <f t="shared" si="69"/>
        <v>135.59322033898306</v>
      </c>
    </row>
    <row r="70" spans="1:20" ht="10.199999999999999" customHeight="1" x14ac:dyDescent="0.2">
      <c r="A70" s="1" t="s">
        <v>62</v>
      </c>
      <c r="B70" s="1">
        <v>69</v>
      </c>
      <c r="C70" s="1">
        <v>104</v>
      </c>
      <c r="D70" s="1">
        <v>103</v>
      </c>
      <c r="E70" s="1">
        <v>46</v>
      </c>
      <c r="F70" s="1">
        <v>45</v>
      </c>
      <c r="G70" s="1">
        <v>58</v>
      </c>
      <c r="H70" s="1">
        <v>58</v>
      </c>
      <c r="I70" s="1">
        <v>15</v>
      </c>
      <c r="J70" s="1" t="s">
        <v>62</v>
      </c>
      <c r="K70" s="4">
        <f t="shared" si="60"/>
        <v>1.5072463768115942</v>
      </c>
      <c r="L70" s="4">
        <f t="shared" si="61"/>
        <v>1.4927536231884058</v>
      </c>
      <c r="M70" s="3">
        <f t="shared" si="62"/>
        <v>99.038461538461533</v>
      </c>
      <c r="N70" s="4">
        <f t="shared" si="63"/>
        <v>0.66666666666666663</v>
      </c>
      <c r="O70" s="4">
        <f t="shared" si="64"/>
        <v>0.65217391304347827</v>
      </c>
      <c r="P70" s="3">
        <f t="shared" si="65"/>
        <v>97.826086956521735</v>
      </c>
      <c r="Q70" s="4">
        <f t="shared" si="66"/>
        <v>0.84057971014492749</v>
      </c>
      <c r="R70" s="4">
        <f t="shared" si="67"/>
        <v>0.84057971014492749</v>
      </c>
      <c r="S70" s="3">
        <f t="shared" si="68"/>
        <v>100</v>
      </c>
      <c r="T70" s="3">
        <f t="shared" si="69"/>
        <v>217.39130434782609</v>
      </c>
    </row>
    <row r="71" spans="1:20" ht="10.199999999999999" customHeight="1" x14ac:dyDescent="0.2">
      <c r="A71" s="1" t="s">
        <v>63</v>
      </c>
      <c r="B71" s="1">
        <v>58</v>
      </c>
      <c r="C71" s="1">
        <v>170</v>
      </c>
      <c r="D71" s="1">
        <v>166</v>
      </c>
      <c r="E71" s="1">
        <v>90</v>
      </c>
      <c r="F71" s="1">
        <v>87</v>
      </c>
      <c r="G71" s="1">
        <v>80</v>
      </c>
      <c r="H71" s="1">
        <v>79</v>
      </c>
      <c r="I71" s="1">
        <v>13</v>
      </c>
      <c r="J71" s="1" t="s">
        <v>63</v>
      </c>
      <c r="K71" s="4">
        <f t="shared" si="60"/>
        <v>2.9310344827586206</v>
      </c>
      <c r="L71" s="4">
        <f t="shared" si="61"/>
        <v>2.8620689655172415</v>
      </c>
      <c r="M71" s="3">
        <f t="shared" si="62"/>
        <v>97.647058823529406</v>
      </c>
      <c r="N71" s="4">
        <f t="shared" si="63"/>
        <v>1.5517241379310345</v>
      </c>
      <c r="O71" s="4">
        <f t="shared" si="64"/>
        <v>1.5</v>
      </c>
      <c r="P71" s="3">
        <f t="shared" si="65"/>
        <v>96.666666666666671</v>
      </c>
      <c r="Q71" s="4">
        <f t="shared" si="66"/>
        <v>1.3793103448275863</v>
      </c>
      <c r="R71" s="4">
        <f t="shared" si="67"/>
        <v>1.3620689655172413</v>
      </c>
      <c r="S71" s="3">
        <f t="shared" si="68"/>
        <v>98.75</v>
      </c>
      <c r="T71" s="3">
        <f t="shared" si="69"/>
        <v>224.13793103448276</v>
      </c>
    </row>
    <row r="72" spans="1:20" ht="10.199999999999999" customHeight="1" x14ac:dyDescent="0.2">
      <c r="A72" s="1" t="s">
        <v>64</v>
      </c>
      <c r="B72" s="1">
        <v>56</v>
      </c>
      <c r="C72" s="1">
        <v>233</v>
      </c>
      <c r="D72" s="1">
        <v>226</v>
      </c>
      <c r="E72" s="1">
        <v>123</v>
      </c>
      <c r="F72" s="1">
        <v>119</v>
      </c>
      <c r="G72" s="1">
        <v>110</v>
      </c>
      <c r="H72" s="1">
        <v>107</v>
      </c>
      <c r="I72" s="1">
        <v>6</v>
      </c>
      <c r="J72" s="1" t="s">
        <v>64</v>
      </c>
      <c r="K72" s="4">
        <f t="shared" si="60"/>
        <v>4.1607142857142856</v>
      </c>
      <c r="L72" s="4">
        <f t="shared" si="61"/>
        <v>4.0357142857142856</v>
      </c>
      <c r="M72" s="3">
        <f t="shared" si="62"/>
        <v>96.995708154506431</v>
      </c>
      <c r="N72" s="4">
        <f t="shared" si="63"/>
        <v>2.1964285714285716</v>
      </c>
      <c r="O72" s="4">
        <f t="shared" si="64"/>
        <v>2.125</v>
      </c>
      <c r="P72" s="3">
        <f t="shared" si="65"/>
        <v>96.747967479674799</v>
      </c>
      <c r="Q72" s="4">
        <f t="shared" si="66"/>
        <v>1.9642857142857142</v>
      </c>
      <c r="R72" s="4">
        <f t="shared" si="67"/>
        <v>1.9107142857142858</v>
      </c>
      <c r="S72" s="3">
        <f t="shared" si="68"/>
        <v>97.272727272727266</v>
      </c>
      <c r="T72" s="3">
        <f t="shared" si="69"/>
        <v>107.14285714285714</v>
      </c>
    </row>
    <row r="73" spans="1:20" ht="10.199999999999999" customHeight="1" x14ac:dyDescent="0.2">
      <c r="A73" s="1" t="s">
        <v>65</v>
      </c>
      <c r="B73" s="1">
        <v>34</v>
      </c>
      <c r="C73" s="1">
        <v>165</v>
      </c>
      <c r="D73" s="1">
        <v>156</v>
      </c>
      <c r="E73" s="1">
        <v>76</v>
      </c>
      <c r="F73" s="1">
        <v>75</v>
      </c>
      <c r="G73" s="1">
        <v>89</v>
      </c>
      <c r="H73" s="1">
        <v>81</v>
      </c>
      <c r="I73" s="1">
        <v>3</v>
      </c>
      <c r="J73" s="1" t="s">
        <v>65</v>
      </c>
      <c r="K73" s="4">
        <f t="shared" si="60"/>
        <v>4.8529411764705879</v>
      </c>
      <c r="L73" s="4">
        <f t="shared" si="61"/>
        <v>4.5882352941176467</v>
      </c>
      <c r="M73" s="3">
        <f t="shared" si="62"/>
        <v>94.545454545454547</v>
      </c>
      <c r="N73" s="4">
        <f t="shared" si="63"/>
        <v>2.2352941176470589</v>
      </c>
      <c r="O73" s="4">
        <f t="shared" si="64"/>
        <v>2.2058823529411766</v>
      </c>
      <c r="P73" s="3">
        <f t="shared" si="65"/>
        <v>98.684210526315795</v>
      </c>
      <c r="Q73" s="4">
        <f t="shared" si="66"/>
        <v>2.6176470588235294</v>
      </c>
      <c r="R73" s="4">
        <f t="shared" si="67"/>
        <v>2.3823529411764706</v>
      </c>
      <c r="S73" s="3">
        <f t="shared" si="68"/>
        <v>91.011235955056179</v>
      </c>
      <c r="T73" s="3">
        <f t="shared" si="69"/>
        <v>88.235294117647058</v>
      </c>
    </row>
    <row r="74" spans="1:20" ht="10.199999999999999" customHeight="1" x14ac:dyDescent="0.2">
      <c r="A74" s="1" t="s">
        <v>66</v>
      </c>
      <c r="B74" s="1">
        <v>43</v>
      </c>
      <c r="C74" s="1">
        <v>220</v>
      </c>
      <c r="D74" s="1">
        <v>215</v>
      </c>
      <c r="E74" s="1">
        <v>125</v>
      </c>
      <c r="F74" s="1">
        <v>124</v>
      </c>
      <c r="G74" s="1">
        <v>95</v>
      </c>
      <c r="H74" s="1">
        <v>91</v>
      </c>
      <c r="I74" s="1">
        <v>1</v>
      </c>
      <c r="J74" s="1" t="s">
        <v>66</v>
      </c>
      <c r="K74" s="4">
        <f t="shared" si="60"/>
        <v>5.1162790697674421</v>
      </c>
      <c r="L74" s="4">
        <f t="shared" si="61"/>
        <v>5</v>
      </c>
      <c r="M74" s="3">
        <f t="shared" si="62"/>
        <v>97.727272727272734</v>
      </c>
      <c r="N74" s="4">
        <f t="shared" si="63"/>
        <v>2.9069767441860463</v>
      </c>
      <c r="O74" s="4">
        <f t="shared" si="64"/>
        <v>2.8837209302325579</v>
      </c>
      <c r="P74" s="3">
        <f t="shared" si="65"/>
        <v>99.2</v>
      </c>
      <c r="Q74" s="4">
        <f t="shared" si="66"/>
        <v>2.2093023255813953</v>
      </c>
      <c r="R74" s="4">
        <f t="shared" si="67"/>
        <v>2.1162790697674421</v>
      </c>
      <c r="S74" s="3">
        <f t="shared" si="68"/>
        <v>95.78947368421052</v>
      </c>
      <c r="T74" s="3">
        <f t="shared" si="69"/>
        <v>23.255813953488371</v>
      </c>
    </row>
    <row r="75" spans="1:20" ht="10.199999999999999" customHeight="1" x14ac:dyDescent="0.2">
      <c r="A75" s="1" t="s">
        <v>74</v>
      </c>
      <c r="J75" s="1" t="s">
        <v>74</v>
      </c>
      <c r="S75" s="1" t="s">
        <v>280</v>
      </c>
      <c r="T75" s="1">
        <f>SUM(T68:T74)*5</f>
        <v>4171.0897969841144</v>
      </c>
    </row>
    <row r="76" spans="1:20" ht="10.199999999999999" customHeight="1" x14ac:dyDescent="0.2">
      <c r="A76" s="1" t="s">
        <v>267</v>
      </c>
      <c r="J76" s="1" t="s">
        <v>267</v>
      </c>
      <c r="K76" s="6" t="s">
        <v>270</v>
      </c>
      <c r="L76" s="6" t="s">
        <v>271</v>
      </c>
      <c r="M76" s="6" t="s">
        <v>272</v>
      </c>
      <c r="N76" s="6" t="s">
        <v>273</v>
      </c>
      <c r="O76" s="6" t="s">
        <v>274</v>
      </c>
      <c r="P76" s="6" t="s">
        <v>275</v>
      </c>
      <c r="Q76" s="6" t="s">
        <v>276</v>
      </c>
      <c r="R76" s="6" t="s">
        <v>277</v>
      </c>
      <c r="S76" s="6" t="s">
        <v>278</v>
      </c>
      <c r="T76" s="6" t="s">
        <v>279</v>
      </c>
    </row>
    <row r="77" spans="1:20" ht="10.199999999999999" customHeight="1" x14ac:dyDescent="0.2">
      <c r="A77" s="1" t="s">
        <v>1</v>
      </c>
      <c r="B77" s="1">
        <v>552</v>
      </c>
      <c r="C77" s="1">
        <v>1319</v>
      </c>
      <c r="D77" s="1">
        <v>1246</v>
      </c>
      <c r="E77" s="1">
        <v>670</v>
      </c>
      <c r="F77" s="1">
        <v>626</v>
      </c>
      <c r="G77" s="1">
        <v>649</v>
      </c>
      <c r="H77" s="1">
        <v>620</v>
      </c>
      <c r="I77" s="1">
        <v>48</v>
      </c>
      <c r="J77" s="1" t="s">
        <v>1</v>
      </c>
      <c r="K77" s="4">
        <f>C77/B77</f>
        <v>2.3894927536231885</v>
      </c>
      <c r="L77" s="4">
        <f>D77/B77</f>
        <v>2.2572463768115942</v>
      </c>
      <c r="M77" s="3">
        <f>D77*100/C77</f>
        <v>94.465504169825621</v>
      </c>
      <c r="N77" s="4">
        <f>E77/B77</f>
        <v>1.213768115942029</v>
      </c>
      <c r="O77" s="4">
        <f>F77/B77</f>
        <v>1.1340579710144927</v>
      </c>
      <c r="P77" s="3">
        <f>F77*100/E77</f>
        <v>93.432835820895519</v>
      </c>
      <c r="Q77" s="4">
        <f>G77/B77</f>
        <v>1.1757246376811594</v>
      </c>
      <c r="R77" s="4">
        <f>H77/B77</f>
        <v>1.1231884057971016</v>
      </c>
      <c r="S77" s="3">
        <f>H77*100/G77</f>
        <v>95.531587057010782</v>
      </c>
      <c r="T77" s="3">
        <f>I77*1000/B77</f>
        <v>86.956521739130437</v>
      </c>
    </row>
    <row r="78" spans="1:20" ht="10.199999999999999" customHeight="1" x14ac:dyDescent="0.2">
      <c r="A78" s="1" t="s">
        <v>60</v>
      </c>
      <c r="B78" s="1">
        <v>72</v>
      </c>
      <c r="C78" s="1">
        <v>3</v>
      </c>
      <c r="D78" s="1">
        <v>3</v>
      </c>
      <c r="E78" s="1">
        <v>1</v>
      </c>
      <c r="F78" s="1">
        <v>1</v>
      </c>
      <c r="G78" s="1">
        <v>2</v>
      </c>
      <c r="H78" s="1">
        <v>2</v>
      </c>
      <c r="I78" s="1">
        <v>0</v>
      </c>
      <c r="J78" s="1" t="s">
        <v>60</v>
      </c>
      <c r="K78" s="4">
        <f t="shared" ref="K78:K84" si="70">C78/B78</f>
        <v>4.1666666666666664E-2</v>
      </c>
      <c r="L78" s="4">
        <f t="shared" ref="L78:L84" si="71">D78/B78</f>
        <v>4.1666666666666664E-2</v>
      </c>
      <c r="M78" s="3">
        <f t="shared" ref="M78:M84" si="72">D78*100/C78</f>
        <v>100</v>
      </c>
      <c r="N78" s="4">
        <f t="shared" ref="N78:N84" si="73">E78/B78</f>
        <v>1.3888888888888888E-2</v>
      </c>
      <c r="O78" s="4">
        <f t="shared" ref="O78:O84" si="74">F78/B78</f>
        <v>1.3888888888888888E-2</v>
      </c>
      <c r="P78" s="3">
        <f t="shared" ref="P78:P84" si="75">F78*100/E78</f>
        <v>100</v>
      </c>
      <c r="Q78" s="4">
        <f t="shared" ref="Q78:Q84" si="76">G78/B78</f>
        <v>2.7777777777777776E-2</v>
      </c>
      <c r="R78" s="4">
        <f t="shared" ref="R78:R84" si="77">H78/B78</f>
        <v>2.7777777777777776E-2</v>
      </c>
      <c r="S78" s="3">
        <f t="shared" ref="S78:S84" si="78">H78*100/G78</f>
        <v>100</v>
      </c>
      <c r="T78" s="3">
        <f t="shared" ref="T78:T84" si="79">I78*1000/B78</f>
        <v>0</v>
      </c>
    </row>
    <row r="79" spans="1:20" ht="10.199999999999999" customHeight="1" x14ac:dyDescent="0.2">
      <c r="A79" s="1" t="s">
        <v>61</v>
      </c>
      <c r="B79" s="1">
        <v>26</v>
      </c>
      <c r="C79" s="1">
        <v>33</v>
      </c>
      <c r="D79" s="1">
        <v>33</v>
      </c>
      <c r="E79" s="1">
        <v>9</v>
      </c>
      <c r="F79" s="1">
        <v>9</v>
      </c>
      <c r="G79" s="1">
        <v>24</v>
      </c>
      <c r="H79" s="1">
        <v>24</v>
      </c>
      <c r="I79" s="1">
        <v>4</v>
      </c>
      <c r="J79" s="1" t="s">
        <v>61</v>
      </c>
      <c r="K79" s="4">
        <f t="shared" si="70"/>
        <v>1.2692307692307692</v>
      </c>
      <c r="L79" s="4">
        <f t="shared" si="71"/>
        <v>1.2692307692307692</v>
      </c>
      <c r="M79" s="3">
        <f t="shared" si="72"/>
        <v>100</v>
      </c>
      <c r="N79" s="4">
        <f t="shared" si="73"/>
        <v>0.34615384615384615</v>
      </c>
      <c r="O79" s="4">
        <f t="shared" si="74"/>
        <v>0.34615384615384615</v>
      </c>
      <c r="P79" s="3">
        <f t="shared" si="75"/>
        <v>100</v>
      </c>
      <c r="Q79" s="4">
        <f t="shared" si="76"/>
        <v>0.92307692307692313</v>
      </c>
      <c r="R79" s="4">
        <f t="shared" si="77"/>
        <v>0.92307692307692313</v>
      </c>
      <c r="S79" s="3">
        <f t="shared" si="78"/>
        <v>100</v>
      </c>
      <c r="T79" s="3">
        <f t="shared" si="79"/>
        <v>153.84615384615384</v>
      </c>
    </row>
    <row r="80" spans="1:20" ht="10.199999999999999" customHeight="1" x14ac:dyDescent="0.2">
      <c r="A80" s="1" t="s">
        <v>62</v>
      </c>
      <c r="B80" s="1">
        <v>144</v>
      </c>
      <c r="C80" s="1">
        <v>138</v>
      </c>
      <c r="D80" s="1">
        <v>134</v>
      </c>
      <c r="E80" s="1">
        <v>99</v>
      </c>
      <c r="F80" s="1">
        <v>99</v>
      </c>
      <c r="G80" s="1">
        <v>39</v>
      </c>
      <c r="H80" s="1">
        <v>35</v>
      </c>
      <c r="I80" s="1">
        <v>21</v>
      </c>
      <c r="J80" s="1" t="s">
        <v>62</v>
      </c>
      <c r="K80" s="4">
        <f t="shared" si="70"/>
        <v>0.95833333333333337</v>
      </c>
      <c r="L80" s="4">
        <f t="shared" si="71"/>
        <v>0.93055555555555558</v>
      </c>
      <c r="M80" s="3">
        <f t="shared" si="72"/>
        <v>97.101449275362313</v>
      </c>
      <c r="N80" s="4">
        <f t="shared" si="73"/>
        <v>0.6875</v>
      </c>
      <c r="O80" s="4">
        <f t="shared" si="74"/>
        <v>0.6875</v>
      </c>
      <c r="P80" s="3">
        <f t="shared" si="75"/>
        <v>100</v>
      </c>
      <c r="Q80" s="4">
        <f t="shared" si="76"/>
        <v>0.27083333333333331</v>
      </c>
      <c r="R80" s="4">
        <f t="shared" si="77"/>
        <v>0.24305555555555555</v>
      </c>
      <c r="S80" s="3">
        <f t="shared" si="78"/>
        <v>89.743589743589737</v>
      </c>
      <c r="T80" s="3">
        <f t="shared" si="79"/>
        <v>145.83333333333334</v>
      </c>
    </row>
    <row r="81" spans="1:20" ht="10.199999999999999" customHeight="1" x14ac:dyDescent="0.2">
      <c r="A81" s="1" t="s">
        <v>63</v>
      </c>
      <c r="B81" s="1">
        <v>101</v>
      </c>
      <c r="C81" s="1">
        <v>296</v>
      </c>
      <c r="D81" s="1">
        <v>294</v>
      </c>
      <c r="E81" s="1">
        <v>139</v>
      </c>
      <c r="F81" s="1">
        <v>139</v>
      </c>
      <c r="G81" s="1">
        <v>157</v>
      </c>
      <c r="H81" s="1">
        <v>155</v>
      </c>
      <c r="I81" s="1">
        <v>13</v>
      </c>
      <c r="J81" s="1" t="s">
        <v>63</v>
      </c>
      <c r="K81" s="4">
        <f t="shared" si="70"/>
        <v>2.9306930693069306</v>
      </c>
      <c r="L81" s="4">
        <f t="shared" si="71"/>
        <v>2.9108910891089108</v>
      </c>
      <c r="M81" s="3">
        <f t="shared" si="72"/>
        <v>99.324324324324323</v>
      </c>
      <c r="N81" s="4">
        <f t="shared" si="73"/>
        <v>1.3762376237623761</v>
      </c>
      <c r="O81" s="4">
        <f t="shared" si="74"/>
        <v>1.3762376237623761</v>
      </c>
      <c r="P81" s="3">
        <f t="shared" si="75"/>
        <v>100</v>
      </c>
      <c r="Q81" s="4">
        <f t="shared" si="76"/>
        <v>1.5544554455445545</v>
      </c>
      <c r="R81" s="4">
        <f t="shared" si="77"/>
        <v>1.5346534653465347</v>
      </c>
      <c r="S81" s="3">
        <f t="shared" si="78"/>
        <v>98.726114649681534</v>
      </c>
      <c r="T81" s="3">
        <f t="shared" si="79"/>
        <v>128.71287128712871</v>
      </c>
    </row>
    <row r="82" spans="1:20" ht="10.199999999999999" customHeight="1" x14ac:dyDescent="0.2">
      <c r="A82" s="1" t="s">
        <v>64</v>
      </c>
      <c r="B82" s="1">
        <v>73</v>
      </c>
      <c r="C82" s="1">
        <v>305</v>
      </c>
      <c r="D82" s="1">
        <v>273</v>
      </c>
      <c r="E82" s="1">
        <v>127</v>
      </c>
      <c r="F82" s="1">
        <v>118</v>
      </c>
      <c r="G82" s="1">
        <v>178</v>
      </c>
      <c r="H82" s="1">
        <v>155</v>
      </c>
      <c r="I82" s="1">
        <v>10</v>
      </c>
      <c r="J82" s="1" t="s">
        <v>64</v>
      </c>
      <c r="K82" s="4">
        <f t="shared" si="70"/>
        <v>4.1780821917808222</v>
      </c>
      <c r="L82" s="4">
        <f t="shared" si="71"/>
        <v>3.7397260273972601</v>
      </c>
      <c r="M82" s="3">
        <f t="shared" si="72"/>
        <v>89.508196721311478</v>
      </c>
      <c r="N82" s="4">
        <f t="shared" si="73"/>
        <v>1.7397260273972603</v>
      </c>
      <c r="O82" s="4">
        <f t="shared" si="74"/>
        <v>1.6164383561643836</v>
      </c>
      <c r="P82" s="3">
        <f t="shared" si="75"/>
        <v>92.913385826771659</v>
      </c>
      <c r="Q82" s="4">
        <f t="shared" si="76"/>
        <v>2.4383561643835616</v>
      </c>
      <c r="R82" s="4">
        <f t="shared" si="77"/>
        <v>2.1232876712328768</v>
      </c>
      <c r="S82" s="3">
        <f t="shared" si="78"/>
        <v>87.078651685393254</v>
      </c>
      <c r="T82" s="3">
        <f t="shared" si="79"/>
        <v>136.98630136986301</v>
      </c>
    </row>
    <row r="83" spans="1:20" ht="10.199999999999999" customHeight="1" x14ac:dyDescent="0.2">
      <c r="A83" s="1" t="s">
        <v>65</v>
      </c>
      <c r="B83" s="1">
        <v>74</v>
      </c>
      <c r="C83" s="1">
        <v>242</v>
      </c>
      <c r="D83" s="1">
        <v>242</v>
      </c>
      <c r="E83" s="1">
        <v>121</v>
      </c>
      <c r="F83" s="1">
        <v>121</v>
      </c>
      <c r="G83" s="1">
        <v>121</v>
      </c>
      <c r="H83" s="1">
        <v>121</v>
      </c>
      <c r="I83" s="1">
        <v>0</v>
      </c>
      <c r="J83" s="1" t="s">
        <v>65</v>
      </c>
      <c r="K83" s="4">
        <f t="shared" si="70"/>
        <v>3.2702702702702702</v>
      </c>
      <c r="L83" s="4">
        <f t="shared" si="71"/>
        <v>3.2702702702702702</v>
      </c>
      <c r="M83" s="3">
        <f t="shared" si="72"/>
        <v>100</v>
      </c>
      <c r="N83" s="4">
        <f t="shared" si="73"/>
        <v>1.6351351351351351</v>
      </c>
      <c r="O83" s="4">
        <f t="shared" si="74"/>
        <v>1.6351351351351351</v>
      </c>
      <c r="P83" s="3">
        <f t="shared" si="75"/>
        <v>100</v>
      </c>
      <c r="Q83" s="4">
        <f t="shared" si="76"/>
        <v>1.6351351351351351</v>
      </c>
      <c r="R83" s="4">
        <f t="shared" si="77"/>
        <v>1.6351351351351351</v>
      </c>
      <c r="S83" s="3">
        <f t="shared" si="78"/>
        <v>100</v>
      </c>
      <c r="T83" s="3">
        <f t="shared" si="79"/>
        <v>0</v>
      </c>
    </row>
    <row r="84" spans="1:20" ht="10.199999999999999" customHeight="1" x14ac:dyDescent="0.2">
      <c r="A84" s="1" t="s">
        <v>66</v>
      </c>
      <c r="B84" s="1">
        <v>62</v>
      </c>
      <c r="C84" s="1">
        <v>302</v>
      </c>
      <c r="D84" s="1">
        <v>267</v>
      </c>
      <c r="E84" s="1">
        <v>174</v>
      </c>
      <c r="F84" s="1">
        <v>139</v>
      </c>
      <c r="G84" s="1">
        <v>128</v>
      </c>
      <c r="H84" s="1">
        <v>128</v>
      </c>
      <c r="I84" s="1">
        <v>0</v>
      </c>
      <c r="J84" s="1" t="s">
        <v>66</v>
      </c>
      <c r="K84" s="4">
        <f t="shared" si="70"/>
        <v>4.870967741935484</v>
      </c>
      <c r="L84" s="4">
        <f t="shared" si="71"/>
        <v>4.306451612903226</v>
      </c>
      <c r="M84" s="3">
        <f t="shared" si="72"/>
        <v>88.410596026490069</v>
      </c>
      <c r="N84" s="4">
        <f t="shared" si="73"/>
        <v>2.806451612903226</v>
      </c>
      <c r="O84" s="4">
        <f t="shared" si="74"/>
        <v>2.2419354838709675</v>
      </c>
      <c r="P84" s="3">
        <f t="shared" si="75"/>
        <v>79.885057471264375</v>
      </c>
      <c r="Q84" s="4">
        <f t="shared" si="76"/>
        <v>2.064516129032258</v>
      </c>
      <c r="R84" s="4">
        <f t="shared" si="77"/>
        <v>2.064516129032258</v>
      </c>
      <c r="S84" s="3">
        <f t="shared" si="78"/>
        <v>100</v>
      </c>
      <c r="T84" s="3">
        <f t="shared" si="79"/>
        <v>0</v>
      </c>
    </row>
    <row r="85" spans="1:20" ht="10.199999999999999" customHeight="1" x14ac:dyDescent="0.2">
      <c r="A85" s="1" t="s">
        <v>75</v>
      </c>
      <c r="J85" s="1" t="s">
        <v>75</v>
      </c>
      <c r="S85" s="1" t="s">
        <v>280</v>
      </c>
      <c r="T85" s="1">
        <f>SUM(T78:T84)*5</f>
        <v>2826.893299182394</v>
      </c>
    </row>
    <row r="86" spans="1:20" ht="10.199999999999999" customHeight="1" x14ac:dyDescent="0.2">
      <c r="A86" s="1" t="s">
        <v>267</v>
      </c>
      <c r="J86" s="1" t="s">
        <v>267</v>
      </c>
      <c r="K86" s="6" t="s">
        <v>270</v>
      </c>
      <c r="L86" s="6" t="s">
        <v>271</v>
      </c>
      <c r="M86" s="6" t="s">
        <v>272</v>
      </c>
      <c r="N86" s="6" t="s">
        <v>273</v>
      </c>
      <c r="O86" s="6" t="s">
        <v>274</v>
      </c>
      <c r="P86" s="6" t="s">
        <v>275</v>
      </c>
      <c r="Q86" s="6" t="s">
        <v>276</v>
      </c>
      <c r="R86" s="6" t="s">
        <v>277</v>
      </c>
      <c r="S86" s="6" t="s">
        <v>278</v>
      </c>
      <c r="T86" s="6" t="s">
        <v>279</v>
      </c>
    </row>
    <row r="87" spans="1:20" ht="10.199999999999999" customHeight="1" x14ac:dyDescent="0.2">
      <c r="A87" s="1" t="s">
        <v>1</v>
      </c>
      <c r="B87" s="1">
        <v>435</v>
      </c>
      <c r="C87" s="1">
        <v>1013</v>
      </c>
      <c r="D87" s="1">
        <v>967</v>
      </c>
      <c r="E87" s="1">
        <v>507</v>
      </c>
      <c r="F87" s="1">
        <v>481</v>
      </c>
      <c r="G87" s="1">
        <v>506</v>
      </c>
      <c r="H87" s="1">
        <v>486</v>
      </c>
      <c r="I87" s="1">
        <v>38</v>
      </c>
      <c r="J87" s="1" t="s">
        <v>1</v>
      </c>
      <c r="K87" s="4">
        <f>C87/B87</f>
        <v>2.3287356321839079</v>
      </c>
      <c r="L87" s="4">
        <f>D87/B87</f>
        <v>2.2229885057471264</v>
      </c>
      <c r="M87" s="3">
        <f>D87*100/C87</f>
        <v>95.459032576505436</v>
      </c>
      <c r="N87" s="4">
        <f>E87/B87</f>
        <v>1.1655172413793105</v>
      </c>
      <c r="O87" s="4">
        <f>F87/B87</f>
        <v>1.1057471264367815</v>
      </c>
      <c r="P87" s="3">
        <f>F87*100/E87</f>
        <v>94.871794871794876</v>
      </c>
      <c r="Q87" s="4">
        <f>G87/B87</f>
        <v>1.1632183908045977</v>
      </c>
      <c r="R87" s="4">
        <f>H87/B87</f>
        <v>1.1172413793103448</v>
      </c>
      <c r="S87" s="3">
        <f>H87*100/G87</f>
        <v>96.047430830039531</v>
      </c>
      <c r="T87" s="3">
        <f>I87*1000/B87</f>
        <v>87.356321839080465</v>
      </c>
    </row>
    <row r="88" spans="1:20" ht="10.199999999999999" customHeight="1" x14ac:dyDescent="0.2">
      <c r="A88" s="1" t="s">
        <v>60</v>
      </c>
      <c r="B88" s="1">
        <v>87</v>
      </c>
      <c r="C88" s="1">
        <v>9</v>
      </c>
      <c r="D88" s="1">
        <v>9</v>
      </c>
      <c r="E88" s="1">
        <v>2</v>
      </c>
      <c r="F88" s="1">
        <v>2</v>
      </c>
      <c r="G88" s="1">
        <v>7</v>
      </c>
      <c r="H88" s="1">
        <v>7</v>
      </c>
      <c r="I88" s="1">
        <v>2</v>
      </c>
      <c r="J88" s="1" t="s">
        <v>60</v>
      </c>
      <c r="K88" s="4">
        <f t="shared" ref="K88:K94" si="80">C88/B88</f>
        <v>0.10344827586206896</v>
      </c>
      <c r="L88" s="4">
        <f t="shared" ref="L88:L94" si="81">D88/B88</f>
        <v>0.10344827586206896</v>
      </c>
      <c r="M88" s="3">
        <f t="shared" ref="M88:M94" si="82">D88*100/C88</f>
        <v>100</v>
      </c>
      <c r="N88" s="4">
        <f t="shared" ref="N88:N94" si="83">E88/B88</f>
        <v>2.2988505747126436E-2</v>
      </c>
      <c r="O88" s="4">
        <f t="shared" ref="O88:O94" si="84">F88/B88</f>
        <v>2.2988505747126436E-2</v>
      </c>
      <c r="P88" s="3">
        <f t="shared" ref="P88:P94" si="85">F88*100/E88</f>
        <v>100</v>
      </c>
      <c r="Q88" s="4">
        <f t="shared" ref="Q88:Q94" si="86">G88/B88</f>
        <v>8.0459770114942528E-2</v>
      </c>
      <c r="R88" s="4">
        <f t="shared" ref="R88:R94" si="87">H88/B88</f>
        <v>8.0459770114942528E-2</v>
      </c>
      <c r="S88" s="3">
        <f t="shared" ref="S88:S94" si="88">H88*100/G88</f>
        <v>100</v>
      </c>
      <c r="T88" s="3">
        <f t="shared" ref="T88:T94" si="89">I88*1000/B88</f>
        <v>22.988505747126435</v>
      </c>
    </row>
    <row r="89" spans="1:20" ht="10.199999999999999" customHeight="1" x14ac:dyDescent="0.2">
      <c r="A89" s="1" t="s">
        <v>61</v>
      </c>
      <c r="B89" s="1">
        <v>58</v>
      </c>
      <c r="C89" s="1">
        <v>37</v>
      </c>
      <c r="D89" s="1">
        <v>37</v>
      </c>
      <c r="E89" s="1">
        <v>16</v>
      </c>
      <c r="F89" s="1">
        <v>16</v>
      </c>
      <c r="G89" s="1">
        <v>21</v>
      </c>
      <c r="H89" s="1">
        <v>21</v>
      </c>
      <c r="I89" s="1">
        <v>5</v>
      </c>
      <c r="J89" s="1" t="s">
        <v>61</v>
      </c>
      <c r="K89" s="4">
        <f t="shared" si="80"/>
        <v>0.63793103448275867</v>
      </c>
      <c r="L89" s="4">
        <f t="shared" si="81"/>
        <v>0.63793103448275867</v>
      </c>
      <c r="M89" s="3">
        <f t="shared" si="82"/>
        <v>100</v>
      </c>
      <c r="N89" s="4">
        <f t="shared" si="83"/>
        <v>0.27586206896551724</v>
      </c>
      <c r="O89" s="4">
        <f t="shared" si="84"/>
        <v>0.27586206896551724</v>
      </c>
      <c r="P89" s="3">
        <f t="shared" si="85"/>
        <v>100</v>
      </c>
      <c r="Q89" s="4">
        <f t="shared" si="86"/>
        <v>0.36206896551724138</v>
      </c>
      <c r="R89" s="4">
        <f t="shared" si="87"/>
        <v>0.36206896551724138</v>
      </c>
      <c r="S89" s="3">
        <f t="shared" si="88"/>
        <v>100</v>
      </c>
      <c r="T89" s="3">
        <f t="shared" si="89"/>
        <v>86.206896551724142</v>
      </c>
    </row>
    <row r="90" spans="1:20" ht="10.199999999999999" customHeight="1" x14ac:dyDescent="0.2">
      <c r="A90" s="1" t="s">
        <v>62</v>
      </c>
      <c r="B90" s="1">
        <v>57</v>
      </c>
      <c r="C90" s="1">
        <v>103</v>
      </c>
      <c r="D90" s="1">
        <v>100</v>
      </c>
      <c r="E90" s="1">
        <v>51</v>
      </c>
      <c r="F90" s="1">
        <v>50</v>
      </c>
      <c r="G90" s="1">
        <v>52</v>
      </c>
      <c r="H90" s="1">
        <v>50</v>
      </c>
      <c r="I90" s="1">
        <v>13</v>
      </c>
      <c r="J90" s="1" t="s">
        <v>62</v>
      </c>
      <c r="K90" s="4">
        <f t="shared" si="80"/>
        <v>1.8070175438596492</v>
      </c>
      <c r="L90" s="4">
        <f t="shared" si="81"/>
        <v>1.7543859649122806</v>
      </c>
      <c r="M90" s="3">
        <f t="shared" si="82"/>
        <v>97.087378640776706</v>
      </c>
      <c r="N90" s="4">
        <f t="shared" si="83"/>
        <v>0.89473684210526316</v>
      </c>
      <c r="O90" s="4">
        <f t="shared" si="84"/>
        <v>0.8771929824561403</v>
      </c>
      <c r="P90" s="3">
        <f t="shared" si="85"/>
        <v>98.039215686274517</v>
      </c>
      <c r="Q90" s="4">
        <f t="shared" si="86"/>
        <v>0.91228070175438591</v>
      </c>
      <c r="R90" s="4">
        <f t="shared" si="87"/>
        <v>0.8771929824561403</v>
      </c>
      <c r="S90" s="3">
        <f t="shared" si="88"/>
        <v>96.15384615384616</v>
      </c>
      <c r="T90" s="3">
        <f t="shared" si="89"/>
        <v>228.07017543859649</v>
      </c>
    </row>
    <row r="91" spans="1:20" ht="10.199999999999999" customHeight="1" x14ac:dyDescent="0.2">
      <c r="A91" s="1" t="s">
        <v>63</v>
      </c>
      <c r="B91" s="1">
        <v>74</v>
      </c>
      <c r="C91" s="1">
        <v>202</v>
      </c>
      <c r="D91" s="1">
        <v>200</v>
      </c>
      <c r="E91" s="1">
        <v>93</v>
      </c>
      <c r="F91" s="1">
        <v>93</v>
      </c>
      <c r="G91" s="1">
        <v>109</v>
      </c>
      <c r="H91" s="1">
        <v>107</v>
      </c>
      <c r="I91" s="1">
        <v>11</v>
      </c>
      <c r="J91" s="1" t="s">
        <v>63</v>
      </c>
      <c r="K91" s="4">
        <f t="shared" si="80"/>
        <v>2.7297297297297298</v>
      </c>
      <c r="L91" s="4">
        <f t="shared" si="81"/>
        <v>2.7027027027027026</v>
      </c>
      <c r="M91" s="3">
        <f t="shared" si="82"/>
        <v>99.009900990099013</v>
      </c>
      <c r="N91" s="4">
        <f t="shared" si="83"/>
        <v>1.2567567567567568</v>
      </c>
      <c r="O91" s="4">
        <f t="shared" si="84"/>
        <v>1.2567567567567568</v>
      </c>
      <c r="P91" s="3">
        <f t="shared" si="85"/>
        <v>100</v>
      </c>
      <c r="Q91" s="4">
        <f t="shared" si="86"/>
        <v>1.472972972972973</v>
      </c>
      <c r="R91" s="4">
        <f t="shared" si="87"/>
        <v>1.4459459459459461</v>
      </c>
      <c r="S91" s="3">
        <f t="shared" si="88"/>
        <v>98.165137614678898</v>
      </c>
      <c r="T91" s="3">
        <f t="shared" si="89"/>
        <v>148.64864864864865</v>
      </c>
    </row>
    <row r="92" spans="1:20" ht="10.199999999999999" customHeight="1" x14ac:dyDescent="0.2">
      <c r="A92" s="1" t="s">
        <v>64</v>
      </c>
      <c r="B92" s="1">
        <v>61</v>
      </c>
      <c r="C92" s="1">
        <v>222</v>
      </c>
      <c r="D92" s="1">
        <v>212</v>
      </c>
      <c r="E92" s="1">
        <v>114</v>
      </c>
      <c r="F92" s="1">
        <v>107</v>
      </c>
      <c r="G92" s="1">
        <v>108</v>
      </c>
      <c r="H92" s="1">
        <v>105</v>
      </c>
      <c r="I92" s="1">
        <v>6</v>
      </c>
      <c r="J92" s="1" t="s">
        <v>64</v>
      </c>
      <c r="K92" s="4">
        <f t="shared" si="80"/>
        <v>3.639344262295082</v>
      </c>
      <c r="L92" s="4">
        <f t="shared" si="81"/>
        <v>3.4754098360655736</v>
      </c>
      <c r="M92" s="3">
        <f t="shared" si="82"/>
        <v>95.49549549549549</v>
      </c>
      <c r="N92" s="4">
        <f t="shared" si="83"/>
        <v>1.8688524590163935</v>
      </c>
      <c r="O92" s="4">
        <f t="shared" si="84"/>
        <v>1.7540983606557377</v>
      </c>
      <c r="P92" s="3">
        <f t="shared" si="85"/>
        <v>93.859649122807014</v>
      </c>
      <c r="Q92" s="4">
        <f t="shared" si="86"/>
        <v>1.7704918032786885</v>
      </c>
      <c r="R92" s="4">
        <f t="shared" si="87"/>
        <v>1.721311475409836</v>
      </c>
      <c r="S92" s="3">
        <f t="shared" si="88"/>
        <v>97.222222222222229</v>
      </c>
      <c r="T92" s="3">
        <f t="shared" si="89"/>
        <v>98.360655737704917</v>
      </c>
    </row>
    <row r="93" spans="1:20" ht="10.199999999999999" customHeight="1" x14ac:dyDescent="0.2">
      <c r="A93" s="1" t="s">
        <v>65</v>
      </c>
      <c r="B93" s="1">
        <v>50</v>
      </c>
      <c r="C93" s="1">
        <v>223</v>
      </c>
      <c r="D93" s="1">
        <v>207</v>
      </c>
      <c r="E93" s="1">
        <v>110</v>
      </c>
      <c r="F93" s="1">
        <v>103</v>
      </c>
      <c r="G93" s="1">
        <v>113</v>
      </c>
      <c r="H93" s="1">
        <v>104</v>
      </c>
      <c r="I93" s="1">
        <v>0</v>
      </c>
      <c r="J93" s="1" t="s">
        <v>65</v>
      </c>
      <c r="K93" s="4">
        <f t="shared" si="80"/>
        <v>4.46</v>
      </c>
      <c r="L93" s="4">
        <f t="shared" si="81"/>
        <v>4.1399999999999997</v>
      </c>
      <c r="M93" s="3">
        <f t="shared" si="82"/>
        <v>92.825112107623312</v>
      </c>
      <c r="N93" s="4">
        <f t="shared" si="83"/>
        <v>2.2000000000000002</v>
      </c>
      <c r="O93" s="4">
        <f t="shared" si="84"/>
        <v>2.06</v>
      </c>
      <c r="P93" s="3">
        <f t="shared" si="85"/>
        <v>93.63636363636364</v>
      </c>
      <c r="Q93" s="4">
        <f t="shared" si="86"/>
        <v>2.2599999999999998</v>
      </c>
      <c r="R93" s="4">
        <f t="shared" si="87"/>
        <v>2.08</v>
      </c>
      <c r="S93" s="3">
        <f t="shared" si="88"/>
        <v>92.035398230088489</v>
      </c>
      <c r="T93" s="3">
        <f t="shared" si="89"/>
        <v>0</v>
      </c>
    </row>
    <row r="94" spans="1:20" ht="10.199999999999999" customHeight="1" x14ac:dyDescent="0.2">
      <c r="A94" s="1" t="s">
        <v>66</v>
      </c>
      <c r="B94" s="1">
        <v>48</v>
      </c>
      <c r="C94" s="1">
        <v>217</v>
      </c>
      <c r="D94" s="1">
        <v>202</v>
      </c>
      <c r="E94" s="1">
        <v>121</v>
      </c>
      <c r="F94" s="1">
        <v>110</v>
      </c>
      <c r="G94" s="1">
        <v>96</v>
      </c>
      <c r="H94" s="1">
        <v>92</v>
      </c>
      <c r="I94" s="1">
        <v>1</v>
      </c>
      <c r="J94" s="1" t="s">
        <v>66</v>
      </c>
      <c r="K94" s="4">
        <f t="shared" si="80"/>
        <v>4.520833333333333</v>
      </c>
      <c r="L94" s="4">
        <f t="shared" si="81"/>
        <v>4.208333333333333</v>
      </c>
      <c r="M94" s="3">
        <f t="shared" si="82"/>
        <v>93.087557603686633</v>
      </c>
      <c r="N94" s="4">
        <f t="shared" si="83"/>
        <v>2.5208333333333335</v>
      </c>
      <c r="O94" s="4">
        <f t="shared" si="84"/>
        <v>2.2916666666666665</v>
      </c>
      <c r="P94" s="3">
        <f t="shared" si="85"/>
        <v>90.909090909090907</v>
      </c>
      <c r="Q94" s="4">
        <f t="shared" si="86"/>
        <v>2</v>
      </c>
      <c r="R94" s="4">
        <f t="shared" si="87"/>
        <v>1.9166666666666667</v>
      </c>
      <c r="S94" s="3">
        <f t="shared" si="88"/>
        <v>95.833333333333329</v>
      </c>
      <c r="T94" s="3">
        <f t="shared" si="89"/>
        <v>20.833333333333332</v>
      </c>
    </row>
    <row r="95" spans="1:20" ht="10.199999999999999" customHeight="1" x14ac:dyDescent="0.2">
      <c r="A95" s="1" t="s">
        <v>76</v>
      </c>
      <c r="J95" s="1" t="s">
        <v>76</v>
      </c>
      <c r="S95" s="1" t="s">
        <v>280</v>
      </c>
      <c r="T95" s="1">
        <f>SUM(T88:T94)*5</f>
        <v>3025.5410772856699</v>
      </c>
    </row>
    <row r="96" spans="1:20" ht="10.199999999999999" customHeight="1" x14ac:dyDescent="0.2">
      <c r="A96" s="1" t="s">
        <v>267</v>
      </c>
      <c r="J96" s="1" t="s">
        <v>267</v>
      </c>
      <c r="K96" s="6" t="s">
        <v>270</v>
      </c>
      <c r="L96" s="6" t="s">
        <v>271</v>
      </c>
      <c r="M96" s="6" t="s">
        <v>272</v>
      </c>
      <c r="N96" s="6" t="s">
        <v>273</v>
      </c>
      <c r="O96" s="6" t="s">
        <v>274</v>
      </c>
      <c r="P96" s="6" t="s">
        <v>275</v>
      </c>
      <c r="Q96" s="6" t="s">
        <v>276</v>
      </c>
      <c r="R96" s="6" t="s">
        <v>277</v>
      </c>
      <c r="S96" s="6" t="s">
        <v>278</v>
      </c>
      <c r="T96" s="6" t="s">
        <v>279</v>
      </c>
    </row>
    <row r="97" spans="1:20" ht="10.199999999999999" customHeight="1" x14ac:dyDescent="0.2">
      <c r="A97" s="1" t="s">
        <v>1</v>
      </c>
      <c r="B97" s="1">
        <v>487</v>
      </c>
      <c r="C97" s="1">
        <v>1171</v>
      </c>
      <c r="D97" s="1">
        <v>1129</v>
      </c>
      <c r="E97" s="1">
        <v>597</v>
      </c>
      <c r="F97" s="1">
        <v>577</v>
      </c>
      <c r="G97" s="1">
        <v>574</v>
      </c>
      <c r="H97" s="1">
        <v>552</v>
      </c>
      <c r="I97" s="1">
        <v>56</v>
      </c>
      <c r="J97" s="1" t="s">
        <v>1</v>
      </c>
      <c r="K97" s="4">
        <f>C97/B97</f>
        <v>2.4045174537987681</v>
      </c>
      <c r="L97" s="4">
        <f>D97/B97</f>
        <v>2.3182751540041067</v>
      </c>
      <c r="M97" s="3">
        <f>D97*100/C97</f>
        <v>96.413321947053802</v>
      </c>
      <c r="N97" s="4">
        <f>E97/B97</f>
        <v>1.2258726899383983</v>
      </c>
      <c r="O97" s="4">
        <f>F97/B97</f>
        <v>1.1848049281314168</v>
      </c>
      <c r="P97" s="3">
        <f>F97*100/E97</f>
        <v>96.649916247906191</v>
      </c>
      <c r="Q97" s="4">
        <f>G97/B97</f>
        <v>1.1786447638603696</v>
      </c>
      <c r="R97" s="4">
        <f>H97/B97</f>
        <v>1.1334702258726899</v>
      </c>
      <c r="S97" s="3">
        <f>H97*100/G97</f>
        <v>96.167247386759584</v>
      </c>
      <c r="T97" s="3">
        <f>I97*1000/B97</f>
        <v>114.98973305954826</v>
      </c>
    </row>
    <row r="98" spans="1:20" ht="10.199999999999999" customHeight="1" x14ac:dyDescent="0.2">
      <c r="A98" s="1" t="s">
        <v>60</v>
      </c>
      <c r="B98" s="1">
        <v>100</v>
      </c>
      <c r="C98" s="1">
        <v>12</v>
      </c>
      <c r="D98" s="1">
        <v>12</v>
      </c>
      <c r="E98" s="1">
        <v>5</v>
      </c>
      <c r="F98" s="1">
        <v>5</v>
      </c>
      <c r="G98" s="1">
        <v>7</v>
      </c>
      <c r="H98" s="1">
        <v>7</v>
      </c>
      <c r="I98" s="1">
        <v>3</v>
      </c>
      <c r="J98" s="1" t="s">
        <v>60</v>
      </c>
      <c r="K98" s="4">
        <f t="shared" ref="K98:K104" si="90">C98/B98</f>
        <v>0.12</v>
      </c>
      <c r="L98" s="4">
        <f t="shared" ref="L98:L104" si="91">D98/B98</f>
        <v>0.12</v>
      </c>
      <c r="M98" s="3">
        <f t="shared" ref="M98:M104" si="92">D98*100/C98</f>
        <v>100</v>
      </c>
      <c r="N98" s="4">
        <f t="shared" ref="N98:N104" si="93">E98/B98</f>
        <v>0.05</v>
      </c>
      <c r="O98" s="4">
        <f t="shared" ref="O98:O104" si="94">F98/B98</f>
        <v>0.05</v>
      </c>
      <c r="P98" s="3">
        <f t="shared" ref="P98:P104" si="95">F98*100/E98</f>
        <v>100</v>
      </c>
      <c r="Q98" s="4">
        <f t="shared" ref="Q98:Q104" si="96">G98/B98</f>
        <v>7.0000000000000007E-2</v>
      </c>
      <c r="R98" s="4">
        <f t="shared" ref="R98:R104" si="97">H98/B98</f>
        <v>7.0000000000000007E-2</v>
      </c>
      <c r="S98" s="3">
        <f t="shared" ref="S98:S104" si="98">H98*100/G98</f>
        <v>100</v>
      </c>
      <c r="T98" s="3">
        <f t="shared" ref="T98:T104" si="99">I98*1000/B98</f>
        <v>30</v>
      </c>
    </row>
    <row r="99" spans="1:20" ht="10.199999999999999" customHeight="1" x14ac:dyDescent="0.2">
      <c r="A99" s="1" t="s">
        <v>61</v>
      </c>
      <c r="B99" s="1">
        <v>89</v>
      </c>
      <c r="C99" s="1">
        <v>88</v>
      </c>
      <c r="D99" s="1">
        <v>84</v>
      </c>
      <c r="E99" s="1">
        <v>46</v>
      </c>
      <c r="F99" s="1">
        <v>42</v>
      </c>
      <c r="G99" s="1">
        <v>42</v>
      </c>
      <c r="H99" s="1">
        <v>42</v>
      </c>
      <c r="I99" s="1">
        <v>19</v>
      </c>
      <c r="J99" s="1" t="s">
        <v>61</v>
      </c>
      <c r="K99" s="4">
        <f t="shared" si="90"/>
        <v>0.9887640449438202</v>
      </c>
      <c r="L99" s="4">
        <f t="shared" si="91"/>
        <v>0.9438202247191011</v>
      </c>
      <c r="M99" s="3">
        <f t="shared" si="92"/>
        <v>95.454545454545453</v>
      </c>
      <c r="N99" s="4">
        <f t="shared" si="93"/>
        <v>0.5168539325842697</v>
      </c>
      <c r="O99" s="4">
        <f t="shared" si="94"/>
        <v>0.47191011235955055</v>
      </c>
      <c r="P99" s="3">
        <f t="shared" si="95"/>
        <v>91.304347826086953</v>
      </c>
      <c r="Q99" s="4">
        <f t="shared" si="96"/>
        <v>0.47191011235955055</v>
      </c>
      <c r="R99" s="4">
        <f t="shared" si="97"/>
        <v>0.47191011235955055</v>
      </c>
      <c r="S99" s="3">
        <f t="shared" si="98"/>
        <v>100</v>
      </c>
      <c r="T99" s="3">
        <f t="shared" si="99"/>
        <v>213.48314606741573</v>
      </c>
    </row>
    <row r="100" spans="1:20" ht="10.199999999999999" customHeight="1" x14ac:dyDescent="0.2">
      <c r="A100" s="1" t="s">
        <v>62</v>
      </c>
      <c r="B100" s="1">
        <v>67</v>
      </c>
      <c r="C100" s="1">
        <v>143</v>
      </c>
      <c r="D100" s="1">
        <v>141</v>
      </c>
      <c r="E100" s="1">
        <v>73</v>
      </c>
      <c r="F100" s="1">
        <v>72</v>
      </c>
      <c r="G100" s="1">
        <v>70</v>
      </c>
      <c r="H100" s="1">
        <v>69</v>
      </c>
      <c r="I100" s="1">
        <v>11</v>
      </c>
      <c r="J100" s="1" t="s">
        <v>62</v>
      </c>
      <c r="K100" s="4">
        <f t="shared" si="90"/>
        <v>2.1343283582089554</v>
      </c>
      <c r="L100" s="4">
        <f t="shared" si="91"/>
        <v>2.1044776119402986</v>
      </c>
      <c r="M100" s="3">
        <f t="shared" si="92"/>
        <v>98.6013986013986</v>
      </c>
      <c r="N100" s="4">
        <f t="shared" si="93"/>
        <v>1.0895522388059702</v>
      </c>
      <c r="O100" s="4">
        <f t="shared" si="94"/>
        <v>1.0746268656716418</v>
      </c>
      <c r="P100" s="3">
        <f t="shared" si="95"/>
        <v>98.630136986301366</v>
      </c>
      <c r="Q100" s="4">
        <f t="shared" si="96"/>
        <v>1.044776119402985</v>
      </c>
      <c r="R100" s="4">
        <f t="shared" si="97"/>
        <v>1.0298507462686568</v>
      </c>
      <c r="S100" s="3">
        <f t="shared" si="98"/>
        <v>98.571428571428569</v>
      </c>
      <c r="T100" s="3">
        <f t="shared" si="99"/>
        <v>164.17910447761193</v>
      </c>
    </row>
    <row r="101" spans="1:20" ht="10.199999999999999" customHeight="1" x14ac:dyDescent="0.2">
      <c r="A101" s="1" t="s">
        <v>63</v>
      </c>
      <c r="B101" s="1">
        <v>86</v>
      </c>
      <c r="C101" s="1">
        <v>301</v>
      </c>
      <c r="D101" s="1">
        <v>289</v>
      </c>
      <c r="E101" s="1">
        <v>165</v>
      </c>
      <c r="F101" s="1">
        <v>161</v>
      </c>
      <c r="G101" s="1">
        <v>136</v>
      </c>
      <c r="H101" s="1">
        <v>128</v>
      </c>
      <c r="I101" s="1">
        <v>16</v>
      </c>
      <c r="J101" s="1" t="s">
        <v>63</v>
      </c>
      <c r="K101" s="4">
        <f t="shared" si="90"/>
        <v>3.5</v>
      </c>
      <c r="L101" s="4">
        <f t="shared" si="91"/>
        <v>3.36046511627907</v>
      </c>
      <c r="M101" s="3">
        <f t="shared" si="92"/>
        <v>96.013289036544847</v>
      </c>
      <c r="N101" s="4">
        <f t="shared" si="93"/>
        <v>1.9186046511627908</v>
      </c>
      <c r="O101" s="4">
        <f t="shared" si="94"/>
        <v>1.8720930232558139</v>
      </c>
      <c r="P101" s="3">
        <f t="shared" si="95"/>
        <v>97.575757575757578</v>
      </c>
      <c r="Q101" s="4">
        <f t="shared" si="96"/>
        <v>1.5813953488372092</v>
      </c>
      <c r="R101" s="4">
        <f t="shared" si="97"/>
        <v>1.4883720930232558</v>
      </c>
      <c r="S101" s="3">
        <f t="shared" si="98"/>
        <v>94.117647058823536</v>
      </c>
      <c r="T101" s="3">
        <f t="shared" si="99"/>
        <v>186.04651162790697</v>
      </c>
    </row>
    <row r="102" spans="1:20" ht="10.199999999999999" customHeight="1" x14ac:dyDescent="0.2">
      <c r="A102" s="1" t="s">
        <v>64</v>
      </c>
      <c r="B102" s="1">
        <v>65</v>
      </c>
      <c r="C102" s="1">
        <v>276</v>
      </c>
      <c r="D102" s="1">
        <v>265</v>
      </c>
      <c r="E102" s="1">
        <v>129</v>
      </c>
      <c r="F102" s="1">
        <v>124</v>
      </c>
      <c r="G102" s="1">
        <v>147</v>
      </c>
      <c r="H102" s="1">
        <v>141</v>
      </c>
      <c r="I102" s="1">
        <v>6</v>
      </c>
      <c r="J102" s="1" t="s">
        <v>64</v>
      </c>
      <c r="K102" s="4">
        <f t="shared" si="90"/>
        <v>4.2461538461538462</v>
      </c>
      <c r="L102" s="4">
        <f t="shared" si="91"/>
        <v>4.0769230769230766</v>
      </c>
      <c r="M102" s="3">
        <f t="shared" si="92"/>
        <v>96.014492753623188</v>
      </c>
      <c r="N102" s="4">
        <f t="shared" si="93"/>
        <v>1.9846153846153847</v>
      </c>
      <c r="O102" s="4">
        <f t="shared" si="94"/>
        <v>1.9076923076923078</v>
      </c>
      <c r="P102" s="3">
        <f t="shared" si="95"/>
        <v>96.124031007751938</v>
      </c>
      <c r="Q102" s="4">
        <f t="shared" si="96"/>
        <v>2.2615384615384615</v>
      </c>
      <c r="R102" s="4">
        <f t="shared" si="97"/>
        <v>2.1692307692307691</v>
      </c>
      <c r="S102" s="3">
        <f t="shared" si="98"/>
        <v>95.91836734693878</v>
      </c>
      <c r="T102" s="3">
        <f t="shared" si="99"/>
        <v>92.307692307692307</v>
      </c>
    </row>
    <row r="103" spans="1:20" ht="10.199999999999999" customHeight="1" x14ac:dyDescent="0.2">
      <c r="A103" s="1" t="s">
        <v>65</v>
      </c>
      <c r="B103" s="1">
        <v>46</v>
      </c>
      <c r="C103" s="1">
        <v>209</v>
      </c>
      <c r="D103" s="1">
        <v>201</v>
      </c>
      <c r="E103" s="1">
        <v>101</v>
      </c>
      <c r="F103" s="1">
        <v>100</v>
      </c>
      <c r="G103" s="1">
        <v>108</v>
      </c>
      <c r="H103" s="1">
        <v>101</v>
      </c>
      <c r="I103" s="1">
        <v>1</v>
      </c>
      <c r="J103" s="1" t="s">
        <v>65</v>
      </c>
      <c r="K103" s="4">
        <f t="shared" si="90"/>
        <v>4.5434782608695654</v>
      </c>
      <c r="L103" s="4">
        <f t="shared" si="91"/>
        <v>4.3695652173913047</v>
      </c>
      <c r="M103" s="3">
        <f t="shared" si="92"/>
        <v>96.172248803827756</v>
      </c>
      <c r="N103" s="4">
        <f t="shared" si="93"/>
        <v>2.1956521739130435</v>
      </c>
      <c r="O103" s="4">
        <f t="shared" si="94"/>
        <v>2.1739130434782608</v>
      </c>
      <c r="P103" s="3">
        <f t="shared" si="95"/>
        <v>99.009900990099013</v>
      </c>
      <c r="Q103" s="4">
        <f t="shared" si="96"/>
        <v>2.347826086956522</v>
      </c>
      <c r="R103" s="4">
        <f t="shared" si="97"/>
        <v>2.1956521739130435</v>
      </c>
      <c r="S103" s="3">
        <f t="shared" si="98"/>
        <v>93.518518518518519</v>
      </c>
      <c r="T103" s="3">
        <f t="shared" si="99"/>
        <v>21.739130434782609</v>
      </c>
    </row>
    <row r="104" spans="1:20" ht="10.199999999999999" customHeight="1" x14ac:dyDescent="0.2">
      <c r="A104" s="1" t="s">
        <v>66</v>
      </c>
      <c r="B104" s="1">
        <v>34</v>
      </c>
      <c r="C104" s="1">
        <v>142</v>
      </c>
      <c r="D104" s="1">
        <v>137</v>
      </c>
      <c r="E104" s="1">
        <v>78</v>
      </c>
      <c r="F104" s="1">
        <v>73</v>
      </c>
      <c r="G104" s="1">
        <v>64</v>
      </c>
      <c r="H104" s="1">
        <v>64</v>
      </c>
      <c r="I104" s="1">
        <v>0</v>
      </c>
      <c r="J104" s="1" t="s">
        <v>66</v>
      </c>
      <c r="K104" s="4">
        <f t="shared" si="90"/>
        <v>4.1764705882352944</v>
      </c>
      <c r="L104" s="4">
        <f t="shared" si="91"/>
        <v>4.0294117647058822</v>
      </c>
      <c r="M104" s="3">
        <f t="shared" si="92"/>
        <v>96.478873239436624</v>
      </c>
      <c r="N104" s="4">
        <f t="shared" si="93"/>
        <v>2.2941176470588234</v>
      </c>
      <c r="O104" s="4">
        <f t="shared" si="94"/>
        <v>2.1470588235294117</v>
      </c>
      <c r="P104" s="3">
        <f t="shared" si="95"/>
        <v>93.589743589743591</v>
      </c>
      <c r="Q104" s="4">
        <f t="shared" si="96"/>
        <v>1.8823529411764706</v>
      </c>
      <c r="R104" s="4">
        <f t="shared" si="97"/>
        <v>1.8823529411764706</v>
      </c>
      <c r="S104" s="3">
        <f t="shared" si="98"/>
        <v>100</v>
      </c>
      <c r="T104" s="3">
        <f t="shared" si="99"/>
        <v>0</v>
      </c>
    </row>
    <row r="105" spans="1:20" ht="10.199999999999999" customHeight="1" x14ac:dyDescent="0.2">
      <c r="A105" s="1" t="s">
        <v>77</v>
      </c>
      <c r="J105" s="1" t="s">
        <v>77</v>
      </c>
      <c r="S105" s="1" t="s">
        <v>280</v>
      </c>
      <c r="T105" s="1">
        <f>SUM(T98:T104)*5</f>
        <v>3538.7779245770475</v>
      </c>
    </row>
    <row r="106" spans="1:20" ht="10.199999999999999" customHeight="1" x14ac:dyDescent="0.2">
      <c r="A106" s="1" t="s">
        <v>267</v>
      </c>
      <c r="J106" s="1" t="s">
        <v>267</v>
      </c>
      <c r="K106" s="6" t="s">
        <v>270</v>
      </c>
      <c r="L106" s="6" t="s">
        <v>271</v>
      </c>
      <c r="M106" s="6" t="s">
        <v>272</v>
      </c>
      <c r="N106" s="6" t="s">
        <v>273</v>
      </c>
      <c r="O106" s="6" t="s">
        <v>274</v>
      </c>
      <c r="P106" s="6" t="s">
        <v>275</v>
      </c>
      <c r="Q106" s="6" t="s">
        <v>276</v>
      </c>
      <c r="R106" s="6" t="s">
        <v>277</v>
      </c>
      <c r="S106" s="6" t="s">
        <v>278</v>
      </c>
      <c r="T106" s="6" t="s">
        <v>279</v>
      </c>
    </row>
    <row r="107" spans="1:20" ht="10.199999999999999" customHeight="1" x14ac:dyDescent="0.2">
      <c r="A107" s="1" t="s">
        <v>1</v>
      </c>
      <c r="B107" s="1">
        <v>441</v>
      </c>
      <c r="C107" s="1">
        <v>1149</v>
      </c>
      <c r="D107" s="1">
        <v>1125</v>
      </c>
      <c r="E107" s="1">
        <v>571</v>
      </c>
      <c r="F107" s="1">
        <v>556</v>
      </c>
      <c r="G107" s="1">
        <v>578</v>
      </c>
      <c r="H107" s="1">
        <v>569</v>
      </c>
      <c r="I107" s="1">
        <v>53</v>
      </c>
      <c r="J107" s="1" t="s">
        <v>1</v>
      </c>
      <c r="K107" s="4">
        <f>C107/B107</f>
        <v>2.6054421768707483</v>
      </c>
      <c r="L107" s="4">
        <f>D107/B107</f>
        <v>2.5510204081632653</v>
      </c>
      <c r="M107" s="3">
        <f>D107*100/C107</f>
        <v>97.911227154046998</v>
      </c>
      <c r="N107" s="4">
        <f>E107/B107</f>
        <v>1.2947845804988662</v>
      </c>
      <c r="O107" s="4">
        <f>F107/B107</f>
        <v>1.2607709750566893</v>
      </c>
      <c r="P107" s="3">
        <f>F107*100/E107</f>
        <v>97.373029772329247</v>
      </c>
      <c r="Q107" s="4">
        <f>G107/B107</f>
        <v>1.3106575963718821</v>
      </c>
      <c r="R107" s="4">
        <f>H107/B107</f>
        <v>1.2902494331065759</v>
      </c>
      <c r="S107" s="3">
        <f>H107*100/G107</f>
        <v>98.44290657439447</v>
      </c>
      <c r="T107" s="3">
        <f>I107*1000/B107</f>
        <v>120.18140589569161</v>
      </c>
    </row>
    <row r="108" spans="1:20" ht="10.199999999999999" customHeight="1" x14ac:dyDescent="0.2">
      <c r="A108" s="1" t="s">
        <v>60</v>
      </c>
      <c r="B108" s="1">
        <v>67</v>
      </c>
      <c r="C108" s="1">
        <v>5</v>
      </c>
      <c r="D108" s="1">
        <v>5</v>
      </c>
      <c r="E108" s="1">
        <v>4</v>
      </c>
      <c r="F108" s="1">
        <v>4</v>
      </c>
      <c r="G108" s="1">
        <v>1</v>
      </c>
      <c r="H108" s="1">
        <v>1</v>
      </c>
      <c r="I108" s="1">
        <v>1</v>
      </c>
      <c r="J108" s="1" t="s">
        <v>60</v>
      </c>
      <c r="K108" s="4">
        <f t="shared" ref="K108:K114" si="100">C108/B108</f>
        <v>7.4626865671641784E-2</v>
      </c>
      <c r="L108" s="4">
        <f t="shared" ref="L108:L114" si="101">D108/B108</f>
        <v>7.4626865671641784E-2</v>
      </c>
      <c r="M108" s="3">
        <f t="shared" ref="M108:M114" si="102">D108*100/C108</f>
        <v>100</v>
      </c>
      <c r="N108" s="4">
        <f t="shared" ref="N108:N114" si="103">E108/B108</f>
        <v>5.9701492537313432E-2</v>
      </c>
      <c r="O108" s="4">
        <f t="shared" ref="O108:O114" si="104">F108/B108</f>
        <v>5.9701492537313432E-2</v>
      </c>
      <c r="P108" s="3">
        <f t="shared" ref="P108:P114" si="105">F108*100/E108</f>
        <v>100</v>
      </c>
      <c r="Q108" s="4">
        <f t="shared" ref="Q108:Q114" si="106">G108/B108</f>
        <v>1.4925373134328358E-2</v>
      </c>
      <c r="R108" s="4">
        <f t="shared" ref="R108:R114" si="107">H108/B108</f>
        <v>1.4925373134328358E-2</v>
      </c>
      <c r="S108" s="3">
        <f t="shared" ref="S108:S114" si="108">H108*100/G108</f>
        <v>100</v>
      </c>
      <c r="T108" s="3">
        <f t="shared" ref="T108:T114" si="109">I108*1000/B108</f>
        <v>14.925373134328359</v>
      </c>
    </row>
    <row r="109" spans="1:20" ht="10.199999999999999" customHeight="1" x14ac:dyDescent="0.2">
      <c r="A109" s="1" t="s">
        <v>61</v>
      </c>
      <c r="B109" s="1">
        <v>73</v>
      </c>
      <c r="C109" s="1">
        <v>80</v>
      </c>
      <c r="D109" s="1">
        <v>80</v>
      </c>
      <c r="E109" s="1">
        <v>38</v>
      </c>
      <c r="F109" s="1">
        <v>38</v>
      </c>
      <c r="G109" s="1">
        <v>42</v>
      </c>
      <c r="H109" s="1">
        <v>42</v>
      </c>
      <c r="I109" s="1">
        <v>16</v>
      </c>
      <c r="J109" s="1" t="s">
        <v>61</v>
      </c>
      <c r="K109" s="4">
        <f t="shared" si="100"/>
        <v>1.095890410958904</v>
      </c>
      <c r="L109" s="4">
        <f t="shared" si="101"/>
        <v>1.095890410958904</v>
      </c>
      <c r="M109" s="3">
        <f t="shared" si="102"/>
        <v>100</v>
      </c>
      <c r="N109" s="4">
        <f t="shared" si="103"/>
        <v>0.52054794520547942</v>
      </c>
      <c r="O109" s="4">
        <f t="shared" si="104"/>
        <v>0.52054794520547942</v>
      </c>
      <c r="P109" s="3">
        <f t="shared" si="105"/>
        <v>100</v>
      </c>
      <c r="Q109" s="4">
        <f t="shared" si="106"/>
        <v>0.57534246575342463</v>
      </c>
      <c r="R109" s="4">
        <f t="shared" si="107"/>
        <v>0.57534246575342463</v>
      </c>
      <c r="S109" s="3">
        <f t="shared" si="108"/>
        <v>100</v>
      </c>
      <c r="T109" s="3">
        <f t="shared" si="109"/>
        <v>219.17808219178082</v>
      </c>
    </row>
    <row r="110" spans="1:20" ht="10.199999999999999" customHeight="1" x14ac:dyDescent="0.2">
      <c r="A110" s="1" t="s">
        <v>62</v>
      </c>
      <c r="B110" s="1">
        <v>86</v>
      </c>
      <c r="C110" s="1">
        <v>192</v>
      </c>
      <c r="D110" s="1">
        <v>188</v>
      </c>
      <c r="E110" s="1">
        <v>97</v>
      </c>
      <c r="F110" s="1">
        <v>94</v>
      </c>
      <c r="G110" s="1">
        <v>95</v>
      </c>
      <c r="H110" s="1">
        <v>94</v>
      </c>
      <c r="I110" s="1">
        <v>19</v>
      </c>
      <c r="J110" s="1" t="s">
        <v>62</v>
      </c>
      <c r="K110" s="4">
        <f t="shared" si="100"/>
        <v>2.2325581395348837</v>
      </c>
      <c r="L110" s="4">
        <f t="shared" si="101"/>
        <v>2.1860465116279069</v>
      </c>
      <c r="M110" s="3">
        <f t="shared" si="102"/>
        <v>97.916666666666671</v>
      </c>
      <c r="N110" s="4">
        <f t="shared" si="103"/>
        <v>1.1279069767441861</v>
      </c>
      <c r="O110" s="4">
        <f t="shared" si="104"/>
        <v>1.0930232558139534</v>
      </c>
      <c r="P110" s="3">
        <f t="shared" si="105"/>
        <v>96.907216494845358</v>
      </c>
      <c r="Q110" s="4">
        <f t="shared" si="106"/>
        <v>1.1046511627906976</v>
      </c>
      <c r="R110" s="4">
        <f t="shared" si="107"/>
        <v>1.0930232558139534</v>
      </c>
      <c r="S110" s="3">
        <f t="shared" si="108"/>
        <v>98.94736842105263</v>
      </c>
      <c r="T110" s="3">
        <f t="shared" si="109"/>
        <v>220.93023255813952</v>
      </c>
    </row>
    <row r="111" spans="1:20" ht="10.199999999999999" customHeight="1" x14ac:dyDescent="0.2">
      <c r="A111" s="1" t="s">
        <v>63</v>
      </c>
      <c r="B111" s="1">
        <v>70</v>
      </c>
      <c r="C111" s="1">
        <v>240</v>
      </c>
      <c r="D111" s="1">
        <v>234</v>
      </c>
      <c r="E111" s="1">
        <v>123</v>
      </c>
      <c r="F111" s="1">
        <v>122</v>
      </c>
      <c r="G111" s="1">
        <v>117</v>
      </c>
      <c r="H111" s="1">
        <v>112</v>
      </c>
      <c r="I111" s="1">
        <v>11</v>
      </c>
      <c r="J111" s="1" t="s">
        <v>63</v>
      </c>
      <c r="K111" s="4">
        <f t="shared" si="100"/>
        <v>3.4285714285714284</v>
      </c>
      <c r="L111" s="4">
        <f t="shared" si="101"/>
        <v>3.342857142857143</v>
      </c>
      <c r="M111" s="3">
        <f t="shared" si="102"/>
        <v>97.5</v>
      </c>
      <c r="N111" s="4">
        <f t="shared" si="103"/>
        <v>1.7571428571428571</v>
      </c>
      <c r="O111" s="4">
        <f t="shared" si="104"/>
        <v>1.7428571428571429</v>
      </c>
      <c r="P111" s="3">
        <f t="shared" si="105"/>
        <v>99.1869918699187</v>
      </c>
      <c r="Q111" s="4">
        <f t="shared" si="106"/>
        <v>1.6714285714285715</v>
      </c>
      <c r="R111" s="4">
        <f t="shared" si="107"/>
        <v>1.6</v>
      </c>
      <c r="S111" s="3">
        <f t="shared" si="108"/>
        <v>95.726495726495727</v>
      </c>
      <c r="T111" s="3">
        <f t="shared" si="109"/>
        <v>157.14285714285714</v>
      </c>
    </row>
    <row r="112" spans="1:20" ht="10.199999999999999" customHeight="1" x14ac:dyDescent="0.2">
      <c r="A112" s="1" t="s">
        <v>64</v>
      </c>
      <c r="B112" s="1">
        <v>61</v>
      </c>
      <c r="C112" s="1">
        <v>239</v>
      </c>
      <c r="D112" s="1">
        <v>232</v>
      </c>
      <c r="E112" s="1">
        <v>122</v>
      </c>
      <c r="F112" s="1">
        <v>116</v>
      </c>
      <c r="G112" s="1">
        <v>117</v>
      </c>
      <c r="H112" s="1">
        <v>116</v>
      </c>
      <c r="I112" s="1">
        <v>5</v>
      </c>
      <c r="J112" s="1" t="s">
        <v>64</v>
      </c>
      <c r="K112" s="4">
        <f t="shared" si="100"/>
        <v>3.918032786885246</v>
      </c>
      <c r="L112" s="4">
        <f t="shared" si="101"/>
        <v>3.8032786885245899</v>
      </c>
      <c r="M112" s="3">
        <f t="shared" si="102"/>
        <v>97.071129707112974</v>
      </c>
      <c r="N112" s="4">
        <f t="shared" si="103"/>
        <v>2</v>
      </c>
      <c r="O112" s="4">
        <f t="shared" si="104"/>
        <v>1.901639344262295</v>
      </c>
      <c r="P112" s="3">
        <f t="shared" si="105"/>
        <v>95.081967213114751</v>
      </c>
      <c r="Q112" s="4">
        <f t="shared" si="106"/>
        <v>1.9180327868852458</v>
      </c>
      <c r="R112" s="4">
        <f t="shared" si="107"/>
        <v>1.901639344262295</v>
      </c>
      <c r="S112" s="3">
        <f t="shared" si="108"/>
        <v>99.145299145299148</v>
      </c>
      <c r="T112" s="3">
        <f t="shared" si="109"/>
        <v>81.967213114754102</v>
      </c>
    </row>
    <row r="113" spans="1:20" ht="10.199999999999999" customHeight="1" x14ac:dyDescent="0.2">
      <c r="A113" s="1" t="s">
        <v>65</v>
      </c>
      <c r="B113" s="1">
        <v>44</v>
      </c>
      <c r="C113" s="1">
        <v>182</v>
      </c>
      <c r="D113" s="1">
        <v>179</v>
      </c>
      <c r="E113" s="1">
        <v>92</v>
      </c>
      <c r="F113" s="1">
        <v>91</v>
      </c>
      <c r="G113" s="1">
        <v>90</v>
      </c>
      <c r="H113" s="1">
        <v>88</v>
      </c>
      <c r="I113" s="1">
        <v>1</v>
      </c>
      <c r="J113" s="1" t="s">
        <v>65</v>
      </c>
      <c r="K113" s="4">
        <f t="shared" si="100"/>
        <v>4.1363636363636367</v>
      </c>
      <c r="L113" s="4">
        <f t="shared" si="101"/>
        <v>4.0681818181818183</v>
      </c>
      <c r="M113" s="3">
        <f t="shared" si="102"/>
        <v>98.35164835164835</v>
      </c>
      <c r="N113" s="4">
        <f t="shared" si="103"/>
        <v>2.0909090909090908</v>
      </c>
      <c r="O113" s="4">
        <f t="shared" si="104"/>
        <v>2.0681818181818183</v>
      </c>
      <c r="P113" s="3">
        <f t="shared" si="105"/>
        <v>98.913043478260875</v>
      </c>
      <c r="Q113" s="4">
        <f t="shared" si="106"/>
        <v>2.0454545454545454</v>
      </c>
      <c r="R113" s="4">
        <f t="shared" si="107"/>
        <v>2</v>
      </c>
      <c r="S113" s="3">
        <f t="shared" si="108"/>
        <v>97.777777777777771</v>
      </c>
      <c r="T113" s="3">
        <f t="shared" si="109"/>
        <v>22.727272727272727</v>
      </c>
    </row>
    <row r="114" spans="1:20" ht="10.199999999999999" customHeight="1" x14ac:dyDescent="0.2">
      <c r="A114" s="1" t="s">
        <v>66</v>
      </c>
      <c r="B114" s="1">
        <v>40</v>
      </c>
      <c r="C114" s="1">
        <v>211</v>
      </c>
      <c r="D114" s="1">
        <v>207</v>
      </c>
      <c r="E114" s="1">
        <v>95</v>
      </c>
      <c r="F114" s="1">
        <v>91</v>
      </c>
      <c r="G114" s="1">
        <v>116</v>
      </c>
      <c r="H114" s="1">
        <v>116</v>
      </c>
      <c r="I114" s="1">
        <v>0</v>
      </c>
      <c r="J114" s="1" t="s">
        <v>66</v>
      </c>
      <c r="K114" s="4">
        <f t="shared" si="100"/>
        <v>5.2750000000000004</v>
      </c>
      <c r="L114" s="4">
        <f t="shared" si="101"/>
        <v>5.1749999999999998</v>
      </c>
      <c r="M114" s="3">
        <f t="shared" si="102"/>
        <v>98.104265402843609</v>
      </c>
      <c r="N114" s="4">
        <f t="shared" si="103"/>
        <v>2.375</v>
      </c>
      <c r="O114" s="4">
        <f t="shared" si="104"/>
        <v>2.2749999999999999</v>
      </c>
      <c r="P114" s="3">
        <f t="shared" si="105"/>
        <v>95.78947368421052</v>
      </c>
      <c r="Q114" s="4">
        <f t="shared" si="106"/>
        <v>2.9</v>
      </c>
      <c r="R114" s="4">
        <f t="shared" si="107"/>
        <v>2.9</v>
      </c>
      <c r="S114" s="3">
        <f t="shared" si="108"/>
        <v>100</v>
      </c>
      <c r="T114" s="3">
        <f t="shared" si="109"/>
        <v>0</v>
      </c>
    </row>
    <row r="115" spans="1:20" ht="10.199999999999999" customHeight="1" x14ac:dyDescent="0.2">
      <c r="A115" s="1" t="s">
        <v>78</v>
      </c>
      <c r="J115" s="1" t="s">
        <v>78</v>
      </c>
      <c r="S115" s="1" t="s">
        <v>280</v>
      </c>
      <c r="T115" s="1">
        <f>SUM(T108:T114)*5</f>
        <v>3584.3551543456633</v>
      </c>
    </row>
    <row r="116" spans="1:20" ht="10.199999999999999" customHeight="1" x14ac:dyDescent="0.2">
      <c r="A116" s="1" t="s">
        <v>267</v>
      </c>
      <c r="J116" s="1" t="s">
        <v>267</v>
      </c>
      <c r="K116" s="6" t="s">
        <v>270</v>
      </c>
      <c r="L116" s="6" t="s">
        <v>271</v>
      </c>
      <c r="M116" s="6" t="s">
        <v>272</v>
      </c>
      <c r="N116" s="6" t="s">
        <v>273</v>
      </c>
      <c r="O116" s="6" t="s">
        <v>274</v>
      </c>
      <c r="P116" s="6" t="s">
        <v>275</v>
      </c>
      <c r="Q116" s="6" t="s">
        <v>276</v>
      </c>
      <c r="R116" s="6" t="s">
        <v>277</v>
      </c>
      <c r="S116" s="6" t="s">
        <v>278</v>
      </c>
      <c r="T116" s="6" t="s">
        <v>279</v>
      </c>
    </row>
    <row r="117" spans="1:20" ht="10.199999999999999" customHeight="1" x14ac:dyDescent="0.2">
      <c r="A117" s="1" t="s">
        <v>1</v>
      </c>
      <c r="B117" s="1">
        <v>496</v>
      </c>
      <c r="C117" s="1">
        <v>1288</v>
      </c>
      <c r="D117" s="1">
        <v>1195</v>
      </c>
      <c r="E117" s="1">
        <v>663</v>
      </c>
      <c r="F117" s="1">
        <v>608</v>
      </c>
      <c r="G117" s="1">
        <v>625</v>
      </c>
      <c r="H117" s="1">
        <v>587</v>
      </c>
      <c r="I117" s="1">
        <v>74</v>
      </c>
      <c r="J117" s="1" t="s">
        <v>1</v>
      </c>
      <c r="K117" s="4">
        <f>C117/B117</f>
        <v>2.596774193548387</v>
      </c>
      <c r="L117" s="4">
        <f>D117/B117</f>
        <v>2.409274193548387</v>
      </c>
      <c r="M117" s="3">
        <f>D117*100/C117</f>
        <v>92.779503105590067</v>
      </c>
      <c r="N117" s="4">
        <f>E117/B117</f>
        <v>1.3366935483870968</v>
      </c>
      <c r="O117" s="4">
        <f>F117/B117</f>
        <v>1.2258064516129032</v>
      </c>
      <c r="P117" s="3">
        <f>F117*100/E117</f>
        <v>91.704374057315235</v>
      </c>
      <c r="Q117" s="4">
        <f>G117/B117</f>
        <v>1.2600806451612903</v>
      </c>
      <c r="R117" s="4">
        <f>H117/B117</f>
        <v>1.1834677419354838</v>
      </c>
      <c r="S117" s="3">
        <f>H117*100/G117</f>
        <v>93.92</v>
      </c>
      <c r="T117" s="3">
        <f>I117*1000/B117</f>
        <v>149.19354838709677</v>
      </c>
    </row>
    <row r="118" spans="1:20" ht="10.199999999999999" customHeight="1" x14ac:dyDescent="0.2">
      <c r="A118" s="1" t="s">
        <v>60</v>
      </c>
      <c r="B118" s="1">
        <v>97</v>
      </c>
      <c r="C118" s="1">
        <v>10</v>
      </c>
      <c r="D118" s="1">
        <v>10</v>
      </c>
      <c r="E118" s="1">
        <v>6</v>
      </c>
      <c r="F118" s="1">
        <v>6</v>
      </c>
      <c r="G118" s="1">
        <v>4</v>
      </c>
      <c r="H118" s="1">
        <v>4</v>
      </c>
      <c r="I118" s="1">
        <v>3</v>
      </c>
      <c r="J118" s="1" t="s">
        <v>60</v>
      </c>
      <c r="K118" s="4">
        <f t="shared" ref="K118:K124" si="110">C118/B118</f>
        <v>0.10309278350515463</v>
      </c>
      <c r="L118" s="4">
        <f t="shared" ref="L118:L124" si="111">D118/B118</f>
        <v>0.10309278350515463</v>
      </c>
      <c r="M118" s="3">
        <f t="shared" ref="M118:M124" si="112">D118*100/C118</f>
        <v>100</v>
      </c>
      <c r="N118" s="4">
        <f t="shared" ref="N118:N124" si="113">E118/B118</f>
        <v>6.1855670103092786E-2</v>
      </c>
      <c r="O118" s="4">
        <f t="shared" ref="O118:O124" si="114">F118/B118</f>
        <v>6.1855670103092786E-2</v>
      </c>
      <c r="P118" s="3">
        <f t="shared" ref="P118:P124" si="115">F118*100/E118</f>
        <v>100</v>
      </c>
      <c r="Q118" s="4">
        <f t="shared" ref="Q118:Q124" si="116">G118/B118</f>
        <v>4.1237113402061855E-2</v>
      </c>
      <c r="R118" s="4">
        <f t="shared" ref="R118:R124" si="117">H118/B118</f>
        <v>4.1237113402061855E-2</v>
      </c>
      <c r="S118" s="3">
        <f t="shared" ref="S118:S124" si="118">H118*100/G118</f>
        <v>100</v>
      </c>
      <c r="T118" s="3">
        <f t="shared" ref="T118:T124" si="119">I118*1000/B118</f>
        <v>30.927835051546392</v>
      </c>
    </row>
    <row r="119" spans="1:20" ht="10.199999999999999" customHeight="1" x14ac:dyDescent="0.2">
      <c r="A119" s="1" t="s">
        <v>61</v>
      </c>
      <c r="B119" s="1">
        <v>83</v>
      </c>
      <c r="C119" s="1">
        <v>83</v>
      </c>
      <c r="D119" s="1">
        <v>79</v>
      </c>
      <c r="E119" s="1">
        <v>38</v>
      </c>
      <c r="F119" s="1">
        <v>37</v>
      </c>
      <c r="G119" s="1">
        <v>45</v>
      </c>
      <c r="H119" s="1">
        <v>42</v>
      </c>
      <c r="I119" s="1">
        <v>16</v>
      </c>
      <c r="J119" s="1" t="s">
        <v>61</v>
      </c>
      <c r="K119" s="4">
        <f t="shared" si="110"/>
        <v>1</v>
      </c>
      <c r="L119" s="4">
        <f t="shared" si="111"/>
        <v>0.95180722891566261</v>
      </c>
      <c r="M119" s="3">
        <f t="shared" si="112"/>
        <v>95.180722891566262</v>
      </c>
      <c r="N119" s="4">
        <f t="shared" si="113"/>
        <v>0.45783132530120479</v>
      </c>
      <c r="O119" s="4">
        <f t="shared" si="114"/>
        <v>0.44578313253012047</v>
      </c>
      <c r="P119" s="3">
        <f t="shared" si="115"/>
        <v>97.368421052631575</v>
      </c>
      <c r="Q119" s="4">
        <f t="shared" si="116"/>
        <v>0.54216867469879515</v>
      </c>
      <c r="R119" s="4">
        <f t="shared" si="117"/>
        <v>0.50602409638554213</v>
      </c>
      <c r="S119" s="3">
        <f t="shared" si="118"/>
        <v>93.333333333333329</v>
      </c>
      <c r="T119" s="3">
        <f t="shared" si="119"/>
        <v>192.77108433734941</v>
      </c>
    </row>
    <row r="120" spans="1:20" ht="10.199999999999999" customHeight="1" x14ac:dyDescent="0.2">
      <c r="A120" s="1" t="s">
        <v>62</v>
      </c>
      <c r="B120" s="1">
        <v>101</v>
      </c>
      <c r="C120" s="1">
        <v>233</v>
      </c>
      <c r="D120" s="1">
        <v>218</v>
      </c>
      <c r="E120" s="1">
        <v>128</v>
      </c>
      <c r="F120" s="1">
        <v>119</v>
      </c>
      <c r="G120" s="1">
        <v>105</v>
      </c>
      <c r="H120" s="1">
        <v>99</v>
      </c>
      <c r="I120" s="1">
        <v>28</v>
      </c>
      <c r="J120" s="1" t="s">
        <v>62</v>
      </c>
      <c r="K120" s="4">
        <f t="shared" si="110"/>
        <v>2.3069306930693068</v>
      </c>
      <c r="L120" s="4">
        <f t="shared" si="111"/>
        <v>2.1584158415841586</v>
      </c>
      <c r="M120" s="3">
        <f t="shared" si="112"/>
        <v>93.562231759656655</v>
      </c>
      <c r="N120" s="4">
        <f t="shared" si="113"/>
        <v>1.2673267326732673</v>
      </c>
      <c r="O120" s="4">
        <f t="shared" si="114"/>
        <v>1.1782178217821782</v>
      </c>
      <c r="P120" s="3">
        <f t="shared" si="115"/>
        <v>92.96875</v>
      </c>
      <c r="Q120" s="4">
        <f t="shared" si="116"/>
        <v>1.0396039603960396</v>
      </c>
      <c r="R120" s="4">
        <f t="shared" si="117"/>
        <v>0.98019801980198018</v>
      </c>
      <c r="S120" s="3">
        <f t="shared" si="118"/>
        <v>94.285714285714292</v>
      </c>
      <c r="T120" s="3">
        <f t="shared" si="119"/>
        <v>277.22772277227722</v>
      </c>
    </row>
    <row r="121" spans="1:20" ht="10.199999999999999" customHeight="1" x14ac:dyDescent="0.2">
      <c r="A121" s="1" t="s">
        <v>63</v>
      </c>
      <c r="B121" s="1">
        <v>73</v>
      </c>
      <c r="C121" s="1">
        <v>243</v>
      </c>
      <c r="D121" s="1">
        <v>233</v>
      </c>
      <c r="E121" s="1">
        <v>131</v>
      </c>
      <c r="F121" s="1">
        <v>123</v>
      </c>
      <c r="G121" s="1">
        <v>112</v>
      </c>
      <c r="H121" s="1">
        <v>110</v>
      </c>
      <c r="I121" s="1">
        <v>14</v>
      </c>
      <c r="J121" s="1" t="s">
        <v>63</v>
      </c>
      <c r="K121" s="4">
        <f t="shared" si="110"/>
        <v>3.3287671232876712</v>
      </c>
      <c r="L121" s="4">
        <f t="shared" si="111"/>
        <v>3.1917808219178081</v>
      </c>
      <c r="M121" s="3">
        <f t="shared" si="112"/>
        <v>95.884773662551439</v>
      </c>
      <c r="N121" s="4">
        <f t="shared" si="113"/>
        <v>1.7945205479452055</v>
      </c>
      <c r="O121" s="4">
        <f t="shared" si="114"/>
        <v>1.6849315068493151</v>
      </c>
      <c r="P121" s="3">
        <f t="shared" si="115"/>
        <v>93.89312977099236</v>
      </c>
      <c r="Q121" s="4">
        <f t="shared" si="116"/>
        <v>1.5342465753424657</v>
      </c>
      <c r="R121" s="4">
        <f t="shared" si="117"/>
        <v>1.5068493150684932</v>
      </c>
      <c r="S121" s="3">
        <f t="shared" si="118"/>
        <v>98.214285714285708</v>
      </c>
      <c r="T121" s="3">
        <f t="shared" si="119"/>
        <v>191.78082191780823</v>
      </c>
    </row>
    <row r="122" spans="1:20" ht="10.199999999999999" customHeight="1" x14ac:dyDescent="0.2">
      <c r="A122" s="1" t="s">
        <v>64</v>
      </c>
      <c r="B122" s="1">
        <v>56</v>
      </c>
      <c r="C122" s="1">
        <v>245</v>
      </c>
      <c r="D122" s="1">
        <v>223</v>
      </c>
      <c r="E122" s="1">
        <v>134</v>
      </c>
      <c r="F122" s="1">
        <v>118</v>
      </c>
      <c r="G122" s="1">
        <v>111</v>
      </c>
      <c r="H122" s="1">
        <v>105</v>
      </c>
      <c r="I122" s="1">
        <v>9</v>
      </c>
      <c r="J122" s="1" t="s">
        <v>64</v>
      </c>
      <c r="K122" s="4">
        <f t="shared" si="110"/>
        <v>4.375</v>
      </c>
      <c r="L122" s="4">
        <f t="shared" si="111"/>
        <v>3.9821428571428572</v>
      </c>
      <c r="M122" s="3">
        <f t="shared" si="112"/>
        <v>91.020408163265301</v>
      </c>
      <c r="N122" s="4">
        <f t="shared" si="113"/>
        <v>2.3928571428571428</v>
      </c>
      <c r="O122" s="4">
        <f t="shared" si="114"/>
        <v>2.1071428571428572</v>
      </c>
      <c r="P122" s="3">
        <f t="shared" si="115"/>
        <v>88.059701492537314</v>
      </c>
      <c r="Q122" s="4">
        <f t="shared" si="116"/>
        <v>1.9821428571428572</v>
      </c>
      <c r="R122" s="4">
        <f t="shared" si="117"/>
        <v>1.875</v>
      </c>
      <c r="S122" s="3">
        <f t="shared" si="118"/>
        <v>94.594594594594597</v>
      </c>
      <c r="T122" s="3">
        <f t="shared" si="119"/>
        <v>160.71428571428572</v>
      </c>
    </row>
    <row r="123" spans="1:20" ht="10.199999999999999" customHeight="1" x14ac:dyDescent="0.2">
      <c r="A123" s="1" t="s">
        <v>65</v>
      </c>
      <c r="B123" s="1">
        <v>47</v>
      </c>
      <c r="C123" s="1">
        <v>278</v>
      </c>
      <c r="D123" s="1">
        <v>254</v>
      </c>
      <c r="E123" s="1">
        <v>139</v>
      </c>
      <c r="F123" s="1">
        <v>128</v>
      </c>
      <c r="G123" s="1">
        <v>139</v>
      </c>
      <c r="H123" s="1">
        <v>126</v>
      </c>
      <c r="I123" s="1">
        <v>3</v>
      </c>
      <c r="J123" s="1" t="s">
        <v>65</v>
      </c>
      <c r="K123" s="4">
        <f t="shared" si="110"/>
        <v>5.9148936170212769</v>
      </c>
      <c r="L123" s="4">
        <f t="shared" si="111"/>
        <v>5.4042553191489358</v>
      </c>
      <c r="M123" s="3">
        <f t="shared" si="112"/>
        <v>91.366906474820141</v>
      </c>
      <c r="N123" s="4">
        <f t="shared" si="113"/>
        <v>2.9574468085106385</v>
      </c>
      <c r="O123" s="4">
        <f t="shared" si="114"/>
        <v>2.7234042553191489</v>
      </c>
      <c r="P123" s="3">
        <f t="shared" si="115"/>
        <v>92.086330935251794</v>
      </c>
      <c r="Q123" s="4">
        <f t="shared" si="116"/>
        <v>2.9574468085106385</v>
      </c>
      <c r="R123" s="4">
        <f t="shared" si="117"/>
        <v>2.6808510638297873</v>
      </c>
      <c r="S123" s="3">
        <f t="shared" si="118"/>
        <v>90.647482014388487</v>
      </c>
      <c r="T123" s="3">
        <f t="shared" si="119"/>
        <v>63.829787234042556</v>
      </c>
    </row>
    <row r="124" spans="1:20" ht="10.199999999999999" customHeight="1" x14ac:dyDescent="0.2">
      <c r="A124" s="1" t="s">
        <v>66</v>
      </c>
      <c r="B124" s="1">
        <v>39</v>
      </c>
      <c r="C124" s="1">
        <v>196</v>
      </c>
      <c r="D124" s="1">
        <v>178</v>
      </c>
      <c r="E124" s="1">
        <v>87</v>
      </c>
      <c r="F124" s="1">
        <v>77</v>
      </c>
      <c r="G124" s="1">
        <v>109</v>
      </c>
      <c r="H124" s="1">
        <v>101</v>
      </c>
      <c r="I124" s="1">
        <v>1</v>
      </c>
      <c r="J124" s="1" t="s">
        <v>66</v>
      </c>
      <c r="K124" s="4">
        <f t="shared" si="110"/>
        <v>5.0256410256410255</v>
      </c>
      <c r="L124" s="4">
        <f t="shared" si="111"/>
        <v>4.5641025641025639</v>
      </c>
      <c r="M124" s="3">
        <f t="shared" si="112"/>
        <v>90.816326530612244</v>
      </c>
      <c r="N124" s="4">
        <f t="shared" si="113"/>
        <v>2.2307692307692308</v>
      </c>
      <c r="O124" s="4">
        <f t="shared" si="114"/>
        <v>1.9743589743589745</v>
      </c>
      <c r="P124" s="3">
        <f t="shared" si="115"/>
        <v>88.505747126436788</v>
      </c>
      <c r="Q124" s="4">
        <f t="shared" si="116"/>
        <v>2.7948717948717947</v>
      </c>
      <c r="R124" s="4">
        <f t="shared" si="117"/>
        <v>2.5897435897435899</v>
      </c>
      <c r="S124" s="3">
        <f t="shared" si="118"/>
        <v>92.660550458715591</v>
      </c>
      <c r="T124" s="3">
        <f t="shared" si="119"/>
        <v>25.641025641025642</v>
      </c>
    </row>
    <row r="125" spans="1:20" ht="10.199999999999999" customHeight="1" x14ac:dyDescent="0.2">
      <c r="K125" s="4"/>
      <c r="L125" s="4"/>
      <c r="M125" s="3"/>
      <c r="N125" s="4"/>
      <c r="O125" s="4"/>
      <c r="P125" s="3"/>
      <c r="Q125" s="4"/>
      <c r="R125" s="4"/>
      <c r="S125" s="1" t="s">
        <v>280</v>
      </c>
      <c r="T125" s="1">
        <f>SUM(T118:T124)*5</f>
        <v>4714.4628133416763</v>
      </c>
    </row>
    <row r="126" spans="1:20" ht="10.199999999999999" customHeight="1" x14ac:dyDescent="0.2">
      <c r="A126" s="31" t="s">
        <v>355</v>
      </c>
      <c r="B126" s="31"/>
      <c r="C126" s="31"/>
      <c r="D126" s="31"/>
      <c r="E126" s="31"/>
      <c r="F126" s="31"/>
      <c r="G126" s="31"/>
      <c r="H126" s="31"/>
      <c r="I126" s="31"/>
      <c r="J126" s="31" t="s">
        <v>355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</row>
    <row r="127" spans="1:20" ht="10.199999999999999" customHeight="1" x14ac:dyDescent="0.2">
      <c r="K127" s="4"/>
      <c r="L127" s="4"/>
      <c r="M127" s="3"/>
      <c r="N127" s="4"/>
      <c r="O127" s="4"/>
      <c r="P127" s="3"/>
      <c r="Q127" s="4"/>
      <c r="R127" s="4"/>
      <c r="S127" s="3"/>
      <c r="T127" s="3"/>
    </row>
    <row r="128" spans="1:20" ht="10.199999999999999" customHeight="1" x14ac:dyDescent="0.2">
      <c r="A128" s="1" t="s">
        <v>354</v>
      </c>
      <c r="J128" s="1" t="s">
        <v>354</v>
      </c>
    </row>
    <row r="129" spans="1:20" s="5" customFormat="1" ht="10.199999999999999" customHeight="1" x14ac:dyDescent="0.2">
      <c r="A129" s="14" t="s">
        <v>267</v>
      </c>
      <c r="B129" s="15" t="s">
        <v>268</v>
      </c>
      <c r="C129" s="15" t="s">
        <v>261</v>
      </c>
      <c r="D129" s="15" t="s">
        <v>262</v>
      </c>
      <c r="E129" s="15" t="s">
        <v>263</v>
      </c>
      <c r="F129" s="15" t="s">
        <v>264</v>
      </c>
      <c r="G129" s="15" t="s">
        <v>265</v>
      </c>
      <c r="H129" s="15" t="s">
        <v>266</v>
      </c>
      <c r="I129" s="15" t="s">
        <v>269</v>
      </c>
      <c r="J129" s="16"/>
      <c r="K129" s="15" t="s">
        <v>270</v>
      </c>
      <c r="L129" s="15" t="s">
        <v>271</v>
      </c>
      <c r="M129" s="15" t="s">
        <v>272</v>
      </c>
      <c r="N129" s="15" t="s">
        <v>273</v>
      </c>
      <c r="O129" s="15" t="s">
        <v>274</v>
      </c>
      <c r="P129" s="15" t="s">
        <v>275</v>
      </c>
      <c r="Q129" s="15" t="s">
        <v>276</v>
      </c>
      <c r="R129" s="15" t="s">
        <v>277</v>
      </c>
      <c r="S129" s="15" t="s">
        <v>278</v>
      </c>
      <c r="T129" s="17" t="s">
        <v>279</v>
      </c>
    </row>
    <row r="130" spans="1:20" ht="10.199999999999999" customHeight="1" x14ac:dyDescent="0.2">
      <c r="A130" s="1" t="s">
        <v>79</v>
      </c>
      <c r="J130" s="1" t="s">
        <v>79</v>
      </c>
    </row>
    <row r="131" spans="1:20" ht="10.199999999999999" customHeight="1" x14ac:dyDescent="0.2">
      <c r="A131" s="1" t="s">
        <v>267</v>
      </c>
      <c r="J131" s="1" t="s">
        <v>267</v>
      </c>
      <c r="K131" s="6" t="s">
        <v>270</v>
      </c>
      <c r="L131" s="6" t="s">
        <v>271</v>
      </c>
      <c r="M131" s="6" t="s">
        <v>272</v>
      </c>
      <c r="N131" s="6" t="s">
        <v>273</v>
      </c>
      <c r="O131" s="6" t="s">
        <v>274</v>
      </c>
      <c r="P131" s="6" t="s">
        <v>275</v>
      </c>
      <c r="Q131" s="6" t="s">
        <v>276</v>
      </c>
      <c r="R131" s="6" t="s">
        <v>277</v>
      </c>
      <c r="S131" s="6" t="s">
        <v>278</v>
      </c>
      <c r="T131" s="6" t="s">
        <v>279</v>
      </c>
    </row>
    <row r="132" spans="1:20" ht="10.199999999999999" customHeight="1" x14ac:dyDescent="0.2">
      <c r="A132" s="1" t="s">
        <v>1</v>
      </c>
      <c r="B132" s="1">
        <v>368</v>
      </c>
      <c r="C132" s="1">
        <v>968</v>
      </c>
      <c r="D132" s="1">
        <v>924</v>
      </c>
      <c r="E132" s="1">
        <v>545</v>
      </c>
      <c r="F132" s="1">
        <v>525</v>
      </c>
      <c r="G132" s="1">
        <v>423</v>
      </c>
      <c r="H132" s="1">
        <v>399</v>
      </c>
      <c r="I132" s="1">
        <v>47</v>
      </c>
      <c r="J132" s="1" t="s">
        <v>1</v>
      </c>
      <c r="K132" s="4">
        <f>C132/B132</f>
        <v>2.6304347826086958</v>
      </c>
      <c r="L132" s="4">
        <f>D132/B132</f>
        <v>2.5108695652173911</v>
      </c>
      <c r="M132" s="3">
        <f>D132*100/C132</f>
        <v>95.454545454545453</v>
      </c>
      <c r="N132" s="4">
        <f>E132/B132</f>
        <v>1.4809782608695652</v>
      </c>
      <c r="O132" s="4">
        <f>F132/B132</f>
        <v>1.4266304347826086</v>
      </c>
      <c r="P132" s="3">
        <f>F132*100/E132</f>
        <v>96.330275229357795</v>
      </c>
      <c r="Q132" s="4">
        <f>G132/B132</f>
        <v>1.1494565217391304</v>
      </c>
      <c r="R132" s="4">
        <f>H132/B132</f>
        <v>1.0842391304347827</v>
      </c>
      <c r="S132" s="3">
        <f>H132*100/G132</f>
        <v>94.326241134751768</v>
      </c>
      <c r="T132" s="3">
        <f>I132*1000/B132</f>
        <v>127.71739130434783</v>
      </c>
    </row>
    <row r="133" spans="1:20" ht="10.199999999999999" customHeight="1" x14ac:dyDescent="0.2">
      <c r="A133" s="1" t="s">
        <v>60</v>
      </c>
      <c r="B133" s="1">
        <v>57</v>
      </c>
      <c r="C133" s="1">
        <v>7</v>
      </c>
      <c r="D133" s="1">
        <v>7</v>
      </c>
      <c r="E133" s="1">
        <v>7</v>
      </c>
      <c r="F133" s="1">
        <v>7</v>
      </c>
      <c r="G133" s="1">
        <v>0</v>
      </c>
      <c r="H133" s="1">
        <v>0</v>
      </c>
      <c r="I133" s="1">
        <v>3</v>
      </c>
      <c r="J133" s="1" t="s">
        <v>60</v>
      </c>
      <c r="K133" s="4">
        <f t="shared" ref="K133:K139" si="120">C133/B133</f>
        <v>0.12280701754385964</v>
      </c>
      <c r="L133" s="4">
        <f t="shared" ref="L133:L139" si="121">D133/B133</f>
        <v>0.12280701754385964</v>
      </c>
      <c r="M133" s="3">
        <f t="shared" ref="M133:M139" si="122">D133*100/C133</f>
        <v>100</v>
      </c>
      <c r="N133" s="4">
        <f t="shared" ref="N133:N139" si="123">E133/B133</f>
        <v>0.12280701754385964</v>
      </c>
      <c r="O133" s="4">
        <f t="shared" ref="O133:O139" si="124">F133/B133</f>
        <v>0.12280701754385964</v>
      </c>
      <c r="P133" s="3">
        <f t="shared" ref="P133:P139" si="125">F133*100/E133</f>
        <v>100</v>
      </c>
      <c r="Q133" s="4">
        <f t="shared" ref="Q133:Q139" si="126">G133/B133</f>
        <v>0</v>
      </c>
      <c r="R133" s="4">
        <f t="shared" ref="R133:R139" si="127">H133/B133</f>
        <v>0</v>
      </c>
      <c r="S133" s="3" t="e">
        <f t="shared" ref="S133:S139" si="128">H133*100/G133</f>
        <v>#DIV/0!</v>
      </c>
      <c r="T133" s="3">
        <f t="shared" ref="T133:T139" si="129">I133*1000/B133</f>
        <v>52.631578947368418</v>
      </c>
    </row>
    <row r="134" spans="1:20" ht="10.199999999999999" customHeight="1" x14ac:dyDescent="0.2">
      <c r="A134" s="1" t="s">
        <v>61</v>
      </c>
      <c r="B134" s="1">
        <v>76</v>
      </c>
      <c r="C134" s="1">
        <v>78</v>
      </c>
      <c r="D134" s="1">
        <v>74</v>
      </c>
      <c r="E134" s="1">
        <v>52</v>
      </c>
      <c r="F134" s="1">
        <v>50</v>
      </c>
      <c r="G134" s="1">
        <v>26</v>
      </c>
      <c r="H134" s="1">
        <v>24</v>
      </c>
      <c r="I134" s="1">
        <v>10</v>
      </c>
      <c r="J134" s="1" t="s">
        <v>61</v>
      </c>
      <c r="K134" s="4">
        <f t="shared" si="120"/>
        <v>1.0263157894736843</v>
      </c>
      <c r="L134" s="4">
        <f t="shared" si="121"/>
        <v>0.97368421052631582</v>
      </c>
      <c r="M134" s="3">
        <f t="shared" si="122"/>
        <v>94.871794871794876</v>
      </c>
      <c r="N134" s="4">
        <f t="shared" si="123"/>
        <v>0.68421052631578949</v>
      </c>
      <c r="O134" s="4">
        <f t="shared" si="124"/>
        <v>0.65789473684210531</v>
      </c>
      <c r="P134" s="3">
        <f t="shared" si="125"/>
        <v>96.15384615384616</v>
      </c>
      <c r="Q134" s="4">
        <f t="shared" si="126"/>
        <v>0.34210526315789475</v>
      </c>
      <c r="R134" s="4">
        <f t="shared" si="127"/>
        <v>0.31578947368421051</v>
      </c>
      <c r="S134" s="3">
        <f t="shared" si="128"/>
        <v>92.307692307692307</v>
      </c>
      <c r="T134" s="3">
        <f t="shared" si="129"/>
        <v>131.57894736842104</v>
      </c>
    </row>
    <row r="135" spans="1:20" ht="10.199999999999999" customHeight="1" x14ac:dyDescent="0.2">
      <c r="A135" s="1" t="s">
        <v>62</v>
      </c>
      <c r="B135" s="1">
        <v>74</v>
      </c>
      <c r="C135" s="1">
        <v>182</v>
      </c>
      <c r="D135" s="1">
        <v>181</v>
      </c>
      <c r="E135" s="1">
        <v>105</v>
      </c>
      <c r="F135" s="1">
        <v>105</v>
      </c>
      <c r="G135" s="1">
        <v>77</v>
      </c>
      <c r="H135" s="1">
        <v>76</v>
      </c>
      <c r="I135" s="1">
        <v>13</v>
      </c>
      <c r="J135" s="1" t="s">
        <v>62</v>
      </c>
      <c r="K135" s="4">
        <f t="shared" si="120"/>
        <v>2.4594594594594597</v>
      </c>
      <c r="L135" s="4">
        <f t="shared" si="121"/>
        <v>2.4459459459459461</v>
      </c>
      <c r="M135" s="3">
        <f t="shared" si="122"/>
        <v>99.450549450549445</v>
      </c>
      <c r="N135" s="4">
        <f t="shared" si="123"/>
        <v>1.4189189189189189</v>
      </c>
      <c r="O135" s="4">
        <f t="shared" si="124"/>
        <v>1.4189189189189189</v>
      </c>
      <c r="P135" s="3">
        <f t="shared" si="125"/>
        <v>100</v>
      </c>
      <c r="Q135" s="4">
        <f t="shared" si="126"/>
        <v>1.0405405405405406</v>
      </c>
      <c r="R135" s="4">
        <f t="shared" si="127"/>
        <v>1.027027027027027</v>
      </c>
      <c r="S135" s="3">
        <f t="shared" si="128"/>
        <v>98.701298701298697</v>
      </c>
      <c r="T135" s="3">
        <f t="shared" si="129"/>
        <v>175.67567567567568</v>
      </c>
    </row>
    <row r="136" spans="1:20" ht="10.199999999999999" customHeight="1" x14ac:dyDescent="0.2">
      <c r="A136" s="1" t="s">
        <v>63</v>
      </c>
      <c r="B136" s="1">
        <v>61</v>
      </c>
      <c r="C136" s="1">
        <v>206</v>
      </c>
      <c r="D136" s="1">
        <v>195</v>
      </c>
      <c r="E136" s="1">
        <v>121</v>
      </c>
      <c r="F136" s="1">
        <v>117</v>
      </c>
      <c r="G136" s="1">
        <v>85</v>
      </c>
      <c r="H136" s="1">
        <v>78</v>
      </c>
      <c r="I136" s="1">
        <v>15</v>
      </c>
      <c r="J136" s="1" t="s">
        <v>63</v>
      </c>
      <c r="K136" s="4">
        <f t="shared" si="120"/>
        <v>3.377049180327869</v>
      </c>
      <c r="L136" s="4">
        <f t="shared" si="121"/>
        <v>3.1967213114754101</v>
      </c>
      <c r="M136" s="3">
        <f t="shared" si="122"/>
        <v>94.660194174757279</v>
      </c>
      <c r="N136" s="4">
        <f t="shared" si="123"/>
        <v>1.9836065573770492</v>
      </c>
      <c r="O136" s="4">
        <f t="shared" si="124"/>
        <v>1.9180327868852458</v>
      </c>
      <c r="P136" s="3">
        <f t="shared" si="125"/>
        <v>96.694214876033058</v>
      </c>
      <c r="Q136" s="4">
        <f t="shared" si="126"/>
        <v>1.3934426229508197</v>
      </c>
      <c r="R136" s="4">
        <f t="shared" si="127"/>
        <v>1.278688524590164</v>
      </c>
      <c r="S136" s="3">
        <f t="shared" si="128"/>
        <v>91.764705882352942</v>
      </c>
      <c r="T136" s="3">
        <f t="shared" si="129"/>
        <v>245.90163934426229</v>
      </c>
    </row>
    <row r="137" spans="1:20" ht="10.199999999999999" customHeight="1" x14ac:dyDescent="0.2">
      <c r="A137" s="1" t="s">
        <v>64</v>
      </c>
      <c r="B137" s="1">
        <v>47</v>
      </c>
      <c r="C137" s="1">
        <v>225</v>
      </c>
      <c r="D137" s="1">
        <v>211</v>
      </c>
      <c r="E137" s="1">
        <v>120</v>
      </c>
      <c r="F137" s="1">
        <v>114</v>
      </c>
      <c r="G137" s="1">
        <v>105</v>
      </c>
      <c r="H137" s="1">
        <v>97</v>
      </c>
      <c r="I137" s="1">
        <v>4</v>
      </c>
      <c r="J137" s="1" t="s">
        <v>64</v>
      </c>
      <c r="K137" s="4">
        <f t="shared" si="120"/>
        <v>4.7872340425531918</v>
      </c>
      <c r="L137" s="4">
        <f t="shared" si="121"/>
        <v>4.4893617021276597</v>
      </c>
      <c r="M137" s="3">
        <f t="shared" si="122"/>
        <v>93.777777777777771</v>
      </c>
      <c r="N137" s="4">
        <f t="shared" si="123"/>
        <v>2.5531914893617023</v>
      </c>
      <c r="O137" s="4">
        <f t="shared" si="124"/>
        <v>2.4255319148936172</v>
      </c>
      <c r="P137" s="3">
        <f t="shared" si="125"/>
        <v>95</v>
      </c>
      <c r="Q137" s="4">
        <f t="shared" si="126"/>
        <v>2.2340425531914891</v>
      </c>
      <c r="R137" s="4">
        <f t="shared" si="127"/>
        <v>2.0638297872340425</v>
      </c>
      <c r="S137" s="3">
        <f t="shared" si="128"/>
        <v>92.38095238095238</v>
      </c>
      <c r="T137" s="3">
        <f t="shared" si="129"/>
        <v>85.106382978723403</v>
      </c>
    </row>
    <row r="138" spans="1:20" ht="10.199999999999999" customHeight="1" x14ac:dyDescent="0.2">
      <c r="A138" s="1" t="s">
        <v>65</v>
      </c>
      <c r="B138" s="1">
        <v>19</v>
      </c>
      <c r="C138" s="1">
        <v>99</v>
      </c>
      <c r="D138" s="1">
        <v>95</v>
      </c>
      <c r="E138" s="1">
        <v>52</v>
      </c>
      <c r="F138" s="1">
        <v>50</v>
      </c>
      <c r="G138" s="1">
        <v>47</v>
      </c>
      <c r="H138" s="1">
        <v>45</v>
      </c>
      <c r="I138" s="1">
        <v>1</v>
      </c>
      <c r="J138" s="1" t="s">
        <v>65</v>
      </c>
      <c r="K138" s="4">
        <f t="shared" si="120"/>
        <v>5.2105263157894735</v>
      </c>
      <c r="L138" s="4">
        <f t="shared" si="121"/>
        <v>5</v>
      </c>
      <c r="M138" s="3">
        <f t="shared" si="122"/>
        <v>95.959595959595958</v>
      </c>
      <c r="N138" s="4">
        <f t="shared" si="123"/>
        <v>2.736842105263158</v>
      </c>
      <c r="O138" s="4">
        <f t="shared" si="124"/>
        <v>2.6315789473684212</v>
      </c>
      <c r="P138" s="3">
        <f t="shared" si="125"/>
        <v>96.15384615384616</v>
      </c>
      <c r="Q138" s="4">
        <f t="shared" si="126"/>
        <v>2.4736842105263159</v>
      </c>
      <c r="R138" s="4">
        <f t="shared" si="127"/>
        <v>2.3684210526315788</v>
      </c>
      <c r="S138" s="3">
        <f t="shared" si="128"/>
        <v>95.744680851063833</v>
      </c>
      <c r="T138" s="3">
        <f t="shared" si="129"/>
        <v>52.631578947368418</v>
      </c>
    </row>
    <row r="139" spans="1:20" ht="10.199999999999999" customHeight="1" x14ac:dyDescent="0.2">
      <c r="A139" s="1" t="s">
        <v>66</v>
      </c>
      <c r="B139" s="1">
        <v>34</v>
      </c>
      <c r="C139" s="1">
        <v>171</v>
      </c>
      <c r="D139" s="1">
        <v>161</v>
      </c>
      <c r="E139" s="1">
        <v>88</v>
      </c>
      <c r="F139" s="1">
        <v>82</v>
      </c>
      <c r="G139" s="1">
        <v>83</v>
      </c>
      <c r="H139" s="1">
        <v>79</v>
      </c>
      <c r="I139" s="1">
        <v>1</v>
      </c>
      <c r="J139" s="1" t="s">
        <v>66</v>
      </c>
      <c r="K139" s="4">
        <f t="shared" si="120"/>
        <v>5.0294117647058822</v>
      </c>
      <c r="L139" s="4">
        <f t="shared" si="121"/>
        <v>4.7352941176470589</v>
      </c>
      <c r="M139" s="3">
        <f t="shared" si="122"/>
        <v>94.152046783625735</v>
      </c>
      <c r="N139" s="4">
        <f t="shared" si="123"/>
        <v>2.5882352941176472</v>
      </c>
      <c r="O139" s="4">
        <f t="shared" si="124"/>
        <v>2.4117647058823528</v>
      </c>
      <c r="P139" s="3">
        <f t="shared" si="125"/>
        <v>93.181818181818187</v>
      </c>
      <c r="Q139" s="4">
        <f t="shared" si="126"/>
        <v>2.4411764705882355</v>
      </c>
      <c r="R139" s="4">
        <f t="shared" si="127"/>
        <v>2.3235294117647061</v>
      </c>
      <c r="S139" s="3">
        <f t="shared" si="128"/>
        <v>95.180722891566262</v>
      </c>
      <c r="T139" s="3">
        <f t="shared" si="129"/>
        <v>29.411764705882351</v>
      </c>
    </row>
    <row r="140" spans="1:20" ht="10.199999999999999" customHeight="1" x14ac:dyDescent="0.2">
      <c r="A140" s="1" t="s">
        <v>80</v>
      </c>
      <c r="J140" s="1" t="s">
        <v>80</v>
      </c>
      <c r="S140" s="1" t="s">
        <v>280</v>
      </c>
      <c r="T140" s="1">
        <f>SUM(T133:T139)*5</f>
        <v>3864.6878398385079</v>
      </c>
    </row>
    <row r="141" spans="1:20" ht="10.199999999999999" customHeight="1" x14ac:dyDescent="0.2">
      <c r="A141" s="1" t="s">
        <v>267</v>
      </c>
      <c r="J141" s="1" t="s">
        <v>267</v>
      </c>
      <c r="K141" s="6" t="s">
        <v>270</v>
      </c>
      <c r="L141" s="6" t="s">
        <v>271</v>
      </c>
      <c r="M141" s="6" t="s">
        <v>272</v>
      </c>
      <c r="N141" s="6" t="s">
        <v>273</v>
      </c>
      <c r="O141" s="6" t="s">
        <v>274</v>
      </c>
      <c r="P141" s="6" t="s">
        <v>275</v>
      </c>
      <c r="Q141" s="6" t="s">
        <v>276</v>
      </c>
      <c r="R141" s="6" t="s">
        <v>277</v>
      </c>
      <c r="S141" s="6" t="s">
        <v>278</v>
      </c>
      <c r="T141" s="6" t="s">
        <v>279</v>
      </c>
    </row>
    <row r="142" spans="1:20" ht="10.199999999999999" customHeight="1" x14ac:dyDescent="0.2">
      <c r="A142" s="1" t="s">
        <v>1</v>
      </c>
      <c r="B142" s="1">
        <v>380</v>
      </c>
      <c r="C142" s="1">
        <v>932</v>
      </c>
      <c r="D142" s="1">
        <v>899</v>
      </c>
      <c r="E142" s="1">
        <v>472</v>
      </c>
      <c r="F142" s="1">
        <v>455</v>
      </c>
      <c r="G142" s="1">
        <v>460</v>
      </c>
      <c r="H142" s="1">
        <v>444</v>
      </c>
      <c r="I142" s="1">
        <v>64</v>
      </c>
      <c r="J142" s="1" t="s">
        <v>1</v>
      </c>
      <c r="K142" s="4">
        <f>C142/B142</f>
        <v>2.4526315789473685</v>
      </c>
      <c r="L142" s="4">
        <f>D142/B142</f>
        <v>2.3657894736842104</v>
      </c>
      <c r="M142" s="3">
        <f>D142*100/C142</f>
        <v>96.459227467811161</v>
      </c>
      <c r="N142" s="4">
        <f>E142/B142</f>
        <v>1.2421052631578948</v>
      </c>
      <c r="O142" s="4">
        <f>F142/B142</f>
        <v>1.1973684210526316</v>
      </c>
      <c r="P142" s="3">
        <f>F142*100/E142</f>
        <v>96.398305084745758</v>
      </c>
      <c r="Q142" s="4">
        <f>G142/B142</f>
        <v>1.2105263157894737</v>
      </c>
      <c r="R142" s="4">
        <f>H142/B142</f>
        <v>1.168421052631579</v>
      </c>
      <c r="S142" s="3">
        <f>H142*100/G142</f>
        <v>96.521739130434781</v>
      </c>
      <c r="T142" s="3">
        <f>I142*1000/B142</f>
        <v>168.42105263157896</v>
      </c>
    </row>
    <row r="143" spans="1:20" ht="10.199999999999999" customHeight="1" x14ac:dyDescent="0.2">
      <c r="A143" s="1" t="s">
        <v>60</v>
      </c>
      <c r="B143" s="1">
        <v>86</v>
      </c>
      <c r="C143" s="1">
        <v>15</v>
      </c>
      <c r="D143" s="1">
        <v>15</v>
      </c>
      <c r="E143" s="1">
        <v>5</v>
      </c>
      <c r="F143" s="1">
        <v>5</v>
      </c>
      <c r="G143" s="1">
        <v>10</v>
      </c>
      <c r="H143" s="1">
        <v>10</v>
      </c>
      <c r="I143" s="1">
        <v>6</v>
      </c>
      <c r="J143" s="1" t="s">
        <v>60</v>
      </c>
      <c r="K143" s="4">
        <f t="shared" ref="K143:K149" si="130">C143/B143</f>
        <v>0.1744186046511628</v>
      </c>
      <c r="L143" s="4">
        <f t="shared" ref="L143:L149" si="131">D143/B143</f>
        <v>0.1744186046511628</v>
      </c>
      <c r="M143" s="3">
        <f t="shared" ref="M143:M149" si="132">D143*100/C143</f>
        <v>100</v>
      </c>
      <c r="N143" s="4">
        <f t="shared" ref="N143:N149" si="133">E143/B143</f>
        <v>5.8139534883720929E-2</v>
      </c>
      <c r="O143" s="4">
        <f t="shared" ref="O143:O149" si="134">F143/B143</f>
        <v>5.8139534883720929E-2</v>
      </c>
      <c r="P143" s="3">
        <f t="shared" ref="P143:P149" si="135">F143*100/E143</f>
        <v>100</v>
      </c>
      <c r="Q143" s="4">
        <f t="shared" ref="Q143:Q149" si="136">G143/B143</f>
        <v>0.11627906976744186</v>
      </c>
      <c r="R143" s="4">
        <f t="shared" ref="R143:R149" si="137">H143/B143</f>
        <v>0.11627906976744186</v>
      </c>
      <c r="S143" s="3">
        <f t="shared" ref="S143:S149" si="138">H143*100/G143</f>
        <v>100</v>
      </c>
      <c r="T143" s="3">
        <f t="shared" ref="T143:T149" si="139">I143*1000/B143</f>
        <v>69.767441860465112</v>
      </c>
    </row>
    <row r="144" spans="1:20" ht="10.199999999999999" customHeight="1" x14ac:dyDescent="0.2">
      <c r="A144" s="1" t="s">
        <v>61</v>
      </c>
      <c r="B144" s="1">
        <v>58</v>
      </c>
      <c r="C144" s="1">
        <v>45</v>
      </c>
      <c r="D144" s="1">
        <v>42</v>
      </c>
      <c r="E144" s="1">
        <v>26</v>
      </c>
      <c r="F144" s="1">
        <v>23</v>
      </c>
      <c r="G144" s="1">
        <v>19</v>
      </c>
      <c r="H144" s="1">
        <v>19</v>
      </c>
      <c r="I144" s="1">
        <v>14</v>
      </c>
      <c r="J144" s="1" t="s">
        <v>61</v>
      </c>
      <c r="K144" s="4">
        <f t="shared" si="130"/>
        <v>0.77586206896551724</v>
      </c>
      <c r="L144" s="4">
        <f t="shared" si="131"/>
        <v>0.72413793103448276</v>
      </c>
      <c r="M144" s="3">
        <f t="shared" si="132"/>
        <v>93.333333333333329</v>
      </c>
      <c r="N144" s="4">
        <f t="shared" si="133"/>
        <v>0.44827586206896552</v>
      </c>
      <c r="O144" s="4">
        <f t="shared" si="134"/>
        <v>0.39655172413793105</v>
      </c>
      <c r="P144" s="3">
        <f t="shared" si="135"/>
        <v>88.461538461538467</v>
      </c>
      <c r="Q144" s="4">
        <f t="shared" si="136"/>
        <v>0.32758620689655171</v>
      </c>
      <c r="R144" s="4">
        <f t="shared" si="137"/>
        <v>0.32758620689655171</v>
      </c>
      <c r="S144" s="3">
        <f t="shared" si="138"/>
        <v>100</v>
      </c>
      <c r="T144" s="3">
        <f t="shared" si="139"/>
        <v>241.37931034482759</v>
      </c>
    </row>
    <row r="145" spans="1:20" ht="10.199999999999999" customHeight="1" x14ac:dyDescent="0.2">
      <c r="A145" s="1" t="s">
        <v>62</v>
      </c>
      <c r="B145" s="1">
        <v>75</v>
      </c>
      <c r="C145" s="1">
        <v>173</v>
      </c>
      <c r="D145" s="1">
        <v>169</v>
      </c>
      <c r="E145" s="1">
        <v>90</v>
      </c>
      <c r="F145" s="1">
        <v>87</v>
      </c>
      <c r="G145" s="1">
        <v>83</v>
      </c>
      <c r="H145" s="1">
        <v>82</v>
      </c>
      <c r="I145" s="1">
        <v>24</v>
      </c>
      <c r="J145" s="1" t="s">
        <v>62</v>
      </c>
      <c r="K145" s="4">
        <f t="shared" si="130"/>
        <v>2.3066666666666666</v>
      </c>
      <c r="L145" s="4">
        <f t="shared" si="131"/>
        <v>2.2533333333333334</v>
      </c>
      <c r="M145" s="3">
        <f t="shared" si="132"/>
        <v>97.687861271676297</v>
      </c>
      <c r="N145" s="4">
        <f t="shared" si="133"/>
        <v>1.2</v>
      </c>
      <c r="O145" s="4">
        <f t="shared" si="134"/>
        <v>1.1599999999999999</v>
      </c>
      <c r="P145" s="3">
        <f t="shared" si="135"/>
        <v>96.666666666666671</v>
      </c>
      <c r="Q145" s="4">
        <f t="shared" si="136"/>
        <v>1.1066666666666667</v>
      </c>
      <c r="R145" s="4">
        <f t="shared" si="137"/>
        <v>1.0933333333333333</v>
      </c>
      <c r="S145" s="3">
        <f t="shared" si="138"/>
        <v>98.795180722891573</v>
      </c>
      <c r="T145" s="3">
        <f t="shared" si="139"/>
        <v>320</v>
      </c>
    </row>
    <row r="146" spans="1:20" ht="10.199999999999999" customHeight="1" x14ac:dyDescent="0.2">
      <c r="A146" s="1" t="s">
        <v>63</v>
      </c>
      <c r="B146" s="1">
        <v>54</v>
      </c>
      <c r="C146" s="1">
        <v>195</v>
      </c>
      <c r="D146" s="1">
        <v>188</v>
      </c>
      <c r="E146" s="1">
        <v>104</v>
      </c>
      <c r="F146" s="1">
        <v>99</v>
      </c>
      <c r="G146" s="1">
        <v>91</v>
      </c>
      <c r="H146" s="1">
        <v>89</v>
      </c>
      <c r="I146" s="1">
        <v>10</v>
      </c>
      <c r="J146" s="1" t="s">
        <v>63</v>
      </c>
      <c r="K146" s="4">
        <f t="shared" si="130"/>
        <v>3.6111111111111112</v>
      </c>
      <c r="L146" s="4">
        <f t="shared" si="131"/>
        <v>3.4814814814814814</v>
      </c>
      <c r="M146" s="3">
        <f t="shared" si="132"/>
        <v>96.410256410256409</v>
      </c>
      <c r="N146" s="4">
        <f t="shared" si="133"/>
        <v>1.9259259259259258</v>
      </c>
      <c r="O146" s="4">
        <f t="shared" si="134"/>
        <v>1.8333333333333333</v>
      </c>
      <c r="P146" s="3">
        <f t="shared" si="135"/>
        <v>95.192307692307693</v>
      </c>
      <c r="Q146" s="4">
        <f t="shared" si="136"/>
        <v>1.6851851851851851</v>
      </c>
      <c r="R146" s="4">
        <f t="shared" si="137"/>
        <v>1.6481481481481481</v>
      </c>
      <c r="S146" s="3">
        <f t="shared" si="138"/>
        <v>97.802197802197796</v>
      </c>
      <c r="T146" s="3">
        <f t="shared" si="139"/>
        <v>185.18518518518519</v>
      </c>
    </row>
    <row r="147" spans="1:20" ht="10.199999999999999" customHeight="1" x14ac:dyDescent="0.2">
      <c r="A147" s="1" t="s">
        <v>64</v>
      </c>
      <c r="B147" s="1">
        <v>44</v>
      </c>
      <c r="C147" s="1">
        <v>191</v>
      </c>
      <c r="D147" s="1">
        <v>186</v>
      </c>
      <c r="E147" s="1">
        <v>100</v>
      </c>
      <c r="F147" s="1">
        <v>99</v>
      </c>
      <c r="G147" s="1">
        <v>91</v>
      </c>
      <c r="H147" s="1">
        <v>87</v>
      </c>
      <c r="I147" s="1">
        <v>8</v>
      </c>
      <c r="J147" s="1" t="s">
        <v>64</v>
      </c>
      <c r="K147" s="4">
        <f t="shared" si="130"/>
        <v>4.3409090909090908</v>
      </c>
      <c r="L147" s="4">
        <f t="shared" si="131"/>
        <v>4.2272727272727275</v>
      </c>
      <c r="M147" s="3">
        <f t="shared" si="132"/>
        <v>97.382198952879577</v>
      </c>
      <c r="N147" s="4">
        <f t="shared" si="133"/>
        <v>2.2727272727272729</v>
      </c>
      <c r="O147" s="4">
        <f t="shared" si="134"/>
        <v>2.25</v>
      </c>
      <c r="P147" s="3">
        <f t="shared" si="135"/>
        <v>99</v>
      </c>
      <c r="Q147" s="4">
        <f t="shared" si="136"/>
        <v>2.0681818181818183</v>
      </c>
      <c r="R147" s="4">
        <f t="shared" si="137"/>
        <v>1.9772727272727273</v>
      </c>
      <c r="S147" s="3">
        <f t="shared" si="138"/>
        <v>95.604395604395606</v>
      </c>
      <c r="T147" s="3">
        <f t="shared" si="139"/>
        <v>181.81818181818181</v>
      </c>
    </row>
    <row r="148" spans="1:20" ht="10.199999999999999" customHeight="1" x14ac:dyDescent="0.2">
      <c r="A148" s="1" t="s">
        <v>65</v>
      </c>
      <c r="B148" s="1">
        <v>36</v>
      </c>
      <c r="C148" s="1">
        <v>181</v>
      </c>
      <c r="D148" s="1">
        <v>170</v>
      </c>
      <c r="E148" s="1">
        <v>78</v>
      </c>
      <c r="F148" s="1">
        <v>74</v>
      </c>
      <c r="G148" s="1">
        <v>103</v>
      </c>
      <c r="H148" s="1">
        <v>96</v>
      </c>
      <c r="I148" s="1">
        <v>2</v>
      </c>
      <c r="J148" s="1" t="s">
        <v>65</v>
      </c>
      <c r="K148" s="4">
        <f t="shared" si="130"/>
        <v>5.0277777777777777</v>
      </c>
      <c r="L148" s="4">
        <f t="shared" si="131"/>
        <v>4.7222222222222223</v>
      </c>
      <c r="M148" s="3">
        <f t="shared" si="132"/>
        <v>93.922651933701658</v>
      </c>
      <c r="N148" s="4">
        <f t="shared" si="133"/>
        <v>2.1666666666666665</v>
      </c>
      <c r="O148" s="4">
        <f t="shared" si="134"/>
        <v>2.0555555555555554</v>
      </c>
      <c r="P148" s="3">
        <f t="shared" si="135"/>
        <v>94.871794871794876</v>
      </c>
      <c r="Q148" s="4">
        <f t="shared" si="136"/>
        <v>2.8611111111111112</v>
      </c>
      <c r="R148" s="4">
        <f t="shared" si="137"/>
        <v>2.6666666666666665</v>
      </c>
      <c r="S148" s="3">
        <f t="shared" si="138"/>
        <v>93.203883495145632</v>
      </c>
      <c r="T148" s="3">
        <f t="shared" si="139"/>
        <v>55.555555555555557</v>
      </c>
    </row>
    <row r="149" spans="1:20" ht="10.199999999999999" customHeight="1" x14ac:dyDescent="0.2">
      <c r="A149" s="1" t="s">
        <v>66</v>
      </c>
      <c r="B149" s="1">
        <v>27</v>
      </c>
      <c r="C149" s="1">
        <v>132</v>
      </c>
      <c r="D149" s="1">
        <v>129</v>
      </c>
      <c r="E149" s="1">
        <v>69</v>
      </c>
      <c r="F149" s="1">
        <v>68</v>
      </c>
      <c r="G149" s="1">
        <v>63</v>
      </c>
      <c r="H149" s="1">
        <v>61</v>
      </c>
      <c r="I149" s="1">
        <v>0</v>
      </c>
      <c r="J149" s="1" t="s">
        <v>66</v>
      </c>
      <c r="K149" s="4">
        <f t="shared" si="130"/>
        <v>4.8888888888888893</v>
      </c>
      <c r="L149" s="4">
        <f t="shared" si="131"/>
        <v>4.7777777777777777</v>
      </c>
      <c r="M149" s="3">
        <f t="shared" si="132"/>
        <v>97.727272727272734</v>
      </c>
      <c r="N149" s="4">
        <f t="shared" si="133"/>
        <v>2.5555555555555554</v>
      </c>
      <c r="O149" s="4">
        <f t="shared" si="134"/>
        <v>2.5185185185185186</v>
      </c>
      <c r="P149" s="3">
        <f t="shared" si="135"/>
        <v>98.550724637681157</v>
      </c>
      <c r="Q149" s="4">
        <f t="shared" si="136"/>
        <v>2.3333333333333335</v>
      </c>
      <c r="R149" s="4">
        <f t="shared" si="137"/>
        <v>2.2592592592592591</v>
      </c>
      <c r="S149" s="3">
        <f t="shared" si="138"/>
        <v>96.825396825396822</v>
      </c>
      <c r="T149" s="3">
        <f t="shared" si="139"/>
        <v>0</v>
      </c>
    </row>
    <row r="150" spans="1:20" ht="10.199999999999999" customHeight="1" x14ac:dyDescent="0.2">
      <c r="S150" s="1" t="s">
        <v>280</v>
      </c>
      <c r="T150" s="1">
        <f>SUM(T143:T149)*5</f>
        <v>5268.5283738210774</v>
      </c>
    </row>
    <row r="151" spans="1:20" ht="10.199999999999999" customHeight="1" x14ac:dyDescent="0.2">
      <c r="A151" s="31" t="s">
        <v>355</v>
      </c>
      <c r="B151" s="31"/>
      <c r="C151" s="31"/>
      <c r="D151" s="31"/>
      <c r="E151" s="31"/>
      <c r="F151" s="31"/>
      <c r="G151" s="31"/>
      <c r="H151" s="31"/>
      <c r="I151" s="31"/>
      <c r="J151" s="31" t="s">
        <v>355</v>
      </c>
      <c r="K151" s="31"/>
      <c r="L151" s="31"/>
      <c r="M151" s="31"/>
      <c r="N151" s="31"/>
      <c r="O151" s="31"/>
      <c r="P151" s="31"/>
      <c r="Q151" s="31"/>
      <c r="R151" s="31"/>
      <c r="S151" s="31"/>
      <c r="T151" s="31"/>
    </row>
  </sheetData>
  <pageMargins left="0.7" right="0.7" top="0.75" bottom="0.75" header="0.3" footer="0.3"/>
  <pageSetup orientation="portrait" r:id="rId1"/>
  <rowBreaks count="2" manualBreakCount="2">
    <brk id="62" max="16383" man="1"/>
    <brk id="1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4941-BAFB-4B38-859C-73E3E5F9FE96}">
  <dimension ref="A1:O40"/>
  <sheetViews>
    <sheetView view="pageBreakPreview" topLeftCell="A21" zoomScale="125" zoomScaleNormal="100" zoomScaleSheetLayoutView="125" workbookViewId="0">
      <selection activeCell="A40" sqref="A40:XFD40"/>
    </sheetView>
  </sheetViews>
  <sheetFormatPr defaultRowHeight="10.199999999999999" customHeight="1" x14ac:dyDescent="0.2"/>
  <cols>
    <col min="1" max="1" width="18.88671875" style="1" customWidth="1"/>
    <col min="2" max="2" width="6" style="1" customWidth="1"/>
    <col min="3" max="15" width="4.88671875" style="1" customWidth="1"/>
    <col min="16" max="16384" width="8.88671875" style="1"/>
  </cols>
  <sheetData>
    <row r="1" spans="1:15" ht="10.199999999999999" customHeight="1" x14ac:dyDescent="0.2">
      <c r="A1" s="1" t="s">
        <v>334</v>
      </c>
    </row>
    <row r="2" spans="1:15" s="5" customFormat="1" ht="10.199999999999999" customHeight="1" x14ac:dyDescent="0.2">
      <c r="A2" s="7"/>
      <c r="B2" s="8"/>
      <c r="C2" s="9" t="s">
        <v>281</v>
      </c>
      <c r="D2" s="9" t="s">
        <v>282</v>
      </c>
      <c r="E2" s="9" t="s">
        <v>284</v>
      </c>
      <c r="F2" s="9"/>
      <c r="G2" s="9" t="s">
        <v>285</v>
      </c>
      <c r="H2" s="9" t="s">
        <v>286</v>
      </c>
      <c r="I2" s="9" t="s">
        <v>287</v>
      </c>
      <c r="J2" s="9" t="s">
        <v>288</v>
      </c>
      <c r="K2" s="9"/>
      <c r="L2" s="9"/>
      <c r="M2" s="9" t="s">
        <v>289</v>
      </c>
      <c r="N2" s="9" t="s">
        <v>291</v>
      </c>
      <c r="O2" s="10" t="s">
        <v>293</v>
      </c>
    </row>
    <row r="3" spans="1:15" s="5" customFormat="1" ht="10.199999999999999" customHeight="1" x14ac:dyDescent="0.2">
      <c r="A3" s="11"/>
      <c r="B3" s="12" t="s">
        <v>1</v>
      </c>
      <c r="C3" s="12" t="s">
        <v>294</v>
      </c>
      <c r="D3" s="12" t="s">
        <v>283</v>
      </c>
      <c r="E3" s="12" t="s">
        <v>283</v>
      </c>
      <c r="F3" s="12" t="s">
        <v>5</v>
      </c>
      <c r="G3" s="12" t="s">
        <v>283</v>
      </c>
      <c r="H3" s="12" t="s">
        <v>283</v>
      </c>
      <c r="I3" s="12" t="s">
        <v>283</v>
      </c>
      <c r="J3" s="12" t="s">
        <v>283</v>
      </c>
      <c r="K3" s="12" t="s">
        <v>10</v>
      </c>
      <c r="L3" s="12" t="s">
        <v>11</v>
      </c>
      <c r="M3" s="12" t="s">
        <v>290</v>
      </c>
      <c r="N3" s="12" t="s">
        <v>292</v>
      </c>
      <c r="O3" s="13" t="s">
        <v>292</v>
      </c>
    </row>
    <row r="4" spans="1:15" ht="10.199999999999999" customHeight="1" x14ac:dyDescent="0.2">
      <c r="A4" s="1" t="s">
        <v>295</v>
      </c>
      <c r="B4" s="1">
        <v>26051</v>
      </c>
      <c r="C4" s="1">
        <v>3226</v>
      </c>
      <c r="D4" s="1">
        <v>2220</v>
      </c>
      <c r="E4" s="1">
        <v>2026</v>
      </c>
      <c r="F4" s="1">
        <v>1251</v>
      </c>
      <c r="G4" s="1">
        <v>2586</v>
      </c>
      <c r="H4" s="1">
        <v>1662</v>
      </c>
      <c r="I4" s="1">
        <v>2118</v>
      </c>
      <c r="J4" s="1">
        <v>1722</v>
      </c>
      <c r="K4" s="1">
        <v>2019</v>
      </c>
      <c r="L4" s="1">
        <v>1956</v>
      </c>
      <c r="M4" s="1">
        <v>2128</v>
      </c>
      <c r="N4" s="1">
        <v>1520</v>
      </c>
      <c r="O4" s="1">
        <v>1617</v>
      </c>
    </row>
    <row r="5" spans="1:15" ht="10.199999999999999" customHeight="1" x14ac:dyDescent="0.2">
      <c r="A5" s="1" t="s">
        <v>35</v>
      </c>
      <c r="B5" s="1">
        <v>4905</v>
      </c>
      <c r="C5" s="1">
        <v>672</v>
      </c>
      <c r="D5" s="1">
        <v>443</v>
      </c>
      <c r="E5" s="1">
        <v>400</v>
      </c>
      <c r="F5" s="1">
        <v>244</v>
      </c>
      <c r="G5" s="1">
        <v>474</v>
      </c>
      <c r="H5" s="1">
        <v>323</v>
      </c>
      <c r="I5" s="1">
        <v>429</v>
      </c>
      <c r="J5" s="1">
        <v>330</v>
      </c>
      <c r="K5" s="1">
        <v>333</v>
      </c>
      <c r="L5" s="1">
        <v>333</v>
      </c>
      <c r="M5" s="1">
        <v>358</v>
      </c>
      <c r="N5" s="1">
        <v>287</v>
      </c>
      <c r="O5" s="1">
        <v>279</v>
      </c>
    </row>
    <row r="6" spans="1:15" ht="10.199999999999999" customHeight="1" x14ac:dyDescent="0.2">
      <c r="A6" s="1" t="s">
        <v>298</v>
      </c>
      <c r="B6" s="4">
        <f>B4/B5</f>
        <v>5.3111111111111109</v>
      </c>
      <c r="C6" s="4">
        <f t="shared" ref="C6:O6" si="0">C4/C5</f>
        <v>4.8005952380952381</v>
      </c>
      <c r="D6" s="4">
        <f t="shared" si="0"/>
        <v>5.0112866817155757</v>
      </c>
      <c r="E6" s="4">
        <f t="shared" si="0"/>
        <v>5.0650000000000004</v>
      </c>
      <c r="F6" s="4">
        <f t="shared" si="0"/>
        <v>5.1270491803278686</v>
      </c>
      <c r="G6" s="4">
        <f t="shared" si="0"/>
        <v>5.4556962025316453</v>
      </c>
      <c r="H6" s="4">
        <f t="shared" si="0"/>
        <v>5.1455108359133126</v>
      </c>
      <c r="I6" s="4">
        <f t="shared" si="0"/>
        <v>4.9370629370629366</v>
      </c>
      <c r="J6" s="4">
        <f t="shared" si="0"/>
        <v>5.2181818181818178</v>
      </c>
      <c r="K6" s="4">
        <f t="shared" si="0"/>
        <v>6.0630630630630629</v>
      </c>
      <c r="L6" s="4">
        <f t="shared" si="0"/>
        <v>5.8738738738738743</v>
      </c>
      <c r="M6" s="4">
        <f t="shared" si="0"/>
        <v>5.9441340782122909</v>
      </c>
      <c r="N6" s="4">
        <f t="shared" si="0"/>
        <v>5.2961672473867596</v>
      </c>
      <c r="O6" s="4">
        <f t="shared" si="0"/>
        <v>5.795698924731183</v>
      </c>
    </row>
    <row r="7" spans="1:15" ht="10.199999999999999" customHeight="1" x14ac:dyDescent="0.2">
      <c r="A7" s="1" t="s">
        <v>36</v>
      </c>
      <c r="B7" s="1">
        <v>3989</v>
      </c>
      <c r="C7" s="1">
        <v>535</v>
      </c>
      <c r="D7" s="1">
        <v>393</v>
      </c>
      <c r="E7" s="1">
        <v>339</v>
      </c>
      <c r="F7" s="1">
        <v>200</v>
      </c>
      <c r="G7" s="1">
        <v>386</v>
      </c>
      <c r="H7" s="1">
        <v>249</v>
      </c>
      <c r="I7" s="1">
        <v>330</v>
      </c>
      <c r="J7" s="1">
        <v>264</v>
      </c>
      <c r="K7" s="1">
        <v>282</v>
      </c>
      <c r="L7" s="1">
        <v>289</v>
      </c>
      <c r="M7" s="1">
        <v>278</v>
      </c>
      <c r="N7" s="1">
        <v>222</v>
      </c>
      <c r="O7" s="1">
        <v>222</v>
      </c>
    </row>
    <row r="8" spans="1:15" ht="10.199999999999999" customHeight="1" x14ac:dyDescent="0.2">
      <c r="A8" s="1" t="s">
        <v>37</v>
      </c>
      <c r="B8" s="1">
        <v>12160</v>
      </c>
      <c r="C8" s="1">
        <v>1479</v>
      </c>
      <c r="D8" s="1">
        <v>1205</v>
      </c>
      <c r="E8" s="1">
        <v>947</v>
      </c>
      <c r="F8" s="1">
        <v>521</v>
      </c>
      <c r="G8" s="1">
        <v>1199</v>
      </c>
      <c r="H8" s="1">
        <v>799</v>
      </c>
      <c r="I8" s="1">
        <v>954</v>
      </c>
      <c r="J8" s="1">
        <v>832</v>
      </c>
      <c r="K8" s="1">
        <v>912</v>
      </c>
      <c r="L8" s="1">
        <v>938</v>
      </c>
      <c r="M8" s="1">
        <v>921</v>
      </c>
      <c r="N8" s="1">
        <v>701</v>
      </c>
      <c r="O8" s="1">
        <v>752</v>
      </c>
    </row>
    <row r="9" spans="1:15" ht="10.199999999999999" customHeight="1" x14ac:dyDescent="0.2">
      <c r="A9" s="1" t="s">
        <v>38</v>
      </c>
      <c r="B9" s="1">
        <v>163</v>
      </c>
      <c r="C9" s="1">
        <v>26</v>
      </c>
      <c r="D9" s="1">
        <v>14</v>
      </c>
      <c r="E9" s="1">
        <v>12</v>
      </c>
      <c r="F9" s="1">
        <v>27</v>
      </c>
      <c r="G9" s="1">
        <v>6</v>
      </c>
      <c r="H9" s="1">
        <v>11</v>
      </c>
      <c r="I9" s="1">
        <v>0</v>
      </c>
      <c r="J9" s="1">
        <v>7</v>
      </c>
      <c r="K9" s="1">
        <v>20</v>
      </c>
      <c r="L9" s="1">
        <v>6</v>
      </c>
      <c r="M9" s="1">
        <v>17</v>
      </c>
      <c r="N9" s="1">
        <v>6</v>
      </c>
      <c r="O9" s="1">
        <v>11</v>
      </c>
    </row>
    <row r="10" spans="1:15" ht="10.199999999999999" customHeight="1" x14ac:dyDescent="0.2">
      <c r="A10" s="1" t="s">
        <v>39</v>
      </c>
      <c r="B10" s="1">
        <v>313</v>
      </c>
      <c r="C10" s="1">
        <v>37</v>
      </c>
      <c r="D10" s="1">
        <v>13</v>
      </c>
      <c r="E10" s="1">
        <v>13</v>
      </c>
      <c r="F10" s="1">
        <v>13</v>
      </c>
      <c r="G10" s="1">
        <v>17</v>
      </c>
      <c r="H10" s="1">
        <v>29</v>
      </c>
      <c r="I10" s="1">
        <v>44</v>
      </c>
      <c r="J10" s="1">
        <v>28</v>
      </c>
      <c r="K10" s="1">
        <v>15</v>
      </c>
      <c r="L10" s="1">
        <v>30</v>
      </c>
      <c r="M10" s="1">
        <v>30</v>
      </c>
      <c r="N10" s="1">
        <v>14</v>
      </c>
      <c r="O10" s="1">
        <v>30</v>
      </c>
    </row>
    <row r="11" spans="1:15" ht="10.199999999999999" customHeight="1" x14ac:dyDescent="0.2">
      <c r="A11" s="1" t="s">
        <v>40</v>
      </c>
      <c r="B11" s="1">
        <v>1418</v>
      </c>
      <c r="C11" s="1">
        <v>172</v>
      </c>
      <c r="D11" s="1">
        <v>54</v>
      </c>
      <c r="E11" s="1">
        <v>89</v>
      </c>
      <c r="F11" s="1">
        <v>38</v>
      </c>
      <c r="G11" s="1">
        <v>161</v>
      </c>
      <c r="H11" s="1">
        <v>103</v>
      </c>
      <c r="I11" s="1">
        <v>76</v>
      </c>
      <c r="J11" s="1">
        <v>70</v>
      </c>
      <c r="K11" s="1">
        <v>110</v>
      </c>
      <c r="L11" s="1">
        <v>93</v>
      </c>
      <c r="M11" s="1">
        <v>154</v>
      </c>
      <c r="N11" s="1">
        <v>140</v>
      </c>
      <c r="O11" s="1">
        <v>158</v>
      </c>
    </row>
    <row r="12" spans="1:15" ht="10.199999999999999" customHeight="1" x14ac:dyDescent="0.2">
      <c r="A12" s="1" t="s">
        <v>41</v>
      </c>
      <c r="B12" s="1">
        <v>518</v>
      </c>
      <c r="C12" s="1">
        <v>45</v>
      </c>
      <c r="D12" s="1">
        <v>36</v>
      </c>
      <c r="E12" s="1">
        <v>46</v>
      </c>
      <c r="F12" s="1">
        <v>16</v>
      </c>
      <c r="G12" s="1">
        <v>44</v>
      </c>
      <c r="H12" s="1">
        <v>37</v>
      </c>
      <c r="I12" s="1">
        <v>117</v>
      </c>
      <c r="J12" s="1">
        <v>63</v>
      </c>
      <c r="K12" s="1">
        <v>16</v>
      </c>
      <c r="L12" s="1">
        <v>25</v>
      </c>
      <c r="M12" s="1">
        <v>24</v>
      </c>
      <c r="N12" s="1">
        <v>26</v>
      </c>
      <c r="O12" s="1">
        <v>23</v>
      </c>
    </row>
    <row r="13" spans="1:15" ht="10.199999999999999" customHeight="1" x14ac:dyDescent="0.2">
      <c r="A13" s="1" t="s">
        <v>42</v>
      </c>
      <c r="B13" s="1">
        <v>666</v>
      </c>
      <c r="C13" s="1">
        <v>80</v>
      </c>
      <c r="D13" s="1">
        <v>34</v>
      </c>
      <c r="E13" s="1">
        <v>57</v>
      </c>
      <c r="F13" s="1">
        <v>31</v>
      </c>
      <c r="G13" s="1">
        <v>98</v>
      </c>
      <c r="H13" s="1">
        <v>32</v>
      </c>
      <c r="I13" s="1">
        <v>54</v>
      </c>
      <c r="J13" s="1">
        <v>47</v>
      </c>
      <c r="K13" s="1">
        <v>49</v>
      </c>
      <c r="L13" s="1">
        <v>54</v>
      </c>
      <c r="M13" s="1">
        <v>60</v>
      </c>
      <c r="N13" s="1">
        <v>39</v>
      </c>
      <c r="O13" s="1">
        <v>31</v>
      </c>
    </row>
    <row r="14" spans="1:15" ht="10.199999999999999" customHeight="1" x14ac:dyDescent="0.2">
      <c r="A14" s="1" t="s">
        <v>43</v>
      </c>
      <c r="B14" s="1">
        <v>1243</v>
      </c>
      <c r="C14" s="1">
        <v>97</v>
      </c>
      <c r="D14" s="1">
        <v>27</v>
      </c>
      <c r="E14" s="1">
        <v>113</v>
      </c>
      <c r="F14" s="1">
        <v>153</v>
      </c>
      <c r="G14" s="1">
        <v>111</v>
      </c>
      <c r="H14" s="1">
        <v>60</v>
      </c>
      <c r="I14" s="1">
        <v>103</v>
      </c>
      <c r="J14" s="1">
        <v>72</v>
      </c>
      <c r="K14" s="1">
        <v>141</v>
      </c>
      <c r="L14" s="1">
        <v>49</v>
      </c>
      <c r="M14" s="1">
        <v>179</v>
      </c>
      <c r="N14" s="1">
        <v>46</v>
      </c>
      <c r="O14" s="1">
        <v>92</v>
      </c>
    </row>
    <row r="15" spans="1:15" ht="10.199999999999999" customHeight="1" x14ac:dyDescent="0.2">
      <c r="A15" s="1" t="s">
        <v>44</v>
      </c>
      <c r="B15" s="1">
        <v>676</v>
      </c>
      <c r="C15" s="1">
        <v>83</v>
      </c>
      <c r="D15" s="1">
        <v>1</v>
      </c>
      <c r="E15" s="1">
        <v>10</v>
      </c>
      <c r="F15" s="1">
        <v>8</v>
      </c>
      <c r="G15" s="1">
        <v>90</v>
      </c>
      <c r="H15" s="1">
        <v>19</v>
      </c>
      <c r="I15" s="1">
        <v>11</v>
      </c>
      <c r="J15" s="1">
        <v>9</v>
      </c>
      <c r="K15" s="1">
        <v>141</v>
      </c>
      <c r="L15" s="1">
        <v>139</v>
      </c>
      <c r="M15" s="1">
        <v>107</v>
      </c>
      <c r="N15" s="1">
        <v>39</v>
      </c>
      <c r="O15" s="1">
        <v>19</v>
      </c>
    </row>
    <row r="17" spans="1:15" ht="10.199999999999999" customHeight="1" x14ac:dyDescent="0.2">
      <c r="A17" s="1" t="s">
        <v>296</v>
      </c>
      <c r="B17" s="1">
        <v>13261</v>
      </c>
      <c r="C17" s="1">
        <v>1663</v>
      </c>
      <c r="D17" s="1">
        <v>1110</v>
      </c>
      <c r="E17" s="1">
        <v>1040</v>
      </c>
      <c r="F17" s="1">
        <v>658</v>
      </c>
      <c r="G17" s="1">
        <v>1299</v>
      </c>
      <c r="H17" s="1">
        <v>827</v>
      </c>
      <c r="I17" s="1">
        <v>1078</v>
      </c>
      <c r="J17" s="1">
        <v>825</v>
      </c>
      <c r="K17" s="1">
        <v>1062</v>
      </c>
      <c r="L17" s="1">
        <v>994</v>
      </c>
      <c r="M17" s="1">
        <v>1099</v>
      </c>
      <c r="N17" s="1">
        <v>800</v>
      </c>
      <c r="O17" s="1">
        <v>806</v>
      </c>
    </row>
    <row r="18" spans="1:15" ht="10.199999999999999" customHeight="1" x14ac:dyDescent="0.2">
      <c r="A18" s="1" t="s">
        <v>35</v>
      </c>
      <c r="B18" s="1">
        <v>4269</v>
      </c>
      <c r="C18" s="1">
        <v>566</v>
      </c>
      <c r="D18" s="1">
        <v>406</v>
      </c>
      <c r="E18" s="1">
        <v>363</v>
      </c>
      <c r="F18" s="1">
        <v>224</v>
      </c>
      <c r="G18" s="1">
        <v>401</v>
      </c>
      <c r="H18" s="1">
        <v>270</v>
      </c>
      <c r="I18" s="1">
        <v>368</v>
      </c>
      <c r="J18" s="1">
        <v>273</v>
      </c>
      <c r="K18" s="1">
        <v>310</v>
      </c>
      <c r="L18" s="1">
        <v>310</v>
      </c>
      <c r="M18" s="1">
        <v>302</v>
      </c>
      <c r="N18" s="1">
        <v>237</v>
      </c>
      <c r="O18" s="1">
        <v>239</v>
      </c>
    </row>
    <row r="19" spans="1:15" ht="10.199999999999999" customHeight="1" x14ac:dyDescent="0.2">
      <c r="A19" s="1" t="s">
        <v>36</v>
      </c>
      <c r="B19" s="1">
        <v>53</v>
      </c>
      <c r="C19" s="1">
        <v>20</v>
      </c>
      <c r="D19" s="1">
        <v>1</v>
      </c>
      <c r="E19" s="1">
        <v>0</v>
      </c>
      <c r="F19" s="1">
        <v>3</v>
      </c>
      <c r="G19" s="1">
        <v>1</v>
      </c>
      <c r="H19" s="1">
        <v>1</v>
      </c>
      <c r="I19" s="1">
        <v>8</v>
      </c>
      <c r="J19" s="1">
        <v>5</v>
      </c>
      <c r="K19" s="1">
        <v>1</v>
      </c>
      <c r="L19" s="1">
        <v>1</v>
      </c>
      <c r="M19" s="1">
        <v>6</v>
      </c>
      <c r="N19" s="1">
        <v>2</v>
      </c>
      <c r="O19" s="1">
        <v>4</v>
      </c>
    </row>
    <row r="20" spans="1:15" ht="10.199999999999999" customHeight="1" x14ac:dyDescent="0.2">
      <c r="A20" s="1" t="s">
        <v>37</v>
      </c>
      <c r="B20" s="1">
        <v>6348</v>
      </c>
      <c r="C20" s="1">
        <v>807</v>
      </c>
      <c r="D20" s="1">
        <v>605</v>
      </c>
      <c r="E20" s="1">
        <v>515</v>
      </c>
      <c r="F20" s="1">
        <v>281</v>
      </c>
      <c r="G20" s="1">
        <v>614</v>
      </c>
      <c r="H20" s="1">
        <v>420</v>
      </c>
      <c r="I20" s="1">
        <v>500</v>
      </c>
      <c r="J20" s="1">
        <v>407</v>
      </c>
      <c r="K20" s="1">
        <v>483</v>
      </c>
      <c r="L20" s="1">
        <v>497</v>
      </c>
      <c r="M20" s="1">
        <v>471</v>
      </c>
      <c r="N20" s="1">
        <v>382</v>
      </c>
      <c r="O20" s="1">
        <v>366</v>
      </c>
    </row>
    <row r="21" spans="1:15" ht="10.199999999999999" customHeight="1" x14ac:dyDescent="0.2">
      <c r="A21" s="1" t="s">
        <v>38</v>
      </c>
      <c r="B21" s="1">
        <v>85</v>
      </c>
      <c r="C21" s="1">
        <v>15</v>
      </c>
      <c r="D21" s="1">
        <v>7</v>
      </c>
      <c r="E21" s="1">
        <v>6</v>
      </c>
      <c r="F21" s="1">
        <v>14</v>
      </c>
      <c r="G21" s="1">
        <v>3</v>
      </c>
      <c r="H21" s="1">
        <v>7</v>
      </c>
      <c r="I21" s="1">
        <v>0</v>
      </c>
      <c r="J21" s="1">
        <v>5</v>
      </c>
      <c r="K21" s="1">
        <v>10</v>
      </c>
      <c r="L21" s="1">
        <v>3</v>
      </c>
      <c r="M21" s="1">
        <v>5</v>
      </c>
      <c r="N21" s="1">
        <v>4</v>
      </c>
      <c r="O21" s="1">
        <v>6</v>
      </c>
    </row>
    <row r="22" spans="1:15" ht="10.199999999999999" customHeight="1" x14ac:dyDescent="0.2">
      <c r="A22" s="1" t="s">
        <v>39</v>
      </c>
      <c r="B22" s="1">
        <v>123</v>
      </c>
      <c r="C22" s="1">
        <v>14</v>
      </c>
      <c r="D22" s="1">
        <v>9</v>
      </c>
      <c r="E22" s="1">
        <v>5</v>
      </c>
      <c r="F22" s="1">
        <v>5</v>
      </c>
      <c r="G22" s="1">
        <v>10</v>
      </c>
      <c r="H22" s="1">
        <v>13</v>
      </c>
      <c r="I22" s="1">
        <v>2</v>
      </c>
      <c r="J22" s="1">
        <v>11</v>
      </c>
      <c r="K22" s="1">
        <v>5</v>
      </c>
      <c r="L22" s="1">
        <v>7</v>
      </c>
      <c r="M22" s="1">
        <v>18</v>
      </c>
      <c r="N22" s="1">
        <v>6</v>
      </c>
      <c r="O22" s="1">
        <v>18</v>
      </c>
    </row>
    <row r="23" spans="1:15" ht="10.199999999999999" customHeight="1" x14ac:dyDescent="0.2">
      <c r="A23" s="1" t="s">
        <v>40</v>
      </c>
      <c r="B23" s="1">
        <v>781</v>
      </c>
      <c r="C23" s="1">
        <v>92</v>
      </c>
      <c r="D23" s="1">
        <v>29</v>
      </c>
      <c r="E23" s="1">
        <v>43</v>
      </c>
      <c r="F23" s="1">
        <v>19</v>
      </c>
      <c r="G23" s="1">
        <v>89</v>
      </c>
      <c r="H23" s="1">
        <v>55</v>
      </c>
      <c r="I23" s="1">
        <v>46</v>
      </c>
      <c r="J23" s="1">
        <v>43</v>
      </c>
      <c r="K23" s="1">
        <v>59</v>
      </c>
      <c r="L23" s="1">
        <v>48</v>
      </c>
      <c r="M23" s="1">
        <v>81</v>
      </c>
      <c r="N23" s="1">
        <v>84</v>
      </c>
      <c r="O23" s="1">
        <v>93</v>
      </c>
    </row>
    <row r="24" spans="1:15" ht="10.199999999999999" customHeight="1" x14ac:dyDescent="0.2">
      <c r="A24" s="1" t="s">
        <v>41</v>
      </c>
      <c r="B24" s="1">
        <v>187</v>
      </c>
      <c r="C24" s="1">
        <v>16</v>
      </c>
      <c r="D24" s="1">
        <v>16</v>
      </c>
      <c r="E24" s="1">
        <v>21</v>
      </c>
      <c r="F24" s="1">
        <v>4</v>
      </c>
      <c r="G24" s="1">
        <v>9</v>
      </c>
      <c r="H24" s="1">
        <v>11</v>
      </c>
      <c r="I24" s="1">
        <v>54</v>
      </c>
      <c r="J24" s="1">
        <v>20</v>
      </c>
      <c r="K24" s="1">
        <v>6</v>
      </c>
      <c r="L24" s="1">
        <v>8</v>
      </c>
      <c r="M24" s="1">
        <v>6</v>
      </c>
      <c r="N24" s="1">
        <v>9</v>
      </c>
      <c r="O24" s="1">
        <v>7</v>
      </c>
    </row>
    <row r="25" spans="1:15" ht="10.199999999999999" customHeight="1" x14ac:dyDescent="0.2">
      <c r="A25" s="1" t="s">
        <v>42</v>
      </c>
      <c r="B25" s="1">
        <v>380</v>
      </c>
      <c r="C25" s="1">
        <v>41</v>
      </c>
      <c r="D25" s="1">
        <v>21</v>
      </c>
      <c r="E25" s="1">
        <v>31</v>
      </c>
      <c r="F25" s="1">
        <v>14</v>
      </c>
      <c r="G25" s="1">
        <v>62</v>
      </c>
      <c r="H25" s="1">
        <v>13</v>
      </c>
      <c r="I25" s="1">
        <v>39</v>
      </c>
      <c r="J25" s="1">
        <v>21</v>
      </c>
      <c r="K25" s="1">
        <v>30</v>
      </c>
      <c r="L25" s="1">
        <v>29</v>
      </c>
      <c r="M25" s="1">
        <v>31</v>
      </c>
      <c r="N25" s="1">
        <v>30</v>
      </c>
      <c r="O25" s="1">
        <v>18</v>
      </c>
    </row>
    <row r="26" spans="1:15" ht="10.199999999999999" customHeight="1" x14ac:dyDescent="0.2">
      <c r="A26" s="1" t="s">
        <v>43</v>
      </c>
      <c r="B26" s="1">
        <v>675</v>
      </c>
      <c r="C26" s="1">
        <v>47</v>
      </c>
      <c r="D26" s="1">
        <v>16</v>
      </c>
      <c r="E26" s="1">
        <v>54</v>
      </c>
      <c r="F26" s="1">
        <v>88</v>
      </c>
      <c r="G26" s="1">
        <v>54</v>
      </c>
      <c r="H26" s="1">
        <v>32</v>
      </c>
      <c r="I26" s="1">
        <v>56</v>
      </c>
      <c r="J26" s="1">
        <v>35</v>
      </c>
      <c r="K26" s="1">
        <v>79</v>
      </c>
      <c r="L26" s="1">
        <v>24</v>
      </c>
      <c r="M26" s="1">
        <v>116</v>
      </c>
      <c r="N26" s="1">
        <v>28</v>
      </c>
      <c r="O26" s="1">
        <v>46</v>
      </c>
    </row>
    <row r="27" spans="1:15" ht="10.199999999999999" customHeight="1" x14ac:dyDescent="0.2">
      <c r="A27" s="1" t="s">
        <v>44</v>
      </c>
      <c r="B27" s="1">
        <v>360</v>
      </c>
      <c r="C27" s="1">
        <v>45</v>
      </c>
      <c r="D27" s="1">
        <v>0</v>
      </c>
      <c r="E27" s="1">
        <v>2</v>
      </c>
      <c r="F27" s="1">
        <v>6</v>
      </c>
      <c r="G27" s="1">
        <v>56</v>
      </c>
      <c r="H27" s="1">
        <v>5</v>
      </c>
      <c r="I27" s="1">
        <v>5</v>
      </c>
      <c r="J27" s="1">
        <v>5</v>
      </c>
      <c r="K27" s="1">
        <v>79</v>
      </c>
      <c r="L27" s="1">
        <v>67</v>
      </c>
      <c r="M27" s="1">
        <v>63</v>
      </c>
      <c r="N27" s="1">
        <v>18</v>
      </c>
      <c r="O27" s="1">
        <v>9</v>
      </c>
    </row>
    <row r="29" spans="1:15" ht="10.199999999999999" customHeight="1" x14ac:dyDescent="0.2">
      <c r="A29" s="1" t="s">
        <v>297</v>
      </c>
      <c r="B29" s="1">
        <v>12790</v>
      </c>
      <c r="C29" s="1">
        <v>1563</v>
      </c>
      <c r="D29" s="1">
        <v>1110</v>
      </c>
      <c r="E29" s="1">
        <v>986</v>
      </c>
      <c r="F29" s="1">
        <v>593</v>
      </c>
      <c r="G29" s="1">
        <v>1287</v>
      </c>
      <c r="H29" s="1">
        <v>835</v>
      </c>
      <c r="I29" s="1">
        <v>1040</v>
      </c>
      <c r="J29" s="1">
        <v>897</v>
      </c>
      <c r="K29" s="1">
        <v>957</v>
      </c>
      <c r="L29" s="1">
        <v>962</v>
      </c>
      <c r="M29" s="1">
        <v>1029</v>
      </c>
      <c r="N29" s="1">
        <v>720</v>
      </c>
      <c r="O29" s="1">
        <v>811</v>
      </c>
    </row>
    <row r="30" spans="1:15" ht="10.199999999999999" customHeight="1" x14ac:dyDescent="0.2">
      <c r="A30" s="1" t="s">
        <v>35</v>
      </c>
      <c r="B30" s="1">
        <v>636</v>
      </c>
      <c r="C30" s="1">
        <v>106</v>
      </c>
      <c r="D30" s="1">
        <v>37</v>
      </c>
      <c r="E30" s="1">
        <v>37</v>
      </c>
      <c r="F30" s="1">
        <v>20</v>
      </c>
      <c r="G30" s="1">
        <v>73</v>
      </c>
      <c r="H30" s="1">
        <v>53</v>
      </c>
      <c r="I30" s="1">
        <v>61</v>
      </c>
      <c r="J30" s="1">
        <v>57</v>
      </c>
      <c r="K30" s="1">
        <v>23</v>
      </c>
      <c r="L30" s="1">
        <v>23</v>
      </c>
      <c r="M30" s="1">
        <v>56</v>
      </c>
      <c r="N30" s="1">
        <v>50</v>
      </c>
      <c r="O30" s="1">
        <v>40</v>
      </c>
    </row>
    <row r="31" spans="1:15" ht="10.199999999999999" customHeight="1" x14ac:dyDescent="0.2">
      <c r="A31" s="1" t="s">
        <v>36</v>
      </c>
      <c r="B31" s="1">
        <v>3936</v>
      </c>
      <c r="C31" s="1">
        <v>515</v>
      </c>
      <c r="D31" s="1">
        <v>392</v>
      </c>
      <c r="E31" s="1">
        <v>339</v>
      </c>
      <c r="F31" s="1">
        <v>197</v>
      </c>
      <c r="G31" s="1">
        <v>385</v>
      </c>
      <c r="H31" s="1">
        <v>248</v>
      </c>
      <c r="I31" s="1">
        <v>322</v>
      </c>
      <c r="J31" s="1">
        <v>259</v>
      </c>
      <c r="K31" s="1">
        <v>281</v>
      </c>
      <c r="L31" s="1">
        <v>288</v>
      </c>
      <c r="M31" s="1">
        <v>272</v>
      </c>
      <c r="N31" s="1">
        <v>220</v>
      </c>
      <c r="O31" s="1">
        <v>218</v>
      </c>
    </row>
    <row r="32" spans="1:15" ht="10.199999999999999" customHeight="1" x14ac:dyDescent="0.2">
      <c r="A32" s="1" t="s">
        <v>37</v>
      </c>
      <c r="B32" s="1">
        <v>5812</v>
      </c>
      <c r="C32" s="1">
        <v>672</v>
      </c>
      <c r="D32" s="1">
        <v>600</v>
      </c>
      <c r="E32" s="1">
        <v>432</v>
      </c>
      <c r="F32" s="1">
        <v>240</v>
      </c>
      <c r="G32" s="1">
        <v>585</v>
      </c>
      <c r="H32" s="1">
        <v>379</v>
      </c>
      <c r="I32" s="1">
        <v>454</v>
      </c>
      <c r="J32" s="1">
        <v>425</v>
      </c>
      <c r="K32" s="1">
        <v>429</v>
      </c>
      <c r="L32" s="1">
        <v>441</v>
      </c>
      <c r="M32" s="1">
        <v>450</v>
      </c>
      <c r="N32" s="1">
        <v>319</v>
      </c>
      <c r="O32" s="1">
        <v>386</v>
      </c>
    </row>
    <row r="33" spans="1:15" ht="10.199999999999999" customHeight="1" x14ac:dyDescent="0.2">
      <c r="A33" s="1" t="s">
        <v>38</v>
      </c>
      <c r="B33" s="1">
        <v>78</v>
      </c>
      <c r="C33" s="1">
        <v>11</v>
      </c>
      <c r="D33" s="1">
        <v>7</v>
      </c>
      <c r="E33" s="1">
        <v>6</v>
      </c>
      <c r="F33" s="1">
        <v>13</v>
      </c>
      <c r="G33" s="1">
        <v>3</v>
      </c>
      <c r="H33" s="1">
        <v>4</v>
      </c>
      <c r="I33" s="1">
        <v>0</v>
      </c>
      <c r="J33" s="1">
        <v>2</v>
      </c>
      <c r="K33" s="1">
        <v>10</v>
      </c>
      <c r="L33" s="1">
        <v>3</v>
      </c>
      <c r="M33" s="1">
        <v>12</v>
      </c>
      <c r="N33" s="1">
        <v>2</v>
      </c>
      <c r="O33" s="1">
        <v>5</v>
      </c>
    </row>
    <row r="34" spans="1:15" ht="10.199999999999999" customHeight="1" x14ac:dyDescent="0.2">
      <c r="A34" s="1" t="s">
        <v>39</v>
      </c>
      <c r="B34" s="1">
        <v>190</v>
      </c>
      <c r="C34" s="1">
        <v>23</v>
      </c>
      <c r="D34" s="1">
        <v>4</v>
      </c>
      <c r="E34" s="1">
        <v>8</v>
      </c>
      <c r="F34" s="1">
        <v>8</v>
      </c>
      <c r="G34" s="1">
        <v>7</v>
      </c>
      <c r="H34" s="1">
        <v>16</v>
      </c>
      <c r="I34" s="1">
        <v>42</v>
      </c>
      <c r="J34" s="1">
        <v>17</v>
      </c>
      <c r="K34" s="1">
        <v>10</v>
      </c>
      <c r="L34" s="1">
        <v>23</v>
      </c>
      <c r="M34" s="1">
        <v>12</v>
      </c>
      <c r="N34" s="1">
        <v>8</v>
      </c>
      <c r="O34" s="1">
        <v>12</v>
      </c>
    </row>
    <row r="35" spans="1:15" ht="10.199999999999999" customHeight="1" x14ac:dyDescent="0.2">
      <c r="A35" s="1" t="s">
        <v>40</v>
      </c>
      <c r="B35" s="1">
        <v>637</v>
      </c>
      <c r="C35" s="1">
        <v>80</v>
      </c>
      <c r="D35" s="1">
        <v>25</v>
      </c>
      <c r="E35" s="1">
        <v>46</v>
      </c>
      <c r="F35" s="1">
        <v>19</v>
      </c>
      <c r="G35" s="1">
        <v>72</v>
      </c>
      <c r="H35" s="1">
        <v>48</v>
      </c>
      <c r="I35" s="1">
        <v>30</v>
      </c>
      <c r="J35" s="1">
        <v>27</v>
      </c>
      <c r="K35" s="1">
        <v>51</v>
      </c>
      <c r="L35" s="1">
        <v>45</v>
      </c>
      <c r="M35" s="1">
        <v>73</v>
      </c>
      <c r="N35" s="1">
        <v>56</v>
      </c>
      <c r="O35" s="1">
        <v>65</v>
      </c>
    </row>
    <row r="36" spans="1:15" ht="10.199999999999999" customHeight="1" x14ac:dyDescent="0.2">
      <c r="A36" s="1" t="s">
        <v>41</v>
      </c>
      <c r="B36" s="1">
        <v>331</v>
      </c>
      <c r="C36" s="1">
        <v>29</v>
      </c>
      <c r="D36" s="1">
        <v>20</v>
      </c>
      <c r="E36" s="1">
        <v>25</v>
      </c>
      <c r="F36" s="1">
        <v>12</v>
      </c>
      <c r="G36" s="1">
        <v>35</v>
      </c>
      <c r="H36" s="1">
        <v>26</v>
      </c>
      <c r="I36" s="1">
        <v>63</v>
      </c>
      <c r="J36" s="1">
        <v>43</v>
      </c>
      <c r="K36" s="1">
        <v>10</v>
      </c>
      <c r="L36" s="1">
        <v>17</v>
      </c>
      <c r="M36" s="1">
        <v>18</v>
      </c>
      <c r="N36" s="1">
        <v>17</v>
      </c>
      <c r="O36" s="1">
        <v>16</v>
      </c>
    </row>
    <row r="37" spans="1:15" ht="10.199999999999999" customHeight="1" x14ac:dyDescent="0.2">
      <c r="A37" s="1" t="s">
        <v>42</v>
      </c>
      <c r="B37" s="1">
        <v>286</v>
      </c>
      <c r="C37" s="1">
        <v>39</v>
      </c>
      <c r="D37" s="1">
        <v>13</v>
      </c>
      <c r="E37" s="1">
        <v>26</v>
      </c>
      <c r="F37" s="1">
        <v>17</v>
      </c>
      <c r="G37" s="1">
        <v>36</v>
      </c>
      <c r="H37" s="1">
        <v>19</v>
      </c>
      <c r="I37" s="1">
        <v>15</v>
      </c>
      <c r="J37" s="1">
        <v>26</v>
      </c>
      <c r="K37" s="1">
        <v>19</v>
      </c>
      <c r="L37" s="1">
        <v>25</v>
      </c>
      <c r="M37" s="1">
        <v>29</v>
      </c>
      <c r="N37" s="1">
        <v>9</v>
      </c>
      <c r="O37" s="1">
        <v>13</v>
      </c>
    </row>
    <row r="38" spans="1:15" ht="10.199999999999999" customHeight="1" x14ac:dyDescent="0.2">
      <c r="A38" s="1" t="s">
        <v>43</v>
      </c>
      <c r="B38" s="1">
        <v>568</v>
      </c>
      <c r="C38" s="1">
        <v>50</v>
      </c>
      <c r="D38" s="1">
        <v>11</v>
      </c>
      <c r="E38" s="1">
        <v>59</v>
      </c>
      <c r="F38" s="1">
        <v>65</v>
      </c>
      <c r="G38" s="1">
        <v>57</v>
      </c>
      <c r="H38" s="1">
        <v>28</v>
      </c>
      <c r="I38" s="1">
        <v>47</v>
      </c>
      <c r="J38" s="1">
        <v>37</v>
      </c>
      <c r="K38" s="1">
        <v>62</v>
      </c>
      <c r="L38" s="1">
        <v>25</v>
      </c>
      <c r="M38" s="1">
        <v>63</v>
      </c>
      <c r="N38" s="1">
        <v>18</v>
      </c>
      <c r="O38" s="1">
        <v>46</v>
      </c>
    </row>
    <row r="39" spans="1:15" ht="10.199999999999999" customHeight="1" x14ac:dyDescent="0.2">
      <c r="A39" s="1" t="s">
        <v>44</v>
      </c>
      <c r="B39" s="1">
        <v>316</v>
      </c>
      <c r="C39" s="1">
        <v>38</v>
      </c>
      <c r="D39" s="1">
        <v>1</v>
      </c>
      <c r="E39" s="1">
        <v>8</v>
      </c>
      <c r="F39" s="1">
        <v>2</v>
      </c>
      <c r="G39" s="1">
        <v>34</v>
      </c>
      <c r="H39" s="1">
        <v>14</v>
      </c>
      <c r="I39" s="1">
        <v>6</v>
      </c>
      <c r="J39" s="1">
        <v>4</v>
      </c>
      <c r="K39" s="1">
        <v>62</v>
      </c>
      <c r="L39" s="1">
        <v>72</v>
      </c>
      <c r="M39" s="1">
        <v>44</v>
      </c>
      <c r="N39" s="1">
        <v>21</v>
      </c>
      <c r="O39" s="1">
        <v>10</v>
      </c>
    </row>
    <row r="40" spans="1:15" ht="10.199999999999999" customHeight="1" x14ac:dyDescent="0.2">
      <c r="A40" s="31" t="s">
        <v>355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35530-1DB1-4CAF-94CA-C8B992FEDA85}">
  <dimension ref="A1:O60"/>
  <sheetViews>
    <sheetView view="pageBreakPreview" topLeftCell="A33" zoomScale="125" zoomScaleNormal="100" zoomScaleSheetLayoutView="125" workbookViewId="0">
      <selection activeCell="A60" sqref="A60:XFD60"/>
    </sheetView>
  </sheetViews>
  <sheetFormatPr defaultRowHeight="10.199999999999999" customHeight="1" x14ac:dyDescent="0.2"/>
  <cols>
    <col min="1" max="1" width="8.88671875" style="1"/>
    <col min="2" max="2" width="5.5546875" style="1" customWidth="1"/>
    <col min="3" max="15" width="4.88671875" style="1" customWidth="1"/>
    <col min="16" max="16384" width="8.88671875" style="1"/>
  </cols>
  <sheetData>
    <row r="1" spans="1:15" ht="10.199999999999999" customHeight="1" x14ac:dyDescent="0.2">
      <c r="A1" s="1" t="s">
        <v>335</v>
      </c>
    </row>
    <row r="2" spans="1:15" s="5" customFormat="1" ht="10.199999999999999" customHeight="1" x14ac:dyDescent="0.2">
      <c r="A2" s="7"/>
      <c r="B2" s="8"/>
      <c r="C2" s="9" t="s">
        <v>281</v>
      </c>
      <c r="D2" s="9" t="s">
        <v>282</v>
      </c>
      <c r="E2" s="9" t="s">
        <v>284</v>
      </c>
      <c r="F2" s="9"/>
      <c r="G2" s="9" t="s">
        <v>285</v>
      </c>
      <c r="H2" s="9" t="s">
        <v>286</v>
      </c>
      <c r="I2" s="9" t="s">
        <v>287</v>
      </c>
      <c r="J2" s="9" t="s">
        <v>288</v>
      </c>
      <c r="K2" s="9"/>
      <c r="L2" s="9"/>
      <c r="M2" s="9" t="s">
        <v>289</v>
      </c>
      <c r="N2" s="9" t="s">
        <v>291</v>
      </c>
      <c r="O2" s="10" t="s">
        <v>293</v>
      </c>
    </row>
    <row r="3" spans="1:15" s="5" customFormat="1" ht="10.199999999999999" customHeight="1" x14ac:dyDescent="0.2">
      <c r="A3" s="11"/>
      <c r="B3" s="12" t="s">
        <v>1</v>
      </c>
      <c r="C3" s="12" t="s">
        <v>294</v>
      </c>
      <c r="D3" s="12" t="s">
        <v>283</v>
      </c>
      <c r="E3" s="12" t="s">
        <v>283</v>
      </c>
      <c r="F3" s="12" t="s">
        <v>5</v>
      </c>
      <c r="G3" s="12" t="s">
        <v>283</v>
      </c>
      <c r="H3" s="12" t="s">
        <v>283</v>
      </c>
      <c r="I3" s="12" t="s">
        <v>283</v>
      </c>
      <c r="J3" s="12" t="s">
        <v>283</v>
      </c>
      <c r="K3" s="12" t="s">
        <v>10</v>
      </c>
      <c r="L3" s="12" t="s">
        <v>11</v>
      </c>
      <c r="M3" s="12" t="s">
        <v>290</v>
      </c>
      <c r="N3" s="12" t="s">
        <v>292</v>
      </c>
      <c r="O3" s="13" t="s">
        <v>292</v>
      </c>
    </row>
    <row r="4" spans="1:15" ht="10.199999999999999" customHeight="1" x14ac:dyDescent="0.2">
      <c r="A4" s="1" t="s">
        <v>295</v>
      </c>
      <c r="B4" s="1">
        <v>26051</v>
      </c>
      <c r="C4" s="1">
        <v>3226</v>
      </c>
      <c r="D4" s="1">
        <v>2220</v>
      </c>
      <c r="E4" s="1">
        <v>2026</v>
      </c>
      <c r="F4" s="1">
        <v>1251</v>
      </c>
      <c r="G4" s="1">
        <v>2586</v>
      </c>
      <c r="H4" s="1">
        <v>1662</v>
      </c>
      <c r="I4" s="1">
        <v>2118</v>
      </c>
      <c r="J4" s="1">
        <v>1722</v>
      </c>
      <c r="K4" s="1">
        <v>2019</v>
      </c>
      <c r="L4" s="1">
        <v>1956</v>
      </c>
      <c r="M4" s="1">
        <v>2128</v>
      </c>
      <c r="N4" s="1">
        <v>1520</v>
      </c>
      <c r="O4" s="1">
        <v>1617</v>
      </c>
    </row>
    <row r="5" spans="1:15" ht="10.199999999999999" customHeight="1" x14ac:dyDescent="0.2">
      <c r="A5" s="1" t="s">
        <v>17</v>
      </c>
      <c r="B5" s="1">
        <v>3908</v>
      </c>
      <c r="C5" s="1">
        <v>490</v>
      </c>
      <c r="D5" s="1">
        <v>357</v>
      </c>
      <c r="E5" s="1">
        <v>301</v>
      </c>
      <c r="F5" s="1">
        <v>141</v>
      </c>
      <c r="G5" s="1">
        <v>351</v>
      </c>
      <c r="H5" s="1">
        <v>236</v>
      </c>
      <c r="I5" s="1">
        <v>295</v>
      </c>
      <c r="J5" s="1">
        <v>238</v>
      </c>
      <c r="K5" s="1">
        <v>287</v>
      </c>
      <c r="L5" s="1">
        <v>297</v>
      </c>
      <c r="M5" s="1">
        <v>392</v>
      </c>
      <c r="N5" s="1">
        <v>249</v>
      </c>
      <c r="O5" s="1">
        <v>274</v>
      </c>
    </row>
    <row r="6" spans="1:15" ht="10.199999999999999" customHeight="1" x14ac:dyDescent="0.2">
      <c r="A6" s="1" t="s">
        <v>18</v>
      </c>
      <c r="B6" s="1">
        <v>3708</v>
      </c>
      <c r="C6" s="1">
        <v>447</v>
      </c>
      <c r="D6" s="1">
        <v>317</v>
      </c>
      <c r="E6" s="1">
        <v>288</v>
      </c>
      <c r="F6" s="1">
        <v>169</v>
      </c>
      <c r="G6" s="1">
        <v>350</v>
      </c>
      <c r="H6" s="1">
        <v>206</v>
      </c>
      <c r="I6" s="1">
        <v>295</v>
      </c>
      <c r="J6" s="1">
        <v>215</v>
      </c>
      <c r="K6" s="1">
        <v>300</v>
      </c>
      <c r="L6" s="1">
        <v>328</v>
      </c>
      <c r="M6" s="1">
        <v>300</v>
      </c>
      <c r="N6" s="1">
        <v>245</v>
      </c>
      <c r="O6" s="1">
        <v>248</v>
      </c>
    </row>
    <row r="7" spans="1:15" ht="10.199999999999999" customHeight="1" x14ac:dyDescent="0.2">
      <c r="A7" s="1" t="s">
        <v>19</v>
      </c>
      <c r="B7" s="1">
        <v>3132</v>
      </c>
      <c r="C7" s="1">
        <v>356</v>
      </c>
      <c r="D7" s="1">
        <v>304</v>
      </c>
      <c r="E7" s="1">
        <v>238</v>
      </c>
      <c r="F7" s="1">
        <v>167</v>
      </c>
      <c r="G7" s="1">
        <v>349</v>
      </c>
      <c r="H7" s="1">
        <v>198</v>
      </c>
      <c r="I7" s="1">
        <v>216</v>
      </c>
      <c r="J7" s="1">
        <v>207</v>
      </c>
      <c r="K7" s="1">
        <v>282</v>
      </c>
      <c r="L7" s="1">
        <v>238</v>
      </c>
      <c r="M7" s="1">
        <v>232</v>
      </c>
      <c r="N7" s="1">
        <v>158</v>
      </c>
      <c r="O7" s="1">
        <v>187</v>
      </c>
    </row>
    <row r="8" spans="1:15" ht="10.199999999999999" customHeight="1" x14ac:dyDescent="0.2">
      <c r="A8" s="1" t="s">
        <v>20</v>
      </c>
      <c r="B8" s="1">
        <v>2328</v>
      </c>
      <c r="C8" s="1">
        <v>275</v>
      </c>
      <c r="D8" s="1">
        <v>197</v>
      </c>
      <c r="E8" s="1">
        <v>176</v>
      </c>
      <c r="F8" s="1">
        <v>129</v>
      </c>
      <c r="G8" s="1">
        <v>229</v>
      </c>
      <c r="H8" s="1">
        <v>168</v>
      </c>
      <c r="I8" s="1">
        <v>133</v>
      </c>
      <c r="J8" s="1">
        <v>165</v>
      </c>
      <c r="K8" s="1">
        <v>224</v>
      </c>
      <c r="L8" s="1">
        <v>158</v>
      </c>
      <c r="M8" s="1">
        <v>191</v>
      </c>
      <c r="N8" s="1">
        <v>123</v>
      </c>
      <c r="O8" s="1">
        <v>160</v>
      </c>
    </row>
    <row r="9" spans="1:15" ht="10.199999999999999" customHeight="1" x14ac:dyDescent="0.2">
      <c r="A9" s="1" t="s">
        <v>21</v>
      </c>
      <c r="B9" s="1">
        <v>1913</v>
      </c>
      <c r="C9" s="1">
        <v>236</v>
      </c>
      <c r="D9" s="1">
        <v>150</v>
      </c>
      <c r="E9" s="1">
        <v>153</v>
      </c>
      <c r="F9" s="1">
        <v>108</v>
      </c>
      <c r="G9" s="1">
        <v>200</v>
      </c>
      <c r="H9" s="1">
        <v>123</v>
      </c>
      <c r="I9" s="1">
        <v>120</v>
      </c>
      <c r="J9" s="1">
        <v>117</v>
      </c>
      <c r="K9" s="1">
        <v>168</v>
      </c>
      <c r="L9" s="1">
        <v>148</v>
      </c>
      <c r="M9" s="1">
        <v>159</v>
      </c>
      <c r="N9" s="1">
        <v>125</v>
      </c>
      <c r="O9" s="1">
        <v>106</v>
      </c>
    </row>
    <row r="10" spans="1:15" ht="10.199999999999999" customHeight="1" x14ac:dyDescent="0.2">
      <c r="A10" s="1" t="s">
        <v>22</v>
      </c>
      <c r="B10" s="1">
        <v>2059</v>
      </c>
      <c r="C10" s="1">
        <v>248</v>
      </c>
      <c r="D10" s="1">
        <v>164</v>
      </c>
      <c r="E10" s="1">
        <v>155</v>
      </c>
      <c r="F10" s="1">
        <v>105</v>
      </c>
      <c r="G10" s="1">
        <v>192</v>
      </c>
      <c r="H10" s="1">
        <v>128</v>
      </c>
      <c r="I10" s="1">
        <v>221</v>
      </c>
      <c r="J10" s="1">
        <v>105</v>
      </c>
      <c r="K10" s="1">
        <v>134</v>
      </c>
      <c r="L10" s="1">
        <v>159</v>
      </c>
      <c r="M10" s="1">
        <v>183</v>
      </c>
      <c r="N10" s="1">
        <v>130</v>
      </c>
      <c r="O10" s="1">
        <v>135</v>
      </c>
    </row>
    <row r="11" spans="1:15" ht="10.199999999999999" customHeight="1" x14ac:dyDescent="0.2">
      <c r="A11" s="1" t="s">
        <v>23</v>
      </c>
      <c r="B11" s="1">
        <v>1955</v>
      </c>
      <c r="C11" s="1">
        <v>266</v>
      </c>
      <c r="D11" s="1">
        <v>165</v>
      </c>
      <c r="E11" s="1">
        <v>179</v>
      </c>
      <c r="F11" s="1">
        <v>87</v>
      </c>
      <c r="G11" s="1">
        <v>191</v>
      </c>
      <c r="H11" s="1">
        <v>99</v>
      </c>
      <c r="I11" s="1">
        <v>158</v>
      </c>
      <c r="J11" s="1">
        <v>130</v>
      </c>
      <c r="K11" s="1">
        <v>174</v>
      </c>
      <c r="L11" s="1">
        <v>137</v>
      </c>
      <c r="M11" s="1">
        <v>149</v>
      </c>
      <c r="N11" s="1">
        <v>110</v>
      </c>
      <c r="O11" s="1">
        <v>110</v>
      </c>
    </row>
    <row r="12" spans="1:15" ht="10.199999999999999" customHeight="1" x14ac:dyDescent="0.2">
      <c r="A12" s="1" t="s">
        <v>24</v>
      </c>
      <c r="B12" s="1">
        <v>1854</v>
      </c>
      <c r="C12" s="1">
        <v>236</v>
      </c>
      <c r="D12" s="1">
        <v>175</v>
      </c>
      <c r="E12" s="1">
        <v>139</v>
      </c>
      <c r="F12" s="1">
        <v>101</v>
      </c>
      <c r="G12" s="1">
        <v>193</v>
      </c>
      <c r="H12" s="1">
        <v>112</v>
      </c>
      <c r="I12" s="1">
        <v>176</v>
      </c>
      <c r="J12" s="1">
        <v>128</v>
      </c>
      <c r="K12" s="1">
        <v>135</v>
      </c>
      <c r="L12" s="1">
        <v>124</v>
      </c>
      <c r="M12" s="1">
        <v>145</v>
      </c>
      <c r="N12" s="1">
        <v>100</v>
      </c>
      <c r="O12" s="1">
        <v>90</v>
      </c>
    </row>
    <row r="13" spans="1:15" ht="10.199999999999999" customHeight="1" x14ac:dyDescent="0.2">
      <c r="A13" s="1" t="s">
        <v>25</v>
      </c>
      <c r="B13" s="1">
        <v>1217</v>
      </c>
      <c r="C13" s="1">
        <v>154</v>
      </c>
      <c r="D13" s="1">
        <v>97</v>
      </c>
      <c r="E13" s="1">
        <v>80</v>
      </c>
      <c r="F13" s="1">
        <v>74</v>
      </c>
      <c r="G13" s="1">
        <v>119</v>
      </c>
      <c r="H13" s="1">
        <v>74</v>
      </c>
      <c r="I13" s="1">
        <v>120</v>
      </c>
      <c r="J13" s="1">
        <v>93</v>
      </c>
      <c r="K13" s="1">
        <v>92</v>
      </c>
      <c r="L13" s="1">
        <v>78</v>
      </c>
      <c r="M13" s="1">
        <v>105</v>
      </c>
      <c r="N13" s="1">
        <v>57</v>
      </c>
      <c r="O13" s="1">
        <v>74</v>
      </c>
    </row>
    <row r="14" spans="1:15" ht="10.199999999999999" customHeight="1" x14ac:dyDescent="0.2">
      <c r="A14" s="1" t="s">
        <v>26</v>
      </c>
      <c r="B14" s="1">
        <v>1054</v>
      </c>
      <c r="C14" s="1">
        <v>118</v>
      </c>
      <c r="D14" s="1">
        <v>77</v>
      </c>
      <c r="E14" s="1">
        <v>76</v>
      </c>
      <c r="F14" s="1">
        <v>72</v>
      </c>
      <c r="G14" s="1">
        <v>86</v>
      </c>
      <c r="H14" s="1">
        <v>66</v>
      </c>
      <c r="I14" s="1">
        <v>112</v>
      </c>
      <c r="J14" s="1">
        <v>89</v>
      </c>
      <c r="K14" s="1">
        <v>89</v>
      </c>
      <c r="L14" s="1">
        <v>71</v>
      </c>
      <c r="M14" s="1">
        <v>72</v>
      </c>
      <c r="N14" s="1">
        <v>66</v>
      </c>
      <c r="O14" s="1">
        <v>60</v>
      </c>
    </row>
    <row r="15" spans="1:15" ht="10.199999999999999" customHeight="1" x14ac:dyDescent="0.2">
      <c r="A15" s="1" t="s">
        <v>27</v>
      </c>
      <c r="B15" s="1">
        <v>742</v>
      </c>
      <c r="C15" s="1">
        <v>112</v>
      </c>
      <c r="D15" s="1">
        <v>75</v>
      </c>
      <c r="E15" s="1">
        <v>51</v>
      </c>
      <c r="F15" s="1">
        <v>29</v>
      </c>
      <c r="G15" s="1">
        <v>82</v>
      </c>
      <c r="H15" s="1">
        <v>44</v>
      </c>
      <c r="I15" s="1">
        <v>50</v>
      </c>
      <c r="J15" s="1">
        <v>48</v>
      </c>
      <c r="K15" s="1">
        <v>54</v>
      </c>
      <c r="L15" s="1">
        <v>57</v>
      </c>
      <c r="M15" s="1">
        <v>64</v>
      </c>
      <c r="N15" s="1">
        <v>34</v>
      </c>
      <c r="O15" s="1">
        <v>42</v>
      </c>
    </row>
    <row r="16" spans="1:15" ht="10.199999999999999" customHeight="1" x14ac:dyDescent="0.2">
      <c r="A16" s="1" t="s">
        <v>28</v>
      </c>
      <c r="B16" s="1">
        <v>645</v>
      </c>
      <c r="C16" s="1">
        <v>92</v>
      </c>
      <c r="D16" s="1">
        <v>29</v>
      </c>
      <c r="E16" s="1">
        <v>52</v>
      </c>
      <c r="F16" s="1">
        <v>34</v>
      </c>
      <c r="G16" s="1">
        <v>74</v>
      </c>
      <c r="H16" s="1">
        <v>64</v>
      </c>
      <c r="I16" s="1">
        <v>58</v>
      </c>
      <c r="J16" s="1">
        <v>58</v>
      </c>
      <c r="K16" s="1">
        <v>36</v>
      </c>
      <c r="L16" s="1">
        <v>33</v>
      </c>
      <c r="M16" s="1">
        <v>47</v>
      </c>
      <c r="N16" s="1">
        <v>32</v>
      </c>
      <c r="O16" s="1">
        <v>36</v>
      </c>
    </row>
    <row r="17" spans="1:15" ht="10.199999999999999" customHeight="1" x14ac:dyDescent="0.2">
      <c r="A17" s="1" t="s">
        <v>29</v>
      </c>
      <c r="B17" s="1">
        <v>502</v>
      </c>
      <c r="C17" s="1">
        <v>43</v>
      </c>
      <c r="D17" s="1">
        <v>39</v>
      </c>
      <c r="E17" s="1">
        <v>55</v>
      </c>
      <c r="F17" s="1">
        <v>24</v>
      </c>
      <c r="G17" s="1">
        <v>62</v>
      </c>
      <c r="H17" s="1">
        <v>46</v>
      </c>
      <c r="I17" s="1">
        <v>40</v>
      </c>
      <c r="J17" s="1">
        <v>37</v>
      </c>
      <c r="K17" s="1">
        <v>17</v>
      </c>
      <c r="L17" s="1">
        <v>44</v>
      </c>
      <c r="M17" s="1">
        <v>33</v>
      </c>
      <c r="N17" s="1">
        <v>24</v>
      </c>
      <c r="O17" s="1">
        <v>38</v>
      </c>
    </row>
    <row r="18" spans="1:15" ht="10.199999999999999" customHeight="1" x14ac:dyDescent="0.2">
      <c r="A18" s="1" t="s">
        <v>30</v>
      </c>
      <c r="B18" s="1">
        <v>379</v>
      </c>
      <c r="C18" s="1">
        <v>65</v>
      </c>
      <c r="D18" s="1">
        <v>42</v>
      </c>
      <c r="E18" s="1">
        <v>27</v>
      </c>
      <c r="F18" s="1">
        <v>2</v>
      </c>
      <c r="G18" s="1">
        <v>41</v>
      </c>
      <c r="H18" s="1">
        <v>27</v>
      </c>
      <c r="I18" s="1">
        <v>26</v>
      </c>
      <c r="J18" s="1">
        <v>31</v>
      </c>
      <c r="K18" s="1">
        <v>10</v>
      </c>
      <c r="L18" s="1">
        <v>22</v>
      </c>
      <c r="M18" s="1">
        <v>20</v>
      </c>
      <c r="N18" s="1">
        <v>36</v>
      </c>
      <c r="O18" s="1">
        <v>30</v>
      </c>
    </row>
    <row r="19" spans="1:15" ht="10.199999999999999" customHeight="1" x14ac:dyDescent="0.2">
      <c r="A19" s="1" t="s">
        <v>31</v>
      </c>
      <c r="B19" s="1">
        <v>261</v>
      </c>
      <c r="C19" s="1">
        <v>39</v>
      </c>
      <c r="D19" s="1">
        <v>19</v>
      </c>
      <c r="E19" s="1">
        <v>30</v>
      </c>
      <c r="F19" s="1">
        <v>2</v>
      </c>
      <c r="G19" s="1">
        <v>23</v>
      </c>
      <c r="H19" s="1">
        <v>32</v>
      </c>
      <c r="I19" s="1">
        <v>28</v>
      </c>
      <c r="J19" s="1">
        <v>18</v>
      </c>
      <c r="K19" s="1">
        <v>8</v>
      </c>
      <c r="L19" s="1">
        <v>20</v>
      </c>
      <c r="M19" s="1">
        <v>17</v>
      </c>
      <c r="N19" s="1">
        <v>15</v>
      </c>
      <c r="O19" s="1">
        <v>10</v>
      </c>
    </row>
    <row r="20" spans="1:15" ht="10.199999999999999" customHeight="1" x14ac:dyDescent="0.2">
      <c r="A20" s="1" t="s">
        <v>32</v>
      </c>
      <c r="B20" s="1">
        <v>394</v>
      </c>
      <c r="C20" s="1">
        <v>49</v>
      </c>
      <c r="D20" s="1">
        <v>13</v>
      </c>
      <c r="E20" s="1">
        <v>26</v>
      </c>
      <c r="F20" s="1">
        <v>7</v>
      </c>
      <c r="G20" s="1">
        <v>44</v>
      </c>
      <c r="H20" s="1">
        <v>39</v>
      </c>
      <c r="I20" s="1">
        <v>70</v>
      </c>
      <c r="J20" s="1">
        <v>43</v>
      </c>
      <c r="K20" s="1">
        <v>9</v>
      </c>
      <c r="L20" s="1">
        <v>42</v>
      </c>
      <c r="M20" s="1">
        <v>19</v>
      </c>
      <c r="N20" s="1">
        <v>16</v>
      </c>
      <c r="O20" s="1">
        <v>17</v>
      </c>
    </row>
    <row r="21" spans="1:15" s="3" customFormat="1" ht="10.199999999999999" customHeight="1" x14ac:dyDescent="0.2">
      <c r="A21" s="3" t="s">
        <v>33</v>
      </c>
      <c r="B21" s="3">
        <v>19.899999999999999</v>
      </c>
      <c r="C21" s="3">
        <v>21</v>
      </c>
      <c r="D21" s="3">
        <v>18.399999999999999</v>
      </c>
      <c r="E21" s="3">
        <v>20.3</v>
      </c>
      <c r="F21" s="3">
        <v>20.9</v>
      </c>
      <c r="G21" s="3">
        <v>20.399999999999999</v>
      </c>
      <c r="H21" s="3">
        <v>20.9</v>
      </c>
      <c r="I21" s="3">
        <v>25</v>
      </c>
      <c r="J21" s="3">
        <v>21.5</v>
      </c>
      <c r="K21" s="3">
        <v>18.100000000000001</v>
      </c>
      <c r="L21" s="3">
        <v>18.600000000000001</v>
      </c>
      <c r="M21" s="3">
        <v>18.7</v>
      </c>
      <c r="N21" s="3">
        <v>19.399999999999999</v>
      </c>
      <c r="O21" s="3">
        <v>18.100000000000001</v>
      </c>
    </row>
    <row r="23" spans="1:15" ht="10.199999999999999" customHeight="1" x14ac:dyDescent="0.2">
      <c r="A23" s="1" t="s">
        <v>300</v>
      </c>
      <c r="B23" s="1">
        <v>21202</v>
      </c>
      <c r="C23" s="1">
        <v>2595</v>
      </c>
      <c r="D23" s="1">
        <v>1804</v>
      </c>
      <c r="E23" s="1">
        <v>1579</v>
      </c>
      <c r="F23" s="1">
        <v>1029</v>
      </c>
      <c r="G23" s="1">
        <v>2124</v>
      </c>
      <c r="H23" s="1">
        <v>1319</v>
      </c>
      <c r="I23" s="1">
        <v>1687</v>
      </c>
      <c r="J23" s="1">
        <v>1382</v>
      </c>
      <c r="K23" s="1">
        <v>1708</v>
      </c>
      <c r="L23" s="1">
        <v>1608</v>
      </c>
      <c r="M23" s="1">
        <v>1805</v>
      </c>
      <c r="N23" s="1">
        <v>1238</v>
      </c>
      <c r="O23" s="1">
        <v>1324</v>
      </c>
    </row>
    <row r="24" spans="1:15" ht="10.199999999999999" customHeight="1" x14ac:dyDescent="0.2">
      <c r="A24" s="1" t="s">
        <v>17</v>
      </c>
      <c r="B24" s="1">
        <v>3892</v>
      </c>
      <c r="C24" s="1">
        <v>486</v>
      </c>
      <c r="D24" s="1">
        <v>354</v>
      </c>
      <c r="E24" s="1">
        <v>299</v>
      </c>
      <c r="F24" s="1">
        <v>141</v>
      </c>
      <c r="G24" s="1">
        <v>351</v>
      </c>
      <c r="H24" s="1">
        <v>235</v>
      </c>
      <c r="I24" s="1">
        <v>295</v>
      </c>
      <c r="J24" s="1">
        <v>237</v>
      </c>
      <c r="K24" s="1">
        <v>287</v>
      </c>
      <c r="L24" s="1">
        <v>296</v>
      </c>
      <c r="M24" s="1">
        <v>392</v>
      </c>
      <c r="N24" s="1">
        <v>248</v>
      </c>
      <c r="O24" s="1">
        <v>271</v>
      </c>
    </row>
    <row r="25" spans="1:15" ht="10.199999999999999" customHeight="1" x14ac:dyDescent="0.2">
      <c r="A25" s="1" t="s">
        <v>18</v>
      </c>
      <c r="B25" s="1">
        <v>3660</v>
      </c>
      <c r="C25" s="1">
        <v>441</v>
      </c>
      <c r="D25" s="1">
        <v>315</v>
      </c>
      <c r="E25" s="1">
        <v>283</v>
      </c>
      <c r="F25" s="1">
        <v>167</v>
      </c>
      <c r="G25" s="1">
        <v>349</v>
      </c>
      <c r="H25" s="1">
        <v>203</v>
      </c>
      <c r="I25" s="1">
        <v>291</v>
      </c>
      <c r="J25" s="1">
        <v>208</v>
      </c>
      <c r="K25" s="1">
        <v>297</v>
      </c>
      <c r="L25" s="1">
        <v>320</v>
      </c>
      <c r="M25" s="1">
        <v>297</v>
      </c>
      <c r="N25" s="1">
        <v>242</v>
      </c>
      <c r="O25" s="1">
        <v>247</v>
      </c>
    </row>
    <row r="26" spans="1:15" ht="10.199999999999999" customHeight="1" x14ac:dyDescent="0.2">
      <c r="A26" s="1" t="s">
        <v>19</v>
      </c>
      <c r="B26" s="1">
        <v>3070</v>
      </c>
      <c r="C26" s="1">
        <v>349</v>
      </c>
      <c r="D26" s="1">
        <v>302</v>
      </c>
      <c r="E26" s="1">
        <v>232</v>
      </c>
      <c r="F26" s="1">
        <v>166</v>
      </c>
      <c r="G26" s="1">
        <v>346</v>
      </c>
      <c r="H26" s="1">
        <v>190</v>
      </c>
      <c r="I26" s="1">
        <v>208</v>
      </c>
      <c r="J26" s="1">
        <v>202</v>
      </c>
      <c r="K26" s="1">
        <v>281</v>
      </c>
      <c r="L26" s="1">
        <v>235</v>
      </c>
      <c r="M26" s="1">
        <v>226</v>
      </c>
      <c r="N26" s="1">
        <v>152</v>
      </c>
      <c r="O26" s="1">
        <v>181</v>
      </c>
    </row>
    <row r="27" spans="1:15" ht="10.199999999999999" customHeight="1" x14ac:dyDescent="0.2">
      <c r="A27" s="1" t="s">
        <v>20</v>
      </c>
      <c r="B27" s="1">
        <v>2240</v>
      </c>
      <c r="C27" s="1">
        <v>266</v>
      </c>
      <c r="D27" s="1">
        <v>193</v>
      </c>
      <c r="E27" s="1">
        <v>162</v>
      </c>
      <c r="F27" s="1">
        <v>125</v>
      </c>
      <c r="G27" s="1">
        <v>226</v>
      </c>
      <c r="H27" s="1">
        <v>158</v>
      </c>
      <c r="I27" s="1">
        <v>125</v>
      </c>
      <c r="J27" s="1">
        <v>157</v>
      </c>
      <c r="K27" s="1">
        <v>218</v>
      </c>
      <c r="L27" s="1">
        <v>154</v>
      </c>
      <c r="M27" s="1">
        <v>180</v>
      </c>
      <c r="N27" s="1">
        <v>119</v>
      </c>
      <c r="O27" s="1">
        <v>157</v>
      </c>
    </row>
    <row r="28" spans="1:15" ht="10.199999999999999" customHeight="1" x14ac:dyDescent="0.2">
      <c r="A28" s="1" t="s">
        <v>21</v>
      </c>
      <c r="B28" s="1">
        <v>1794</v>
      </c>
      <c r="C28" s="1">
        <v>218</v>
      </c>
      <c r="D28" s="1">
        <v>140</v>
      </c>
      <c r="E28" s="1">
        <v>131</v>
      </c>
      <c r="F28" s="1">
        <v>107</v>
      </c>
      <c r="G28" s="1">
        <v>197</v>
      </c>
      <c r="H28" s="1">
        <v>111</v>
      </c>
      <c r="I28" s="1">
        <v>116</v>
      </c>
      <c r="J28" s="1">
        <v>109</v>
      </c>
      <c r="K28" s="1">
        <v>157</v>
      </c>
      <c r="L28" s="1">
        <v>138</v>
      </c>
      <c r="M28" s="1">
        <v>153</v>
      </c>
      <c r="N28" s="1">
        <v>117</v>
      </c>
      <c r="O28" s="1">
        <v>100</v>
      </c>
    </row>
    <row r="29" spans="1:15" ht="10.199999999999999" customHeight="1" x14ac:dyDescent="0.2">
      <c r="A29" s="1" t="s">
        <v>22</v>
      </c>
      <c r="B29" s="1">
        <v>1851</v>
      </c>
      <c r="C29" s="1">
        <v>221</v>
      </c>
      <c r="D29" s="1">
        <v>152</v>
      </c>
      <c r="E29" s="1">
        <v>131</v>
      </c>
      <c r="F29" s="1">
        <v>95</v>
      </c>
      <c r="G29" s="1">
        <v>185</v>
      </c>
      <c r="H29" s="1">
        <v>115</v>
      </c>
      <c r="I29" s="1">
        <v>202</v>
      </c>
      <c r="J29" s="1">
        <v>96</v>
      </c>
      <c r="K29" s="1">
        <v>120</v>
      </c>
      <c r="L29" s="1">
        <v>139</v>
      </c>
      <c r="M29" s="1">
        <v>165</v>
      </c>
      <c r="N29" s="1">
        <v>108</v>
      </c>
      <c r="O29" s="1">
        <v>122</v>
      </c>
    </row>
    <row r="30" spans="1:15" ht="10.199999999999999" customHeight="1" x14ac:dyDescent="0.2">
      <c r="A30" s="1" t="s">
        <v>23</v>
      </c>
      <c r="B30" s="1">
        <v>1646</v>
      </c>
      <c r="C30" s="1">
        <v>219</v>
      </c>
      <c r="D30" s="1">
        <v>131</v>
      </c>
      <c r="E30" s="1">
        <v>140</v>
      </c>
      <c r="F30" s="1">
        <v>68</v>
      </c>
      <c r="G30" s="1">
        <v>166</v>
      </c>
      <c r="H30" s="1">
        <v>88</v>
      </c>
      <c r="I30" s="1">
        <v>155</v>
      </c>
      <c r="J30" s="1">
        <v>117</v>
      </c>
      <c r="K30" s="1">
        <v>141</v>
      </c>
      <c r="L30" s="1">
        <v>115</v>
      </c>
      <c r="M30" s="1">
        <v>126</v>
      </c>
      <c r="N30" s="1">
        <v>91</v>
      </c>
      <c r="O30" s="1">
        <v>89</v>
      </c>
    </row>
    <row r="31" spans="1:15" ht="10.199999999999999" customHeight="1" x14ac:dyDescent="0.2">
      <c r="A31" s="1" t="s">
        <v>24</v>
      </c>
      <c r="B31" s="1">
        <v>1356</v>
      </c>
      <c r="C31" s="1">
        <v>176</v>
      </c>
      <c r="D31" s="1">
        <v>110</v>
      </c>
      <c r="E31" s="1">
        <v>99</v>
      </c>
      <c r="F31" s="1">
        <v>74</v>
      </c>
      <c r="G31" s="1">
        <v>148</v>
      </c>
      <c r="H31" s="1">
        <v>94</v>
      </c>
      <c r="I31" s="1">
        <v>113</v>
      </c>
      <c r="J31" s="1">
        <v>100</v>
      </c>
      <c r="K31" s="1">
        <v>87</v>
      </c>
      <c r="L31" s="1">
        <v>95</v>
      </c>
      <c r="M31" s="1">
        <v>122</v>
      </c>
      <c r="N31" s="1">
        <v>71</v>
      </c>
      <c r="O31" s="1">
        <v>67</v>
      </c>
    </row>
    <row r="32" spans="1:15" ht="10.199999999999999" customHeight="1" x14ac:dyDescent="0.2">
      <c r="A32" s="1" t="s">
        <v>25</v>
      </c>
      <c r="B32" s="1">
        <v>782</v>
      </c>
      <c r="C32" s="1">
        <v>100</v>
      </c>
      <c r="D32" s="1">
        <v>55</v>
      </c>
      <c r="E32" s="1">
        <v>49</v>
      </c>
      <c r="F32" s="1">
        <v>43</v>
      </c>
      <c r="G32" s="1">
        <v>65</v>
      </c>
      <c r="H32" s="1">
        <v>53</v>
      </c>
      <c r="I32" s="1">
        <v>115</v>
      </c>
      <c r="J32" s="1">
        <v>63</v>
      </c>
      <c r="K32" s="1">
        <v>46</v>
      </c>
      <c r="L32" s="1">
        <v>46</v>
      </c>
      <c r="M32" s="1">
        <v>72</v>
      </c>
      <c r="N32" s="1">
        <v>31</v>
      </c>
      <c r="O32" s="1">
        <v>44</v>
      </c>
    </row>
    <row r="33" spans="1:15" ht="10.199999999999999" customHeight="1" x14ac:dyDescent="0.2">
      <c r="A33" s="1" t="s">
        <v>26</v>
      </c>
      <c r="B33" s="1">
        <v>466</v>
      </c>
      <c r="C33" s="1">
        <v>56</v>
      </c>
      <c r="D33" s="1">
        <v>26</v>
      </c>
      <c r="E33" s="1">
        <v>33</v>
      </c>
      <c r="F33" s="1">
        <v>30</v>
      </c>
      <c r="G33" s="1">
        <v>39</v>
      </c>
      <c r="H33" s="1">
        <v>39</v>
      </c>
      <c r="I33" s="1">
        <v>26</v>
      </c>
      <c r="J33" s="1">
        <v>45</v>
      </c>
      <c r="K33" s="1">
        <v>49</v>
      </c>
      <c r="L33" s="1">
        <v>34</v>
      </c>
      <c r="M33" s="1">
        <v>37</v>
      </c>
      <c r="N33" s="1">
        <v>27</v>
      </c>
      <c r="O33" s="1">
        <v>25</v>
      </c>
    </row>
    <row r="34" spans="1:15" ht="10.199999999999999" customHeight="1" x14ac:dyDescent="0.2">
      <c r="A34" s="1" t="s">
        <v>27</v>
      </c>
      <c r="B34" s="1">
        <v>232</v>
      </c>
      <c r="C34" s="1">
        <v>34</v>
      </c>
      <c r="D34" s="1">
        <v>10</v>
      </c>
      <c r="E34" s="1">
        <v>13</v>
      </c>
      <c r="F34" s="1">
        <v>4</v>
      </c>
      <c r="G34" s="1">
        <v>27</v>
      </c>
      <c r="H34" s="1">
        <v>12</v>
      </c>
      <c r="I34" s="1">
        <v>34</v>
      </c>
      <c r="J34" s="1">
        <v>22</v>
      </c>
      <c r="K34" s="1">
        <v>10</v>
      </c>
      <c r="L34" s="1">
        <v>19</v>
      </c>
      <c r="M34" s="1">
        <v>20</v>
      </c>
      <c r="N34" s="1">
        <v>18</v>
      </c>
      <c r="O34" s="1">
        <v>9</v>
      </c>
    </row>
    <row r="35" spans="1:15" ht="10.199999999999999" customHeight="1" x14ac:dyDescent="0.2">
      <c r="A35" s="1" t="s">
        <v>28</v>
      </c>
      <c r="B35" s="1">
        <v>114</v>
      </c>
      <c r="C35" s="1">
        <v>22</v>
      </c>
      <c r="D35" s="1">
        <v>2</v>
      </c>
      <c r="E35" s="1">
        <v>4</v>
      </c>
      <c r="F35" s="1">
        <v>6</v>
      </c>
      <c r="G35" s="1">
        <v>17</v>
      </c>
      <c r="H35" s="1">
        <v>9</v>
      </c>
      <c r="I35" s="1">
        <v>0</v>
      </c>
      <c r="J35" s="1">
        <v>18</v>
      </c>
      <c r="K35" s="1">
        <v>9</v>
      </c>
      <c r="L35" s="1">
        <v>7</v>
      </c>
      <c r="M35" s="1">
        <v>9</v>
      </c>
      <c r="N35" s="1">
        <v>6</v>
      </c>
      <c r="O35" s="1">
        <v>5</v>
      </c>
    </row>
    <row r="36" spans="1:15" ht="10.199999999999999" customHeight="1" x14ac:dyDescent="0.2">
      <c r="A36" s="1" t="s">
        <v>29</v>
      </c>
      <c r="B36" s="1">
        <v>59</v>
      </c>
      <c r="C36" s="1">
        <v>2</v>
      </c>
      <c r="D36" s="1">
        <v>4</v>
      </c>
      <c r="E36" s="1">
        <v>2</v>
      </c>
      <c r="F36" s="1">
        <v>3</v>
      </c>
      <c r="G36" s="1">
        <v>7</v>
      </c>
      <c r="H36" s="1">
        <v>3</v>
      </c>
      <c r="I36" s="1">
        <v>7</v>
      </c>
      <c r="J36" s="1">
        <v>7</v>
      </c>
      <c r="K36" s="1">
        <v>3</v>
      </c>
      <c r="L36" s="1">
        <v>8</v>
      </c>
      <c r="M36" s="1">
        <v>4</v>
      </c>
      <c r="N36" s="1">
        <v>4</v>
      </c>
      <c r="O36" s="1">
        <v>5</v>
      </c>
    </row>
    <row r="37" spans="1:15" ht="10.199999999999999" customHeight="1" x14ac:dyDescent="0.2">
      <c r="A37" s="1" t="s">
        <v>30</v>
      </c>
      <c r="B37" s="1">
        <v>33</v>
      </c>
      <c r="C37" s="1">
        <v>5</v>
      </c>
      <c r="D37" s="1">
        <v>10</v>
      </c>
      <c r="E37" s="1">
        <v>1</v>
      </c>
      <c r="F37" s="1">
        <v>0</v>
      </c>
      <c r="G37" s="1">
        <v>1</v>
      </c>
      <c r="H37" s="1">
        <v>7</v>
      </c>
      <c r="I37" s="1">
        <v>0</v>
      </c>
      <c r="J37" s="1">
        <v>1</v>
      </c>
      <c r="K37" s="1">
        <v>1</v>
      </c>
      <c r="L37" s="1">
        <v>2</v>
      </c>
      <c r="M37" s="1">
        <v>1</v>
      </c>
      <c r="N37" s="1">
        <v>2</v>
      </c>
      <c r="O37" s="1">
        <v>2</v>
      </c>
    </row>
    <row r="38" spans="1:15" ht="10.199999999999999" customHeight="1" x14ac:dyDescent="0.2">
      <c r="A38" s="1" t="s">
        <v>31</v>
      </c>
      <c r="B38" s="1">
        <v>4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</v>
      </c>
      <c r="I38" s="1">
        <v>0</v>
      </c>
      <c r="J38" s="1">
        <v>0</v>
      </c>
      <c r="K38" s="1">
        <v>1</v>
      </c>
      <c r="L38" s="1">
        <v>0</v>
      </c>
      <c r="M38" s="1">
        <v>1</v>
      </c>
      <c r="N38" s="1">
        <v>1</v>
      </c>
      <c r="O38" s="1">
        <v>0</v>
      </c>
    </row>
    <row r="39" spans="1:15" ht="10.199999999999999" customHeight="1" x14ac:dyDescent="0.2">
      <c r="A39" s="1" t="s">
        <v>32</v>
      </c>
      <c r="B39" s="1">
        <v>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</v>
      </c>
      <c r="I39" s="1">
        <v>0</v>
      </c>
      <c r="J39" s="1">
        <v>0</v>
      </c>
      <c r="K39" s="1">
        <v>1</v>
      </c>
      <c r="L39" s="1">
        <v>0</v>
      </c>
      <c r="M39" s="1">
        <v>0</v>
      </c>
      <c r="N39" s="1">
        <v>1</v>
      </c>
      <c r="O39" s="1">
        <v>0</v>
      </c>
    </row>
    <row r="40" spans="1:15" s="3" customFormat="1" ht="10.199999999999999" customHeight="1" x14ac:dyDescent="0.2">
      <c r="A40" s="3" t="s">
        <v>33</v>
      </c>
      <c r="B40" s="3">
        <v>15</v>
      </c>
      <c r="C40" s="3">
        <v>15.4</v>
      </c>
      <c r="D40" s="3">
        <v>13.9</v>
      </c>
      <c r="E40" s="3">
        <v>14.5</v>
      </c>
      <c r="F40" s="3">
        <v>16.600000000000001</v>
      </c>
      <c r="G40" s="3">
        <v>15.4</v>
      </c>
      <c r="H40" s="3">
        <v>16</v>
      </c>
      <c r="I40" s="3">
        <v>17</v>
      </c>
      <c r="J40" s="3">
        <v>16.399999999999999</v>
      </c>
      <c r="K40" s="3">
        <v>14.8</v>
      </c>
      <c r="L40" s="3">
        <v>14</v>
      </c>
      <c r="M40" s="3">
        <v>14.7</v>
      </c>
      <c r="N40" s="3">
        <v>14.2</v>
      </c>
      <c r="O40" s="3">
        <v>14</v>
      </c>
    </row>
    <row r="42" spans="1:15" ht="10.199999999999999" customHeight="1" x14ac:dyDescent="0.2">
      <c r="A42" s="1" t="s">
        <v>45</v>
      </c>
      <c r="B42" s="1">
        <v>4849</v>
      </c>
      <c r="C42" s="1">
        <v>631</v>
      </c>
      <c r="D42" s="1">
        <v>416</v>
      </c>
      <c r="E42" s="1">
        <v>447</v>
      </c>
      <c r="F42" s="1">
        <v>222</v>
      </c>
      <c r="G42" s="1">
        <v>462</v>
      </c>
      <c r="H42" s="1">
        <v>343</v>
      </c>
      <c r="I42" s="1">
        <v>431</v>
      </c>
      <c r="J42" s="1">
        <v>340</v>
      </c>
      <c r="K42" s="1">
        <v>311</v>
      </c>
      <c r="L42" s="1">
        <v>348</v>
      </c>
      <c r="M42" s="1">
        <v>323</v>
      </c>
      <c r="N42" s="1">
        <v>282</v>
      </c>
      <c r="O42" s="1">
        <v>293</v>
      </c>
    </row>
    <row r="43" spans="1:15" ht="10.199999999999999" customHeight="1" x14ac:dyDescent="0.2">
      <c r="A43" s="1" t="s">
        <v>17</v>
      </c>
      <c r="B43" s="1">
        <v>16</v>
      </c>
      <c r="C43" s="1">
        <v>4</v>
      </c>
      <c r="D43" s="1">
        <v>3</v>
      </c>
      <c r="E43" s="1">
        <v>2</v>
      </c>
      <c r="F43" s="1">
        <v>0</v>
      </c>
      <c r="G43" s="1">
        <v>0</v>
      </c>
      <c r="H43" s="1">
        <v>1</v>
      </c>
      <c r="I43" s="1">
        <v>0</v>
      </c>
      <c r="J43" s="1">
        <v>1</v>
      </c>
      <c r="K43" s="1">
        <v>0</v>
      </c>
      <c r="L43" s="1">
        <v>1</v>
      </c>
      <c r="M43" s="1">
        <v>0</v>
      </c>
      <c r="N43" s="1">
        <v>1</v>
      </c>
      <c r="O43" s="1">
        <v>3</v>
      </c>
    </row>
    <row r="44" spans="1:15" ht="10.199999999999999" customHeight="1" x14ac:dyDescent="0.2">
      <c r="A44" s="1" t="s">
        <v>18</v>
      </c>
      <c r="B44" s="1">
        <v>48</v>
      </c>
      <c r="C44" s="1">
        <v>6</v>
      </c>
      <c r="D44" s="1">
        <v>2</v>
      </c>
      <c r="E44" s="1">
        <v>5</v>
      </c>
      <c r="F44" s="1">
        <v>2</v>
      </c>
      <c r="G44" s="1">
        <v>1</v>
      </c>
      <c r="H44" s="1">
        <v>3</v>
      </c>
      <c r="I44" s="1">
        <v>4</v>
      </c>
      <c r="J44" s="1">
        <v>7</v>
      </c>
      <c r="K44" s="1">
        <v>3</v>
      </c>
      <c r="L44" s="1">
        <v>8</v>
      </c>
      <c r="M44" s="1">
        <v>3</v>
      </c>
      <c r="N44" s="1">
        <v>3</v>
      </c>
      <c r="O44" s="1">
        <v>1</v>
      </c>
    </row>
    <row r="45" spans="1:15" ht="10.199999999999999" customHeight="1" x14ac:dyDescent="0.2">
      <c r="A45" s="1" t="s">
        <v>19</v>
      </c>
      <c r="B45" s="1">
        <v>62</v>
      </c>
      <c r="C45" s="1">
        <v>7</v>
      </c>
      <c r="D45" s="1">
        <v>2</v>
      </c>
      <c r="E45" s="1">
        <v>6</v>
      </c>
      <c r="F45" s="1">
        <v>1</v>
      </c>
      <c r="G45" s="1">
        <v>3</v>
      </c>
      <c r="H45" s="1">
        <v>8</v>
      </c>
      <c r="I45" s="1">
        <v>8</v>
      </c>
      <c r="J45" s="1">
        <v>5</v>
      </c>
      <c r="K45" s="1">
        <v>1</v>
      </c>
      <c r="L45" s="1">
        <v>3</v>
      </c>
      <c r="M45" s="1">
        <v>6</v>
      </c>
      <c r="N45" s="1">
        <v>6</v>
      </c>
      <c r="O45" s="1">
        <v>6</v>
      </c>
    </row>
    <row r="46" spans="1:15" ht="10.199999999999999" customHeight="1" x14ac:dyDescent="0.2">
      <c r="A46" s="1" t="s">
        <v>20</v>
      </c>
      <c r="B46" s="1">
        <v>88</v>
      </c>
      <c r="C46" s="1">
        <v>9</v>
      </c>
      <c r="D46" s="1">
        <v>4</v>
      </c>
      <c r="E46" s="1">
        <v>14</v>
      </c>
      <c r="F46" s="1">
        <v>4</v>
      </c>
      <c r="G46" s="1">
        <v>3</v>
      </c>
      <c r="H46" s="1">
        <v>10</v>
      </c>
      <c r="I46" s="1">
        <v>8</v>
      </c>
      <c r="J46" s="1">
        <v>8</v>
      </c>
      <c r="K46" s="1">
        <v>6</v>
      </c>
      <c r="L46" s="1">
        <v>4</v>
      </c>
      <c r="M46" s="1">
        <v>11</v>
      </c>
      <c r="N46" s="1">
        <v>4</v>
      </c>
      <c r="O46" s="1">
        <v>3</v>
      </c>
    </row>
    <row r="47" spans="1:15" ht="10.199999999999999" customHeight="1" x14ac:dyDescent="0.2">
      <c r="A47" s="1" t="s">
        <v>21</v>
      </c>
      <c r="B47" s="1">
        <v>119</v>
      </c>
      <c r="C47" s="1">
        <v>18</v>
      </c>
      <c r="D47" s="1">
        <v>10</v>
      </c>
      <c r="E47" s="1">
        <v>22</v>
      </c>
      <c r="F47" s="1">
        <v>1</v>
      </c>
      <c r="G47" s="1">
        <v>3</v>
      </c>
      <c r="H47" s="1">
        <v>12</v>
      </c>
      <c r="I47" s="1">
        <v>4</v>
      </c>
      <c r="J47" s="1">
        <v>8</v>
      </c>
      <c r="K47" s="1">
        <v>11</v>
      </c>
      <c r="L47" s="1">
        <v>10</v>
      </c>
      <c r="M47" s="1">
        <v>6</v>
      </c>
      <c r="N47" s="1">
        <v>8</v>
      </c>
      <c r="O47" s="1">
        <v>6</v>
      </c>
    </row>
    <row r="48" spans="1:15" ht="10.199999999999999" customHeight="1" x14ac:dyDescent="0.2">
      <c r="A48" s="1" t="s">
        <v>22</v>
      </c>
      <c r="B48" s="1">
        <v>208</v>
      </c>
      <c r="C48" s="1">
        <v>27</v>
      </c>
      <c r="D48" s="1">
        <v>12</v>
      </c>
      <c r="E48" s="1">
        <v>24</v>
      </c>
      <c r="F48" s="1">
        <v>10</v>
      </c>
      <c r="G48" s="1">
        <v>7</v>
      </c>
      <c r="H48" s="1">
        <v>13</v>
      </c>
      <c r="I48" s="1">
        <v>19</v>
      </c>
      <c r="J48" s="1">
        <v>9</v>
      </c>
      <c r="K48" s="1">
        <v>14</v>
      </c>
      <c r="L48" s="1">
        <v>20</v>
      </c>
      <c r="M48" s="1">
        <v>18</v>
      </c>
      <c r="N48" s="1">
        <v>22</v>
      </c>
      <c r="O48" s="1">
        <v>13</v>
      </c>
    </row>
    <row r="49" spans="1:15" ht="10.199999999999999" customHeight="1" x14ac:dyDescent="0.2">
      <c r="A49" s="1" t="s">
        <v>23</v>
      </c>
      <c r="B49" s="1">
        <v>309</v>
      </c>
      <c r="C49" s="1">
        <v>47</v>
      </c>
      <c r="D49" s="1">
        <v>34</v>
      </c>
      <c r="E49" s="1">
        <v>39</v>
      </c>
      <c r="F49" s="1">
        <v>19</v>
      </c>
      <c r="G49" s="1">
        <v>25</v>
      </c>
      <c r="H49" s="1">
        <v>11</v>
      </c>
      <c r="I49" s="1">
        <v>3</v>
      </c>
      <c r="J49" s="1">
        <v>13</v>
      </c>
      <c r="K49" s="1">
        <v>33</v>
      </c>
      <c r="L49" s="1">
        <v>22</v>
      </c>
      <c r="M49" s="1">
        <v>23</v>
      </c>
      <c r="N49" s="1">
        <v>19</v>
      </c>
      <c r="O49" s="1">
        <v>21</v>
      </c>
    </row>
    <row r="50" spans="1:15" ht="10.199999999999999" customHeight="1" x14ac:dyDescent="0.2">
      <c r="A50" s="1" t="s">
        <v>24</v>
      </c>
      <c r="B50" s="1">
        <v>498</v>
      </c>
      <c r="C50" s="1">
        <v>60</v>
      </c>
      <c r="D50" s="1">
        <v>65</v>
      </c>
      <c r="E50" s="1">
        <v>40</v>
      </c>
      <c r="F50" s="1">
        <v>27</v>
      </c>
      <c r="G50" s="1">
        <v>45</v>
      </c>
      <c r="H50" s="1">
        <v>18</v>
      </c>
      <c r="I50" s="1">
        <v>63</v>
      </c>
      <c r="J50" s="1">
        <v>28</v>
      </c>
      <c r="K50" s="1">
        <v>48</v>
      </c>
      <c r="L50" s="1">
        <v>29</v>
      </c>
      <c r="M50" s="1">
        <v>23</v>
      </c>
      <c r="N50" s="1">
        <v>29</v>
      </c>
      <c r="O50" s="1">
        <v>23</v>
      </c>
    </row>
    <row r="51" spans="1:15" ht="10.199999999999999" customHeight="1" x14ac:dyDescent="0.2">
      <c r="A51" s="1" t="s">
        <v>25</v>
      </c>
      <c r="B51" s="1">
        <v>435</v>
      </c>
      <c r="C51" s="1">
        <v>54</v>
      </c>
      <c r="D51" s="1">
        <v>42</v>
      </c>
      <c r="E51" s="1">
        <v>31</v>
      </c>
      <c r="F51" s="1">
        <v>31</v>
      </c>
      <c r="G51" s="1">
        <v>54</v>
      </c>
      <c r="H51" s="1">
        <v>21</v>
      </c>
      <c r="I51" s="1">
        <v>5</v>
      </c>
      <c r="J51" s="1">
        <v>30</v>
      </c>
      <c r="K51" s="1">
        <v>46</v>
      </c>
      <c r="L51" s="1">
        <v>32</v>
      </c>
      <c r="M51" s="1">
        <v>33</v>
      </c>
      <c r="N51" s="1">
        <v>26</v>
      </c>
      <c r="O51" s="1">
        <v>30</v>
      </c>
    </row>
    <row r="52" spans="1:15" ht="10.199999999999999" customHeight="1" x14ac:dyDescent="0.2">
      <c r="A52" s="1" t="s">
        <v>26</v>
      </c>
      <c r="B52" s="1">
        <v>588</v>
      </c>
      <c r="C52" s="1">
        <v>62</v>
      </c>
      <c r="D52" s="1">
        <v>51</v>
      </c>
      <c r="E52" s="1">
        <v>43</v>
      </c>
      <c r="F52" s="1">
        <v>42</v>
      </c>
      <c r="G52" s="1">
        <v>47</v>
      </c>
      <c r="H52" s="1">
        <v>27</v>
      </c>
      <c r="I52" s="1">
        <v>86</v>
      </c>
      <c r="J52" s="1">
        <v>44</v>
      </c>
      <c r="K52" s="1">
        <v>40</v>
      </c>
      <c r="L52" s="1">
        <v>37</v>
      </c>
      <c r="M52" s="1">
        <v>35</v>
      </c>
      <c r="N52" s="1">
        <v>39</v>
      </c>
      <c r="O52" s="1">
        <v>35</v>
      </c>
    </row>
    <row r="53" spans="1:15" ht="10.199999999999999" customHeight="1" x14ac:dyDescent="0.2">
      <c r="A53" s="1" t="s">
        <v>27</v>
      </c>
      <c r="B53" s="1">
        <v>510</v>
      </c>
      <c r="C53" s="1">
        <v>78</v>
      </c>
      <c r="D53" s="1">
        <v>65</v>
      </c>
      <c r="E53" s="1">
        <v>38</v>
      </c>
      <c r="F53" s="1">
        <v>25</v>
      </c>
      <c r="G53" s="1">
        <v>55</v>
      </c>
      <c r="H53" s="1">
        <v>32</v>
      </c>
      <c r="I53" s="1">
        <v>16</v>
      </c>
      <c r="J53" s="1">
        <v>26</v>
      </c>
      <c r="K53" s="1">
        <v>44</v>
      </c>
      <c r="L53" s="1">
        <v>38</v>
      </c>
      <c r="M53" s="1">
        <v>44</v>
      </c>
      <c r="N53" s="1">
        <v>16</v>
      </c>
      <c r="O53" s="1">
        <v>33</v>
      </c>
    </row>
    <row r="54" spans="1:15" ht="10.199999999999999" customHeight="1" x14ac:dyDescent="0.2">
      <c r="A54" s="1" t="s">
        <v>28</v>
      </c>
      <c r="B54" s="1">
        <v>531</v>
      </c>
      <c r="C54" s="1">
        <v>70</v>
      </c>
      <c r="D54" s="1">
        <v>27</v>
      </c>
      <c r="E54" s="1">
        <v>48</v>
      </c>
      <c r="F54" s="1">
        <v>28</v>
      </c>
      <c r="G54" s="1">
        <v>57</v>
      </c>
      <c r="H54" s="1">
        <v>55</v>
      </c>
      <c r="I54" s="1">
        <v>58</v>
      </c>
      <c r="J54" s="1">
        <v>40</v>
      </c>
      <c r="K54" s="1">
        <v>27</v>
      </c>
      <c r="L54" s="1">
        <v>26</v>
      </c>
      <c r="M54" s="1">
        <v>38</v>
      </c>
      <c r="N54" s="1">
        <v>26</v>
      </c>
      <c r="O54" s="1">
        <v>31</v>
      </c>
    </row>
    <row r="55" spans="1:15" ht="10.199999999999999" customHeight="1" x14ac:dyDescent="0.2">
      <c r="A55" s="1" t="s">
        <v>29</v>
      </c>
      <c r="B55" s="1">
        <v>443</v>
      </c>
      <c r="C55" s="1">
        <v>41</v>
      </c>
      <c r="D55" s="1">
        <v>35</v>
      </c>
      <c r="E55" s="1">
        <v>53</v>
      </c>
      <c r="F55" s="1">
        <v>21</v>
      </c>
      <c r="G55" s="1">
        <v>55</v>
      </c>
      <c r="H55" s="1">
        <v>43</v>
      </c>
      <c r="I55" s="1">
        <v>33</v>
      </c>
      <c r="J55" s="1">
        <v>30</v>
      </c>
      <c r="K55" s="1">
        <v>14</v>
      </c>
      <c r="L55" s="1">
        <v>36</v>
      </c>
      <c r="M55" s="1">
        <v>29</v>
      </c>
      <c r="N55" s="1">
        <v>20</v>
      </c>
      <c r="O55" s="1">
        <v>33</v>
      </c>
    </row>
    <row r="56" spans="1:15" ht="10.199999999999999" customHeight="1" x14ac:dyDescent="0.2">
      <c r="A56" s="1" t="s">
        <v>30</v>
      </c>
      <c r="B56" s="1">
        <v>346</v>
      </c>
      <c r="C56" s="1">
        <v>60</v>
      </c>
      <c r="D56" s="1">
        <v>32</v>
      </c>
      <c r="E56" s="1">
        <v>26</v>
      </c>
      <c r="F56" s="1">
        <v>2</v>
      </c>
      <c r="G56" s="1">
        <v>40</v>
      </c>
      <c r="H56" s="1">
        <v>20</v>
      </c>
      <c r="I56" s="1">
        <v>26</v>
      </c>
      <c r="J56" s="1">
        <v>30</v>
      </c>
      <c r="K56" s="1">
        <v>9</v>
      </c>
      <c r="L56" s="1">
        <v>20</v>
      </c>
      <c r="M56" s="1">
        <v>19</v>
      </c>
      <c r="N56" s="1">
        <v>34</v>
      </c>
      <c r="O56" s="1">
        <v>28</v>
      </c>
    </row>
    <row r="57" spans="1:15" ht="10.199999999999999" customHeight="1" x14ac:dyDescent="0.2">
      <c r="A57" s="1" t="s">
        <v>31</v>
      </c>
      <c r="B57" s="1">
        <v>257</v>
      </c>
      <c r="C57" s="1">
        <v>39</v>
      </c>
      <c r="D57" s="1">
        <v>19</v>
      </c>
      <c r="E57" s="1">
        <v>30</v>
      </c>
      <c r="F57" s="1">
        <v>2</v>
      </c>
      <c r="G57" s="1">
        <v>23</v>
      </c>
      <c r="H57" s="1">
        <v>31</v>
      </c>
      <c r="I57" s="1">
        <v>28</v>
      </c>
      <c r="J57" s="1">
        <v>18</v>
      </c>
      <c r="K57" s="1">
        <v>7</v>
      </c>
      <c r="L57" s="1">
        <v>20</v>
      </c>
      <c r="M57" s="1">
        <v>16</v>
      </c>
      <c r="N57" s="1">
        <v>14</v>
      </c>
      <c r="O57" s="1">
        <v>10</v>
      </c>
    </row>
    <row r="58" spans="1:15" ht="10.199999999999999" customHeight="1" x14ac:dyDescent="0.2">
      <c r="A58" s="1" t="s">
        <v>32</v>
      </c>
      <c r="B58" s="1">
        <v>391</v>
      </c>
      <c r="C58" s="1">
        <v>49</v>
      </c>
      <c r="D58" s="1">
        <v>13</v>
      </c>
      <c r="E58" s="1">
        <v>26</v>
      </c>
      <c r="F58" s="1">
        <v>7</v>
      </c>
      <c r="G58" s="1">
        <v>44</v>
      </c>
      <c r="H58" s="1">
        <v>38</v>
      </c>
      <c r="I58" s="1">
        <v>70</v>
      </c>
      <c r="J58" s="1">
        <v>43</v>
      </c>
      <c r="K58" s="1">
        <v>8</v>
      </c>
      <c r="L58" s="1">
        <v>42</v>
      </c>
      <c r="M58" s="1">
        <v>19</v>
      </c>
      <c r="N58" s="1">
        <v>15</v>
      </c>
      <c r="O58" s="1">
        <v>17</v>
      </c>
    </row>
    <row r="59" spans="1:15" s="3" customFormat="1" ht="10.199999999999999" customHeight="1" x14ac:dyDescent="0.2">
      <c r="A59" s="3" t="s">
        <v>33</v>
      </c>
      <c r="B59" s="3">
        <v>50.5</v>
      </c>
      <c r="C59" s="3">
        <v>51.4</v>
      </c>
      <c r="D59" s="3">
        <v>48.3</v>
      </c>
      <c r="E59" s="3">
        <v>49.7</v>
      </c>
      <c r="F59" s="3">
        <v>46.9</v>
      </c>
      <c r="G59" s="3">
        <v>53.9</v>
      </c>
      <c r="H59" s="3">
        <v>56.4</v>
      </c>
      <c r="I59" s="3">
        <v>54.8</v>
      </c>
      <c r="J59" s="3">
        <v>53.3</v>
      </c>
      <c r="K59" s="3">
        <v>44.3</v>
      </c>
      <c r="L59" s="3">
        <v>51.1</v>
      </c>
      <c r="M59" s="3">
        <v>50.4</v>
      </c>
      <c r="N59" s="3">
        <v>47.9</v>
      </c>
      <c r="O59" s="3">
        <v>50.8</v>
      </c>
    </row>
    <row r="60" spans="1:15" ht="10.199999999999999" customHeight="1" x14ac:dyDescent="0.2">
      <c r="A60" s="31" t="s">
        <v>355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52AF1-B251-450A-9169-6C29743FA4FC}">
  <dimension ref="A1:O60"/>
  <sheetViews>
    <sheetView view="pageBreakPreview" topLeftCell="A33" zoomScale="125" zoomScaleNormal="100" zoomScaleSheetLayoutView="125" workbookViewId="0">
      <selection activeCell="A60" sqref="A60:XFD60"/>
    </sheetView>
  </sheetViews>
  <sheetFormatPr defaultRowHeight="10.199999999999999" customHeight="1" x14ac:dyDescent="0.2"/>
  <cols>
    <col min="1" max="1" width="8.88671875" style="1"/>
    <col min="2" max="2" width="5.77734375" style="1" customWidth="1"/>
    <col min="3" max="15" width="4.88671875" style="1" customWidth="1"/>
    <col min="16" max="16384" width="8.88671875" style="1"/>
  </cols>
  <sheetData>
    <row r="1" spans="1:15" ht="10.199999999999999" customHeight="1" x14ac:dyDescent="0.2">
      <c r="A1" s="1" t="s">
        <v>336</v>
      </c>
    </row>
    <row r="2" spans="1:15" s="5" customFormat="1" ht="10.199999999999999" customHeight="1" x14ac:dyDescent="0.2">
      <c r="A2" s="7"/>
      <c r="B2" s="8"/>
      <c r="C2" s="9" t="s">
        <v>281</v>
      </c>
      <c r="D2" s="9" t="s">
        <v>282</v>
      </c>
      <c r="E2" s="9" t="s">
        <v>284</v>
      </c>
      <c r="F2" s="9"/>
      <c r="G2" s="9" t="s">
        <v>285</v>
      </c>
      <c r="H2" s="9" t="s">
        <v>286</v>
      </c>
      <c r="I2" s="9" t="s">
        <v>287</v>
      </c>
      <c r="J2" s="9" t="s">
        <v>288</v>
      </c>
      <c r="K2" s="9"/>
      <c r="L2" s="9"/>
      <c r="M2" s="9" t="s">
        <v>289</v>
      </c>
      <c r="N2" s="9" t="s">
        <v>291</v>
      </c>
      <c r="O2" s="10" t="s">
        <v>293</v>
      </c>
    </row>
    <row r="3" spans="1:15" s="5" customFormat="1" ht="10.199999999999999" customHeight="1" x14ac:dyDescent="0.2">
      <c r="A3" s="11"/>
      <c r="B3" s="12" t="s">
        <v>1</v>
      </c>
      <c r="C3" s="12" t="s">
        <v>294</v>
      </c>
      <c r="D3" s="12" t="s">
        <v>283</v>
      </c>
      <c r="E3" s="12" t="s">
        <v>283</v>
      </c>
      <c r="F3" s="12" t="s">
        <v>5</v>
      </c>
      <c r="G3" s="12" t="s">
        <v>283</v>
      </c>
      <c r="H3" s="12" t="s">
        <v>283</v>
      </c>
      <c r="I3" s="12" t="s">
        <v>283</v>
      </c>
      <c r="J3" s="12" t="s">
        <v>283</v>
      </c>
      <c r="K3" s="12" t="s">
        <v>10</v>
      </c>
      <c r="L3" s="12" t="s">
        <v>11</v>
      </c>
      <c r="M3" s="12" t="s">
        <v>290</v>
      </c>
      <c r="N3" s="12" t="s">
        <v>292</v>
      </c>
      <c r="O3" s="13" t="s">
        <v>292</v>
      </c>
    </row>
    <row r="4" spans="1:15" ht="10.199999999999999" customHeight="1" x14ac:dyDescent="0.2">
      <c r="A4" s="1" t="s">
        <v>295</v>
      </c>
      <c r="B4" s="1">
        <v>26051</v>
      </c>
      <c r="C4" s="1">
        <v>3226</v>
      </c>
      <c r="D4" s="1">
        <v>2220</v>
      </c>
      <c r="E4" s="1">
        <v>2026</v>
      </c>
      <c r="F4" s="1">
        <v>1251</v>
      </c>
      <c r="G4" s="1">
        <v>2586</v>
      </c>
      <c r="H4" s="1">
        <v>1662</v>
      </c>
      <c r="I4" s="1">
        <v>2118</v>
      </c>
      <c r="J4" s="1">
        <v>1722</v>
      </c>
      <c r="K4" s="1">
        <v>2019</v>
      </c>
      <c r="L4" s="1">
        <v>1956</v>
      </c>
      <c r="M4" s="1">
        <v>2128</v>
      </c>
      <c r="N4" s="1">
        <v>1520</v>
      </c>
      <c r="O4" s="1">
        <v>1617</v>
      </c>
    </row>
    <row r="5" spans="1:15" ht="10.199999999999999" customHeight="1" x14ac:dyDescent="0.2">
      <c r="A5" s="1" t="s">
        <v>17</v>
      </c>
      <c r="B5" s="1">
        <v>3908</v>
      </c>
      <c r="C5" s="1">
        <v>490</v>
      </c>
      <c r="D5" s="1">
        <v>357</v>
      </c>
      <c r="E5" s="1">
        <v>301</v>
      </c>
      <c r="F5" s="1">
        <v>141</v>
      </c>
      <c r="G5" s="1">
        <v>351</v>
      </c>
      <c r="H5" s="1">
        <v>236</v>
      </c>
      <c r="I5" s="1">
        <v>295</v>
      </c>
      <c r="J5" s="1">
        <v>238</v>
      </c>
      <c r="K5" s="1">
        <v>287</v>
      </c>
      <c r="L5" s="1">
        <v>297</v>
      </c>
      <c r="M5" s="1">
        <v>392</v>
      </c>
      <c r="N5" s="1">
        <v>249</v>
      </c>
      <c r="O5" s="1">
        <v>274</v>
      </c>
    </row>
    <row r="6" spans="1:15" ht="10.199999999999999" customHeight="1" x14ac:dyDescent="0.2">
      <c r="A6" s="1" t="s">
        <v>18</v>
      </c>
      <c r="B6" s="1">
        <v>3708</v>
      </c>
      <c r="C6" s="1">
        <v>447</v>
      </c>
      <c r="D6" s="1">
        <v>317</v>
      </c>
      <c r="E6" s="1">
        <v>288</v>
      </c>
      <c r="F6" s="1">
        <v>169</v>
      </c>
      <c r="G6" s="1">
        <v>350</v>
      </c>
      <c r="H6" s="1">
        <v>206</v>
      </c>
      <c r="I6" s="1">
        <v>295</v>
      </c>
      <c r="J6" s="1">
        <v>215</v>
      </c>
      <c r="K6" s="1">
        <v>300</v>
      </c>
      <c r="L6" s="1">
        <v>328</v>
      </c>
      <c r="M6" s="1">
        <v>300</v>
      </c>
      <c r="N6" s="1">
        <v>245</v>
      </c>
      <c r="O6" s="1">
        <v>248</v>
      </c>
    </row>
    <row r="7" spans="1:15" ht="10.199999999999999" customHeight="1" x14ac:dyDescent="0.2">
      <c r="A7" s="1" t="s">
        <v>19</v>
      </c>
      <c r="B7" s="1">
        <v>3132</v>
      </c>
      <c r="C7" s="1">
        <v>356</v>
      </c>
      <c r="D7" s="1">
        <v>304</v>
      </c>
      <c r="E7" s="1">
        <v>238</v>
      </c>
      <c r="F7" s="1">
        <v>167</v>
      </c>
      <c r="G7" s="1">
        <v>349</v>
      </c>
      <c r="H7" s="1">
        <v>198</v>
      </c>
      <c r="I7" s="1">
        <v>216</v>
      </c>
      <c r="J7" s="1">
        <v>207</v>
      </c>
      <c r="K7" s="1">
        <v>282</v>
      </c>
      <c r="L7" s="1">
        <v>238</v>
      </c>
      <c r="M7" s="1">
        <v>232</v>
      </c>
      <c r="N7" s="1">
        <v>158</v>
      </c>
      <c r="O7" s="1">
        <v>187</v>
      </c>
    </row>
    <row r="8" spans="1:15" ht="10.199999999999999" customHeight="1" x14ac:dyDescent="0.2">
      <c r="A8" s="1" t="s">
        <v>20</v>
      </c>
      <c r="B8" s="1">
        <v>2328</v>
      </c>
      <c r="C8" s="1">
        <v>275</v>
      </c>
      <c r="D8" s="1">
        <v>197</v>
      </c>
      <c r="E8" s="1">
        <v>176</v>
      </c>
      <c r="F8" s="1">
        <v>129</v>
      </c>
      <c r="G8" s="1">
        <v>229</v>
      </c>
      <c r="H8" s="1">
        <v>168</v>
      </c>
      <c r="I8" s="1">
        <v>133</v>
      </c>
      <c r="J8" s="1">
        <v>165</v>
      </c>
      <c r="K8" s="1">
        <v>224</v>
      </c>
      <c r="L8" s="1">
        <v>158</v>
      </c>
      <c r="M8" s="1">
        <v>191</v>
      </c>
      <c r="N8" s="1">
        <v>123</v>
      </c>
      <c r="O8" s="1">
        <v>160</v>
      </c>
    </row>
    <row r="9" spans="1:15" ht="10.199999999999999" customHeight="1" x14ac:dyDescent="0.2">
      <c r="A9" s="1" t="s">
        <v>21</v>
      </c>
      <c r="B9" s="1">
        <v>1913</v>
      </c>
      <c r="C9" s="1">
        <v>236</v>
      </c>
      <c r="D9" s="1">
        <v>150</v>
      </c>
      <c r="E9" s="1">
        <v>153</v>
      </c>
      <c r="F9" s="1">
        <v>108</v>
      </c>
      <c r="G9" s="1">
        <v>200</v>
      </c>
      <c r="H9" s="1">
        <v>123</v>
      </c>
      <c r="I9" s="1">
        <v>120</v>
      </c>
      <c r="J9" s="1">
        <v>117</v>
      </c>
      <c r="K9" s="1">
        <v>168</v>
      </c>
      <c r="L9" s="1">
        <v>148</v>
      </c>
      <c r="M9" s="1">
        <v>159</v>
      </c>
      <c r="N9" s="1">
        <v>125</v>
      </c>
      <c r="O9" s="1">
        <v>106</v>
      </c>
    </row>
    <row r="10" spans="1:15" ht="10.199999999999999" customHeight="1" x14ac:dyDescent="0.2">
      <c r="A10" s="1" t="s">
        <v>22</v>
      </c>
      <c r="B10" s="1">
        <v>2059</v>
      </c>
      <c r="C10" s="1">
        <v>248</v>
      </c>
      <c r="D10" s="1">
        <v>164</v>
      </c>
      <c r="E10" s="1">
        <v>155</v>
      </c>
      <c r="F10" s="1">
        <v>105</v>
      </c>
      <c r="G10" s="1">
        <v>192</v>
      </c>
      <c r="H10" s="1">
        <v>128</v>
      </c>
      <c r="I10" s="1">
        <v>221</v>
      </c>
      <c r="J10" s="1">
        <v>105</v>
      </c>
      <c r="K10" s="1">
        <v>134</v>
      </c>
      <c r="L10" s="1">
        <v>159</v>
      </c>
      <c r="M10" s="1">
        <v>183</v>
      </c>
      <c r="N10" s="1">
        <v>130</v>
      </c>
      <c r="O10" s="1">
        <v>135</v>
      </c>
    </row>
    <row r="11" spans="1:15" ht="10.199999999999999" customHeight="1" x14ac:dyDescent="0.2">
      <c r="A11" s="1" t="s">
        <v>23</v>
      </c>
      <c r="B11" s="1">
        <v>1955</v>
      </c>
      <c r="C11" s="1">
        <v>266</v>
      </c>
      <c r="D11" s="1">
        <v>165</v>
      </c>
      <c r="E11" s="1">
        <v>179</v>
      </c>
      <c r="F11" s="1">
        <v>87</v>
      </c>
      <c r="G11" s="1">
        <v>191</v>
      </c>
      <c r="H11" s="1">
        <v>99</v>
      </c>
      <c r="I11" s="1">
        <v>158</v>
      </c>
      <c r="J11" s="1">
        <v>130</v>
      </c>
      <c r="K11" s="1">
        <v>174</v>
      </c>
      <c r="L11" s="1">
        <v>137</v>
      </c>
      <c r="M11" s="1">
        <v>149</v>
      </c>
      <c r="N11" s="1">
        <v>110</v>
      </c>
      <c r="O11" s="1">
        <v>110</v>
      </c>
    </row>
    <row r="12" spans="1:15" ht="10.199999999999999" customHeight="1" x14ac:dyDescent="0.2">
      <c r="A12" s="1" t="s">
        <v>24</v>
      </c>
      <c r="B12" s="1">
        <v>1854</v>
      </c>
      <c r="C12" s="1">
        <v>236</v>
      </c>
      <c r="D12" s="1">
        <v>175</v>
      </c>
      <c r="E12" s="1">
        <v>139</v>
      </c>
      <c r="F12" s="1">
        <v>101</v>
      </c>
      <c r="G12" s="1">
        <v>193</v>
      </c>
      <c r="H12" s="1">
        <v>112</v>
      </c>
      <c r="I12" s="1">
        <v>176</v>
      </c>
      <c r="J12" s="1">
        <v>128</v>
      </c>
      <c r="K12" s="1">
        <v>135</v>
      </c>
      <c r="L12" s="1">
        <v>124</v>
      </c>
      <c r="M12" s="1">
        <v>145</v>
      </c>
      <c r="N12" s="1">
        <v>100</v>
      </c>
      <c r="O12" s="1">
        <v>90</v>
      </c>
    </row>
    <row r="13" spans="1:15" ht="10.199999999999999" customHeight="1" x14ac:dyDescent="0.2">
      <c r="A13" s="1" t="s">
        <v>25</v>
      </c>
      <c r="B13" s="1">
        <v>1217</v>
      </c>
      <c r="C13" s="1">
        <v>154</v>
      </c>
      <c r="D13" s="1">
        <v>97</v>
      </c>
      <c r="E13" s="1">
        <v>80</v>
      </c>
      <c r="F13" s="1">
        <v>74</v>
      </c>
      <c r="G13" s="1">
        <v>119</v>
      </c>
      <c r="H13" s="1">
        <v>74</v>
      </c>
      <c r="I13" s="1">
        <v>120</v>
      </c>
      <c r="J13" s="1">
        <v>93</v>
      </c>
      <c r="K13" s="1">
        <v>92</v>
      </c>
      <c r="L13" s="1">
        <v>78</v>
      </c>
      <c r="M13" s="1">
        <v>105</v>
      </c>
      <c r="N13" s="1">
        <v>57</v>
      </c>
      <c r="O13" s="1">
        <v>74</v>
      </c>
    </row>
    <row r="14" spans="1:15" ht="10.199999999999999" customHeight="1" x14ac:dyDescent="0.2">
      <c r="A14" s="1" t="s">
        <v>26</v>
      </c>
      <c r="B14" s="1">
        <v>1054</v>
      </c>
      <c r="C14" s="1">
        <v>118</v>
      </c>
      <c r="D14" s="1">
        <v>77</v>
      </c>
      <c r="E14" s="1">
        <v>76</v>
      </c>
      <c r="F14" s="1">
        <v>72</v>
      </c>
      <c r="G14" s="1">
        <v>86</v>
      </c>
      <c r="H14" s="1">
        <v>66</v>
      </c>
      <c r="I14" s="1">
        <v>112</v>
      </c>
      <c r="J14" s="1">
        <v>89</v>
      </c>
      <c r="K14" s="1">
        <v>89</v>
      </c>
      <c r="L14" s="1">
        <v>71</v>
      </c>
      <c r="M14" s="1">
        <v>72</v>
      </c>
      <c r="N14" s="1">
        <v>66</v>
      </c>
      <c r="O14" s="1">
        <v>60</v>
      </c>
    </row>
    <row r="15" spans="1:15" ht="10.199999999999999" customHeight="1" x14ac:dyDescent="0.2">
      <c r="A15" s="1" t="s">
        <v>27</v>
      </c>
      <c r="B15" s="1">
        <v>742</v>
      </c>
      <c r="C15" s="1">
        <v>112</v>
      </c>
      <c r="D15" s="1">
        <v>75</v>
      </c>
      <c r="E15" s="1">
        <v>51</v>
      </c>
      <c r="F15" s="1">
        <v>29</v>
      </c>
      <c r="G15" s="1">
        <v>82</v>
      </c>
      <c r="H15" s="1">
        <v>44</v>
      </c>
      <c r="I15" s="1">
        <v>50</v>
      </c>
      <c r="J15" s="1">
        <v>48</v>
      </c>
      <c r="K15" s="1">
        <v>54</v>
      </c>
      <c r="L15" s="1">
        <v>57</v>
      </c>
      <c r="M15" s="1">
        <v>64</v>
      </c>
      <c r="N15" s="1">
        <v>34</v>
      </c>
      <c r="O15" s="1">
        <v>42</v>
      </c>
    </row>
    <row r="16" spans="1:15" ht="10.199999999999999" customHeight="1" x14ac:dyDescent="0.2">
      <c r="A16" s="1" t="s">
        <v>28</v>
      </c>
      <c r="B16" s="1">
        <v>645</v>
      </c>
      <c r="C16" s="1">
        <v>92</v>
      </c>
      <c r="D16" s="1">
        <v>29</v>
      </c>
      <c r="E16" s="1">
        <v>52</v>
      </c>
      <c r="F16" s="1">
        <v>34</v>
      </c>
      <c r="G16" s="1">
        <v>74</v>
      </c>
      <c r="H16" s="1">
        <v>64</v>
      </c>
      <c r="I16" s="1">
        <v>58</v>
      </c>
      <c r="J16" s="1">
        <v>58</v>
      </c>
      <c r="K16" s="1">
        <v>36</v>
      </c>
      <c r="L16" s="1">
        <v>33</v>
      </c>
      <c r="M16" s="1">
        <v>47</v>
      </c>
      <c r="N16" s="1">
        <v>32</v>
      </c>
      <c r="O16" s="1">
        <v>36</v>
      </c>
    </row>
    <row r="17" spans="1:15" ht="10.199999999999999" customHeight="1" x14ac:dyDescent="0.2">
      <c r="A17" s="1" t="s">
        <v>29</v>
      </c>
      <c r="B17" s="1">
        <v>502</v>
      </c>
      <c r="C17" s="1">
        <v>43</v>
      </c>
      <c r="D17" s="1">
        <v>39</v>
      </c>
      <c r="E17" s="1">
        <v>55</v>
      </c>
      <c r="F17" s="1">
        <v>24</v>
      </c>
      <c r="G17" s="1">
        <v>62</v>
      </c>
      <c r="H17" s="1">
        <v>46</v>
      </c>
      <c r="I17" s="1">
        <v>40</v>
      </c>
      <c r="J17" s="1">
        <v>37</v>
      </c>
      <c r="K17" s="1">
        <v>17</v>
      </c>
      <c r="L17" s="1">
        <v>44</v>
      </c>
      <c r="M17" s="1">
        <v>33</v>
      </c>
      <c r="N17" s="1">
        <v>24</v>
      </c>
      <c r="O17" s="1">
        <v>38</v>
      </c>
    </row>
    <row r="18" spans="1:15" ht="10.199999999999999" customHeight="1" x14ac:dyDescent="0.2">
      <c r="A18" s="1" t="s">
        <v>30</v>
      </c>
      <c r="B18" s="1">
        <v>379</v>
      </c>
      <c r="C18" s="1">
        <v>65</v>
      </c>
      <c r="D18" s="1">
        <v>42</v>
      </c>
      <c r="E18" s="1">
        <v>27</v>
      </c>
      <c r="F18" s="1">
        <v>2</v>
      </c>
      <c r="G18" s="1">
        <v>41</v>
      </c>
      <c r="H18" s="1">
        <v>27</v>
      </c>
      <c r="I18" s="1">
        <v>26</v>
      </c>
      <c r="J18" s="1">
        <v>31</v>
      </c>
      <c r="K18" s="1">
        <v>10</v>
      </c>
      <c r="L18" s="1">
        <v>22</v>
      </c>
      <c r="M18" s="1">
        <v>20</v>
      </c>
      <c r="N18" s="1">
        <v>36</v>
      </c>
      <c r="O18" s="1">
        <v>30</v>
      </c>
    </row>
    <row r="19" spans="1:15" ht="10.199999999999999" customHeight="1" x14ac:dyDescent="0.2">
      <c r="A19" s="1" t="s">
        <v>31</v>
      </c>
      <c r="B19" s="1">
        <v>261</v>
      </c>
      <c r="C19" s="1">
        <v>39</v>
      </c>
      <c r="D19" s="1">
        <v>19</v>
      </c>
      <c r="E19" s="1">
        <v>30</v>
      </c>
      <c r="F19" s="1">
        <v>2</v>
      </c>
      <c r="G19" s="1">
        <v>23</v>
      </c>
      <c r="H19" s="1">
        <v>32</v>
      </c>
      <c r="I19" s="1">
        <v>28</v>
      </c>
      <c r="J19" s="1">
        <v>18</v>
      </c>
      <c r="K19" s="1">
        <v>8</v>
      </c>
      <c r="L19" s="1">
        <v>20</v>
      </c>
      <c r="M19" s="1">
        <v>17</v>
      </c>
      <c r="N19" s="1">
        <v>15</v>
      </c>
      <c r="O19" s="1">
        <v>10</v>
      </c>
    </row>
    <row r="20" spans="1:15" ht="10.199999999999999" customHeight="1" x14ac:dyDescent="0.2">
      <c r="A20" s="1" t="s">
        <v>32</v>
      </c>
      <c r="B20" s="1">
        <v>394</v>
      </c>
      <c r="C20" s="1">
        <v>49</v>
      </c>
      <c r="D20" s="1">
        <v>13</v>
      </c>
      <c r="E20" s="1">
        <v>26</v>
      </c>
      <c r="F20" s="1">
        <v>7</v>
      </c>
      <c r="G20" s="1">
        <v>44</v>
      </c>
      <c r="H20" s="1">
        <v>39</v>
      </c>
      <c r="I20" s="1">
        <v>70</v>
      </c>
      <c r="J20" s="1">
        <v>43</v>
      </c>
      <c r="K20" s="1">
        <v>9</v>
      </c>
      <c r="L20" s="1">
        <v>42</v>
      </c>
      <c r="M20" s="1">
        <v>19</v>
      </c>
      <c r="N20" s="1">
        <v>16</v>
      </c>
      <c r="O20" s="1">
        <v>17</v>
      </c>
    </row>
    <row r="21" spans="1:15" s="3" customFormat="1" ht="10.199999999999999" customHeight="1" x14ac:dyDescent="0.2">
      <c r="A21" s="3" t="s">
        <v>33</v>
      </c>
      <c r="B21" s="3">
        <v>19.899999999999999</v>
      </c>
      <c r="C21" s="3">
        <v>21</v>
      </c>
      <c r="D21" s="3">
        <v>18.399999999999999</v>
      </c>
      <c r="E21" s="3">
        <v>20.3</v>
      </c>
      <c r="F21" s="3">
        <v>20.9</v>
      </c>
      <c r="G21" s="3">
        <v>20.399999999999999</v>
      </c>
      <c r="H21" s="3">
        <v>20.9</v>
      </c>
      <c r="I21" s="3">
        <v>25</v>
      </c>
      <c r="J21" s="3">
        <v>21.5</v>
      </c>
      <c r="K21" s="3">
        <v>18.100000000000001</v>
      </c>
      <c r="L21" s="3">
        <v>18.600000000000001</v>
      </c>
      <c r="M21" s="3">
        <v>18.7</v>
      </c>
      <c r="N21" s="3">
        <v>19.399999999999999</v>
      </c>
      <c r="O21" s="3">
        <v>18.100000000000001</v>
      </c>
    </row>
    <row r="23" spans="1:15" ht="10.199999999999999" customHeight="1" x14ac:dyDescent="0.2">
      <c r="A23" s="1" t="s">
        <v>301</v>
      </c>
      <c r="B23" s="1">
        <v>19374</v>
      </c>
      <c r="C23" s="1">
        <v>2346</v>
      </c>
      <c r="D23" s="1">
        <v>1689</v>
      </c>
      <c r="E23" s="1">
        <v>1493</v>
      </c>
      <c r="F23" s="1">
        <v>979</v>
      </c>
      <c r="G23" s="1">
        <v>1902</v>
      </c>
      <c r="H23" s="1">
        <v>1186</v>
      </c>
      <c r="I23" s="1">
        <v>1589</v>
      </c>
      <c r="J23" s="1">
        <v>1222</v>
      </c>
      <c r="K23" s="1">
        <v>1561</v>
      </c>
      <c r="L23" s="1">
        <v>1465</v>
      </c>
      <c r="M23" s="1">
        <v>1587</v>
      </c>
      <c r="N23" s="1">
        <v>1131</v>
      </c>
      <c r="O23" s="1">
        <v>1224</v>
      </c>
    </row>
    <row r="24" spans="1:15" ht="10.199999999999999" customHeight="1" x14ac:dyDescent="0.2">
      <c r="A24" s="1" t="s">
        <v>17</v>
      </c>
      <c r="B24" s="1">
        <v>3799</v>
      </c>
      <c r="C24" s="1">
        <v>474</v>
      </c>
      <c r="D24" s="1">
        <v>348</v>
      </c>
      <c r="E24" s="1">
        <v>288</v>
      </c>
      <c r="F24" s="1">
        <v>139</v>
      </c>
      <c r="G24" s="1">
        <v>346</v>
      </c>
      <c r="H24" s="1">
        <v>228</v>
      </c>
      <c r="I24" s="1">
        <v>286</v>
      </c>
      <c r="J24" s="1">
        <v>228</v>
      </c>
      <c r="K24" s="1">
        <v>286</v>
      </c>
      <c r="L24" s="1">
        <v>287</v>
      </c>
      <c r="M24" s="1">
        <v>384</v>
      </c>
      <c r="N24" s="1">
        <v>242</v>
      </c>
      <c r="O24" s="1">
        <v>263</v>
      </c>
    </row>
    <row r="25" spans="1:15" ht="10.199999999999999" customHeight="1" x14ac:dyDescent="0.2">
      <c r="A25" s="1" t="s">
        <v>18</v>
      </c>
      <c r="B25" s="1">
        <v>3597</v>
      </c>
      <c r="C25" s="1">
        <v>436</v>
      </c>
      <c r="D25" s="1">
        <v>307</v>
      </c>
      <c r="E25" s="1">
        <v>277</v>
      </c>
      <c r="F25" s="1">
        <v>168</v>
      </c>
      <c r="G25" s="1">
        <v>340</v>
      </c>
      <c r="H25" s="1">
        <v>199</v>
      </c>
      <c r="I25" s="1">
        <v>286</v>
      </c>
      <c r="J25" s="1">
        <v>208</v>
      </c>
      <c r="K25" s="1">
        <v>295</v>
      </c>
      <c r="L25" s="1">
        <v>315</v>
      </c>
      <c r="M25" s="1">
        <v>289</v>
      </c>
      <c r="N25" s="1">
        <v>240</v>
      </c>
      <c r="O25" s="1">
        <v>237</v>
      </c>
    </row>
    <row r="26" spans="1:15" ht="10.199999999999999" customHeight="1" x14ac:dyDescent="0.2">
      <c r="A26" s="1" t="s">
        <v>19</v>
      </c>
      <c r="B26" s="1">
        <v>2992</v>
      </c>
      <c r="C26" s="1">
        <v>336</v>
      </c>
      <c r="D26" s="1">
        <v>295</v>
      </c>
      <c r="E26" s="1">
        <v>227</v>
      </c>
      <c r="F26" s="1">
        <v>164</v>
      </c>
      <c r="G26" s="1">
        <v>329</v>
      </c>
      <c r="H26" s="1">
        <v>188</v>
      </c>
      <c r="I26" s="1">
        <v>204</v>
      </c>
      <c r="J26" s="1">
        <v>200</v>
      </c>
      <c r="K26" s="1">
        <v>275</v>
      </c>
      <c r="L26" s="1">
        <v>230</v>
      </c>
      <c r="M26" s="1">
        <v>214</v>
      </c>
      <c r="N26" s="1">
        <v>150</v>
      </c>
      <c r="O26" s="1">
        <v>180</v>
      </c>
    </row>
    <row r="27" spans="1:15" ht="10.199999999999999" customHeight="1" x14ac:dyDescent="0.2">
      <c r="A27" s="1" t="s">
        <v>20</v>
      </c>
      <c r="B27" s="1">
        <v>2141</v>
      </c>
      <c r="C27" s="1">
        <v>254</v>
      </c>
      <c r="D27" s="1">
        <v>182</v>
      </c>
      <c r="E27" s="1">
        <v>161</v>
      </c>
      <c r="F27" s="1">
        <v>125</v>
      </c>
      <c r="G27" s="1">
        <v>216</v>
      </c>
      <c r="H27" s="1">
        <v>152</v>
      </c>
      <c r="I27" s="1">
        <v>106</v>
      </c>
      <c r="J27" s="1">
        <v>150</v>
      </c>
      <c r="K27" s="1">
        <v>214</v>
      </c>
      <c r="L27" s="1">
        <v>139</v>
      </c>
      <c r="M27" s="1">
        <v>179</v>
      </c>
      <c r="N27" s="1">
        <v>110</v>
      </c>
      <c r="O27" s="1">
        <v>153</v>
      </c>
    </row>
    <row r="28" spans="1:15" ht="10.199999999999999" customHeight="1" x14ac:dyDescent="0.2">
      <c r="A28" s="1" t="s">
        <v>21</v>
      </c>
      <c r="B28" s="1">
        <v>1669</v>
      </c>
      <c r="C28" s="1">
        <v>210</v>
      </c>
      <c r="D28" s="1">
        <v>134</v>
      </c>
      <c r="E28" s="1">
        <v>133</v>
      </c>
      <c r="F28" s="1">
        <v>102</v>
      </c>
      <c r="G28" s="1">
        <v>179</v>
      </c>
      <c r="H28" s="1">
        <v>109</v>
      </c>
      <c r="I28" s="1">
        <v>94</v>
      </c>
      <c r="J28" s="1">
        <v>98</v>
      </c>
      <c r="K28" s="1">
        <v>147</v>
      </c>
      <c r="L28" s="1">
        <v>127</v>
      </c>
      <c r="M28" s="1">
        <v>138</v>
      </c>
      <c r="N28" s="1">
        <v>102</v>
      </c>
      <c r="O28" s="1">
        <v>96</v>
      </c>
    </row>
    <row r="29" spans="1:15" ht="10.199999999999999" customHeight="1" x14ac:dyDescent="0.2">
      <c r="A29" s="1" t="s">
        <v>22</v>
      </c>
      <c r="B29" s="1">
        <v>1668</v>
      </c>
      <c r="C29" s="1">
        <v>209</v>
      </c>
      <c r="D29" s="1">
        <v>136</v>
      </c>
      <c r="E29" s="1">
        <v>116</v>
      </c>
      <c r="F29" s="1">
        <v>90</v>
      </c>
      <c r="G29" s="1">
        <v>159</v>
      </c>
      <c r="H29" s="1">
        <v>108</v>
      </c>
      <c r="I29" s="1">
        <v>193</v>
      </c>
      <c r="J29" s="1">
        <v>83</v>
      </c>
      <c r="K29" s="1">
        <v>110</v>
      </c>
      <c r="L29" s="1">
        <v>127</v>
      </c>
      <c r="M29" s="1">
        <v>132</v>
      </c>
      <c r="N29" s="1">
        <v>99</v>
      </c>
      <c r="O29" s="1">
        <v>106</v>
      </c>
    </row>
    <row r="30" spans="1:15" ht="10.199999999999999" customHeight="1" x14ac:dyDescent="0.2">
      <c r="A30" s="1" t="s">
        <v>23</v>
      </c>
      <c r="B30" s="1">
        <v>1360</v>
      </c>
      <c r="C30" s="1">
        <v>177</v>
      </c>
      <c r="D30" s="1">
        <v>114</v>
      </c>
      <c r="E30" s="1">
        <v>128</v>
      </c>
      <c r="F30" s="1">
        <v>69</v>
      </c>
      <c r="G30" s="1">
        <v>135</v>
      </c>
      <c r="H30" s="1">
        <v>68</v>
      </c>
      <c r="I30" s="1">
        <v>138</v>
      </c>
      <c r="J30" s="1">
        <v>96</v>
      </c>
      <c r="K30" s="1">
        <v>104</v>
      </c>
      <c r="L30" s="1">
        <v>89</v>
      </c>
      <c r="M30" s="1">
        <v>98</v>
      </c>
      <c r="N30" s="1">
        <v>69</v>
      </c>
      <c r="O30" s="1">
        <v>75</v>
      </c>
    </row>
    <row r="31" spans="1:15" ht="10.199999999999999" customHeight="1" x14ac:dyDescent="0.2">
      <c r="A31" s="1" t="s">
        <v>24</v>
      </c>
      <c r="B31" s="1">
        <v>1079</v>
      </c>
      <c r="C31" s="1">
        <v>134</v>
      </c>
      <c r="D31" s="1">
        <v>103</v>
      </c>
      <c r="E31" s="1">
        <v>92</v>
      </c>
      <c r="F31" s="1">
        <v>64</v>
      </c>
      <c r="G31" s="1">
        <v>119</v>
      </c>
      <c r="H31" s="1">
        <v>61</v>
      </c>
      <c r="I31" s="1">
        <v>115</v>
      </c>
      <c r="J31" s="1">
        <v>69</v>
      </c>
      <c r="K31" s="1">
        <v>65</v>
      </c>
      <c r="L31" s="1">
        <v>71</v>
      </c>
      <c r="M31" s="1">
        <v>76</v>
      </c>
      <c r="N31" s="1">
        <v>60</v>
      </c>
      <c r="O31" s="1">
        <v>50</v>
      </c>
    </row>
    <row r="32" spans="1:15" ht="10.199999999999999" customHeight="1" x14ac:dyDescent="0.2">
      <c r="A32" s="1" t="s">
        <v>25</v>
      </c>
      <c r="B32" s="1">
        <v>496</v>
      </c>
      <c r="C32" s="1">
        <v>61</v>
      </c>
      <c r="D32" s="1">
        <v>37</v>
      </c>
      <c r="E32" s="1">
        <v>35</v>
      </c>
      <c r="F32" s="1">
        <v>27</v>
      </c>
      <c r="G32" s="1">
        <v>36</v>
      </c>
      <c r="H32" s="1">
        <v>27</v>
      </c>
      <c r="I32" s="1">
        <v>67</v>
      </c>
      <c r="J32" s="1">
        <v>45</v>
      </c>
      <c r="K32" s="1">
        <v>26</v>
      </c>
      <c r="L32" s="1">
        <v>38</v>
      </c>
      <c r="M32" s="1">
        <v>47</v>
      </c>
      <c r="N32" s="1">
        <v>18</v>
      </c>
      <c r="O32" s="1">
        <v>32</v>
      </c>
    </row>
    <row r="33" spans="1:15" ht="10.199999999999999" customHeight="1" x14ac:dyDescent="0.2">
      <c r="A33" s="1" t="s">
        <v>26</v>
      </c>
      <c r="B33" s="1">
        <v>314</v>
      </c>
      <c r="C33" s="1">
        <v>26</v>
      </c>
      <c r="D33" s="1">
        <v>16</v>
      </c>
      <c r="E33" s="1">
        <v>24</v>
      </c>
      <c r="F33" s="1">
        <v>18</v>
      </c>
      <c r="G33" s="1">
        <v>22</v>
      </c>
      <c r="H33" s="1">
        <v>28</v>
      </c>
      <c r="I33" s="1">
        <v>50</v>
      </c>
      <c r="J33" s="1">
        <v>27</v>
      </c>
      <c r="K33" s="1">
        <v>26</v>
      </c>
      <c r="L33" s="1">
        <v>17</v>
      </c>
      <c r="M33" s="1">
        <v>16</v>
      </c>
      <c r="N33" s="1">
        <v>24</v>
      </c>
      <c r="O33" s="1">
        <v>20</v>
      </c>
    </row>
    <row r="34" spans="1:15" ht="10.199999999999999" customHeight="1" x14ac:dyDescent="0.2">
      <c r="A34" s="1" t="s">
        <v>27</v>
      </c>
      <c r="B34" s="1">
        <v>142</v>
      </c>
      <c r="C34" s="1">
        <v>17</v>
      </c>
      <c r="D34" s="1">
        <v>8</v>
      </c>
      <c r="E34" s="1">
        <v>3</v>
      </c>
      <c r="F34" s="1">
        <v>6</v>
      </c>
      <c r="G34" s="1">
        <v>18</v>
      </c>
      <c r="H34" s="1">
        <v>3</v>
      </c>
      <c r="I34" s="1">
        <v>34</v>
      </c>
      <c r="J34" s="1">
        <v>9</v>
      </c>
      <c r="K34" s="1">
        <v>8</v>
      </c>
      <c r="L34" s="1">
        <v>12</v>
      </c>
      <c r="M34" s="1">
        <v>8</v>
      </c>
      <c r="N34" s="1">
        <v>10</v>
      </c>
      <c r="O34" s="1">
        <v>6</v>
      </c>
    </row>
    <row r="35" spans="1:15" ht="10.199999999999999" customHeight="1" x14ac:dyDescent="0.2">
      <c r="A35" s="1" t="s">
        <v>28</v>
      </c>
      <c r="B35" s="1">
        <v>47</v>
      </c>
      <c r="C35" s="1">
        <v>11</v>
      </c>
      <c r="D35" s="1">
        <v>2</v>
      </c>
      <c r="E35" s="1">
        <v>3</v>
      </c>
      <c r="F35" s="1">
        <v>4</v>
      </c>
      <c r="G35" s="1">
        <v>2</v>
      </c>
      <c r="H35" s="1">
        <v>6</v>
      </c>
      <c r="I35" s="1">
        <v>0</v>
      </c>
      <c r="J35" s="1">
        <v>3</v>
      </c>
      <c r="K35" s="1">
        <v>3</v>
      </c>
      <c r="L35" s="1">
        <v>5</v>
      </c>
      <c r="M35" s="1">
        <v>4</v>
      </c>
      <c r="N35" s="1">
        <v>3</v>
      </c>
      <c r="O35" s="1">
        <v>1</v>
      </c>
    </row>
    <row r="36" spans="1:15" ht="10.199999999999999" customHeight="1" x14ac:dyDescent="0.2">
      <c r="A36" s="1" t="s">
        <v>29</v>
      </c>
      <c r="B36" s="1">
        <v>20</v>
      </c>
      <c r="C36" s="1">
        <v>0</v>
      </c>
      <c r="D36" s="1">
        <v>2</v>
      </c>
      <c r="E36" s="1">
        <v>0</v>
      </c>
      <c r="F36" s="1">
        <v>3</v>
      </c>
      <c r="G36" s="1">
        <v>0</v>
      </c>
      <c r="H36" s="1">
        <v>1</v>
      </c>
      <c r="I36" s="1">
        <v>0</v>
      </c>
      <c r="J36" s="1">
        <v>3</v>
      </c>
      <c r="K36" s="1">
        <v>1</v>
      </c>
      <c r="L36" s="1">
        <v>6</v>
      </c>
      <c r="M36" s="1">
        <v>2</v>
      </c>
      <c r="N36" s="1">
        <v>0</v>
      </c>
      <c r="O36" s="1">
        <v>2</v>
      </c>
    </row>
    <row r="37" spans="1:15" ht="10.199999999999999" customHeight="1" x14ac:dyDescent="0.2">
      <c r="A37" s="1" t="s">
        <v>30</v>
      </c>
      <c r="B37" s="1">
        <v>36</v>
      </c>
      <c r="C37" s="1">
        <v>1</v>
      </c>
      <c r="D37" s="1">
        <v>5</v>
      </c>
      <c r="E37" s="1">
        <v>5</v>
      </c>
      <c r="F37" s="1">
        <v>0</v>
      </c>
      <c r="G37" s="1">
        <v>0</v>
      </c>
      <c r="H37" s="1">
        <v>7</v>
      </c>
      <c r="I37" s="1">
        <v>12</v>
      </c>
      <c r="J37" s="1">
        <v>2</v>
      </c>
      <c r="K37" s="1">
        <v>0</v>
      </c>
      <c r="L37" s="1">
        <v>1</v>
      </c>
      <c r="M37" s="1">
        <v>0</v>
      </c>
      <c r="N37" s="1">
        <v>0</v>
      </c>
      <c r="O37" s="1">
        <v>3</v>
      </c>
    </row>
    <row r="38" spans="1:15" ht="10.199999999999999" customHeight="1" x14ac:dyDescent="0.2">
      <c r="A38" s="1" t="s">
        <v>31</v>
      </c>
      <c r="B38" s="1">
        <v>2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1</v>
      </c>
      <c r="L38" s="1">
        <v>0</v>
      </c>
      <c r="M38" s="1">
        <v>0</v>
      </c>
      <c r="N38" s="1">
        <v>1</v>
      </c>
      <c r="O38" s="1">
        <v>0</v>
      </c>
    </row>
    <row r="39" spans="1:15" ht="10.199999999999999" customHeight="1" x14ac:dyDescent="0.2">
      <c r="A39" s="1" t="s">
        <v>32</v>
      </c>
      <c r="B39" s="1">
        <v>12</v>
      </c>
      <c r="C39" s="1">
        <v>0</v>
      </c>
      <c r="D39" s="1">
        <v>0</v>
      </c>
      <c r="E39" s="1">
        <v>1</v>
      </c>
      <c r="F39" s="1">
        <v>0</v>
      </c>
      <c r="G39" s="1">
        <v>1</v>
      </c>
      <c r="H39" s="1">
        <v>1</v>
      </c>
      <c r="I39" s="1">
        <v>4</v>
      </c>
      <c r="J39" s="1">
        <v>1</v>
      </c>
      <c r="K39" s="1">
        <v>0</v>
      </c>
      <c r="L39" s="1">
        <v>1</v>
      </c>
      <c r="M39" s="1">
        <v>0</v>
      </c>
      <c r="N39" s="1">
        <v>3</v>
      </c>
      <c r="O39" s="1">
        <v>0</v>
      </c>
    </row>
    <row r="40" spans="1:15" s="3" customFormat="1" ht="10.199999999999999" customHeight="1" x14ac:dyDescent="0.2">
      <c r="A40" s="3" t="s">
        <v>33</v>
      </c>
      <c r="B40" s="3">
        <v>13.8</v>
      </c>
      <c r="C40" s="3">
        <v>13.9</v>
      </c>
      <c r="D40" s="3">
        <v>13.2</v>
      </c>
      <c r="E40" s="3">
        <v>14</v>
      </c>
      <c r="F40" s="3">
        <v>15.7</v>
      </c>
      <c r="G40" s="3">
        <v>14</v>
      </c>
      <c r="H40" s="3">
        <v>14.4</v>
      </c>
      <c r="I40" s="3">
        <v>15.9</v>
      </c>
      <c r="J40" s="3">
        <v>14.4</v>
      </c>
      <c r="K40" s="3">
        <v>13.6</v>
      </c>
      <c r="L40" s="3">
        <v>12.8</v>
      </c>
      <c r="M40" s="3">
        <v>12.8</v>
      </c>
      <c r="N40" s="3">
        <v>12.8</v>
      </c>
      <c r="O40" s="3">
        <v>13.1</v>
      </c>
    </row>
    <row r="42" spans="1:15" ht="10.199999999999999" customHeight="1" x14ac:dyDescent="0.2">
      <c r="A42" s="1" t="s">
        <v>302</v>
      </c>
      <c r="B42" s="1">
        <v>6677</v>
      </c>
      <c r="C42" s="1">
        <v>880</v>
      </c>
      <c r="D42" s="1">
        <v>531</v>
      </c>
      <c r="E42" s="1">
        <v>533</v>
      </c>
      <c r="F42" s="1">
        <v>272</v>
      </c>
      <c r="G42" s="1">
        <v>684</v>
      </c>
      <c r="H42" s="1">
        <v>476</v>
      </c>
      <c r="I42" s="1">
        <v>529</v>
      </c>
      <c r="J42" s="1">
        <v>500</v>
      </c>
      <c r="K42" s="1">
        <v>458</v>
      </c>
      <c r="L42" s="1">
        <v>491</v>
      </c>
      <c r="M42" s="1">
        <v>541</v>
      </c>
      <c r="N42" s="1">
        <v>389</v>
      </c>
      <c r="O42" s="1">
        <v>393</v>
      </c>
    </row>
    <row r="43" spans="1:15" ht="10.199999999999999" customHeight="1" x14ac:dyDescent="0.2">
      <c r="A43" s="1" t="s">
        <v>17</v>
      </c>
      <c r="B43" s="1">
        <v>109</v>
      </c>
      <c r="C43" s="1">
        <v>16</v>
      </c>
      <c r="D43" s="1">
        <v>9</v>
      </c>
      <c r="E43" s="1">
        <v>13</v>
      </c>
      <c r="F43" s="1">
        <v>2</v>
      </c>
      <c r="G43" s="1">
        <v>5</v>
      </c>
      <c r="H43" s="1">
        <v>8</v>
      </c>
      <c r="I43" s="1">
        <v>9</v>
      </c>
      <c r="J43" s="1">
        <v>10</v>
      </c>
      <c r="K43" s="1">
        <v>1</v>
      </c>
      <c r="L43" s="1">
        <v>10</v>
      </c>
      <c r="M43" s="1">
        <v>8</v>
      </c>
      <c r="N43" s="1">
        <v>7</v>
      </c>
      <c r="O43" s="1">
        <v>11</v>
      </c>
    </row>
    <row r="44" spans="1:15" ht="10.199999999999999" customHeight="1" x14ac:dyDescent="0.2">
      <c r="A44" s="1" t="s">
        <v>18</v>
      </c>
      <c r="B44" s="1">
        <v>111</v>
      </c>
      <c r="C44" s="1">
        <v>11</v>
      </c>
      <c r="D44" s="1">
        <v>10</v>
      </c>
      <c r="E44" s="1">
        <v>11</v>
      </c>
      <c r="F44" s="1">
        <v>1</v>
      </c>
      <c r="G44" s="1">
        <v>10</v>
      </c>
      <c r="H44" s="1">
        <v>7</v>
      </c>
      <c r="I44" s="1">
        <v>9</v>
      </c>
      <c r="J44" s="1">
        <v>7</v>
      </c>
      <c r="K44" s="1">
        <v>5</v>
      </c>
      <c r="L44" s="1">
        <v>13</v>
      </c>
      <c r="M44" s="1">
        <v>11</v>
      </c>
      <c r="N44" s="1">
        <v>5</v>
      </c>
      <c r="O44" s="1">
        <v>11</v>
      </c>
    </row>
    <row r="45" spans="1:15" ht="10.199999999999999" customHeight="1" x14ac:dyDescent="0.2">
      <c r="A45" s="1" t="s">
        <v>19</v>
      </c>
      <c r="B45" s="1">
        <v>140</v>
      </c>
      <c r="C45" s="1">
        <v>20</v>
      </c>
      <c r="D45" s="1">
        <v>9</v>
      </c>
      <c r="E45" s="1">
        <v>11</v>
      </c>
      <c r="F45" s="1">
        <v>3</v>
      </c>
      <c r="G45" s="1">
        <v>20</v>
      </c>
      <c r="H45" s="1">
        <v>10</v>
      </c>
      <c r="I45" s="1">
        <v>12</v>
      </c>
      <c r="J45" s="1">
        <v>7</v>
      </c>
      <c r="K45" s="1">
        <v>7</v>
      </c>
      <c r="L45" s="1">
        <v>8</v>
      </c>
      <c r="M45" s="1">
        <v>18</v>
      </c>
      <c r="N45" s="1">
        <v>8</v>
      </c>
      <c r="O45" s="1">
        <v>7</v>
      </c>
    </row>
    <row r="46" spans="1:15" ht="10.199999999999999" customHeight="1" x14ac:dyDescent="0.2">
      <c r="A46" s="1" t="s">
        <v>20</v>
      </c>
      <c r="B46" s="1">
        <v>187</v>
      </c>
      <c r="C46" s="1">
        <v>21</v>
      </c>
      <c r="D46" s="1">
        <v>15</v>
      </c>
      <c r="E46" s="1">
        <v>15</v>
      </c>
      <c r="F46" s="1">
        <v>4</v>
      </c>
      <c r="G46" s="1">
        <v>13</v>
      </c>
      <c r="H46" s="1">
        <v>16</v>
      </c>
      <c r="I46" s="1">
        <v>27</v>
      </c>
      <c r="J46" s="1">
        <v>15</v>
      </c>
      <c r="K46" s="1">
        <v>10</v>
      </c>
      <c r="L46" s="1">
        <v>19</v>
      </c>
      <c r="M46" s="1">
        <v>12</v>
      </c>
      <c r="N46" s="1">
        <v>13</v>
      </c>
      <c r="O46" s="1">
        <v>7</v>
      </c>
    </row>
    <row r="47" spans="1:15" ht="10.199999999999999" customHeight="1" x14ac:dyDescent="0.2">
      <c r="A47" s="1" t="s">
        <v>21</v>
      </c>
      <c r="B47" s="1">
        <v>244</v>
      </c>
      <c r="C47" s="1">
        <v>26</v>
      </c>
      <c r="D47" s="1">
        <v>16</v>
      </c>
      <c r="E47" s="1">
        <v>20</v>
      </c>
      <c r="F47" s="1">
        <v>6</v>
      </c>
      <c r="G47" s="1">
        <v>21</v>
      </c>
      <c r="H47" s="1">
        <v>14</v>
      </c>
      <c r="I47" s="1">
        <v>26</v>
      </c>
      <c r="J47" s="1">
        <v>19</v>
      </c>
      <c r="K47" s="1">
        <v>21</v>
      </c>
      <c r="L47" s="1">
        <v>21</v>
      </c>
      <c r="M47" s="1">
        <v>21</v>
      </c>
      <c r="N47" s="1">
        <v>23</v>
      </c>
      <c r="O47" s="1">
        <v>10</v>
      </c>
    </row>
    <row r="48" spans="1:15" ht="10.199999999999999" customHeight="1" x14ac:dyDescent="0.2">
      <c r="A48" s="1" t="s">
        <v>22</v>
      </c>
      <c r="B48" s="1">
        <v>391</v>
      </c>
      <c r="C48" s="1">
        <v>39</v>
      </c>
      <c r="D48" s="1">
        <v>28</v>
      </c>
      <c r="E48" s="1">
        <v>39</v>
      </c>
      <c r="F48" s="1">
        <v>15</v>
      </c>
      <c r="G48" s="1">
        <v>33</v>
      </c>
      <c r="H48" s="1">
        <v>20</v>
      </c>
      <c r="I48" s="1">
        <v>28</v>
      </c>
      <c r="J48" s="1">
        <v>22</v>
      </c>
      <c r="K48" s="1">
        <v>24</v>
      </c>
      <c r="L48" s="1">
        <v>32</v>
      </c>
      <c r="M48" s="1">
        <v>51</v>
      </c>
      <c r="N48" s="1">
        <v>31</v>
      </c>
      <c r="O48" s="1">
        <v>29</v>
      </c>
    </row>
    <row r="49" spans="1:15" ht="10.199999999999999" customHeight="1" x14ac:dyDescent="0.2">
      <c r="A49" s="1" t="s">
        <v>23</v>
      </c>
      <c r="B49" s="1">
        <v>595</v>
      </c>
      <c r="C49" s="1">
        <v>89</v>
      </c>
      <c r="D49" s="1">
        <v>51</v>
      </c>
      <c r="E49" s="1">
        <v>51</v>
      </c>
      <c r="F49" s="1">
        <v>18</v>
      </c>
      <c r="G49" s="1">
        <v>56</v>
      </c>
      <c r="H49" s="1">
        <v>31</v>
      </c>
      <c r="I49" s="1">
        <v>20</v>
      </c>
      <c r="J49" s="1">
        <v>34</v>
      </c>
      <c r="K49" s="1">
        <v>70</v>
      </c>
      <c r="L49" s="1">
        <v>48</v>
      </c>
      <c r="M49" s="1">
        <v>51</v>
      </c>
      <c r="N49" s="1">
        <v>41</v>
      </c>
      <c r="O49" s="1">
        <v>35</v>
      </c>
    </row>
    <row r="50" spans="1:15" ht="10.199999999999999" customHeight="1" x14ac:dyDescent="0.2">
      <c r="A50" s="1" t="s">
        <v>24</v>
      </c>
      <c r="B50" s="1">
        <v>775</v>
      </c>
      <c r="C50" s="1">
        <v>102</v>
      </c>
      <c r="D50" s="1">
        <v>72</v>
      </c>
      <c r="E50" s="1">
        <v>47</v>
      </c>
      <c r="F50" s="1">
        <v>37</v>
      </c>
      <c r="G50" s="1">
        <v>74</v>
      </c>
      <c r="H50" s="1">
        <v>51</v>
      </c>
      <c r="I50" s="1">
        <v>61</v>
      </c>
      <c r="J50" s="1">
        <v>59</v>
      </c>
      <c r="K50" s="1">
        <v>70</v>
      </c>
      <c r="L50" s="1">
        <v>53</v>
      </c>
      <c r="M50" s="1">
        <v>69</v>
      </c>
      <c r="N50" s="1">
        <v>40</v>
      </c>
      <c r="O50" s="1">
        <v>40</v>
      </c>
    </row>
    <row r="51" spans="1:15" ht="10.199999999999999" customHeight="1" x14ac:dyDescent="0.2">
      <c r="A51" s="1" t="s">
        <v>25</v>
      </c>
      <c r="B51" s="1">
        <v>721</v>
      </c>
      <c r="C51" s="1">
        <v>93</v>
      </c>
      <c r="D51" s="1">
        <v>60</v>
      </c>
      <c r="E51" s="1">
        <v>45</v>
      </c>
      <c r="F51" s="1">
        <v>47</v>
      </c>
      <c r="G51" s="1">
        <v>83</v>
      </c>
      <c r="H51" s="1">
        <v>47</v>
      </c>
      <c r="I51" s="1">
        <v>53</v>
      </c>
      <c r="J51" s="1">
        <v>48</v>
      </c>
      <c r="K51" s="1">
        <v>66</v>
      </c>
      <c r="L51" s="1">
        <v>40</v>
      </c>
      <c r="M51" s="1">
        <v>58</v>
      </c>
      <c r="N51" s="1">
        <v>39</v>
      </c>
      <c r="O51" s="1">
        <v>42</v>
      </c>
    </row>
    <row r="52" spans="1:15" ht="10.199999999999999" customHeight="1" x14ac:dyDescent="0.2">
      <c r="A52" s="1" t="s">
        <v>26</v>
      </c>
      <c r="B52" s="1">
        <v>740</v>
      </c>
      <c r="C52" s="1">
        <v>92</v>
      </c>
      <c r="D52" s="1">
        <v>61</v>
      </c>
      <c r="E52" s="1">
        <v>52</v>
      </c>
      <c r="F52" s="1">
        <v>54</v>
      </c>
      <c r="G52" s="1">
        <v>64</v>
      </c>
      <c r="H52" s="1">
        <v>38</v>
      </c>
      <c r="I52" s="1">
        <v>62</v>
      </c>
      <c r="J52" s="1">
        <v>62</v>
      </c>
      <c r="K52" s="1">
        <v>63</v>
      </c>
      <c r="L52" s="1">
        <v>54</v>
      </c>
      <c r="M52" s="1">
        <v>56</v>
      </c>
      <c r="N52" s="1">
        <v>42</v>
      </c>
      <c r="O52" s="1">
        <v>40</v>
      </c>
    </row>
    <row r="53" spans="1:15" ht="10.199999999999999" customHeight="1" x14ac:dyDescent="0.2">
      <c r="A53" s="1" t="s">
        <v>27</v>
      </c>
      <c r="B53" s="1">
        <v>600</v>
      </c>
      <c r="C53" s="1">
        <v>95</v>
      </c>
      <c r="D53" s="1">
        <v>67</v>
      </c>
      <c r="E53" s="1">
        <v>48</v>
      </c>
      <c r="F53" s="1">
        <v>23</v>
      </c>
      <c r="G53" s="1">
        <v>64</v>
      </c>
      <c r="H53" s="1">
        <v>41</v>
      </c>
      <c r="I53" s="1">
        <v>16</v>
      </c>
      <c r="J53" s="1">
        <v>39</v>
      </c>
      <c r="K53" s="1">
        <v>46</v>
      </c>
      <c r="L53" s="1">
        <v>45</v>
      </c>
      <c r="M53" s="1">
        <v>56</v>
      </c>
      <c r="N53" s="1">
        <v>24</v>
      </c>
      <c r="O53" s="1">
        <v>36</v>
      </c>
    </row>
    <row r="54" spans="1:15" ht="10.199999999999999" customHeight="1" x14ac:dyDescent="0.2">
      <c r="A54" s="1" t="s">
        <v>28</v>
      </c>
      <c r="B54" s="1">
        <v>598</v>
      </c>
      <c r="C54" s="1">
        <v>81</v>
      </c>
      <c r="D54" s="1">
        <v>27</v>
      </c>
      <c r="E54" s="1">
        <v>49</v>
      </c>
      <c r="F54" s="1">
        <v>30</v>
      </c>
      <c r="G54" s="1">
        <v>72</v>
      </c>
      <c r="H54" s="1">
        <v>58</v>
      </c>
      <c r="I54" s="1">
        <v>58</v>
      </c>
      <c r="J54" s="1">
        <v>55</v>
      </c>
      <c r="K54" s="1">
        <v>33</v>
      </c>
      <c r="L54" s="1">
        <v>28</v>
      </c>
      <c r="M54" s="1">
        <v>43</v>
      </c>
      <c r="N54" s="1">
        <v>29</v>
      </c>
      <c r="O54" s="1">
        <v>35</v>
      </c>
    </row>
    <row r="55" spans="1:15" ht="10.199999999999999" customHeight="1" x14ac:dyDescent="0.2">
      <c r="A55" s="1" t="s">
        <v>29</v>
      </c>
      <c r="B55" s="1">
        <v>482</v>
      </c>
      <c r="C55" s="1">
        <v>43</v>
      </c>
      <c r="D55" s="1">
        <v>37</v>
      </c>
      <c r="E55" s="1">
        <v>55</v>
      </c>
      <c r="F55" s="1">
        <v>21</v>
      </c>
      <c r="G55" s="1">
        <v>62</v>
      </c>
      <c r="H55" s="1">
        <v>45</v>
      </c>
      <c r="I55" s="1">
        <v>40</v>
      </c>
      <c r="J55" s="1">
        <v>34</v>
      </c>
      <c r="K55" s="1">
        <v>16</v>
      </c>
      <c r="L55" s="1">
        <v>38</v>
      </c>
      <c r="M55" s="1">
        <v>31</v>
      </c>
      <c r="N55" s="1">
        <v>24</v>
      </c>
      <c r="O55" s="1">
        <v>36</v>
      </c>
    </row>
    <row r="56" spans="1:15" ht="10.199999999999999" customHeight="1" x14ac:dyDescent="0.2">
      <c r="A56" s="1" t="s">
        <v>30</v>
      </c>
      <c r="B56" s="1">
        <v>343</v>
      </c>
      <c r="C56" s="1">
        <v>64</v>
      </c>
      <c r="D56" s="1">
        <v>37</v>
      </c>
      <c r="E56" s="1">
        <v>22</v>
      </c>
      <c r="F56" s="1">
        <v>2</v>
      </c>
      <c r="G56" s="1">
        <v>41</v>
      </c>
      <c r="H56" s="1">
        <v>20</v>
      </c>
      <c r="I56" s="1">
        <v>14</v>
      </c>
      <c r="J56" s="1">
        <v>29</v>
      </c>
      <c r="K56" s="1">
        <v>10</v>
      </c>
      <c r="L56" s="1">
        <v>21</v>
      </c>
      <c r="M56" s="1">
        <v>20</v>
      </c>
      <c r="N56" s="1">
        <v>36</v>
      </c>
      <c r="O56" s="1">
        <v>27</v>
      </c>
    </row>
    <row r="57" spans="1:15" ht="10.199999999999999" customHeight="1" x14ac:dyDescent="0.2">
      <c r="A57" s="1" t="s">
        <v>31</v>
      </c>
      <c r="B57" s="1">
        <v>259</v>
      </c>
      <c r="C57" s="1">
        <v>39</v>
      </c>
      <c r="D57" s="1">
        <v>19</v>
      </c>
      <c r="E57" s="1">
        <v>30</v>
      </c>
      <c r="F57" s="1">
        <v>2</v>
      </c>
      <c r="G57" s="1">
        <v>23</v>
      </c>
      <c r="H57" s="1">
        <v>32</v>
      </c>
      <c r="I57" s="1">
        <v>28</v>
      </c>
      <c r="J57" s="1">
        <v>18</v>
      </c>
      <c r="K57" s="1">
        <v>7</v>
      </c>
      <c r="L57" s="1">
        <v>20</v>
      </c>
      <c r="M57" s="1">
        <v>17</v>
      </c>
      <c r="N57" s="1">
        <v>14</v>
      </c>
      <c r="O57" s="1">
        <v>10</v>
      </c>
    </row>
    <row r="58" spans="1:15" ht="10.199999999999999" customHeight="1" x14ac:dyDescent="0.2">
      <c r="A58" s="1" t="s">
        <v>32</v>
      </c>
      <c r="B58" s="1">
        <v>382</v>
      </c>
      <c r="C58" s="1">
        <v>49</v>
      </c>
      <c r="D58" s="1">
        <v>13</v>
      </c>
      <c r="E58" s="1">
        <v>25</v>
      </c>
      <c r="F58" s="1">
        <v>7</v>
      </c>
      <c r="G58" s="1">
        <v>43</v>
      </c>
      <c r="H58" s="1">
        <v>38</v>
      </c>
      <c r="I58" s="1">
        <v>66</v>
      </c>
      <c r="J58" s="1">
        <v>42</v>
      </c>
      <c r="K58" s="1">
        <v>9</v>
      </c>
      <c r="L58" s="1">
        <v>41</v>
      </c>
      <c r="M58" s="1">
        <v>19</v>
      </c>
      <c r="N58" s="1">
        <v>13</v>
      </c>
      <c r="O58" s="1">
        <v>17</v>
      </c>
    </row>
    <row r="59" spans="1:15" s="3" customFormat="1" ht="10.199999999999999" customHeight="1" x14ac:dyDescent="0.2">
      <c r="A59" s="3" t="s">
        <v>33</v>
      </c>
      <c r="B59" s="3">
        <v>45.4</v>
      </c>
      <c r="C59" s="3">
        <v>46.3</v>
      </c>
      <c r="D59" s="3">
        <v>44.6</v>
      </c>
      <c r="E59" s="3">
        <v>46.4</v>
      </c>
      <c r="F59" s="3">
        <v>45.3</v>
      </c>
      <c r="G59" s="3">
        <v>47.1</v>
      </c>
      <c r="H59" s="3">
        <v>49.5</v>
      </c>
      <c r="I59" s="3">
        <v>46.6</v>
      </c>
      <c r="J59" s="3">
        <v>47.3</v>
      </c>
      <c r="K59" s="3">
        <v>41.6</v>
      </c>
      <c r="L59" s="3">
        <v>45.1</v>
      </c>
      <c r="M59" s="3">
        <v>42.5</v>
      </c>
      <c r="N59" s="3">
        <v>43.4</v>
      </c>
      <c r="O59" s="3">
        <v>45.6</v>
      </c>
    </row>
    <row r="60" spans="1:15" ht="10.199999999999999" customHeight="1" x14ac:dyDescent="0.2">
      <c r="A60" s="31" t="s">
        <v>355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08BA-CAB7-4AD2-85F7-DB2D343C89FB}">
  <dimension ref="A1:O27"/>
  <sheetViews>
    <sheetView view="pageBreakPreview" zoomScale="125" zoomScaleNormal="100" zoomScaleSheetLayoutView="125" workbookViewId="0">
      <selection activeCell="A27" sqref="A27:XFD27"/>
    </sheetView>
  </sheetViews>
  <sheetFormatPr defaultRowHeight="10.199999999999999" customHeight="1" x14ac:dyDescent="0.2"/>
  <cols>
    <col min="1" max="1" width="8.88671875" style="1"/>
    <col min="2" max="2" width="6" style="1" customWidth="1"/>
    <col min="3" max="15" width="4.88671875" style="1" customWidth="1"/>
    <col min="16" max="16384" width="8.88671875" style="1"/>
  </cols>
  <sheetData>
    <row r="1" spans="1:15" ht="10.199999999999999" customHeight="1" x14ac:dyDescent="0.2">
      <c r="A1" s="1" t="s">
        <v>337</v>
      </c>
    </row>
    <row r="2" spans="1:15" s="5" customFormat="1" ht="10.199999999999999" customHeight="1" x14ac:dyDescent="0.2">
      <c r="A2" s="7"/>
      <c r="B2" s="8"/>
      <c r="C2" s="9" t="s">
        <v>281</v>
      </c>
      <c r="D2" s="9" t="s">
        <v>282</v>
      </c>
      <c r="E2" s="9" t="s">
        <v>284</v>
      </c>
      <c r="F2" s="9"/>
      <c r="G2" s="9" t="s">
        <v>285</v>
      </c>
      <c r="H2" s="9" t="s">
        <v>286</v>
      </c>
      <c r="I2" s="9" t="s">
        <v>287</v>
      </c>
      <c r="J2" s="9" t="s">
        <v>288</v>
      </c>
      <c r="K2" s="9"/>
      <c r="L2" s="9"/>
      <c r="M2" s="9" t="s">
        <v>289</v>
      </c>
      <c r="N2" s="9" t="s">
        <v>291</v>
      </c>
      <c r="O2" s="10" t="s">
        <v>293</v>
      </c>
    </row>
    <row r="3" spans="1:15" s="5" customFormat="1" ht="10.199999999999999" customHeight="1" x14ac:dyDescent="0.2">
      <c r="A3" s="11"/>
      <c r="B3" s="12" t="s">
        <v>1</v>
      </c>
      <c r="C3" s="12" t="s">
        <v>294</v>
      </c>
      <c r="D3" s="12" t="s">
        <v>283</v>
      </c>
      <c r="E3" s="12" t="s">
        <v>283</v>
      </c>
      <c r="F3" s="12" t="s">
        <v>5</v>
      </c>
      <c r="G3" s="12" t="s">
        <v>283</v>
      </c>
      <c r="H3" s="12" t="s">
        <v>283</v>
      </c>
      <c r="I3" s="12" t="s">
        <v>283</v>
      </c>
      <c r="J3" s="12" t="s">
        <v>283</v>
      </c>
      <c r="K3" s="12" t="s">
        <v>10</v>
      </c>
      <c r="L3" s="12" t="s">
        <v>11</v>
      </c>
      <c r="M3" s="12" t="s">
        <v>290</v>
      </c>
      <c r="N3" s="12" t="s">
        <v>292</v>
      </c>
      <c r="O3" s="13" t="s">
        <v>292</v>
      </c>
    </row>
    <row r="4" spans="1:15" ht="10.199999999999999" customHeight="1" x14ac:dyDescent="0.2">
      <c r="A4" s="1" t="s">
        <v>295</v>
      </c>
      <c r="B4" s="1">
        <v>26051</v>
      </c>
      <c r="C4" s="1">
        <v>3226</v>
      </c>
      <c r="D4" s="1">
        <v>2220</v>
      </c>
      <c r="E4" s="1">
        <v>2026</v>
      </c>
      <c r="F4" s="1">
        <v>1251</v>
      </c>
      <c r="G4" s="1">
        <v>2586</v>
      </c>
      <c r="H4" s="1">
        <v>1662</v>
      </c>
      <c r="I4" s="1">
        <v>2118</v>
      </c>
      <c r="J4" s="1">
        <v>1722</v>
      </c>
      <c r="K4" s="1">
        <v>2019</v>
      </c>
      <c r="L4" s="1">
        <v>1956</v>
      </c>
      <c r="M4" s="1">
        <v>2128</v>
      </c>
      <c r="N4" s="1">
        <v>1520</v>
      </c>
      <c r="O4" s="1">
        <v>1617</v>
      </c>
    </row>
    <row r="5" spans="1:15" ht="10.199999999999999" customHeight="1" x14ac:dyDescent="0.2">
      <c r="A5" s="1" t="s">
        <v>46</v>
      </c>
      <c r="B5" s="1">
        <v>24808</v>
      </c>
      <c r="C5" s="1">
        <v>3208</v>
      </c>
      <c r="D5" s="1">
        <v>2210</v>
      </c>
      <c r="E5" s="1">
        <v>2012</v>
      </c>
      <c r="F5" s="1">
        <v>1213</v>
      </c>
      <c r="G5" s="1">
        <v>2577</v>
      </c>
      <c r="H5" s="1">
        <v>1654</v>
      </c>
      <c r="I5" s="1">
        <v>2065</v>
      </c>
      <c r="J5" s="1">
        <v>1720</v>
      </c>
      <c r="K5" s="1">
        <v>1898</v>
      </c>
      <c r="L5" s="1">
        <v>1022</v>
      </c>
      <c r="M5" s="1">
        <v>2102</v>
      </c>
      <c r="N5" s="1">
        <v>1512</v>
      </c>
      <c r="O5" s="1">
        <v>1615</v>
      </c>
    </row>
    <row r="6" spans="1:15" ht="10.199999999999999" customHeight="1" x14ac:dyDescent="0.2">
      <c r="A6" s="1" t="s">
        <v>47</v>
      </c>
      <c r="B6" s="1">
        <v>1193</v>
      </c>
      <c r="C6" s="1">
        <v>11</v>
      </c>
      <c r="D6" s="1">
        <v>10</v>
      </c>
      <c r="E6" s="1">
        <v>0</v>
      </c>
      <c r="F6" s="1">
        <v>33</v>
      </c>
      <c r="G6" s="1">
        <v>1</v>
      </c>
      <c r="H6" s="1">
        <v>5</v>
      </c>
      <c r="I6" s="1">
        <v>53</v>
      </c>
      <c r="J6" s="1">
        <v>1</v>
      </c>
      <c r="K6" s="1">
        <v>118</v>
      </c>
      <c r="L6" s="1">
        <v>933</v>
      </c>
      <c r="M6" s="1">
        <v>19</v>
      </c>
      <c r="N6" s="1">
        <v>8</v>
      </c>
      <c r="O6" s="1">
        <v>1</v>
      </c>
    </row>
    <row r="7" spans="1:15" ht="10.199999999999999" customHeight="1" x14ac:dyDescent="0.2">
      <c r="A7" s="1" t="s">
        <v>48</v>
      </c>
      <c r="B7" s="1">
        <v>36</v>
      </c>
      <c r="C7" s="1">
        <v>7</v>
      </c>
      <c r="D7" s="1">
        <v>0</v>
      </c>
      <c r="E7" s="1">
        <v>13</v>
      </c>
      <c r="F7" s="1">
        <v>0</v>
      </c>
      <c r="G7" s="1">
        <v>8</v>
      </c>
      <c r="H7" s="1">
        <v>2</v>
      </c>
      <c r="I7" s="1">
        <v>0</v>
      </c>
      <c r="J7" s="1">
        <v>0</v>
      </c>
      <c r="K7" s="1">
        <v>3</v>
      </c>
      <c r="L7" s="1">
        <v>1</v>
      </c>
      <c r="M7" s="1">
        <v>1</v>
      </c>
      <c r="N7" s="1">
        <v>0</v>
      </c>
      <c r="O7" s="1">
        <v>1</v>
      </c>
    </row>
    <row r="8" spans="1:15" ht="10.199999999999999" customHeight="1" x14ac:dyDescent="0.2">
      <c r="A8" s="1" t="s">
        <v>49</v>
      </c>
      <c r="B8" s="1">
        <v>1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1</v>
      </c>
      <c r="K8" s="1">
        <v>0</v>
      </c>
      <c r="L8" s="1">
        <v>0</v>
      </c>
      <c r="M8" s="1">
        <v>0</v>
      </c>
      <c r="N8" s="1">
        <v>0</v>
      </c>
      <c r="O8" s="1">
        <v>0</v>
      </c>
    </row>
    <row r="9" spans="1:15" ht="10.199999999999999" customHeight="1" x14ac:dyDescent="0.2">
      <c r="A9" s="1" t="s">
        <v>50</v>
      </c>
      <c r="B9" s="1">
        <v>7</v>
      </c>
      <c r="C9" s="1">
        <v>0</v>
      </c>
      <c r="D9" s="1">
        <v>0</v>
      </c>
      <c r="E9" s="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6</v>
      </c>
      <c r="N9" s="1">
        <v>0</v>
      </c>
      <c r="O9" s="1">
        <v>0</v>
      </c>
    </row>
    <row r="10" spans="1:15" ht="10.199999999999999" customHeight="1" x14ac:dyDescent="0.2">
      <c r="A10" s="1" t="s">
        <v>51</v>
      </c>
      <c r="B10" s="1">
        <v>6</v>
      </c>
      <c r="C10" s="1">
        <v>0</v>
      </c>
      <c r="D10" s="1">
        <v>0</v>
      </c>
      <c r="E10" s="1">
        <v>0</v>
      </c>
      <c r="F10" s="1">
        <v>5</v>
      </c>
      <c r="G10" s="1">
        <v>0</v>
      </c>
      <c r="H10" s="1">
        <v>1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</row>
    <row r="12" spans="1:15" ht="10.199999999999999" customHeight="1" x14ac:dyDescent="0.2">
      <c r="A12" s="1" t="s">
        <v>296</v>
      </c>
      <c r="B12" s="1">
        <v>13261</v>
      </c>
      <c r="C12" s="1">
        <v>1663</v>
      </c>
      <c r="D12" s="1">
        <v>1110</v>
      </c>
      <c r="E12" s="1">
        <v>1040</v>
      </c>
      <c r="F12" s="1">
        <v>658</v>
      </c>
      <c r="G12" s="1">
        <v>1299</v>
      </c>
      <c r="H12" s="1">
        <v>827</v>
      </c>
      <c r="I12" s="1">
        <v>1078</v>
      </c>
      <c r="J12" s="1">
        <v>825</v>
      </c>
      <c r="K12" s="1">
        <v>1062</v>
      </c>
      <c r="L12" s="1">
        <v>994</v>
      </c>
      <c r="M12" s="1">
        <v>1099</v>
      </c>
      <c r="N12" s="1">
        <v>800</v>
      </c>
      <c r="O12" s="1">
        <v>806</v>
      </c>
    </row>
    <row r="13" spans="1:15" ht="10.199999999999999" customHeight="1" x14ac:dyDescent="0.2">
      <c r="A13" s="1" t="s">
        <v>46</v>
      </c>
      <c r="B13" s="1">
        <v>12629</v>
      </c>
      <c r="C13" s="1">
        <v>1656</v>
      </c>
      <c r="D13" s="1">
        <v>1106</v>
      </c>
      <c r="E13" s="1">
        <v>1033</v>
      </c>
      <c r="F13" s="1">
        <v>636</v>
      </c>
      <c r="G13" s="1">
        <v>1293</v>
      </c>
      <c r="H13" s="1">
        <v>825</v>
      </c>
      <c r="I13" s="1">
        <v>1047</v>
      </c>
      <c r="J13" s="1">
        <v>824</v>
      </c>
      <c r="K13" s="1">
        <v>1003</v>
      </c>
      <c r="L13" s="1">
        <v>520</v>
      </c>
      <c r="M13" s="1">
        <v>1084</v>
      </c>
      <c r="N13" s="1">
        <v>797</v>
      </c>
      <c r="O13" s="1">
        <v>805</v>
      </c>
    </row>
    <row r="14" spans="1:15" ht="10.199999999999999" customHeight="1" x14ac:dyDescent="0.2">
      <c r="A14" s="1" t="s">
        <v>47</v>
      </c>
      <c r="B14" s="1">
        <v>606</v>
      </c>
      <c r="C14" s="1">
        <v>5</v>
      </c>
      <c r="D14" s="1">
        <v>4</v>
      </c>
      <c r="E14" s="1">
        <v>0</v>
      </c>
      <c r="F14" s="1">
        <v>17</v>
      </c>
      <c r="G14" s="1">
        <v>0</v>
      </c>
      <c r="H14" s="1">
        <v>1</v>
      </c>
      <c r="I14" s="1">
        <v>31</v>
      </c>
      <c r="J14" s="1">
        <v>1</v>
      </c>
      <c r="K14" s="1">
        <v>57</v>
      </c>
      <c r="L14" s="1">
        <v>473</v>
      </c>
      <c r="M14" s="1">
        <v>13</v>
      </c>
      <c r="N14" s="1">
        <v>3</v>
      </c>
      <c r="O14" s="1">
        <v>1</v>
      </c>
    </row>
    <row r="15" spans="1:15" ht="10.199999999999999" customHeight="1" x14ac:dyDescent="0.2">
      <c r="A15" s="1" t="s">
        <v>48</v>
      </c>
      <c r="B15" s="1">
        <v>17</v>
      </c>
      <c r="C15" s="1">
        <v>2</v>
      </c>
      <c r="D15" s="1">
        <v>0</v>
      </c>
      <c r="E15" s="1">
        <v>6</v>
      </c>
      <c r="F15" s="1">
        <v>0</v>
      </c>
      <c r="G15" s="1">
        <v>6</v>
      </c>
      <c r="H15" s="1">
        <v>0</v>
      </c>
      <c r="I15" s="1">
        <v>0</v>
      </c>
      <c r="J15" s="1">
        <v>0</v>
      </c>
      <c r="K15" s="1">
        <v>2</v>
      </c>
      <c r="L15" s="1">
        <v>1</v>
      </c>
      <c r="M15" s="1">
        <v>0</v>
      </c>
      <c r="N15" s="1">
        <v>0</v>
      </c>
      <c r="O15" s="1">
        <v>0</v>
      </c>
    </row>
    <row r="16" spans="1:15" ht="10.199999999999999" customHeight="1" x14ac:dyDescent="0.2">
      <c r="A16" s="1" t="s">
        <v>49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</row>
    <row r="17" spans="1:15" ht="10.199999999999999" customHeight="1" x14ac:dyDescent="0.2">
      <c r="A17" s="1" t="s">
        <v>50</v>
      </c>
      <c r="B17" s="1">
        <v>3</v>
      </c>
      <c r="C17" s="1">
        <v>0</v>
      </c>
      <c r="D17" s="1">
        <v>0</v>
      </c>
      <c r="E17" s="1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2</v>
      </c>
      <c r="N17" s="1">
        <v>0</v>
      </c>
      <c r="O17" s="1">
        <v>0</v>
      </c>
    </row>
    <row r="18" spans="1:15" ht="10.199999999999999" customHeight="1" x14ac:dyDescent="0.2">
      <c r="A18" s="1" t="s">
        <v>51</v>
      </c>
      <c r="B18" s="1">
        <v>6</v>
      </c>
      <c r="C18" s="1">
        <v>0</v>
      </c>
      <c r="D18" s="1">
        <v>0</v>
      </c>
      <c r="E18" s="1">
        <v>0</v>
      </c>
      <c r="F18" s="1">
        <v>5</v>
      </c>
      <c r="G18" s="1">
        <v>0</v>
      </c>
      <c r="H18" s="1">
        <v>1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</row>
    <row r="20" spans="1:15" ht="10.199999999999999" customHeight="1" x14ac:dyDescent="0.2">
      <c r="A20" s="1" t="s">
        <v>297</v>
      </c>
      <c r="B20" s="1">
        <v>12790</v>
      </c>
      <c r="C20" s="1">
        <v>1563</v>
      </c>
      <c r="D20" s="1">
        <v>1110</v>
      </c>
      <c r="E20" s="1">
        <v>986</v>
      </c>
      <c r="F20" s="1">
        <v>593</v>
      </c>
      <c r="G20" s="1">
        <v>1287</v>
      </c>
      <c r="H20" s="1">
        <v>835</v>
      </c>
      <c r="I20" s="1">
        <v>1040</v>
      </c>
      <c r="J20" s="1">
        <v>897</v>
      </c>
      <c r="K20" s="1">
        <v>957</v>
      </c>
      <c r="L20" s="1">
        <v>962</v>
      </c>
      <c r="M20" s="1">
        <v>1029</v>
      </c>
      <c r="N20" s="1">
        <v>720</v>
      </c>
      <c r="O20" s="1">
        <v>811</v>
      </c>
    </row>
    <row r="21" spans="1:15" ht="10.199999999999999" customHeight="1" x14ac:dyDescent="0.2">
      <c r="A21" s="1" t="s">
        <v>46</v>
      </c>
      <c r="B21" s="1">
        <v>12179</v>
      </c>
      <c r="C21" s="1">
        <v>1552</v>
      </c>
      <c r="D21" s="1">
        <v>1104</v>
      </c>
      <c r="E21" s="1">
        <v>979</v>
      </c>
      <c r="F21" s="1">
        <v>577</v>
      </c>
      <c r="G21" s="1">
        <v>1284</v>
      </c>
      <c r="H21" s="1">
        <v>829</v>
      </c>
      <c r="I21" s="1">
        <v>1018</v>
      </c>
      <c r="J21" s="1">
        <v>896</v>
      </c>
      <c r="K21" s="1">
        <v>895</v>
      </c>
      <c r="L21" s="1">
        <v>502</v>
      </c>
      <c r="M21" s="1">
        <v>1018</v>
      </c>
      <c r="N21" s="1">
        <v>715</v>
      </c>
      <c r="O21" s="1">
        <v>810</v>
      </c>
    </row>
    <row r="22" spans="1:15" ht="10.199999999999999" customHeight="1" x14ac:dyDescent="0.2">
      <c r="A22" s="1" t="s">
        <v>47</v>
      </c>
      <c r="B22" s="1">
        <v>587</v>
      </c>
      <c r="C22" s="1">
        <v>6</v>
      </c>
      <c r="D22" s="1">
        <v>6</v>
      </c>
      <c r="E22" s="1">
        <v>0</v>
      </c>
      <c r="F22" s="1">
        <v>16</v>
      </c>
      <c r="G22" s="1">
        <v>1</v>
      </c>
      <c r="H22" s="1">
        <v>4</v>
      </c>
      <c r="I22" s="1">
        <v>22</v>
      </c>
      <c r="J22" s="1">
        <v>0</v>
      </c>
      <c r="K22" s="1">
        <v>61</v>
      </c>
      <c r="L22" s="1">
        <v>460</v>
      </c>
      <c r="M22" s="1">
        <v>6</v>
      </c>
      <c r="N22" s="1">
        <v>5</v>
      </c>
      <c r="O22" s="1">
        <v>0</v>
      </c>
    </row>
    <row r="23" spans="1:15" ht="10.199999999999999" customHeight="1" x14ac:dyDescent="0.2">
      <c r="A23" s="1" t="s">
        <v>48</v>
      </c>
      <c r="B23" s="1">
        <v>19</v>
      </c>
      <c r="C23" s="1">
        <v>5</v>
      </c>
      <c r="D23" s="1">
        <v>0</v>
      </c>
      <c r="E23" s="1">
        <v>7</v>
      </c>
      <c r="F23" s="1">
        <v>0</v>
      </c>
      <c r="G23" s="1">
        <v>2</v>
      </c>
      <c r="H23" s="1">
        <v>2</v>
      </c>
      <c r="I23" s="1">
        <v>0</v>
      </c>
      <c r="J23" s="1">
        <v>0</v>
      </c>
      <c r="K23" s="1">
        <v>1</v>
      </c>
      <c r="L23" s="1">
        <v>0</v>
      </c>
      <c r="M23" s="1">
        <v>1</v>
      </c>
      <c r="N23" s="1">
        <v>0</v>
      </c>
      <c r="O23" s="1">
        <v>1</v>
      </c>
    </row>
    <row r="24" spans="1:15" ht="10.199999999999999" customHeight="1" x14ac:dyDescent="0.2">
      <c r="A24" s="1" t="s">
        <v>49</v>
      </c>
      <c r="B24" s="1">
        <v>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ht="10.199999999999999" customHeight="1" x14ac:dyDescent="0.2">
      <c r="A25" s="1" t="s">
        <v>50</v>
      </c>
      <c r="B25" s="1">
        <v>4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4</v>
      </c>
      <c r="N25" s="1">
        <v>0</v>
      </c>
      <c r="O25" s="1">
        <v>0</v>
      </c>
    </row>
    <row r="26" spans="1:15" ht="10.199999999999999" customHeight="1" x14ac:dyDescent="0.2">
      <c r="A26" s="1" t="s">
        <v>51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ht="10.199999999999999" customHeight="1" x14ac:dyDescent="0.2">
      <c r="A27" s="31" t="s">
        <v>355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7C396-0B92-4889-9E31-9AF37163FEE0}">
  <dimension ref="A1:O18"/>
  <sheetViews>
    <sheetView view="pageBreakPreview" zoomScale="125" zoomScaleNormal="100" zoomScaleSheetLayoutView="125" workbookViewId="0">
      <selection activeCell="A18" sqref="A18:XFD18"/>
    </sheetView>
  </sheetViews>
  <sheetFormatPr defaultRowHeight="10.199999999999999" customHeight="1" x14ac:dyDescent="0.2"/>
  <cols>
    <col min="1" max="1" width="11.77734375" style="1" customWidth="1"/>
    <col min="2" max="2" width="6" style="1" customWidth="1"/>
    <col min="3" max="15" width="4.88671875" style="1" customWidth="1"/>
    <col min="16" max="16384" width="8.88671875" style="1"/>
  </cols>
  <sheetData>
    <row r="1" spans="1:15" ht="10.199999999999999" customHeight="1" x14ac:dyDescent="0.2">
      <c r="A1" s="1" t="s">
        <v>338</v>
      </c>
    </row>
    <row r="2" spans="1:15" s="5" customFormat="1" ht="10.199999999999999" customHeight="1" x14ac:dyDescent="0.2">
      <c r="A2" s="7"/>
      <c r="B2" s="8"/>
      <c r="C2" s="9" t="s">
        <v>281</v>
      </c>
      <c r="D2" s="9" t="s">
        <v>282</v>
      </c>
      <c r="E2" s="9" t="s">
        <v>284</v>
      </c>
      <c r="F2" s="9"/>
      <c r="G2" s="9" t="s">
        <v>285</v>
      </c>
      <c r="H2" s="9" t="s">
        <v>286</v>
      </c>
      <c r="I2" s="9" t="s">
        <v>287</v>
      </c>
      <c r="J2" s="9" t="s">
        <v>288</v>
      </c>
      <c r="K2" s="9"/>
      <c r="L2" s="9"/>
      <c r="M2" s="9" t="s">
        <v>289</v>
      </c>
      <c r="N2" s="9" t="s">
        <v>291</v>
      </c>
      <c r="O2" s="10" t="s">
        <v>293</v>
      </c>
    </row>
    <row r="3" spans="1:15" s="5" customFormat="1" ht="10.199999999999999" customHeight="1" x14ac:dyDescent="0.2">
      <c r="A3" s="11"/>
      <c r="B3" s="12" t="s">
        <v>1</v>
      </c>
      <c r="C3" s="12" t="s">
        <v>294</v>
      </c>
      <c r="D3" s="12" t="s">
        <v>283</v>
      </c>
      <c r="E3" s="12" t="s">
        <v>283</v>
      </c>
      <c r="F3" s="12" t="s">
        <v>5</v>
      </c>
      <c r="G3" s="12" t="s">
        <v>283</v>
      </c>
      <c r="H3" s="12" t="s">
        <v>283</v>
      </c>
      <c r="I3" s="12" t="s">
        <v>283</v>
      </c>
      <c r="J3" s="12" t="s">
        <v>283</v>
      </c>
      <c r="K3" s="12" t="s">
        <v>10</v>
      </c>
      <c r="L3" s="12" t="s">
        <v>11</v>
      </c>
      <c r="M3" s="12" t="s">
        <v>290</v>
      </c>
      <c r="N3" s="12" t="s">
        <v>292</v>
      </c>
      <c r="O3" s="13" t="s">
        <v>292</v>
      </c>
    </row>
    <row r="4" spans="1:15" ht="10.199999999999999" customHeight="1" x14ac:dyDescent="0.2">
      <c r="A4" s="1" t="s">
        <v>295</v>
      </c>
      <c r="B4" s="1">
        <v>26051</v>
      </c>
      <c r="C4" s="1">
        <v>3226</v>
      </c>
      <c r="D4" s="1">
        <v>2220</v>
      </c>
      <c r="E4" s="1">
        <v>2026</v>
      </c>
      <c r="F4" s="1">
        <v>1251</v>
      </c>
      <c r="G4" s="1">
        <v>2586</v>
      </c>
      <c r="H4" s="1">
        <v>1662</v>
      </c>
      <c r="I4" s="1">
        <v>2118</v>
      </c>
      <c r="J4" s="1">
        <v>1722</v>
      </c>
      <c r="K4" s="1">
        <v>2019</v>
      </c>
      <c r="L4" s="1">
        <v>1956</v>
      </c>
      <c r="M4" s="1">
        <v>2128</v>
      </c>
      <c r="N4" s="1">
        <v>1520</v>
      </c>
      <c r="O4" s="1">
        <v>1617</v>
      </c>
    </row>
    <row r="5" spans="1:15" ht="10.199999999999999" customHeight="1" x14ac:dyDescent="0.2">
      <c r="A5" s="1" t="s">
        <v>303</v>
      </c>
      <c r="B5" s="1">
        <v>26016</v>
      </c>
      <c r="C5" s="1">
        <v>3224</v>
      </c>
      <c r="D5" s="1">
        <v>2220</v>
      </c>
      <c r="E5" s="1">
        <v>2026</v>
      </c>
      <c r="F5" s="1">
        <v>1244</v>
      </c>
      <c r="G5" s="1">
        <v>2585</v>
      </c>
      <c r="H5" s="1">
        <v>1657</v>
      </c>
      <c r="I5" s="1">
        <v>2118</v>
      </c>
      <c r="J5" s="1">
        <v>1721</v>
      </c>
      <c r="K5" s="1">
        <v>2019</v>
      </c>
      <c r="L5" s="1">
        <v>1956</v>
      </c>
      <c r="M5" s="1">
        <v>2121</v>
      </c>
      <c r="N5" s="1">
        <v>1513</v>
      </c>
      <c r="O5" s="1">
        <v>1612</v>
      </c>
    </row>
    <row r="6" spans="1:15" ht="10.199999999999999" customHeight="1" x14ac:dyDescent="0.2">
      <c r="A6" s="1" t="s">
        <v>304</v>
      </c>
      <c r="B6" s="1">
        <v>28</v>
      </c>
      <c r="C6" s="1">
        <v>1</v>
      </c>
      <c r="D6" s="1">
        <v>0</v>
      </c>
      <c r="E6" s="1">
        <v>0</v>
      </c>
      <c r="F6" s="1">
        <v>7</v>
      </c>
      <c r="G6" s="1">
        <v>1</v>
      </c>
      <c r="H6" s="1">
        <v>5</v>
      </c>
      <c r="I6" s="1">
        <v>0</v>
      </c>
      <c r="J6" s="1">
        <v>1</v>
      </c>
      <c r="K6" s="1">
        <v>0</v>
      </c>
      <c r="L6" s="1">
        <v>0</v>
      </c>
      <c r="M6" s="1">
        <v>1</v>
      </c>
      <c r="N6" s="1">
        <v>7</v>
      </c>
      <c r="O6" s="1">
        <v>5</v>
      </c>
    </row>
    <row r="7" spans="1:15" ht="10.199999999999999" customHeight="1" x14ac:dyDescent="0.2">
      <c r="A7" s="1" t="s">
        <v>52</v>
      </c>
      <c r="B7" s="1">
        <v>7</v>
      </c>
      <c r="C7" s="1">
        <v>1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6</v>
      </c>
      <c r="N7" s="1">
        <v>0</v>
      </c>
      <c r="O7" s="1">
        <v>0</v>
      </c>
    </row>
    <row r="9" spans="1:15" ht="10.199999999999999" customHeight="1" x14ac:dyDescent="0.2">
      <c r="A9" s="1" t="s">
        <v>299</v>
      </c>
      <c r="B9" s="1">
        <v>13261</v>
      </c>
      <c r="C9" s="1">
        <v>1663</v>
      </c>
      <c r="D9" s="1">
        <v>1110</v>
      </c>
      <c r="E9" s="1">
        <v>1040</v>
      </c>
      <c r="F9" s="1">
        <v>658</v>
      </c>
      <c r="G9" s="1">
        <v>1299</v>
      </c>
      <c r="H9" s="1">
        <v>827</v>
      </c>
      <c r="I9" s="1">
        <v>1078</v>
      </c>
      <c r="J9" s="1">
        <v>825</v>
      </c>
      <c r="K9" s="1">
        <v>1062</v>
      </c>
      <c r="L9" s="1">
        <v>994</v>
      </c>
      <c r="M9" s="1">
        <v>1099</v>
      </c>
      <c r="N9" s="1">
        <v>800</v>
      </c>
      <c r="O9" s="1">
        <v>806</v>
      </c>
    </row>
    <row r="10" spans="1:15" ht="10.199999999999999" customHeight="1" x14ac:dyDescent="0.2">
      <c r="A10" s="1" t="s">
        <v>303</v>
      </c>
      <c r="B10" s="1">
        <v>13242</v>
      </c>
      <c r="C10" s="1">
        <v>1662</v>
      </c>
      <c r="D10" s="1">
        <v>1110</v>
      </c>
      <c r="E10" s="1">
        <v>1040</v>
      </c>
      <c r="F10" s="1">
        <v>652</v>
      </c>
      <c r="G10" s="1">
        <v>1299</v>
      </c>
      <c r="H10" s="1">
        <v>825</v>
      </c>
      <c r="I10" s="1">
        <v>1078</v>
      </c>
      <c r="J10" s="1">
        <v>825</v>
      </c>
      <c r="K10" s="1">
        <v>1062</v>
      </c>
      <c r="L10" s="1">
        <v>994</v>
      </c>
      <c r="M10" s="1">
        <v>1096</v>
      </c>
      <c r="N10" s="1">
        <v>796</v>
      </c>
      <c r="O10" s="1">
        <v>803</v>
      </c>
    </row>
    <row r="11" spans="1:15" ht="10.199999999999999" customHeight="1" x14ac:dyDescent="0.2">
      <c r="A11" s="1" t="s">
        <v>304</v>
      </c>
      <c r="B11" s="1">
        <v>17</v>
      </c>
      <c r="C11" s="1">
        <v>1</v>
      </c>
      <c r="D11" s="1">
        <v>0</v>
      </c>
      <c r="E11" s="1">
        <v>0</v>
      </c>
      <c r="F11" s="1">
        <v>6</v>
      </c>
      <c r="G11" s="1">
        <v>0</v>
      </c>
      <c r="H11" s="1">
        <v>2</v>
      </c>
      <c r="I11" s="1">
        <v>0</v>
      </c>
      <c r="J11" s="1">
        <v>0</v>
      </c>
      <c r="K11" s="1">
        <v>0</v>
      </c>
      <c r="L11" s="1">
        <v>0</v>
      </c>
      <c r="M11" s="1">
        <v>1</v>
      </c>
      <c r="N11" s="1">
        <v>4</v>
      </c>
      <c r="O11" s="1">
        <v>3</v>
      </c>
    </row>
    <row r="12" spans="1:15" ht="10.199999999999999" customHeight="1" x14ac:dyDescent="0.2">
      <c r="A12" s="1" t="s">
        <v>52</v>
      </c>
      <c r="B12" s="1">
        <v>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2</v>
      </c>
      <c r="N12" s="1">
        <v>0</v>
      </c>
      <c r="O12" s="1">
        <v>0</v>
      </c>
    </row>
    <row r="14" spans="1:15" ht="10.199999999999999" customHeight="1" x14ac:dyDescent="0.2">
      <c r="A14" s="1" t="s">
        <v>305</v>
      </c>
      <c r="B14" s="1">
        <v>12790</v>
      </c>
      <c r="C14" s="1">
        <v>1563</v>
      </c>
      <c r="D14" s="1">
        <v>1110</v>
      </c>
      <c r="E14" s="1">
        <v>986</v>
      </c>
      <c r="F14" s="1">
        <v>593</v>
      </c>
      <c r="G14" s="1">
        <v>1287</v>
      </c>
      <c r="H14" s="1">
        <v>835</v>
      </c>
      <c r="I14" s="1">
        <v>1040</v>
      </c>
      <c r="J14" s="1">
        <v>897</v>
      </c>
      <c r="K14" s="1">
        <v>957</v>
      </c>
      <c r="L14" s="1">
        <v>962</v>
      </c>
      <c r="M14" s="1">
        <v>1029</v>
      </c>
      <c r="N14" s="1">
        <v>720</v>
      </c>
      <c r="O14" s="1">
        <v>811</v>
      </c>
    </row>
    <row r="15" spans="1:15" ht="10.199999999999999" customHeight="1" x14ac:dyDescent="0.2">
      <c r="A15" s="1" t="s">
        <v>303</v>
      </c>
      <c r="B15" s="1">
        <v>12774</v>
      </c>
      <c r="C15" s="1">
        <v>1562</v>
      </c>
      <c r="D15" s="1">
        <v>1110</v>
      </c>
      <c r="E15" s="1">
        <v>986</v>
      </c>
      <c r="F15" s="1">
        <v>592</v>
      </c>
      <c r="G15" s="1">
        <v>1286</v>
      </c>
      <c r="H15" s="1">
        <v>832</v>
      </c>
      <c r="I15" s="1">
        <v>1040</v>
      </c>
      <c r="J15" s="1">
        <v>896</v>
      </c>
      <c r="K15" s="1">
        <v>957</v>
      </c>
      <c r="L15" s="1">
        <v>962</v>
      </c>
      <c r="M15" s="1">
        <v>1025</v>
      </c>
      <c r="N15" s="1">
        <v>717</v>
      </c>
      <c r="O15" s="1">
        <v>809</v>
      </c>
    </row>
    <row r="16" spans="1:15" ht="10.199999999999999" customHeight="1" x14ac:dyDescent="0.2">
      <c r="A16" s="1" t="s">
        <v>304</v>
      </c>
      <c r="B16" s="1">
        <v>11</v>
      </c>
      <c r="C16" s="1">
        <v>0</v>
      </c>
      <c r="D16" s="1">
        <v>0</v>
      </c>
      <c r="E16" s="1">
        <v>0</v>
      </c>
      <c r="F16" s="1">
        <v>1</v>
      </c>
      <c r="G16" s="1">
        <v>1</v>
      </c>
      <c r="H16" s="1">
        <v>3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3</v>
      </c>
      <c r="O16" s="1">
        <v>2</v>
      </c>
    </row>
    <row r="17" spans="1:15" ht="10.199999999999999" customHeight="1" x14ac:dyDescent="0.2">
      <c r="A17" s="1" t="s">
        <v>52</v>
      </c>
      <c r="B17" s="1">
        <v>5</v>
      </c>
      <c r="C17" s="1">
        <v>1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4</v>
      </c>
      <c r="N17" s="1">
        <v>0</v>
      </c>
      <c r="O17" s="1">
        <v>0</v>
      </c>
    </row>
    <row r="18" spans="1:15" ht="10.199999999999999" customHeight="1" x14ac:dyDescent="0.2">
      <c r="A18" s="31" t="s">
        <v>355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59055-8F42-4A7B-BF38-19774C834F3D}">
  <dimension ref="A1:O27"/>
  <sheetViews>
    <sheetView view="pageBreakPreview" zoomScale="125" zoomScaleNormal="100" zoomScaleSheetLayoutView="125" workbookViewId="0">
      <selection activeCell="A27" sqref="A27:XFD27"/>
    </sheetView>
  </sheetViews>
  <sheetFormatPr defaultRowHeight="10.199999999999999" customHeight="1" x14ac:dyDescent="0.2"/>
  <cols>
    <col min="1" max="1" width="10.44140625" style="1" customWidth="1"/>
    <col min="2" max="2" width="6.21875" style="1" customWidth="1"/>
    <col min="3" max="15" width="4.88671875" style="1" customWidth="1"/>
    <col min="16" max="16384" width="8.88671875" style="1"/>
  </cols>
  <sheetData>
    <row r="1" spans="1:15" ht="10.199999999999999" customHeight="1" x14ac:dyDescent="0.2">
      <c r="A1" s="1" t="s">
        <v>339</v>
      </c>
    </row>
    <row r="2" spans="1:15" s="5" customFormat="1" ht="10.199999999999999" customHeight="1" x14ac:dyDescent="0.2">
      <c r="A2" s="7"/>
      <c r="B2" s="8"/>
      <c r="C2" s="9" t="s">
        <v>281</v>
      </c>
      <c r="D2" s="9" t="s">
        <v>282</v>
      </c>
      <c r="E2" s="9" t="s">
        <v>284</v>
      </c>
      <c r="F2" s="9"/>
      <c r="G2" s="9" t="s">
        <v>285</v>
      </c>
      <c r="H2" s="9" t="s">
        <v>286</v>
      </c>
      <c r="I2" s="9" t="s">
        <v>287</v>
      </c>
      <c r="J2" s="9" t="s">
        <v>288</v>
      </c>
      <c r="K2" s="9"/>
      <c r="L2" s="9"/>
      <c r="M2" s="9" t="s">
        <v>289</v>
      </c>
      <c r="N2" s="9" t="s">
        <v>291</v>
      </c>
      <c r="O2" s="10" t="s">
        <v>293</v>
      </c>
    </row>
    <row r="3" spans="1:15" s="5" customFormat="1" ht="10.199999999999999" customHeight="1" x14ac:dyDescent="0.2">
      <c r="A3" s="11"/>
      <c r="B3" s="12" t="s">
        <v>1</v>
      </c>
      <c r="C3" s="12" t="s">
        <v>294</v>
      </c>
      <c r="D3" s="12" t="s">
        <v>283</v>
      </c>
      <c r="E3" s="12" t="s">
        <v>283</v>
      </c>
      <c r="F3" s="12" t="s">
        <v>5</v>
      </c>
      <c r="G3" s="12" t="s">
        <v>283</v>
      </c>
      <c r="H3" s="12" t="s">
        <v>283</v>
      </c>
      <c r="I3" s="12" t="s">
        <v>283</v>
      </c>
      <c r="J3" s="12" t="s">
        <v>283</v>
      </c>
      <c r="K3" s="12" t="s">
        <v>10</v>
      </c>
      <c r="L3" s="12" t="s">
        <v>11</v>
      </c>
      <c r="M3" s="12" t="s">
        <v>290</v>
      </c>
      <c r="N3" s="12" t="s">
        <v>292</v>
      </c>
      <c r="O3" s="13" t="s">
        <v>292</v>
      </c>
    </row>
    <row r="4" spans="1:15" ht="10.199999999999999" customHeight="1" x14ac:dyDescent="0.2">
      <c r="A4" s="1" t="s">
        <v>295</v>
      </c>
      <c r="B4" s="1">
        <v>26051</v>
      </c>
      <c r="C4" s="1">
        <v>3226</v>
      </c>
      <c r="D4" s="1">
        <v>2220</v>
      </c>
      <c r="E4" s="1">
        <v>2026</v>
      </c>
      <c r="F4" s="1">
        <v>1251</v>
      </c>
      <c r="G4" s="1">
        <v>2586</v>
      </c>
      <c r="H4" s="1">
        <v>1662</v>
      </c>
      <c r="I4" s="1">
        <v>2118</v>
      </c>
      <c r="J4" s="1">
        <v>1722</v>
      </c>
      <c r="K4" s="1">
        <v>2019</v>
      </c>
      <c r="L4" s="1">
        <v>1956</v>
      </c>
      <c r="M4" s="1">
        <v>2128</v>
      </c>
      <c r="N4" s="1">
        <v>1520</v>
      </c>
      <c r="O4" s="1">
        <v>1617</v>
      </c>
    </row>
    <row r="5" spans="1:15" ht="10.199999999999999" customHeight="1" x14ac:dyDescent="0.2">
      <c r="A5" s="1" t="s">
        <v>53</v>
      </c>
      <c r="B5" s="1">
        <v>15422</v>
      </c>
      <c r="C5" s="1">
        <v>1817</v>
      </c>
      <c r="D5" s="1">
        <v>1305</v>
      </c>
      <c r="E5" s="1">
        <v>1154</v>
      </c>
      <c r="F5" s="1">
        <v>747</v>
      </c>
      <c r="G5" s="1">
        <v>1555</v>
      </c>
      <c r="H5" s="1">
        <v>981</v>
      </c>
      <c r="I5" s="1">
        <v>1155</v>
      </c>
      <c r="J5" s="1">
        <v>993</v>
      </c>
      <c r="K5" s="1">
        <v>1256</v>
      </c>
      <c r="L5" s="1">
        <v>1179</v>
      </c>
      <c r="M5" s="1">
        <v>1384</v>
      </c>
      <c r="N5" s="1">
        <v>893</v>
      </c>
      <c r="O5" s="1">
        <v>1003</v>
      </c>
    </row>
    <row r="6" spans="1:15" ht="10.199999999999999" customHeight="1" x14ac:dyDescent="0.2">
      <c r="A6" s="1" t="s">
        <v>54</v>
      </c>
      <c r="B6" s="1">
        <v>9115</v>
      </c>
      <c r="C6" s="1">
        <v>1238</v>
      </c>
      <c r="D6" s="1">
        <v>867</v>
      </c>
      <c r="E6" s="1">
        <v>796</v>
      </c>
      <c r="F6" s="1">
        <v>481</v>
      </c>
      <c r="G6" s="1">
        <v>902</v>
      </c>
      <c r="H6" s="1">
        <v>609</v>
      </c>
      <c r="I6" s="1">
        <v>812</v>
      </c>
      <c r="J6" s="1">
        <v>632</v>
      </c>
      <c r="K6" s="1">
        <v>444</v>
      </c>
      <c r="L6" s="1">
        <v>691</v>
      </c>
      <c r="M6" s="1">
        <v>665</v>
      </c>
      <c r="N6" s="1">
        <v>455</v>
      </c>
      <c r="O6" s="1">
        <v>523</v>
      </c>
    </row>
    <row r="7" spans="1:15" ht="10.199999999999999" customHeight="1" x14ac:dyDescent="0.2">
      <c r="A7" s="1" t="s">
        <v>55</v>
      </c>
      <c r="B7" s="1">
        <v>563</v>
      </c>
      <c r="C7" s="1">
        <v>48</v>
      </c>
      <c r="D7" s="1">
        <v>2</v>
      </c>
      <c r="E7" s="1">
        <v>3</v>
      </c>
      <c r="F7" s="1">
        <v>0</v>
      </c>
      <c r="G7" s="1">
        <v>48</v>
      </c>
      <c r="H7" s="1">
        <v>7</v>
      </c>
      <c r="I7" s="1">
        <v>20</v>
      </c>
      <c r="J7" s="1">
        <v>0</v>
      </c>
      <c r="K7" s="1">
        <v>283</v>
      </c>
      <c r="L7" s="1">
        <v>15</v>
      </c>
      <c r="M7" s="1">
        <v>16</v>
      </c>
      <c r="N7" s="1">
        <v>91</v>
      </c>
      <c r="O7" s="1">
        <v>30</v>
      </c>
    </row>
    <row r="8" spans="1:15" ht="10.199999999999999" customHeight="1" x14ac:dyDescent="0.2">
      <c r="A8" s="1" t="s">
        <v>56</v>
      </c>
      <c r="B8" s="1">
        <v>67</v>
      </c>
      <c r="C8" s="1">
        <v>16</v>
      </c>
      <c r="D8" s="1">
        <v>3</v>
      </c>
      <c r="E8" s="1">
        <v>3</v>
      </c>
      <c r="F8" s="1">
        <v>5</v>
      </c>
      <c r="G8" s="1">
        <v>2</v>
      </c>
      <c r="H8" s="1">
        <v>0</v>
      </c>
      <c r="I8" s="1">
        <v>2</v>
      </c>
      <c r="J8" s="1">
        <v>4</v>
      </c>
      <c r="K8" s="1">
        <v>11</v>
      </c>
      <c r="L8" s="1">
        <v>8</v>
      </c>
      <c r="M8" s="1">
        <v>1</v>
      </c>
      <c r="N8" s="1">
        <v>5</v>
      </c>
      <c r="O8" s="1">
        <v>7</v>
      </c>
    </row>
    <row r="9" spans="1:15" ht="10.199999999999999" customHeight="1" x14ac:dyDescent="0.2">
      <c r="A9" s="1" t="s">
        <v>57</v>
      </c>
      <c r="B9" s="1">
        <v>215</v>
      </c>
      <c r="C9" s="1">
        <v>25</v>
      </c>
      <c r="D9" s="1">
        <v>12</v>
      </c>
      <c r="E9" s="1">
        <v>26</v>
      </c>
      <c r="F9" s="1">
        <v>5</v>
      </c>
      <c r="G9" s="1">
        <v>20</v>
      </c>
      <c r="H9" s="1">
        <v>9</v>
      </c>
      <c r="I9" s="1">
        <v>34</v>
      </c>
      <c r="J9" s="1">
        <v>13</v>
      </c>
      <c r="K9" s="1">
        <v>10</v>
      </c>
      <c r="L9" s="1">
        <v>23</v>
      </c>
      <c r="M9" s="1">
        <v>7</v>
      </c>
      <c r="N9" s="1">
        <v>20</v>
      </c>
      <c r="O9" s="1">
        <v>11</v>
      </c>
    </row>
    <row r="10" spans="1:15" ht="10.199999999999999" customHeight="1" x14ac:dyDescent="0.2">
      <c r="A10" s="1" t="s">
        <v>58</v>
      </c>
      <c r="B10" s="1">
        <v>669</v>
      </c>
      <c r="C10" s="1">
        <v>82</v>
      </c>
      <c r="D10" s="1">
        <v>31</v>
      </c>
      <c r="E10" s="1">
        <v>44</v>
      </c>
      <c r="F10" s="1">
        <v>13</v>
      </c>
      <c r="G10" s="1">
        <v>59</v>
      </c>
      <c r="H10" s="1">
        <v>56</v>
      </c>
      <c r="I10" s="1">
        <v>95</v>
      </c>
      <c r="J10" s="1">
        <v>80</v>
      </c>
      <c r="K10" s="1">
        <v>15</v>
      </c>
      <c r="L10" s="1">
        <v>40</v>
      </c>
      <c r="M10" s="1">
        <v>55</v>
      </c>
      <c r="N10" s="1">
        <v>56</v>
      </c>
      <c r="O10" s="1">
        <v>43</v>
      </c>
    </row>
    <row r="12" spans="1:15" ht="10.199999999999999" customHeight="1" x14ac:dyDescent="0.2">
      <c r="A12" s="1" t="s">
        <v>299</v>
      </c>
      <c r="B12" s="1">
        <v>13261</v>
      </c>
      <c r="C12" s="1">
        <v>1663</v>
      </c>
      <c r="D12" s="1">
        <v>1110</v>
      </c>
      <c r="E12" s="1">
        <v>1040</v>
      </c>
      <c r="F12" s="1">
        <v>658</v>
      </c>
      <c r="G12" s="1">
        <v>1299</v>
      </c>
      <c r="H12" s="1">
        <v>827</v>
      </c>
      <c r="I12" s="1">
        <v>1078</v>
      </c>
      <c r="J12" s="1">
        <v>825</v>
      </c>
      <c r="K12" s="1">
        <v>1062</v>
      </c>
      <c r="L12" s="1">
        <v>994</v>
      </c>
      <c r="M12" s="1">
        <v>1099</v>
      </c>
      <c r="N12" s="1">
        <v>800</v>
      </c>
      <c r="O12" s="1">
        <v>806</v>
      </c>
    </row>
    <row r="13" spans="1:15" ht="10.199999999999999" customHeight="1" x14ac:dyDescent="0.2">
      <c r="A13" s="1" t="s">
        <v>53</v>
      </c>
      <c r="B13" s="1">
        <v>8282</v>
      </c>
      <c r="C13" s="1">
        <v>1003</v>
      </c>
      <c r="D13" s="1">
        <v>668</v>
      </c>
      <c r="E13" s="1">
        <v>627</v>
      </c>
      <c r="F13" s="1">
        <v>412</v>
      </c>
      <c r="G13" s="1">
        <v>834</v>
      </c>
      <c r="H13" s="1">
        <v>522</v>
      </c>
      <c r="I13" s="1">
        <v>608</v>
      </c>
      <c r="J13" s="1">
        <v>497</v>
      </c>
      <c r="K13" s="1">
        <v>687</v>
      </c>
      <c r="L13" s="1">
        <v>626</v>
      </c>
      <c r="M13" s="1">
        <v>744</v>
      </c>
      <c r="N13" s="1">
        <v>526</v>
      </c>
      <c r="O13" s="1">
        <v>528</v>
      </c>
    </row>
    <row r="14" spans="1:15" ht="10.199999999999999" customHeight="1" x14ac:dyDescent="0.2">
      <c r="A14" s="1" t="s">
        <v>54</v>
      </c>
      <c r="B14" s="1">
        <v>4465</v>
      </c>
      <c r="C14" s="1">
        <v>608</v>
      </c>
      <c r="D14" s="1">
        <v>429</v>
      </c>
      <c r="E14" s="1">
        <v>390</v>
      </c>
      <c r="F14" s="1">
        <v>244</v>
      </c>
      <c r="G14" s="1">
        <v>429</v>
      </c>
      <c r="H14" s="1">
        <v>289</v>
      </c>
      <c r="I14" s="1">
        <v>402</v>
      </c>
      <c r="J14" s="1">
        <v>309</v>
      </c>
      <c r="K14" s="1">
        <v>223</v>
      </c>
      <c r="L14" s="1">
        <v>340</v>
      </c>
      <c r="M14" s="1">
        <v>333</v>
      </c>
      <c r="N14" s="1">
        <v>218</v>
      </c>
      <c r="O14" s="1">
        <v>251</v>
      </c>
    </row>
    <row r="15" spans="1:15" ht="10.199999999999999" customHeight="1" x14ac:dyDescent="0.2">
      <c r="A15" s="1" t="s">
        <v>55</v>
      </c>
      <c r="B15" s="1">
        <v>273</v>
      </c>
      <c r="C15" s="1">
        <v>26</v>
      </c>
      <c r="D15" s="1">
        <v>2</v>
      </c>
      <c r="E15" s="1">
        <v>1</v>
      </c>
      <c r="F15" s="1">
        <v>0</v>
      </c>
      <c r="G15" s="1">
        <v>23</v>
      </c>
      <c r="H15" s="1">
        <v>3</v>
      </c>
      <c r="I15" s="1">
        <v>10</v>
      </c>
      <c r="J15" s="1">
        <v>0</v>
      </c>
      <c r="K15" s="1">
        <v>140</v>
      </c>
      <c r="L15" s="1">
        <v>8</v>
      </c>
      <c r="M15" s="1">
        <v>8</v>
      </c>
      <c r="N15" s="1">
        <v>38</v>
      </c>
      <c r="O15" s="1">
        <v>14</v>
      </c>
    </row>
    <row r="16" spans="1:15" ht="10.199999999999999" customHeight="1" x14ac:dyDescent="0.2">
      <c r="A16" s="1" t="s">
        <v>56</v>
      </c>
      <c r="B16" s="1">
        <v>17</v>
      </c>
      <c r="C16" s="1">
        <v>5</v>
      </c>
      <c r="D16" s="1">
        <v>0</v>
      </c>
      <c r="E16" s="1">
        <v>0</v>
      </c>
      <c r="F16" s="1">
        <v>1</v>
      </c>
      <c r="G16" s="1">
        <v>1</v>
      </c>
      <c r="H16" s="1">
        <v>0</v>
      </c>
      <c r="I16" s="1">
        <v>0</v>
      </c>
      <c r="J16" s="1">
        <v>0</v>
      </c>
      <c r="K16" s="1">
        <v>3</v>
      </c>
      <c r="L16" s="1">
        <v>3</v>
      </c>
      <c r="M16" s="1">
        <v>1</v>
      </c>
      <c r="N16" s="1">
        <v>2</v>
      </c>
      <c r="O16" s="1">
        <v>1</v>
      </c>
    </row>
    <row r="17" spans="1:15" ht="10.199999999999999" customHeight="1" x14ac:dyDescent="0.2">
      <c r="A17" s="1" t="s">
        <v>57</v>
      </c>
      <c r="B17" s="1">
        <v>65</v>
      </c>
      <c r="C17" s="1">
        <v>6</v>
      </c>
      <c r="D17" s="1">
        <v>5</v>
      </c>
      <c r="E17" s="1">
        <v>8</v>
      </c>
      <c r="F17" s="1">
        <v>0</v>
      </c>
      <c r="G17" s="1">
        <v>5</v>
      </c>
      <c r="H17" s="1">
        <v>1</v>
      </c>
      <c r="I17" s="1">
        <v>12</v>
      </c>
      <c r="J17" s="1">
        <v>3</v>
      </c>
      <c r="K17" s="1">
        <v>5</v>
      </c>
      <c r="L17" s="1">
        <v>11</v>
      </c>
      <c r="M17" s="1">
        <v>4</v>
      </c>
      <c r="N17" s="1">
        <v>2</v>
      </c>
      <c r="O17" s="1">
        <v>3</v>
      </c>
    </row>
    <row r="18" spans="1:15" ht="10.199999999999999" customHeight="1" x14ac:dyDescent="0.2">
      <c r="A18" s="1" t="s">
        <v>58</v>
      </c>
      <c r="B18" s="1">
        <v>159</v>
      </c>
      <c r="C18" s="1">
        <v>15</v>
      </c>
      <c r="D18" s="1">
        <v>6</v>
      </c>
      <c r="E18" s="1">
        <v>14</v>
      </c>
      <c r="F18" s="1">
        <v>1</v>
      </c>
      <c r="G18" s="1">
        <v>7</v>
      </c>
      <c r="H18" s="1">
        <v>12</v>
      </c>
      <c r="I18" s="1">
        <v>46</v>
      </c>
      <c r="J18" s="1">
        <v>16</v>
      </c>
      <c r="K18" s="1">
        <v>4</v>
      </c>
      <c r="L18" s="1">
        <v>6</v>
      </c>
      <c r="M18" s="1">
        <v>9</v>
      </c>
      <c r="N18" s="1">
        <v>14</v>
      </c>
      <c r="O18" s="1">
        <v>9</v>
      </c>
    </row>
    <row r="20" spans="1:15" ht="10.199999999999999" customHeight="1" x14ac:dyDescent="0.2">
      <c r="A20" s="1" t="s">
        <v>297</v>
      </c>
      <c r="B20" s="1">
        <v>12790</v>
      </c>
      <c r="C20" s="1">
        <v>1563</v>
      </c>
      <c r="D20" s="1">
        <v>1110</v>
      </c>
      <c r="E20" s="1">
        <v>986</v>
      </c>
      <c r="F20" s="1">
        <v>593</v>
      </c>
      <c r="G20" s="1">
        <v>1287</v>
      </c>
      <c r="H20" s="1">
        <v>835</v>
      </c>
      <c r="I20" s="1">
        <v>1040</v>
      </c>
      <c r="J20" s="1">
        <v>897</v>
      </c>
      <c r="K20" s="1">
        <v>957</v>
      </c>
      <c r="L20" s="1">
        <v>962</v>
      </c>
      <c r="M20" s="1">
        <v>1029</v>
      </c>
      <c r="N20" s="1">
        <v>720</v>
      </c>
      <c r="O20" s="1">
        <v>811</v>
      </c>
    </row>
    <row r="21" spans="1:15" ht="10.199999999999999" customHeight="1" x14ac:dyDescent="0.2">
      <c r="A21" s="1" t="s">
        <v>53</v>
      </c>
      <c r="B21" s="1">
        <v>7140</v>
      </c>
      <c r="C21" s="1">
        <v>814</v>
      </c>
      <c r="D21" s="1">
        <v>637</v>
      </c>
      <c r="E21" s="1">
        <v>527</v>
      </c>
      <c r="F21" s="1">
        <v>335</v>
      </c>
      <c r="G21" s="1">
        <v>721</v>
      </c>
      <c r="H21" s="1">
        <v>459</v>
      </c>
      <c r="I21" s="1">
        <v>547</v>
      </c>
      <c r="J21" s="1">
        <v>496</v>
      </c>
      <c r="K21" s="1">
        <v>569</v>
      </c>
      <c r="L21" s="1">
        <v>553</v>
      </c>
      <c r="M21" s="1">
        <v>640</v>
      </c>
      <c r="N21" s="1">
        <v>367</v>
      </c>
      <c r="O21" s="1">
        <v>475</v>
      </c>
    </row>
    <row r="22" spans="1:15" ht="10.199999999999999" customHeight="1" x14ac:dyDescent="0.2">
      <c r="A22" s="1" t="s">
        <v>54</v>
      </c>
      <c r="B22" s="1">
        <v>4650</v>
      </c>
      <c r="C22" s="1">
        <v>630</v>
      </c>
      <c r="D22" s="1">
        <v>438</v>
      </c>
      <c r="E22" s="1">
        <v>406</v>
      </c>
      <c r="F22" s="1">
        <v>237</v>
      </c>
      <c r="G22" s="1">
        <v>473</v>
      </c>
      <c r="H22" s="1">
        <v>320</v>
      </c>
      <c r="I22" s="1">
        <v>410</v>
      </c>
      <c r="J22" s="1">
        <v>323</v>
      </c>
      <c r="K22" s="1">
        <v>221</v>
      </c>
      <c r="L22" s="1">
        <v>351</v>
      </c>
      <c r="M22" s="1">
        <v>332</v>
      </c>
      <c r="N22" s="1">
        <v>237</v>
      </c>
      <c r="O22" s="1">
        <v>272</v>
      </c>
    </row>
    <row r="23" spans="1:15" ht="10.199999999999999" customHeight="1" x14ac:dyDescent="0.2">
      <c r="A23" s="1" t="s">
        <v>55</v>
      </c>
      <c r="B23" s="1">
        <v>290</v>
      </c>
      <c r="C23" s="1">
        <v>22</v>
      </c>
      <c r="D23" s="1">
        <v>0</v>
      </c>
      <c r="E23" s="1">
        <v>2</v>
      </c>
      <c r="F23" s="1">
        <v>0</v>
      </c>
      <c r="G23" s="1">
        <v>25</v>
      </c>
      <c r="H23" s="1">
        <v>4</v>
      </c>
      <c r="I23" s="1">
        <v>10</v>
      </c>
      <c r="J23" s="1">
        <v>0</v>
      </c>
      <c r="K23" s="1">
        <v>143</v>
      </c>
      <c r="L23" s="1">
        <v>7</v>
      </c>
      <c r="M23" s="1">
        <v>8</v>
      </c>
      <c r="N23" s="1">
        <v>53</v>
      </c>
      <c r="O23" s="1">
        <v>16</v>
      </c>
    </row>
    <row r="24" spans="1:15" ht="10.199999999999999" customHeight="1" x14ac:dyDescent="0.2">
      <c r="A24" s="1" t="s">
        <v>56</v>
      </c>
      <c r="B24" s="1">
        <v>50</v>
      </c>
      <c r="C24" s="1">
        <v>11</v>
      </c>
      <c r="D24" s="1">
        <v>3</v>
      </c>
      <c r="E24" s="1">
        <v>3</v>
      </c>
      <c r="F24" s="1">
        <v>4</v>
      </c>
      <c r="G24" s="1">
        <v>1</v>
      </c>
      <c r="H24" s="1">
        <v>0</v>
      </c>
      <c r="I24" s="1">
        <v>2</v>
      </c>
      <c r="J24" s="1">
        <v>4</v>
      </c>
      <c r="K24" s="1">
        <v>8</v>
      </c>
      <c r="L24" s="1">
        <v>5</v>
      </c>
      <c r="M24" s="1">
        <v>0</v>
      </c>
      <c r="N24" s="1">
        <v>3</v>
      </c>
      <c r="O24" s="1">
        <v>6</v>
      </c>
    </row>
    <row r="25" spans="1:15" ht="10.199999999999999" customHeight="1" x14ac:dyDescent="0.2">
      <c r="A25" s="1" t="s">
        <v>57</v>
      </c>
      <c r="B25" s="1">
        <v>150</v>
      </c>
      <c r="C25" s="1">
        <v>19</v>
      </c>
      <c r="D25" s="1">
        <v>7</v>
      </c>
      <c r="E25" s="1">
        <v>18</v>
      </c>
      <c r="F25" s="1">
        <v>5</v>
      </c>
      <c r="G25" s="1">
        <v>15</v>
      </c>
      <c r="H25" s="1">
        <v>8</v>
      </c>
      <c r="I25" s="1">
        <v>22</v>
      </c>
      <c r="J25" s="1">
        <v>10</v>
      </c>
      <c r="K25" s="1">
        <v>5</v>
      </c>
      <c r="L25" s="1">
        <v>12</v>
      </c>
      <c r="M25" s="1">
        <v>3</v>
      </c>
      <c r="N25" s="1">
        <v>18</v>
      </c>
      <c r="O25" s="1">
        <v>8</v>
      </c>
    </row>
    <row r="26" spans="1:15" ht="10.199999999999999" customHeight="1" x14ac:dyDescent="0.2">
      <c r="A26" s="1" t="s">
        <v>58</v>
      </c>
      <c r="B26" s="1">
        <v>510</v>
      </c>
      <c r="C26" s="1">
        <v>67</v>
      </c>
      <c r="D26" s="1">
        <v>25</v>
      </c>
      <c r="E26" s="1">
        <v>30</v>
      </c>
      <c r="F26" s="1">
        <v>12</v>
      </c>
      <c r="G26" s="1">
        <v>52</v>
      </c>
      <c r="H26" s="1">
        <v>44</v>
      </c>
      <c r="I26" s="1">
        <v>49</v>
      </c>
      <c r="J26" s="1">
        <v>64</v>
      </c>
      <c r="K26" s="1">
        <v>11</v>
      </c>
      <c r="L26" s="1">
        <v>34</v>
      </c>
      <c r="M26" s="1">
        <v>46</v>
      </c>
      <c r="N26" s="1">
        <v>42</v>
      </c>
      <c r="O26" s="1">
        <v>34</v>
      </c>
    </row>
    <row r="27" spans="1:15" ht="10.199999999999999" customHeight="1" x14ac:dyDescent="0.2">
      <c r="A27" s="31" t="s">
        <v>355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1E7DA-B956-4724-9404-291A0A0C6FCA}">
  <dimension ref="A1:AC164"/>
  <sheetViews>
    <sheetView tabSelected="1" view="pageBreakPreview" topLeftCell="A33" zoomScale="125" zoomScaleNormal="100" zoomScaleSheetLayoutView="125" workbookViewId="0">
      <selection activeCell="B45" sqref="B45"/>
    </sheetView>
  </sheetViews>
  <sheetFormatPr defaultRowHeight="10.199999999999999" customHeight="1" x14ac:dyDescent="0.2"/>
  <cols>
    <col min="1" max="1" width="8.88671875" style="1"/>
    <col min="2" max="10" width="6.44140625" style="1" customWidth="1"/>
    <col min="11" max="13" width="6.44140625" style="3" customWidth="1"/>
    <col min="14" max="14" width="8.88671875" style="1"/>
    <col min="15" max="29" width="5.109375" style="1" customWidth="1"/>
    <col min="30" max="16384" width="8.88671875" style="1"/>
  </cols>
  <sheetData>
    <row r="1" spans="1:29" ht="10.199999999999999" customHeight="1" x14ac:dyDescent="0.2">
      <c r="A1" s="1" t="s">
        <v>340</v>
      </c>
      <c r="N1" s="1" t="s">
        <v>340</v>
      </c>
    </row>
    <row r="2" spans="1:29" ht="10.199999999999999" customHeight="1" x14ac:dyDescent="0.2">
      <c r="A2" s="20"/>
      <c r="B2" s="35" t="s">
        <v>1</v>
      </c>
      <c r="C2" s="35"/>
      <c r="D2" s="35"/>
      <c r="E2" s="35" t="s">
        <v>53</v>
      </c>
      <c r="F2" s="35"/>
      <c r="G2" s="35"/>
      <c r="H2" s="30"/>
      <c r="I2" s="31"/>
      <c r="J2" s="20"/>
      <c r="K2" s="35" t="s">
        <v>306</v>
      </c>
      <c r="L2" s="35"/>
      <c r="M2" s="36"/>
      <c r="N2" s="20"/>
      <c r="O2" s="35" t="s">
        <v>54</v>
      </c>
      <c r="P2" s="35"/>
      <c r="Q2" s="35"/>
      <c r="R2" s="35" t="s">
        <v>55</v>
      </c>
      <c r="S2" s="35"/>
      <c r="T2" s="35"/>
      <c r="U2" s="35" t="s">
        <v>56</v>
      </c>
      <c r="V2" s="35"/>
      <c r="W2" s="35"/>
      <c r="X2" s="35" t="s">
        <v>57</v>
      </c>
      <c r="Y2" s="35"/>
      <c r="Z2" s="35"/>
      <c r="AA2" s="35" t="s">
        <v>58</v>
      </c>
      <c r="AB2" s="35"/>
      <c r="AC2" s="36"/>
    </row>
    <row r="3" spans="1:29" s="24" customFormat="1" ht="10.199999999999999" customHeight="1" x14ac:dyDescent="0.2">
      <c r="A3" s="21"/>
      <c r="B3" s="22" t="s">
        <v>1</v>
      </c>
      <c r="C3" s="22" t="s">
        <v>15</v>
      </c>
      <c r="D3" s="22" t="s">
        <v>16</v>
      </c>
      <c r="E3" s="22" t="s">
        <v>1</v>
      </c>
      <c r="F3" s="22" t="s">
        <v>15</v>
      </c>
      <c r="G3" s="22" t="s">
        <v>16</v>
      </c>
      <c r="H3" s="32"/>
      <c r="I3" s="33"/>
      <c r="J3" s="21"/>
      <c r="K3" s="22" t="s">
        <v>1</v>
      </c>
      <c r="L3" s="22" t="s">
        <v>15</v>
      </c>
      <c r="M3" s="23" t="s">
        <v>16</v>
      </c>
      <c r="N3" s="21"/>
      <c r="O3" s="22" t="s">
        <v>1</v>
      </c>
      <c r="P3" s="22" t="s">
        <v>15</v>
      </c>
      <c r="Q3" s="22" t="s">
        <v>16</v>
      </c>
      <c r="R3" s="22" t="s">
        <v>1</v>
      </c>
      <c r="S3" s="22" t="s">
        <v>15</v>
      </c>
      <c r="T3" s="22" t="s">
        <v>16</v>
      </c>
      <c r="U3" s="22" t="s">
        <v>1</v>
      </c>
      <c r="V3" s="22" t="s">
        <v>15</v>
      </c>
      <c r="W3" s="22" t="s">
        <v>16</v>
      </c>
      <c r="X3" s="22" t="s">
        <v>1</v>
      </c>
      <c r="Y3" s="22" t="s">
        <v>15</v>
      </c>
      <c r="Z3" s="22" t="s">
        <v>16</v>
      </c>
      <c r="AA3" s="22" t="s">
        <v>1</v>
      </c>
      <c r="AB3" s="22" t="s">
        <v>15</v>
      </c>
      <c r="AC3" s="23" t="s">
        <v>16</v>
      </c>
    </row>
    <row r="4" spans="1:29" ht="10.199999999999999" customHeight="1" x14ac:dyDescent="0.2">
      <c r="A4" s="1" t="s">
        <v>1</v>
      </c>
      <c r="B4" s="1">
        <v>13122</v>
      </c>
      <c r="C4" s="1">
        <v>6435</v>
      </c>
      <c r="D4" s="1">
        <v>6687</v>
      </c>
      <c r="E4" s="1">
        <v>4570</v>
      </c>
      <c r="F4" s="1">
        <v>2606</v>
      </c>
      <c r="G4" s="1">
        <v>1964</v>
      </c>
      <c r="H4" s="2">
        <f t="shared" ref="H4:J11" si="0">E4/B4*100</f>
        <v>34.827008078036883</v>
      </c>
      <c r="I4" s="2">
        <f t="shared" si="0"/>
        <v>40.497280497280499</v>
      </c>
      <c r="J4" s="2">
        <f t="shared" si="0"/>
        <v>29.370420218334083</v>
      </c>
      <c r="K4" s="28">
        <f>H12+1500</f>
        <v>2737.8744790940182</v>
      </c>
      <c r="L4" s="28">
        <f t="shared" ref="L4:M4" si="1">I12+1500</f>
        <v>2957.1021387414885</v>
      </c>
      <c r="M4" s="28">
        <f t="shared" si="1"/>
        <v>2537.3101098278271</v>
      </c>
      <c r="N4" s="1" t="s">
        <v>1</v>
      </c>
      <c r="O4" s="1">
        <v>7585</v>
      </c>
      <c r="P4" s="1">
        <v>3503</v>
      </c>
      <c r="Q4" s="1">
        <v>4082</v>
      </c>
      <c r="R4" s="1">
        <v>525</v>
      </c>
      <c r="S4" s="1">
        <v>244</v>
      </c>
      <c r="T4" s="1">
        <v>281</v>
      </c>
      <c r="U4" s="1">
        <v>52</v>
      </c>
      <c r="V4" s="1">
        <v>11</v>
      </c>
      <c r="W4" s="1">
        <v>41</v>
      </c>
      <c r="X4" s="1">
        <v>183</v>
      </c>
      <c r="Y4" s="1">
        <v>52</v>
      </c>
      <c r="Z4" s="1">
        <v>131</v>
      </c>
      <c r="AA4" s="1">
        <v>207</v>
      </c>
      <c r="AB4" s="1">
        <v>19</v>
      </c>
      <c r="AC4" s="1">
        <v>188</v>
      </c>
    </row>
    <row r="5" spans="1:29" ht="10.199999999999999" customHeight="1" x14ac:dyDescent="0.2">
      <c r="A5" s="1" t="s">
        <v>60</v>
      </c>
      <c r="B5" s="1">
        <v>2328</v>
      </c>
      <c r="C5" s="1">
        <v>1181</v>
      </c>
      <c r="D5" s="1">
        <v>1147</v>
      </c>
      <c r="E5" s="1">
        <v>2198</v>
      </c>
      <c r="F5" s="1">
        <v>1160</v>
      </c>
      <c r="G5" s="1">
        <v>1038</v>
      </c>
      <c r="H5" s="2">
        <f t="shared" si="0"/>
        <v>94.415807560137452</v>
      </c>
      <c r="I5" s="2">
        <f t="shared" si="0"/>
        <v>98.221845893310757</v>
      </c>
      <c r="J5" s="2">
        <f t="shared" si="0"/>
        <v>90.496948561464691</v>
      </c>
      <c r="K5" s="28"/>
      <c r="L5" s="28"/>
      <c r="M5" s="28"/>
      <c r="N5" s="1" t="s">
        <v>60</v>
      </c>
      <c r="O5" s="1">
        <v>104</v>
      </c>
      <c r="P5" s="1">
        <v>17</v>
      </c>
      <c r="Q5" s="1">
        <v>87</v>
      </c>
      <c r="R5" s="1">
        <v>18</v>
      </c>
      <c r="S5" s="1">
        <v>2</v>
      </c>
      <c r="T5" s="1">
        <v>16</v>
      </c>
      <c r="U5" s="1">
        <v>0</v>
      </c>
      <c r="V5" s="1">
        <v>0</v>
      </c>
      <c r="W5" s="1">
        <v>0</v>
      </c>
      <c r="X5" s="1">
        <v>5</v>
      </c>
      <c r="Y5" s="1">
        <v>1</v>
      </c>
      <c r="Z5" s="1">
        <v>4</v>
      </c>
      <c r="AA5" s="1">
        <v>3</v>
      </c>
      <c r="AB5" s="1">
        <v>1</v>
      </c>
      <c r="AC5" s="1">
        <v>2</v>
      </c>
    </row>
    <row r="6" spans="1:29" ht="10.199999999999999" customHeight="1" x14ac:dyDescent="0.2">
      <c r="A6" s="1" t="s">
        <v>61</v>
      </c>
      <c r="B6" s="1">
        <v>1913</v>
      </c>
      <c r="C6" s="1">
        <v>939</v>
      </c>
      <c r="D6" s="1">
        <v>974</v>
      </c>
      <c r="E6" s="1">
        <v>1178</v>
      </c>
      <c r="F6" s="1">
        <v>689</v>
      </c>
      <c r="G6" s="1">
        <v>489</v>
      </c>
      <c r="H6" s="2">
        <f t="shared" si="0"/>
        <v>61.578672242550972</v>
      </c>
      <c r="I6" s="2">
        <f t="shared" si="0"/>
        <v>73.375931842385512</v>
      </c>
      <c r="J6" s="2">
        <f t="shared" si="0"/>
        <v>50.205338809034906</v>
      </c>
      <c r="K6" s="28">
        <f>(H10+H11)/2</f>
        <v>4.7738863881227207</v>
      </c>
      <c r="L6" s="28">
        <f t="shared" ref="L6:M6" si="2">(I10+I11)/2</f>
        <v>5.1841671247938423</v>
      </c>
      <c r="M6" s="28">
        <f t="shared" si="2"/>
        <v>4.3640822306087674</v>
      </c>
      <c r="N6" s="1" t="s">
        <v>61</v>
      </c>
      <c r="O6" s="1">
        <v>620</v>
      </c>
      <c r="P6" s="1">
        <v>220</v>
      </c>
      <c r="Q6" s="1">
        <v>400</v>
      </c>
      <c r="R6" s="1">
        <v>77</v>
      </c>
      <c r="S6" s="1">
        <v>29</v>
      </c>
      <c r="T6" s="1">
        <v>48</v>
      </c>
      <c r="U6" s="1">
        <v>8</v>
      </c>
      <c r="V6" s="1">
        <v>0</v>
      </c>
      <c r="W6" s="1">
        <v>8</v>
      </c>
      <c r="X6" s="1">
        <v>24</v>
      </c>
      <c r="Y6" s="1">
        <v>1</v>
      </c>
      <c r="Z6" s="1">
        <v>23</v>
      </c>
      <c r="AA6" s="1">
        <v>6</v>
      </c>
      <c r="AB6" s="1">
        <v>0</v>
      </c>
      <c r="AC6" s="1">
        <v>6</v>
      </c>
    </row>
    <row r="7" spans="1:29" ht="10.199999999999999" customHeight="1" x14ac:dyDescent="0.2">
      <c r="A7" s="1" t="s">
        <v>62</v>
      </c>
      <c r="B7" s="1">
        <v>2059</v>
      </c>
      <c r="C7" s="1">
        <v>916</v>
      </c>
      <c r="D7" s="1">
        <v>1143</v>
      </c>
      <c r="E7" s="1">
        <v>650</v>
      </c>
      <c r="F7" s="1">
        <v>429</v>
      </c>
      <c r="G7" s="1">
        <v>221</v>
      </c>
      <c r="H7" s="2">
        <f t="shared" si="0"/>
        <v>31.568722680913062</v>
      </c>
      <c r="I7" s="2">
        <f t="shared" si="0"/>
        <v>46.834061135371179</v>
      </c>
      <c r="J7" s="2">
        <f t="shared" si="0"/>
        <v>19.335083114610676</v>
      </c>
      <c r="K7" s="28"/>
      <c r="L7" s="28"/>
      <c r="M7" s="28"/>
      <c r="N7" s="1" t="s">
        <v>62</v>
      </c>
      <c r="O7" s="1">
        <v>1238</v>
      </c>
      <c r="P7" s="1">
        <v>433</v>
      </c>
      <c r="Q7" s="1">
        <v>805</v>
      </c>
      <c r="R7" s="1">
        <v>97</v>
      </c>
      <c r="S7" s="1">
        <v>39</v>
      </c>
      <c r="T7" s="1">
        <v>58</v>
      </c>
      <c r="U7" s="1">
        <v>8</v>
      </c>
      <c r="V7" s="1">
        <v>3</v>
      </c>
      <c r="W7" s="1">
        <v>5</v>
      </c>
      <c r="X7" s="1">
        <v>55</v>
      </c>
      <c r="Y7" s="1">
        <v>12</v>
      </c>
      <c r="Z7" s="1">
        <v>43</v>
      </c>
      <c r="AA7" s="1">
        <v>11</v>
      </c>
      <c r="AB7" s="1">
        <v>0</v>
      </c>
      <c r="AC7" s="1">
        <v>11</v>
      </c>
    </row>
    <row r="8" spans="1:29" ht="10.199999999999999" customHeight="1" x14ac:dyDescent="0.2">
      <c r="A8" s="1" t="s">
        <v>63</v>
      </c>
      <c r="B8" s="1">
        <v>1955</v>
      </c>
      <c r="C8" s="1">
        <v>928</v>
      </c>
      <c r="D8" s="1">
        <v>1027</v>
      </c>
      <c r="E8" s="1">
        <v>249</v>
      </c>
      <c r="F8" s="1">
        <v>152</v>
      </c>
      <c r="G8" s="1">
        <v>97</v>
      </c>
      <c r="H8" s="2">
        <f t="shared" si="0"/>
        <v>12.736572890025574</v>
      </c>
      <c r="I8" s="2">
        <f t="shared" si="0"/>
        <v>16.379310344827587</v>
      </c>
      <c r="J8" s="2">
        <f t="shared" si="0"/>
        <v>9.4449853943524822</v>
      </c>
      <c r="K8" s="28">
        <f>K6*50</f>
        <v>238.69431940613603</v>
      </c>
      <c r="L8" s="28">
        <f t="shared" ref="L8:M8" si="3">L6*50</f>
        <v>259.20835623969214</v>
      </c>
      <c r="M8" s="28">
        <f t="shared" si="3"/>
        <v>218.20411153043838</v>
      </c>
      <c r="N8" s="1" t="s">
        <v>63</v>
      </c>
      <c r="O8" s="1">
        <v>1518</v>
      </c>
      <c r="P8" s="1">
        <v>699</v>
      </c>
      <c r="Q8" s="1">
        <v>819</v>
      </c>
      <c r="R8" s="1">
        <v>139</v>
      </c>
      <c r="S8" s="1">
        <v>66</v>
      </c>
      <c r="T8" s="1">
        <v>73</v>
      </c>
      <c r="U8" s="1">
        <v>13</v>
      </c>
      <c r="V8" s="1">
        <v>2</v>
      </c>
      <c r="W8" s="1">
        <v>11</v>
      </c>
      <c r="X8" s="1">
        <v>25</v>
      </c>
      <c r="Y8" s="1">
        <v>6</v>
      </c>
      <c r="Z8" s="1">
        <v>19</v>
      </c>
      <c r="AA8" s="1">
        <v>11</v>
      </c>
      <c r="AB8" s="1">
        <v>3</v>
      </c>
      <c r="AC8" s="1">
        <v>8</v>
      </c>
    </row>
    <row r="9" spans="1:29" ht="10.199999999999999" customHeight="1" x14ac:dyDescent="0.2">
      <c r="A9" s="1" t="s">
        <v>64</v>
      </c>
      <c r="B9" s="1">
        <v>1854</v>
      </c>
      <c r="C9" s="1">
        <v>958</v>
      </c>
      <c r="D9" s="1">
        <v>896</v>
      </c>
      <c r="E9" s="1">
        <v>147</v>
      </c>
      <c r="F9" s="1">
        <v>98</v>
      </c>
      <c r="G9" s="1">
        <v>49</v>
      </c>
      <c r="H9" s="2">
        <f t="shared" si="0"/>
        <v>7.9288025889967635</v>
      </c>
      <c r="I9" s="2">
        <f t="shared" si="0"/>
        <v>10.22964509394572</v>
      </c>
      <c r="J9" s="2">
        <f t="shared" si="0"/>
        <v>5.46875</v>
      </c>
      <c r="K9" s="28"/>
      <c r="L9" s="28"/>
      <c r="M9" s="28"/>
      <c r="N9" s="1" t="s">
        <v>64</v>
      </c>
      <c r="O9" s="1">
        <v>1554</v>
      </c>
      <c r="P9" s="1">
        <v>789</v>
      </c>
      <c r="Q9" s="1">
        <v>765</v>
      </c>
      <c r="R9" s="1">
        <v>86</v>
      </c>
      <c r="S9" s="1">
        <v>47</v>
      </c>
      <c r="T9" s="1">
        <v>39</v>
      </c>
      <c r="U9" s="1">
        <v>8</v>
      </c>
      <c r="V9" s="1">
        <v>2</v>
      </c>
      <c r="W9" s="1">
        <v>6</v>
      </c>
      <c r="X9" s="1">
        <v>32</v>
      </c>
      <c r="Y9" s="1">
        <v>19</v>
      </c>
      <c r="Z9" s="1">
        <v>13</v>
      </c>
      <c r="AA9" s="1">
        <v>27</v>
      </c>
      <c r="AB9" s="1">
        <v>3</v>
      </c>
      <c r="AC9" s="1">
        <v>24</v>
      </c>
    </row>
    <row r="10" spans="1:29" ht="10.199999999999999" customHeight="1" x14ac:dyDescent="0.2">
      <c r="A10" s="1" t="s">
        <v>65</v>
      </c>
      <c r="B10" s="1">
        <v>1217</v>
      </c>
      <c r="C10" s="1">
        <v>612</v>
      </c>
      <c r="D10" s="1">
        <v>605</v>
      </c>
      <c r="E10" s="1">
        <v>55</v>
      </c>
      <c r="F10" s="1">
        <v>36</v>
      </c>
      <c r="G10" s="1">
        <v>19</v>
      </c>
      <c r="H10" s="2">
        <f t="shared" si="0"/>
        <v>4.5193097781429739</v>
      </c>
      <c r="I10" s="2">
        <f t="shared" si="0"/>
        <v>5.8823529411764701</v>
      </c>
      <c r="J10" s="2">
        <f t="shared" si="0"/>
        <v>3.1404958677685952</v>
      </c>
      <c r="K10" s="28">
        <f>K4-K8</f>
        <v>2499.1801596878822</v>
      </c>
      <c r="L10" s="28">
        <f t="shared" ref="L10:M10" si="4">L4-L8</f>
        <v>2697.8937825017965</v>
      </c>
      <c r="M10" s="28">
        <f t="shared" si="4"/>
        <v>2319.1059982973889</v>
      </c>
      <c r="N10" s="1" t="s">
        <v>65</v>
      </c>
      <c r="O10" s="1">
        <v>1066</v>
      </c>
      <c r="P10" s="1">
        <v>545</v>
      </c>
      <c r="Q10" s="1">
        <v>521</v>
      </c>
      <c r="R10" s="1">
        <v>44</v>
      </c>
      <c r="S10" s="1">
        <v>23</v>
      </c>
      <c r="T10" s="1">
        <v>21</v>
      </c>
      <c r="U10" s="1">
        <v>9</v>
      </c>
      <c r="V10" s="1">
        <v>2</v>
      </c>
      <c r="W10" s="1">
        <v>7</v>
      </c>
      <c r="X10" s="1">
        <v>14</v>
      </c>
      <c r="Y10" s="1">
        <v>5</v>
      </c>
      <c r="Z10" s="1">
        <v>9</v>
      </c>
      <c r="AA10" s="1">
        <v>29</v>
      </c>
      <c r="AB10" s="1">
        <v>1</v>
      </c>
      <c r="AC10" s="1">
        <v>28</v>
      </c>
    </row>
    <row r="11" spans="1:29" ht="10.199999999999999" customHeight="1" x14ac:dyDescent="0.2">
      <c r="A11" s="1" t="s">
        <v>66</v>
      </c>
      <c r="B11" s="1">
        <v>1054</v>
      </c>
      <c r="C11" s="1">
        <v>535</v>
      </c>
      <c r="D11" s="1">
        <v>519</v>
      </c>
      <c r="E11" s="1">
        <v>53</v>
      </c>
      <c r="F11" s="1">
        <v>24</v>
      </c>
      <c r="G11" s="1">
        <v>29</v>
      </c>
      <c r="H11" s="2">
        <f t="shared" si="0"/>
        <v>5.0284629981024667</v>
      </c>
      <c r="I11" s="2">
        <f t="shared" si="0"/>
        <v>4.4859813084112146</v>
      </c>
      <c r="J11" s="2">
        <f t="shared" si="0"/>
        <v>5.5876685934489405</v>
      </c>
      <c r="K11" s="28">
        <f>100-K6</f>
        <v>95.226113611877281</v>
      </c>
      <c r="L11" s="28">
        <f t="shared" ref="L11:M11" si="5">100-L6</f>
        <v>94.815832875206155</v>
      </c>
      <c r="M11" s="28">
        <f t="shared" si="5"/>
        <v>95.635917769391227</v>
      </c>
      <c r="N11" s="1" t="s">
        <v>66</v>
      </c>
      <c r="O11" s="1">
        <v>861</v>
      </c>
      <c r="P11" s="1">
        <v>472</v>
      </c>
      <c r="Q11" s="1">
        <v>389</v>
      </c>
      <c r="R11" s="1">
        <v>47</v>
      </c>
      <c r="S11" s="1">
        <v>29</v>
      </c>
      <c r="T11" s="1">
        <v>18</v>
      </c>
      <c r="U11" s="1">
        <v>4</v>
      </c>
      <c r="V11" s="1">
        <v>1</v>
      </c>
      <c r="W11" s="1">
        <v>3</v>
      </c>
      <c r="X11" s="1">
        <v>16</v>
      </c>
      <c r="Y11" s="1">
        <v>4</v>
      </c>
      <c r="Z11" s="1">
        <v>12</v>
      </c>
      <c r="AA11" s="1">
        <v>73</v>
      </c>
      <c r="AB11" s="1">
        <v>5</v>
      </c>
      <c r="AC11" s="1">
        <v>68</v>
      </c>
    </row>
    <row r="12" spans="1:29" ht="10.199999999999999" customHeight="1" x14ac:dyDescent="0.2">
      <c r="A12" s="1" t="s">
        <v>67</v>
      </c>
      <c r="B12" s="1">
        <v>742</v>
      </c>
      <c r="C12" s="1">
        <v>366</v>
      </c>
      <c r="D12" s="1">
        <v>376</v>
      </c>
      <c r="E12" s="1">
        <v>40</v>
      </c>
      <c r="F12" s="1">
        <v>18</v>
      </c>
      <c r="G12" s="1">
        <v>22</v>
      </c>
      <c r="H12" s="2">
        <f>SUM(H4:H10)*5</f>
        <v>1237.8744790940184</v>
      </c>
      <c r="I12" s="2">
        <f>SUM(I4:I10)*5</f>
        <v>1457.1021387414885</v>
      </c>
      <c r="J12" s="2">
        <f>SUM(J4:J10)*5</f>
        <v>1037.3101098278271</v>
      </c>
      <c r="K12" s="29">
        <f>K10/K11</f>
        <v>26.244693444846906</v>
      </c>
      <c r="L12" s="29">
        <f t="shared" ref="L12:M12" si="6">L10/L11</f>
        <v>28.45404296614349</v>
      </c>
      <c r="M12" s="29">
        <f t="shared" si="6"/>
        <v>24.249320259460415</v>
      </c>
      <c r="N12" s="1" t="s">
        <v>67</v>
      </c>
      <c r="O12" s="1">
        <v>624</v>
      </c>
      <c r="P12" s="1">
        <v>328</v>
      </c>
      <c r="Q12" s="1">
        <v>296</v>
      </c>
      <c r="R12" s="1">
        <v>17</v>
      </c>
      <c r="S12" s="1">
        <v>9</v>
      </c>
      <c r="T12" s="1">
        <v>8</v>
      </c>
      <c r="U12" s="1">
        <v>2</v>
      </c>
      <c r="V12" s="1">
        <v>1</v>
      </c>
      <c r="W12" s="1">
        <v>1</v>
      </c>
      <c r="X12" s="1">
        <v>12</v>
      </c>
      <c r="Y12" s="1">
        <v>4</v>
      </c>
      <c r="Z12" s="1">
        <v>8</v>
      </c>
      <c r="AA12" s="1">
        <v>47</v>
      </c>
      <c r="AB12" s="1">
        <v>6</v>
      </c>
      <c r="AC12" s="1">
        <v>41</v>
      </c>
    </row>
    <row r="13" spans="1:29" ht="10.199999999999999" customHeight="1" x14ac:dyDescent="0.2">
      <c r="A13" s="1" t="s">
        <v>68</v>
      </c>
      <c r="N13" s="1" t="s">
        <v>68</v>
      </c>
    </row>
    <row r="14" spans="1:29" ht="10.199999999999999" customHeight="1" x14ac:dyDescent="0.2">
      <c r="A14" s="1" t="s">
        <v>59</v>
      </c>
      <c r="N14" s="1" t="s">
        <v>59</v>
      </c>
    </row>
    <row r="15" spans="1:29" ht="10.199999999999999" customHeight="1" x14ac:dyDescent="0.2">
      <c r="A15" s="1" t="s">
        <v>1</v>
      </c>
      <c r="B15" s="1">
        <v>1645</v>
      </c>
      <c r="C15" s="1">
        <v>807</v>
      </c>
      <c r="D15" s="1">
        <v>838</v>
      </c>
      <c r="E15" s="1">
        <v>519</v>
      </c>
      <c r="F15" s="1">
        <v>296</v>
      </c>
      <c r="G15" s="1">
        <v>223</v>
      </c>
      <c r="H15" s="2">
        <f t="shared" ref="H15:J22" si="7">E15/B15*100</f>
        <v>31.550151975683892</v>
      </c>
      <c r="I15" s="2">
        <f t="shared" si="7"/>
        <v>36.679058240396529</v>
      </c>
      <c r="J15" s="2">
        <f t="shared" si="7"/>
        <v>26.610978520286395</v>
      </c>
      <c r="K15" s="28">
        <f>H23+1500</f>
        <v>2656.6278640409832</v>
      </c>
      <c r="L15" s="28">
        <f t="shared" ref="L15:M15" si="8">I23+1500</f>
        <v>2857.77803853366</v>
      </c>
      <c r="M15" s="28">
        <f t="shared" si="8"/>
        <v>2475.3814330726145</v>
      </c>
      <c r="N15" s="1" t="s">
        <v>1</v>
      </c>
      <c r="O15" s="1">
        <v>1021</v>
      </c>
      <c r="P15" s="1">
        <v>475</v>
      </c>
      <c r="Q15" s="1">
        <v>546</v>
      </c>
      <c r="R15" s="1">
        <v>44</v>
      </c>
      <c r="S15" s="1">
        <v>23</v>
      </c>
      <c r="T15" s="1">
        <v>21</v>
      </c>
      <c r="U15" s="1">
        <v>10</v>
      </c>
      <c r="V15" s="1">
        <v>4</v>
      </c>
      <c r="W15" s="1">
        <v>6</v>
      </c>
      <c r="X15" s="1">
        <v>24</v>
      </c>
      <c r="Y15" s="1">
        <v>6</v>
      </c>
      <c r="Z15" s="1">
        <v>18</v>
      </c>
      <c r="AA15" s="1">
        <v>27</v>
      </c>
      <c r="AB15" s="1">
        <v>3</v>
      </c>
      <c r="AC15" s="1">
        <v>24</v>
      </c>
    </row>
    <row r="16" spans="1:29" ht="10.199999999999999" customHeight="1" x14ac:dyDescent="0.2">
      <c r="A16" s="1" t="s">
        <v>60</v>
      </c>
      <c r="B16" s="1">
        <v>275</v>
      </c>
      <c r="C16" s="1">
        <v>143</v>
      </c>
      <c r="D16" s="1">
        <v>132</v>
      </c>
      <c r="E16" s="1">
        <v>255</v>
      </c>
      <c r="F16" s="1">
        <v>137</v>
      </c>
      <c r="G16" s="1">
        <v>118</v>
      </c>
      <c r="H16" s="2">
        <f t="shared" si="7"/>
        <v>92.72727272727272</v>
      </c>
      <c r="I16" s="2">
        <f t="shared" si="7"/>
        <v>95.8041958041958</v>
      </c>
      <c r="J16" s="2">
        <f t="shared" si="7"/>
        <v>89.393939393939391</v>
      </c>
      <c r="K16" s="28"/>
      <c r="L16" s="28"/>
      <c r="M16" s="28"/>
      <c r="N16" s="1" t="s">
        <v>60</v>
      </c>
      <c r="O16" s="1">
        <v>18</v>
      </c>
      <c r="P16" s="1">
        <v>6</v>
      </c>
      <c r="Q16" s="1">
        <v>12</v>
      </c>
      <c r="R16" s="1">
        <v>1</v>
      </c>
      <c r="S16" s="1">
        <v>0</v>
      </c>
      <c r="T16" s="1">
        <v>1</v>
      </c>
      <c r="U16" s="1">
        <v>0</v>
      </c>
      <c r="V16" s="1">
        <v>0</v>
      </c>
      <c r="W16" s="1">
        <v>0</v>
      </c>
      <c r="X16" s="1">
        <v>1</v>
      </c>
      <c r="Y16" s="1">
        <v>0</v>
      </c>
      <c r="Z16" s="1">
        <v>1</v>
      </c>
      <c r="AA16" s="1">
        <v>0</v>
      </c>
      <c r="AB16" s="1">
        <v>0</v>
      </c>
      <c r="AC16" s="1">
        <v>0</v>
      </c>
    </row>
    <row r="17" spans="1:29" ht="10.199999999999999" customHeight="1" x14ac:dyDescent="0.2">
      <c r="A17" s="1" t="s">
        <v>61</v>
      </c>
      <c r="B17" s="1">
        <v>236</v>
      </c>
      <c r="C17" s="1">
        <v>110</v>
      </c>
      <c r="D17" s="1">
        <v>126</v>
      </c>
      <c r="E17" s="1">
        <v>137</v>
      </c>
      <c r="F17" s="1">
        <v>85</v>
      </c>
      <c r="G17" s="1">
        <v>52</v>
      </c>
      <c r="H17" s="2">
        <f t="shared" si="7"/>
        <v>58.050847457627121</v>
      </c>
      <c r="I17" s="2">
        <f t="shared" si="7"/>
        <v>77.272727272727266</v>
      </c>
      <c r="J17" s="2">
        <f t="shared" si="7"/>
        <v>41.269841269841265</v>
      </c>
      <c r="K17" s="28">
        <f>(H21+H22)/2</f>
        <v>3.4173453664979085</v>
      </c>
      <c r="L17" s="28">
        <f t="shared" ref="L17:M17" si="9">(I21+I22)/2</f>
        <v>1.4285714285714286</v>
      </c>
      <c r="M17" s="28">
        <f t="shared" si="9"/>
        <v>5.5911330049261085</v>
      </c>
      <c r="N17" s="1" t="s">
        <v>61</v>
      </c>
      <c r="O17" s="1">
        <v>90</v>
      </c>
      <c r="P17" s="1">
        <v>23</v>
      </c>
      <c r="Q17" s="1">
        <v>67</v>
      </c>
      <c r="R17" s="1">
        <v>3</v>
      </c>
      <c r="S17" s="1">
        <v>2</v>
      </c>
      <c r="T17" s="1">
        <v>1</v>
      </c>
      <c r="U17" s="1">
        <v>2</v>
      </c>
      <c r="V17" s="1">
        <v>0</v>
      </c>
      <c r="W17" s="1">
        <v>2</v>
      </c>
      <c r="X17" s="1">
        <v>3</v>
      </c>
      <c r="Y17" s="1">
        <v>0</v>
      </c>
      <c r="Z17" s="1">
        <v>3</v>
      </c>
      <c r="AA17" s="1">
        <v>1</v>
      </c>
      <c r="AB17" s="1">
        <v>0</v>
      </c>
      <c r="AC17" s="1">
        <v>1</v>
      </c>
    </row>
    <row r="18" spans="1:29" ht="10.199999999999999" customHeight="1" x14ac:dyDescent="0.2">
      <c r="A18" s="1" t="s">
        <v>62</v>
      </c>
      <c r="B18" s="1">
        <v>248</v>
      </c>
      <c r="C18" s="1">
        <v>115</v>
      </c>
      <c r="D18" s="1">
        <v>133</v>
      </c>
      <c r="E18" s="1">
        <v>62</v>
      </c>
      <c r="F18" s="1">
        <v>38</v>
      </c>
      <c r="G18" s="1">
        <v>24</v>
      </c>
      <c r="H18" s="2">
        <f t="shared" si="7"/>
        <v>25</v>
      </c>
      <c r="I18" s="2">
        <f t="shared" si="7"/>
        <v>33.043478260869563</v>
      </c>
      <c r="J18" s="2">
        <f t="shared" si="7"/>
        <v>18.045112781954884</v>
      </c>
      <c r="K18" s="28"/>
      <c r="L18" s="28"/>
      <c r="M18" s="28"/>
      <c r="N18" s="1" t="s">
        <v>62</v>
      </c>
      <c r="O18" s="1">
        <v>174</v>
      </c>
      <c r="P18" s="1">
        <v>72</v>
      </c>
      <c r="Q18" s="1">
        <v>102</v>
      </c>
      <c r="R18" s="1">
        <v>4</v>
      </c>
      <c r="S18" s="1">
        <v>0</v>
      </c>
      <c r="T18" s="1">
        <v>4</v>
      </c>
      <c r="U18" s="1">
        <v>1</v>
      </c>
      <c r="V18" s="1">
        <v>1</v>
      </c>
      <c r="W18" s="1">
        <v>0</v>
      </c>
      <c r="X18" s="1">
        <v>6</v>
      </c>
      <c r="Y18" s="1">
        <v>4</v>
      </c>
      <c r="Z18" s="1">
        <v>2</v>
      </c>
      <c r="AA18" s="1">
        <v>1</v>
      </c>
      <c r="AB18" s="1">
        <v>0</v>
      </c>
      <c r="AC18" s="1">
        <v>1</v>
      </c>
    </row>
    <row r="19" spans="1:29" ht="10.199999999999999" customHeight="1" x14ac:dyDescent="0.2">
      <c r="A19" s="1" t="s">
        <v>63</v>
      </c>
      <c r="B19" s="1">
        <v>266</v>
      </c>
      <c r="C19" s="1">
        <v>127</v>
      </c>
      <c r="D19" s="1">
        <v>139</v>
      </c>
      <c r="E19" s="1">
        <v>31</v>
      </c>
      <c r="F19" s="1">
        <v>19</v>
      </c>
      <c r="G19" s="1">
        <v>12</v>
      </c>
      <c r="H19" s="2">
        <f t="shared" si="7"/>
        <v>11.654135338345863</v>
      </c>
      <c r="I19" s="2">
        <f t="shared" si="7"/>
        <v>14.960629921259844</v>
      </c>
      <c r="J19" s="2">
        <f t="shared" si="7"/>
        <v>8.6330935251798557</v>
      </c>
      <c r="K19" s="28">
        <f>K17*50</f>
        <v>170.86726832489543</v>
      </c>
      <c r="L19" s="28">
        <f t="shared" ref="L19:M19" si="10">L17*50</f>
        <v>71.428571428571431</v>
      </c>
      <c r="M19" s="28">
        <f t="shared" si="10"/>
        <v>279.55665024630542</v>
      </c>
      <c r="N19" s="1" t="s">
        <v>63</v>
      </c>
      <c r="O19" s="1">
        <v>220</v>
      </c>
      <c r="P19" s="1">
        <v>98</v>
      </c>
      <c r="Q19" s="1">
        <v>122</v>
      </c>
      <c r="R19" s="1">
        <v>10</v>
      </c>
      <c r="S19" s="1">
        <v>7</v>
      </c>
      <c r="T19" s="1">
        <v>3</v>
      </c>
      <c r="U19" s="1">
        <v>3</v>
      </c>
      <c r="V19" s="1">
        <v>2</v>
      </c>
      <c r="W19" s="1">
        <v>1</v>
      </c>
      <c r="X19" s="1">
        <v>0</v>
      </c>
      <c r="Y19" s="1">
        <v>0</v>
      </c>
      <c r="Z19" s="1">
        <v>0</v>
      </c>
      <c r="AA19" s="1">
        <v>2</v>
      </c>
      <c r="AB19" s="1">
        <v>1</v>
      </c>
      <c r="AC19" s="1">
        <v>1</v>
      </c>
    </row>
    <row r="20" spans="1:29" ht="10.199999999999999" customHeight="1" x14ac:dyDescent="0.2">
      <c r="A20" s="1" t="s">
        <v>64</v>
      </c>
      <c r="B20" s="1">
        <v>236</v>
      </c>
      <c r="C20" s="1">
        <v>119</v>
      </c>
      <c r="D20" s="1">
        <v>117</v>
      </c>
      <c r="E20" s="1">
        <v>23</v>
      </c>
      <c r="F20" s="1">
        <v>15</v>
      </c>
      <c r="G20" s="1">
        <v>8</v>
      </c>
      <c r="H20" s="2">
        <f t="shared" si="7"/>
        <v>9.7457627118644066</v>
      </c>
      <c r="I20" s="2">
        <f t="shared" si="7"/>
        <v>12.605042016806722</v>
      </c>
      <c r="J20" s="2">
        <f t="shared" si="7"/>
        <v>6.8376068376068382</v>
      </c>
      <c r="K20" s="28"/>
      <c r="L20" s="28"/>
      <c r="M20" s="28"/>
      <c r="N20" s="1" t="s">
        <v>64</v>
      </c>
      <c r="O20" s="1">
        <v>187</v>
      </c>
      <c r="P20" s="1">
        <v>94</v>
      </c>
      <c r="Q20" s="1">
        <v>93</v>
      </c>
      <c r="R20" s="1">
        <v>18</v>
      </c>
      <c r="S20" s="1">
        <v>8</v>
      </c>
      <c r="T20" s="1">
        <v>10</v>
      </c>
      <c r="U20" s="1">
        <v>3</v>
      </c>
      <c r="V20" s="1">
        <v>1</v>
      </c>
      <c r="W20" s="1">
        <v>2</v>
      </c>
      <c r="X20" s="1">
        <v>3</v>
      </c>
      <c r="Y20" s="1">
        <v>1</v>
      </c>
      <c r="Z20" s="1">
        <v>2</v>
      </c>
      <c r="AA20" s="1">
        <v>2</v>
      </c>
      <c r="AB20" s="1">
        <v>0</v>
      </c>
      <c r="AC20" s="1">
        <v>2</v>
      </c>
    </row>
    <row r="21" spans="1:29" ht="10.199999999999999" customHeight="1" x14ac:dyDescent="0.2">
      <c r="A21" s="1" t="s">
        <v>65</v>
      </c>
      <c r="B21" s="1">
        <v>154</v>
      </c>
      <c r="C21" s="1">
        <v>84</v>
      </c>
      <c r="D21" s="1">
        <v>70</v>
      </c>
      <c r="E21" s="1">
        <v>4</v>
      </c>
      <c r="F21" s="1">
        <v>1</v>
      </c>
      <c r="G21" s="1">
        <v>3</v>
      </c>
      <c r="H21" s="2">
        <f t="shared" si="7"/>
        <v>2.5974025974025974</v>
      </c>
      <c r="I21" s="2">
        <f t="shared" si="7"/>
        <v>1.1904761904761905</v>
      </c>
      <c r="J21" s="2">
        <f t="shared" si="7"/>
        <v>4.2857142857142856</v>
      </c>
      <c r="K21" s="28">
        <f>K15-K19</f>
        <v>2485.7605957160877</v>
      </c>
      <c r="L21" s="28">
        <f t="shared" ref="L21:M21" si="11">L15-L19</f>
        <v>2786.3494671050885</v>
      </c>
      <c r="M21" s="28">
        <f t="shared" si="11"/>
        <v>2195.8247828263093</v>
      </c>
      <c r="N21" s="1" t="s">
        <v>65</v>
      </c>
      <c r="O21" s="1">
        <v>134</v>
      </c>
      <c r="P21" s="1">
        <v>82</v>
      </c>
      <c r="Q21" s="1">
        <v>52</v>
      </c>
      <c r="R21" s="1">
        <v>3</v>
      </c>
      <c r="S21" s="1">
        <v>1</v>
      </c>
      <c r="T21" s="1">
        <v>2</v>
      </c>
      <c r="U21" s="1">
        <v>1</v>
      </c>
      <c r="V21" s="1">
        <v>0</v>
      </c>
      <c r="W21" s="1">
        <v>1</v>
      </c>
      <c r="X21" s="1">
        <v>7</v>
      </c>
      <c r="Y21" s="1">
        <v>0</v>
      </c>
      <c r="Z21" s="1">
        <v>7</v>
      </c>
      <c r="AA21" s="1">
        <v>5</v>
      </c>
      <c r="AB21" s="1">
        <v>0</v>
      </c>
      <c r="AC21" s="1">
        <v>5</v>
      </c>
    </row>
    <row r="22" spans="1:29" ht="10.199999999999999" customHeight="1" x14ac:dyDescent="0.2">
      <c r="A22" s="1" t="s">
        <v>66</v>
      </c>
      <c r="B22" s="1">
        <v>118</v>
      </c>
      <c r="C22" s="1">
        <v>60</v>
      </c>
      <c r="D22" s="1">
        <v>58</v>
      </c>
      <c r="E22" s="1">
        <v>5</v>
      </c>
      <c r="F22" s="1">
        <v>1</v>
      </c>
      <c r="G22" s="1">
        <v>4</v>
      </c>
      <c r="H22" s="2">
        <f t="shared" si="7"/>
        <v>4.2372881355932197</v>
      </c>
      <c r="I22" s="2">
        <f t="shared" si="7"/>
        <v>1.6666666666666667</v>
      </c>
      <c r="J22" s="2">
        <f t="shared" si="7"/>
        <v>6.8965517241379306</v>
      </c>
      <c r="K22" s="28">
        <f>100-K17</f>
        <v>96.582654633502088</v>
      </c>
      <c r="L22" s="28">
        <f t="shared" ref="L22:M22" si="12">100-L17</f>
        <v>98.571428571428569</v>
      </c>
      <c r="M22" s="28">
        <f t="shared" si="12"/>
        <v>94.408866995073893</v>
      </c>
      <c r="N22" s="1" t="s">
        <v>66</v>
      </c>
      <c r="O22" s="1">
        <v>103</v>
      </c>
      <c r="P22" s="1">
        <v>53</v>
      </c>
      <c r="Q22" s="1">
        <v>50</v>
      </c>
      <c r="R22" s="1">
        <v>5</v>
      </c>
      <c r="S22" s="1">
        <v>5</v>
      </c>
      <c r="T22" s="1">
        <v>0</v>
      </c>
      <c r="U22" s="1">
        <v>0</v>
      </c>
      <c r="V22" s="1">
        <v>0</v>
      </c>
      <c r="W22" s="1">
        <v>0</v>
      </c>
      <c r="X22" s="1">
        <v>1</v>
      </c>
      <c r="Y22" s="1">
        <v>0</v>
      </c>
      <c r="Z22" s="1">
        <v>1</v>
      </c>
      <c r="AA22" s="1">
        <v>4</v>
      </c>
      <c r="AB22" s="1">
        <v>1</v>
      </c>
      <c r="AC22" s="1">
        <v>3</v>
      </c>
    </row>
    <row r="23" spans="1:29" ht="10.199999999999999" customHeight="1" x14ac:dyDescent="0.2">
      <c r="A23" s="1" t="s">
        <v>67</v>
      </c>
      <c r="B23" s="1">
        <v>112</v>
      </c>
      <c r="C23" s="1">
        <v>49</v>
      </c>
      <c r="D23" s="1">
        <v>63</v>
      </c>
      <c r="E23" s="1">
        <v>2</v>
      </c>
      <c r="F23" s="1">
        <v>0</v>
      </c>
      <c r="G23" s="1">
        <v>2</v>
      </c>
      <c r="H23" s="2">
        <f>SUM(H15:H21)*5</f>
        <v>1156.6278640409832</v>
      </c>
      <c r="I23" s="2">
        <f>SUM(I15:I21)*5</f>
        <v>1357.7780385336598</v>
      </c>
      <c r="J23" s="2">
        <f>SUM(J15:J21)*5</f>
        <v>975.38143307261453</v>
      </c>
      <c r="K23" s="29">
        <f>K21/K22</f>
        <v>25.737132667855249</v>
      </c>
      <c r="L23" s="29">
        <f t="shared" ref="L23:M23" si="13">L21/L22</f>
        <v>28.267313434399448</v>
      </c>
      <c r="M23" s="29">
        <f t="shared" si="13"/>
        <v>23.258671062548437</v>
      </c>
      <c r="N23" s="1" t="s">
        <v>67</v>
      </c>
      <c r="O23" s="1">
        <v>95</v>
      </c>
      <c r="P23" s="1">
        <v>47</v>
      </c>
      <c r="Q23" s="1">
        <v>48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3</v>
      </c>
      <c r="Y23" s="1">
        <v>1</v>
      </c>
      <c r="Z23" s="1">
        <v>2</v>
      </c>
      <c r="AA23" s="1">
        <v>12</v>
      </c>
      <c r="AB23" s="1">
        <v>1</v>
      </c>
      <c r="AC23" s="1">
        <v>11</v>
      </c>
    </row>
    <row r="24" spans="1:29" ht="10.199999999999999" customHeight="1" x14ac:dyDescent="0.2">
      <c r="A24" s="1" t="s">
        <v>69</v>
      </c>
      <c r="N24" s="1" t="s">
        <v>69</v>
      </c>
    </row>
    <row r="25" spans="1:29" ht="10.199999999999999" customHeight="1" x14ac:dyDescent="0.2">
      <c r="A25" s="1" t="s">
        <v>59</v>
      </c>
      <c r="N25" s="1" t="s">
        <v>59</v>
      </c>
    </row>
    <row r="26" spans="1:29" ht="10.199999999999999" customHeight="1" x14ac:dyDescent="0.2">
      <c r="A26" s="1" t="s">
        <v>1</v>
      </c>
      <c r="B26" s="1">
        <v>1100</v>
      </c>
      <c r="C26" s="1">
        <v>522</v>
      </c>
      <c r="D26" s="1">
        <v>578</v>
      </c>
      <c r="E26" s="1">
        <v>322</v>
      </c>
      <c r="F26" s="1">
        <v>163</v>
      </c>
      <c r="G26" s="1">
        <v>159</v>
      </c>
      <c r="H26" s="2">
        <f t="shared" ref="H26:J33" si="14">E26/B26*100</f>
        <v>29.272727272727273</v>
      </c>
      <c r="I26" s="2">
        <f t="shared" si="14"/>
        <v>31.226053639846747</v>
      </c>
      <c r="J26" s="2">
        <f t="shared" si="14"/>
        <v>27.508650519031143</v>
      </c>
      <c r="K26" s="28">
        <f>H34+1500</f>
        <v>2569.722668009435</v>
      </c>
      <c r="L26" s="28">
        <f t="shared" ref="L26:M26" si="15">I34+1500</f>
        <v>2684.3812184109684</v>
      </c>
      <c r="M26" s="28">
        <f t="shared" si="15"/>
        <v>2489.6565592005663</v>
      </c>
      <c r="N26" s="1" t="s">
        <v>1</v>
      </c>
      <c r="O26" s="1">
        <v>750</v>
      </c>
      <c r="P26" s="1">
        <v>351</v>
      </c>
      <c r="Q26" s="1">
        <v>399</v>
      </c>
      <c r="R26" s="1">
        <v>2</v>
      </c>
      <c r="S26" s="1">
        <v>2</v>
      </c>
      <c r="T26" s="1">
        <v>0</v>
      </c>
      <c r="U26" s="1">
        <v>3</v>
      </c>
      <c r="V26" s="1">
        <v>0</v>
      </c>
      <c r="W26" s="1">
        <v>3</v>
      </c>
      <c r="X26" s="1">
        <v>12</v>
      </c>
      <c r="Y26" s="1">
        <v>5</v>
      </c>
      <c r="Z26" s="1">
        <v>7</v>
      </c>
      <c r="AA26" s="1">
        <v>11</v>
      </c>
      <c r="AB26" s="1">
        <v>1</v>
      </c>
      <c r="AC26" s="1">
        <v>10</v>
      </c>
    </row>
    <row r="27" spans="1:29" ht="10.199999999999999" customHeight="1" x14ac:dyDescent="0.2">
      <c r="A27" s="1" t="s">
        <v>60</v>
      </c>
      <c r="B27" s="1">
        <v>197</v>
      </c>
      <c r="C27" s="1">
        <v>100</v>
      </c>
      <c r="D27" s="1">
        <v>97</v>
      </c>
      <c r="E27" s="1">
        <v>181</v>
      </c>
      <c r="F27" s="1">
        <v>96</v>
      </c>
      <c r="G27" s="1">
        <v>85</v>
      </c>
      <c r="H27" s="2">
        <f t="shared" si="14"/>
        <v>91.878172588832484</v>
      </c>
      <c r="I27" s="2">
        <f t="shared" si="14"/>
        <v>96</v>
      </c>
      <c r="J27" s="2">
        <f t="shared" si="14"/>
        <v>87.628865979381445</v>
      </c>
      <c r="K27" s="28"/>
      <c r="L27" s="28"/>
      <c r="M27" s="28"/>
      <c r="N27" s="1" t="s">
        <v>60</v>
      </c>
      <c r="O27" s="1">
        <v>15</v>
      </c>
      <c r="P27" s="1">
        <v>3</v>
      </c>
      <c r="Q27" s="1">
        <v>12</v>
      </c>
      <c r="R27" s="1">
        <v>1</v>
      </c>
      <c r="S27" s="1">
        <v>1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</row>
    <row r="28" spans="1:29" ht="10.199999999999999" customHeight="1" x14ac:dyDescent="0.2">
      <c r="A28" s="1" t="s">
        <v>61</v>
      </c>
      <c r="B28" s="1">
        <v>150</v>
      </c>
      <c r="C28" s="1">
        <v>56</v>
      </c>
      <c r="D28" s="1">
        <v>94</v>
      </c>
      <c r="E28" s="1">
        <v>90</v>
      </c>
      <c r="F28" s="1">
        <v>37</v>
      </c>
      <c r="G28" s="1">
        <v>53</v>
      </c>
      <c r="H28" s="2">
        <f t="shared" si="14"/>
        <v>60</v>
      </c>
      <c r="I28" s="2">
        <f t="shared" si="14"/>
        <v>66.071428571428569</v>
      </c>
      <c r="J28" s="2">
        <f t="shared" si="14"/>
        <v>56.38297872340425</v>
      </c>
      <c r="K28" s="28">
        <f>(H32+H33)/2</f>
        <v>3.0927835051546393</v>
      </c>
      <c r="L28" s="28">
        <f t="shared" ref="L28:M28" si="16">(I32+I33)/2</f>
        <v>2.9411764705882351</v>
      </c>
      <c r="M28" s="28">
        <f t="shared" si="16"/>
        <v>3.2608695652173911</v>
      </c>
      <c r="N28" s="1" t="s">
        <v>61</v>
      </c>
      <c r="O28" s="1">
        <v>57</v>
      </c>
      <c r="P28" s="1">
        <v>18</v>
      </c>
      <c r="Q28" s="1">
        <v>39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3</v>
      </c>
      <c r="Y28" s="1">
        <v>1</v>
      </c>
      <c r="Z28" s="1">
        <v>2</v>
      </c>
      <c r="AA28" s="1">
        <v>0</v>
      </c>
      <c r="AB28" s="1">
        <v>0</v>
      </c>
      <c r="AC28" s="1">
        <v>0</v>
      </c>
    </row>
    <row r="29" spans="1:29" ht="10.199999999999999" customHeight="1" x14ac:dyDescent="0.2">
      <c r="A29" s="1" t="s">
        <v>62</v>
      </c>
      <c r="B29" s="1">
        <v>164</v>
      </c>
      <c r="C29" s="1">
        <v>66</v>
      </c>
      <c r="D29" s="1">
        <v>98</v>
      </c>
      <c r="E29" s="1">
        <v>31</v>
      </c>
      <c r="F29" s="1">
        <v>21</v>
      </c>
      <c r="G29" s="1">
        <v>10</v>
      </c>
      <c r="H29" s="2">
        <f t="shared" si="14"/>
        <v>18.902439024390244</v>
      </c>
      <c r="I29" s="2">
        <f t="shared" si="14"/>
        <v>31.818181818181817</v>
      </c>
      <c r="J29" s="2">
        <f t="shared" si="14"/>
        <v>10.204081632653061</v>
      </c>
      <c r="K29" s="28"/>
      <c r="L29" s="28"/>
      <c r="M29" s="28"/>
      <c r="N29" s="1" t="s">
        <v>62</v>
      </c>
      <c r="O29" s="1">
        <v>128</v>
      </c>
      <c r="P29" s="1">
        <v>42</v>
      </c>
      <c r="Q29" s="1">
        <v>86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5</v>
      </c>
      <c r="Y29" s="1">
        <v>3</v>
      </c>
      <c r="Z29" s="1">
        <v>2</v>
      </c>
      <c r="AA29" s="1">
        <v>0</v>
      </c>
      <c r="AB29" s="1">
        <v>0</v>
      </c>
      <c r="AC29" s="1">
        <v>0</v>
      </c>
    </row>
    <row r="30" spans="1:29" ht="10.199999999999999" customHeight="1" x14ac:dyDescent="0.2">
      <c r="A30" s="1" t="s">
        <v>63</v>
      </c>
      <c r="B30" s="1">
        <v>165</v>
      </c>
      <c r="C30" s="1">
        <v>88</v>
      </c>
      <c r="D30" s="1">
        <v>77</v>
      </c>
      <c r="E30" s="1">
        <v>8</v>
      </c>
      <c r="F30" s="1">
        <v>3</v>
      </c>
      <c r="G30" s="1">
        <v>5</v>
      </c>
      <c r="H30" s="2">
        <f t="shared" si="14"/>
        <v>4.8484848484848486</v>
      </c>
      <c r="I30" s="2">
        <f t="shared" si="14"/>
        <v>3.4090909090909087</v>
      </c>
      <c r="J30" s="2">
        <f t="shared" si="14"/>
        <v>6.4935064935064926</v>
      </c>
      <c r="K30" s="28">
        <f>K28*50</f>
        <v>154.63917525773198</v>
      </c>
      <c r="L30" s="28">
        <f t="shared" ref="L30:M30" si="17">L28*50</f>
        <v>147.05882352941174</v>
      </c>
      <c r="M30" s="28">
        <f t="shared" si="17"/>
        <v>163.04347826086956</v>
      </c>
      <c r="N30" s="1" t="s">
        <v>63</v>
      </c>
      <c r="O30" s="1">
        <v>152</v>
      </c>
      <c r="P30" s="1">
        <v>85</v>
      </c>
      <c r="Q30" s="1">
        <v>67</v>
      </c>
      <c r="R30" s="1">
        <v>0</v>
      </c>
      <c r="S30" s="1">
        <v>0</v>
      </c>
      <c r="T30" s="1">
        <v>0</v>
      </c>
      <c r="U30" s="1">
        <v>1</v>
      </c>
      <c r="V30" s="1">
        <v>0</v>
      </c>
      <c r="W30" s="1">
        <v>1</v>
      </c>
      <c r="X30" s="1">
        <v>2</v>
      </c>
      <c r="Y30" s="1">
        <v>0</v>
      </c>
      <c r="Z30" s="1">
        <v>2</v>
      </c>
      <c r="AA30" s="1">
        <v>2</v>
      </c>
      <c r="AB30" s="1">
        <v>0</v>
      </c>
      <c r="AC30" s="1">
        <v>2</v>
      </c>
    </row>
    <row r="31" spans="1:29" ht="10.199999999999999" customHeight="1" x14ac:dyDescent="0.2">
      <c r="A31" s="1" t="s">
        <v>64</v>
      </c>
      <c r="B31" s="1">
        <v>175</v>
      </c>
      <c r="C31" s="1">
        <v>81</v>
      </c>
      <c r="D31" s="1">
        <v>94</v>
      </c>
      <c r="E31" s="1">
        <v>5</v>
      </c>
      <c r="F31" s="1">
        <v>2</v>
      </c>
      <c r="G31" s="1">
        <v>3</v>
      </c>
      <c r="H31" s="2">
        <f t="shared" si="14"/>
        <v>2.8571428571428572</v>
      </c>
      <c r="I31" s="2">
        <f t="shared" si="14"/>
        <v>2.4691358024691357</v>
      </c>
      <c r="J31" s="2">
        <f t="shared" si="14"/>
        <v>3.1914893617021276</v>
      </c>
      <c r="K31" s="28"/>
      <c r="L31" s="28"/>
      <c r="M31" s="28"/>
      <c r="N31" s="1" t="s">
        <v>64</v>
      </c>
      <c r="O31" s="1">
        <v>168</v>
      </c>
      <c r="P31" s="1">
        <v>78</v>
      </c>
      <c r="Q31" s="1">
        <v>90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1</v>
      </c>
      <c r="Y31" s="1">
        <v>1</v>
      </c>
      <c r="Z31" s="1">
        <v>0</v>
      </c>
      <c r="AA31" s="1">
        <v>1</v>
      </c>
      <c r="AB31" s="1">
        <v>0</v>
      </c>
      <c r="AC31" s="1">
        <v>1</v>
      </c>
    </row>
    <row r="32" spans="1:29" ht="10.199999999999999" customHeight="1" x14ac:dyDescent="0.2">
      <c r="A32" s="1" t="s">
        <v>65</v>
      </c>
      <c r="B32" s="1">
        <v>97</v>
      </c>
      <c r="C32" s="1">
        <v>51</v>
      </c>
      <c r="D32" s="1">
        <v>46</v>
      </c>
      <c r="E32" s="1">
        <v>6</v>
      </c>
      <c r="F32" s="1">
        <v>3</v>
      </c>
      <c r="G32" s="1">
        <v>3</v>
      </c>
      <c r="H32" s="2">
        <f t="shared" si="14"/>
        <v>6.1855670103092786</v>
      </c>
      <c r="I32" s="2">
        <f t="shared" si="14"/>
        <v>5.8823529411764701</v>
      </c>
      <c r="J32" s="2">
        <f t="shared" si="14"/>
        <v>6.5217391304347823</v>
      </c>
      <c r="K32" s="28">
        <f>K26-K30</f>
        <v>2415.083492751703</v>
      </c>
      <c r="L32" s="28">
        <f t="shared" ref="L32:M32" si="18">L26-L30</f>
        <v>2537.3223948815566</v>
      </c>
      <c r="M32" s="28">
        <f t="shared" si="18"/>
        <v>2326.6130809396968</v>
      </c>
      <c r="N32" s="1" t="s">
        <v>65</v>
      </c>
      <c r="O32" s="1">
        <v>86</v>
      </c>
      <c r="P32" s="1">
        <v>46</v>
      </c>
      <c r="Q32" s="1">
        <v>40</v>
      </c>
      <c r="R32" s="1">
        <v>1</v>
      </c>
      <c r="S32" s="1">
        <v>1</v>
      </c>
      <c r="T32" s="1">
        <v>0</v>
      </c>
      <c r="U32" s="1">
        <v>1</v>
      </c>
      <c r="V32" s="1">
        <v>0</v>
      </c>
      <c r="W32" s="1">
        <v>1</v>
      </c>
      <c r="X32" s="1">
        <v>0</v>
      </c>
      <c r="Y32" s="1">
        <v>0</v>
      </c>
      <c r="Z32" s="1">
        <v>0</v>
      </c>
      <c r="AA32" s="1">
        <v>3</v>
      </c>
      <c r="AB32" s="1">
        <v>1</v>
      </c>
      <c r="AC32" s="1">
        <v>2</v>
      </c>
    </row>
    <row r="33" spans="1:29" ht="10.199999999999999" customHeight="1" x14ac:dyDescent="0.2">
      <c r="A33" s="1" t="s">
        <v>66</v>
      </c>
      <c r="B33" s="1">
        <v>77</v>
      </c>
      <c r="C33" s="1">
        <v>42</v>
      </c>
      <c r="D33" s="1">
        <v>35</v>
      </c>
      <c r="E33" s="1">
        <v>0</v>
      </c>
      <c r="F33" s="1">
        <v>0</v>
      </c>
      <c r="G33" s="1">
        <v>0</v>
      </c>
      <c r="H33" s="2">
        <f t="shared" si="14"/>
        <v>0</v>
      </c>
      <c r="I33" s="2">
        <f t="shared" si="14"/>
        <v>0</v>
      </c>
      <c r="J33" s="2">
        <f t="shared" si="14"/>
        <v>0</v>
      </c>
      <c r="K33" s="28">
        <f>100-K28</f>
        <v>96.907216494845358</v>
      </c>
      <c r="L33" s="28">
        <f t="shared" ref="L33:M33" si="19">100-L28</f>
        <v>97.058823529411768</v>
      </c>
      <c r="M33" s="28">
        <f t="shared" si="19"/>
        <v>96.739130434782609</v>
      </c>
      <c r="N33" s="1" t="s">
        <v>66</v>
      </c>
      <c r="O33" s="1">
        <v>75</v>
      </c>
      <c r="P33" s="1">
        <v>42</v>
      </c>
      <c r="Q33" s="1">
        <v>33</v>
      </c>
      <c r="R33" s="1">
        <v>0</v>
      </c>
      <c r="S33" s="1">
        <v>0</v>
      </c>
      <c r="T33" s="1">
        <v>0</v>
      </c>
      <c r="U33" s="1">
        <v>1</v>
      </c>
      <c r="V33" s="1">
        <v>0</v>
      </c>
      <c r="W33" s="1">
        <v>1</v>
      </c>
      <c r="X33" s="1">
        <v>0</v>
      </c>
      <c r="Y33" s="1">
        <v>0</v>
      </c>
      <c r="Z33" s="1">
        <v>0</v>
      </c>
      <c r="AA33" s="1">
        <v>1</v>
      </c>
      <c r="AB33" s="1">
        <v>0</v>
      </c>
      <c r="AC33" s="1">
        <v>1</v>
      </c>
    </row>
    <row r="34" spans="1:29" ht="10.199999999999999" customHeight="1" x14ac:dyDescent="0.2">
      <c r="A34" s="1" t="s">
        <v>67</v>
      </c>
      <c r="B34" s="1">
        <v>75</v>
      </c>
      <c r="C34" s="1">
        <v>38</v>
      </c>
      <c r="D34" s="1">
        <v>37</v>
      </c>
      <c r="E34" s="1">
        <v>1</v>
      </c>
      <c r="F34" s="1">
        <v>1</v>
      </c>
      <c r="G34" s="1">
        <v>0</v>
      </c>
      <c r="H34" s="2">
        <f>SUM(H26:H32)*5</f>
        <v>1069.722668009435</v>
      </c>
      <c r="I34" s="2">
        <f>SUM(I26:I32)*5</f>
        <v>1184.3812184109684</v>
      </c>
      <c r="J34" s="2">
        <f>SUM(J26:J32)*5</f>
        <v>989.65655920056656</v>
      </c>
      <c r="K34" s="29">
        <f>K32/K33</f>
        <v>24.92160625499098</v>
      </c>
      <c r="L34" s="29">
        <f t="shared" ref="L34:M34" si="20">L32/L33</f>
        <v>26.142109523022096</v>
      </c>
      <c r="M34" s="29">
        <f t="shared" si="20"/>
        <v>24.05038240971372</v>
      </c>
      <c r="N34" s="1" t="s">
        <v>67</v>
      </c>
      <c r="O34" s="1">
        <v>69</v>
      </c>
      <c r="P34" s="1">
        <v>37</v>
      </c>
      <c r="Q34" s="1">
        <v>32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1</v>
      </c>
      <c r="Y34" s="1">
        <v>0</v>
      </c>
      <c r="Z34" s="1">
        <v>1</v>
      </c>
      <c r="AA34" s="1">
        <v>4</v>
      </c>
      <c r="AB34" s="1">
        <v>0</v>
      </c>
      <c r="AC34" s="1">
        <v>4</v>
      </c>
    </row>
    <row r="35" spans="1:29" ht="10.199999999999999" customHeight="1" x14ac:dyDescent="0.2">
      <c r="A35" s="1" t="s">
        <v>70</v>
      </c>
      <c r="N35" s="1" t="s">
        <v>70</v>
      </c>
    </row>
    <row r="36" spans="1:29" ht="10.199999999999999" customHeight="1" x14ac:dyDescent="0.2">
      <c r="A36" s="1" t="s">
        <v>59</v>
      </c>
      <c r="N36" s="1" t="s">
        <v>59</v>
      </c>
    </row>
    <row r="37" spans="1:29" ht="10.199999999999999" customHeight="1" x14ac:dyDescent="0.2">
      <c r="A37" s="1" t="s">
        <v>1</v>
      </c>
      <c r="B37" s="1">
        <v>1009</v>
      </c>
      <c r="C37" s="1">
        <v>489</v>
      </c>
      <c r="D37" s="1">
        <v>520</v>
      </c>
      <c r="E37" s="1">
        <v>319</v>
      </c>
      <c r="F37" s="1">
        <v>180</v>
      </c>
      <c r="G37" s="1">
        <v>139</v>
      </c>
      <c r="H37" s="2">
        <f t="shared" ref="H37:J44" si="21">E37/B37*100</f>
        <v>31.615460852329036</v>
      </c>
      <c r="I37" s="2">
        <f t="shared" si="21"/>
        <v>36.809815950920246</v>
      </c>
      <c r="J37" s="2">
        <f t="shared" si="21"/>
        <v>26.73076923076923</v>
      </c>
      <c r="K37" s="28">
        <f>H45+1500</f>
        <v>2589.6042744231031</v>
      </c>
      <c r="L37" s="28">
        <f t="shared" ref="L37:M37" si="22">I45+1500</f>
        <v>2786.7911968717181</v>
      </c>
      <c r="M37" s="28">
        <f t="shared" si="22"/>
        <v>2417.7452145191523</v>
      </c>
      <c r="N37" s="1" t="s">
        <v>1</v>
      </c>
      <c r="O37" s="1">
        <v>649</v>
      </c>
      <c r="P37" s="1">
        <v>301</v>
      </c>
      <c r="Q37" s="1">
        <v>348</v>
      </c>
      <c r="R37" s="1">
        <v>3</v>
      </c>
      <c r="S37" s="1">
        <v>1</v>
      </c>
      <c r="T37" s="1">
        <v>2</v>
      </c>
      <c r="U37" s="1">
        <v>3</v>
      </c>
      <c r="V37" s="1">
        <v>0</v>
      </c>
      <c r="W37" s="1">
        <v>3</v>
      </c>
      <c r="X37" s="1">
        <v>22</v>
      </c>
      <c r="Y37" s="1">
        <v>4</v>
      </c>
      <c r="Z37" s="1">
        <v>18</v>
      </c>
      <c r="AA37" s="1">
        <v>13</v>
      </c>
      <c r="AB37" s="1">
        <v>3</v>
      </c>
      <c r="AC37" s="1">
        <v>10</v>
      </c>
    </row>
    <row r="38" spans="1:29" ht="10.199999999999999" customHeight="1" x14ac:dyDescent="0.2">
      <c r="A38" s="1" t="s">
        <v>60</v>
      </c>
      <c r="B38" s="1">
        <v>176</v>
      </c>
      <c r="C38" s="1">
        <v>85</v>
      </c>
      <c r="D38" s="1">
        <v>91</v>
      </c>
      <c r="E38" s="1">
        <v>161</v>
      </c>
      <c r="F38" s="1">
        <v>85</v>
      </c>
      <c r="G38" s="1">
        <v>76</v>
      </c>
      <c r="H38" s="2">
        <f t="shared" si="21"/>
        <v>91.477272727272734</v>
      </c>
      <c r="I38" s="2">
        <f t="shared" si="21"/>
        <v>100</v>
      </c>
      <c r="J38" s="2">
        <f t="shared" si="21"/>
        <v>83.516483516483518</v>
      </c>
      <c r="K38" s="28"/>
      <c r="L38" s="28"/>
      <c r="M38" s="28"/>
      <c r="N38" s="1" t="s">
        <v>60</v>
      </c>
      <c r="O38" s="1">
        <v>15</v>
      </c>
      <c r="P38" s="1">
        <v>0</v>
      </c>
      <c r="Q38" s="1">
        <v>15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</row>
    <row r="39" spans="1:29" ht="10.199999999999999" customHeight="1" x14ac:dyDescent="0.2">
      <c r="A39" s="1" t="s">
        <v>61</v>
      </c>
      <c r="B39" s="1">
        <v>153</v>
      </c>
      <c r="C39" s="1">
        <v>75</v>
      </c>
      <c r="D39" s="1">
        <v>78</v>
      </c>
      <c r="E39" s="1">
        <v>73</v>
      </c>
      <c r="F39" s="1">
        <v>43</v>
      </c>
      <c r="G39" s="1">
        <v>30</v>
      </c>
      <c r="H39" s="2">
        <f t="shared" si="21"/>
        <v>47.712418300653596</v>
      </c>
      <c r="I39" s="2">
        <f t="shared" si="21"/>
        <v>57.333333333333336</v>
      </c>
      <c r="J39" s="2">
        <f t="shared" si="21"/>
        <v>38.461538461538467</v>
      </c>
      <c r="K39" s="28">
        <f>(H43+H44)/2</f>
        <v>2.6315789473684208</v>
      </c>
      <c r="L39" s="28">
        <f t="shared" ref="L39:M39" si="23">(I43+I44)/2</f>
        <v>2.7777777777777777</v>
      </c>
      <c r="M39" s="28">
        <f t="shared" si="23"/>
        <v>2.5</v>
      </c>
      <c r="N39" s="1" t="s">
        <v>61</v>
      </c>
      <c r="O39" s="1">
        <v>77</v>
      </c>
      <c r="P39" s="1">
        <v>32</v>
      </c>
      <c r="Q39" s="1">
        <v>45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3</v>
      </c>
      <c r="Y39" s="1">
        <v>0</v>
      </c>
      <c r="Z39" s="1">
        <v>3</v>
      </c>
      <c r="AA39" s="1">
        <v>0</v>
      </c>
      <c r="AB39" s="1">
        <v>0</v>
      </c>
      <c r="AC39" s="1">
        <v>0</v>
      </c>
    </row>
    <row r="40" spans="1:29" ht="10.199999999999999" customHeight="1" x14ac:dyDescent="0.2">
      <c r="A40" s="1" t="s">
        <v>62</v>
      </c>
      <c r="B40" s="1">
        <v>155</v>
      </c>
      <c r="C40" s="1">
        <v>60</v>
      </c>
      <c r="D40" s="1">
        <v>95</v>
      </c>
      <c r="E40" s="1">
        <v>38</v>
      </c>
      <c r="F40" s="1">
        <v>22</v>
      </c>
      <c r="G40" s="1">
        <v>16</v>
      </c>
      <c r="H40" s="2">
        <f t="shared" si="21"/>
        <v>24.516129032258064</v>
      </c>
      <c r="I40" s="2">
        <f t="shared" si="21"/>
        <v>36.666666666666664</v>
      </c>
      <c r="J40" s="2">
        <f t="shared" si="21"/>
        <v>16.842105263157894</v>
      </c>
      <c r="K40" s="28"/>
      <c r="L40" s="28"/>
      <c r="M40" s="28"/>
      <c r="N40" s="1" t="s">
        <v>62</v>
      </c>
      <c r="O40" s="1">
        <v>114</v>
      </c>
      <c r="P40" s="1">
        <v>38</v>
      </c>
      <c r="Q40" s="1">
        <v>76</v>
      </c>
      <c r="R40" s="1">
        <v>0</v>
      </c>
      <c r="S40" s="1">
        <v>0</v>
      </c>
      <c r="T40" s="1">
        <v>0</v>
      </c>
      <c r="U40" s="1">
        <v>1</v>
      </c>
      <c r="V40" s="1">
        <v>0</v>
      </c>
      <c r="W40" s="1">
        <v>1</v>
      </c>
      <c r="X40" s="1">
        <v>2</v>
      </c>
      <c r="Y40" s="1">
        <v>0</v>
      </c>
      <c r="Z40" s="1">
        <v>2</v>
      </c>
      <c r="AA40" s="1">
        <v>0</v>
      </c>
      <c r="AB40" s="1">
        <v>0</v>
      </c>
      <c r="AC40" s="1">
        <v>0</v>
      </c>
    </row>
    <row r="41" spans="1:29" ht="10.199999999999999" customHeight="1" x14ac:dyDescent="0.2">
      <c r="A41" s="1" t="s">
        <v>63</v>
      </c>
      <c r="B41" s="1">
        <v>179</v>
      </c>
      <c r="C41" s="1">
        <v>96</v>
      </c>
      <c r="D41" s="1">
        <v>83</v>
      </c>
      <c r="E41" s="1">
        <v>25</v>
      </c>
      <c r="F41" s="1">
        <v>19</v>
      </c>
      <c r="G41" s="1">
        <v>6</v>
      </c>
      <c r="H41" s="2">
        <f t="shared" si="21"/>
        <v>13.966480446927374</v>
      </c>
      <c r="I41" s="2">
        <f t="shared" si="21"/>
        <v>19.791666666666664</v>
      </c>
      <c r="J41" s="2">
        <f t="shared" si="21"/>
        <v>7.2289156626506017</v>
      </c>
      <c r="K41" s="28">
        <f>K39*50</f>
        <v>131.57894736842104</v>
      </c>
      <c r="L41" s="28">
        <f t="shared" ref="L41:M41" si="24">L39*50</f>
        <v>138.88888888888889</v>
      </c>
      <c r="M41" s="28">
        <f t="shared" si="24"/>
        <v>125</v>
      </c>
      <c r="N41" s="1" t="s">
        <v>63</v>
      </c>
      <c r="O41" s="1">
        <v>137</v>
      </c>
      <c r="P41" s="1">
        <v>72</v>
      </c>
      <c r="Q41" s="1">
        <v>65</v>
      </c>
      <c r="R41" s="1">
        <v>2</v>
      </c>
      <c r="S41" s="1">
        <v>1</v>
      </c>
      <c r="T41" s="1">
        <v>1</v>
      </c>
      <c r="U41" s="1">
        <v>2</v>
      </c>
      <c r="V41" s="1">
        <v>0</v>
      </c>
      <c r="W41" s="1">
        <v>2</v>
      </c>
      <c r="X41" s="1">
        <v>12</v>
      </c>
      <c r="Y41" s="1">
        <v>4</v>
      </c>
      <c r="Z41" s="1">
        <v>8</v>
      </c>
      <c r="AA41" s="1">
        <v>1</v>
      </c>
      <c r="AB41" s="1">
        <v>0</v>
      </c>
      <c r="AC41" s="1">
        <v>1</v>
      </c>
    </row>
    <row r="42" spans="1:29" ht="10.199999999999999" customHeight="1" x14ac:dyDescent="0.2">
      <c r="A42" s="1" t="s">
        <v>64</v>
      </c>
      <c r="B42" s="1">
        <v>139</v>
      </c>
      <c r="C42" s="1">
        <v>74</v>
      </c>
      <c r="D42" s="1">
        <v>65</v>
      </c>
      <c r="E42" s="1">
        <v>12</v>
      </c>
      <c r="F42" s="1">
        <v>5</v>
      </c>
      <c r="G42" s="1">
        <v>7</v>
      </c>
      <c r="H42" s="2">
        <f t="shared" si="21"/>
        <v>8.6330935251798557</v>
      </c>
      <c r="I42" s="2">
        <f t="shared" si="21"/>
        <v>6.756756756756757</v>
      </c>
      <c r="J42" s="2">
        <f t="shared" si="21"/>
        <v>10.76923076923077</v>
      </c>
      <c r="K42" s="28"/>
      <c r="L42" s="28"/>
      <c r="M42" s="28"/>
      <c r="N42" s="1" t="s">
        <v>64</v>
      </c>
      <c r="O42" s="1">
        <v>122</v>
      </c>
      <c r="P42" s="1">
        <v>68</v>
      </c>
      <c r="Q42" s="1">
        <v>54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2</v>
      </c>
      <c r="Y42" s="1">
        <v>0</v>
      </c>
      <c r="Z42" s="1">
        <v>2</v>
      </c>
      <c r="AA42" s="1">
        <v>3</v>
      </c>
      <c r="AB42" s="1">
        <v>1</v>
      </c>
      <c r="AC42" s="1">
        <v>2</v>
      </c>
    </row>
    <row r="43" spans="1:29" ht="10.199999999999999" customHeight="1" x14ac:dyDescent="0.2">
      <c r="A43" s="1" t="s">
        <v>65</v>
      </c>
      <c r="B43" s="1">
        <v>80</v>
      </c>
      <c r="C43" s="1">
        <v>37</v>
      </c>
      <c r="D43" s="1">
        <v>43</v>
      </c>
      <c r="E43" s="1">
        <v>0</v>
      </c>
      <c r="F43" s="1">
        <v>0</v>
      </c>
      <c r="G43" s="1">
        <v>0</v>
      </c>
      <c r="H43" s="2">
        <f t="shared" si="21"/>
        <v>0</v>
      </c>
      <c r="I43" s="2">
        <f t="shared" si="21"/>
        <v>0</v>
      </c>
      <c r="J43" s="2">
        <f t="shared" si="21"/>
        <v>0</v>
      </c>
      <c r="K43" s="28">
        <f>K37-K41</f>
        <v>2458.0253270546818</v>
      </c>
      <c r="L43" s="28">
        <f t="shared" ref="L43:M43" si="25">L37-L41</f>
        <v>2647.9023079828294</v>
      </c>
      <c r="M43" s="28">
        <f t="shared" si="25"/>
        <v>2292.7452145191523</v>
      </c>
      <c r="N43" s="1" t="s">
        <v>65</v>
      </c>
      <c r="O43" s="1">
        <v>79</v>
      </c>
      <c r="P43" s="1">
        <v>37</v>
      </c>
      <c r="Q43" s="1">
        <v>42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1</v>
      </c>
      <c r="AB43" s="1">
        <v>0</v>
      </c>
      <c r="AC43" s="1">
        <v>1</v>
      </c>
    </row>
    <row r="44" spans="1:29" ht="10.199999999999999" customHeight="1" x14ac:dyDescent="0.2">
      <c r="A44" s="1" t="s">
        <v>66</v>
      </c>
      <c r="B44" s="1">
        <v>76</v>
      </c>
      <c r="C44" s="1">
        <v>36</v>
      </c>
      <c r="D44" s="1">
        <v>40</v>
      </c>
      <c r="E44" s="1">
        <v>4</v>
      </c>
      <c r="F44" s="1">
        <v>2</v>
      </c>
      <c r="G44" s="1">
        <v>2</v>
      </c>
      <c r="H44" s="2">
        <f t="shared" si="21"/>
        <v>5.2631578947368416</v>
      </c>
      <c r="I44" s="2">
        <f t="shared" si="21"/>
        <v>5.5555555555555554</v>
      </c>
      <c r="J44" s="2">
        <f t="shared" si="21"/>
        <v>5</v>
      </c>
      <c r="K44" s="28">
        <f>100-K39</f>
        <v>97.368421052631575</v>
      </c>
      <c r="L44" s="28">
        <f t="shared" ref="L44:M44" si="26">100-L39</f>
        <v>97.222222222222229</v>
      </c>
      <c r="M44" s="28">
        <f t="shared" si="26"/>
        <v>97.5</v>
      </c>
      <c r="N44" s="1" t="s">
        <v>66</v>
      </c>
      <c r="O44" s="1">
        <v>66</v>
      </c>
      <c r="P44" s="1">
        <v>34</v>
      </c>
      <c r="Q44" s="1">
        <v>32</v>
      </c>
      <c r="R44" s="1">
        <v>1</v>
      </c>
      <c r="S44" s="1">
        <v>0</v>
      </c>
      <c r="T44" s="1">
        <v>1</v>
      </c>
      <c r="U44" s="1">
        <v>0</v>
      </c>
      <c r="V44" s="1">
        <v>0</v>
      </c>
      <c r="W44" s="1">
        <v>0</v>
      </c>
      <c r="X44" s="1">
        <v>3</v>
      </c>
      <c r="Y44" s="1">
        <v>0</v>
      </c>
      <c r="Z44" s="1">
        <v>3</v>
      </c>
      <c r="AA44" s="1">
        <v>2</v>
      </c>
      <c r="AB44" s="1">
        <v>0</v>
      </c>
      <c r="AC44" s="1">
        <v>2</v>
      </c>
    </row>
    <row r="45" spans="1:29" ht="10.199999999999999" customHeight="1" x14ac:dyDescent="0.2">
      <c r="A45" s="1" t="s">
        <v>67</v>
      </c>
      <c r="B45" s="1">
        <v>51</v>
      </c>
      <c r="C45" s="1">
        <v>26</v>
      </c>
      <c r="D45" s="1">
        <v>25</v>
      </c>
      <c r="E45" s="1">
        <v>6</v>
      </c>
      <c r="F45" s="1">
        <v>4</v>
      </c>
      <c r="G45" s="1">
        <v>2</v>
      </c>
      <c r="H45" s="2">
        <f>SUM(H37:H43)*5</f>
        <v>1089.6042744231031</v>
      </c>
      <c r="I45" s="2">
        <f>SUM(I37:I43)*5</f>
        <v>1286.7911968717183</v>
      </c>
      <c r="J45" s="2">
        <f>SUM(J37:J43)*5</f>
        <v>917.74521451915234</v>
      </c>
      <c r="K45" s="29">
        <f>K43/K44</f>
        <v>25.244584440021058</v>
      </c>
      <c r="L45" s="29">
        <f t="shared" ref="L45:M45" si="27">L43/L44</f>
        <v>27.235566596394815</v>
      </c>
      <c r="M45" s="29">
        <f t="shared" si="27"/>
        <v>23.515335533529768</v>
      </c>
      <c r="N45" s="1" t="s">
        <v>67</v>
      </c>
      <c r="O45" s="1">
        <v>39</v>
      </c>
      <c r="P45" s="1">
        <v>20</v>
      </c>
      <c r="Q45" s="1">
        <v>19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6</v>
      </c>
      <c r="AB45" s="1">
        <v>2</v>
      </c>
      <c r="AC45" s="1">
        <v>4</v>
      </c>
    </row>
    <row r="46" spans="1:29" ht="10.199999999999999" customHeight="1" x14ac:dyDescent="0.2">
      <c r="A46" s="1" t="s">
        <v>71</v>
      </c>
      <c r="N46" s="1" t="s">
        <v>71</v>
      </c>
    </row>
    <row r="47" spans="1:29" ht="10.199999999999999" customHeight="1" x14ac:dyDescent="0.2">
      <c r="A47" s="1" t="s">
        <v>59</v>
      </c>
      <c r="N47" s="1" t="s">
        <v>59</v>
      </c>
    </row>
    <row r="48" spans="1:29" ht="10.199999999999999" customHeight="1" x14ac:dyDescent="0.2">
      <c r="A48" s="1" t="s">
        <v>1</v>
      </c>
      <c r="B48" s="1">
        <v>705</v>
      </c>
      <c r="C48" s="1">
        <v>359</v>
      </c>
      <c r="D48" s="1">
        <v>346</v>
      </c>
      <c r="E48" s="1">
        <v>266</v>
      </c>
      <c r="F48" s="1">
        <v>154</v>
      </c>
      <c r="G48" s="1">
        <v>112</v>
      </c>
      <c r="H48" s="2">
        <f t="shared" ref="H48:J55" si="28">E48/B48*100</f>
        <v>37.730496453900706</v>
      </c>
      <c r="I48" s="2">
        <f t="shared" si="28"/>
        <v>42.896935933147631</v>
      </c>
      <c r="J48" s="2">
        <f t="shared" si="28"/>
        <v>32.369942196531795</v>
      </c>
      <c r="K48" s="28">
        <f>H56+1500</f>
        <v>2827.5159887664195</v>
      </c>
      <c r="L48" s="28">
        <f t="shared" ref="L48:M48" si="29">I56+1500</f>
        <v>3042.3731956428701</v>
      </c>
      <c r="M48" s="28">
        <f t="shared" si="29"/>
        <v>2613.7518287902453</v>
      </c>
      <c r="N48" s="1" t="s">
        <v>1</v>
      </c>
      <c r="O48" s="1">
        <v>425</v>
      </c>
      <c r="P48" s="1">
        <v>204</v>
      </c>
      <c r="Q48" s="1">
        <v>221</v>
      </c>
      <c r="R48" s="1">
        <v>0</v>
      </c>
      <c r="S48" s="1">
        <v>0</v>
      </c>
      <c r="T48" s="1">
        <v>0</v>
      </c>
      <c r="U48" s="1">
        <v>5</v>
      </c>
      <c r="V48" s="1">
        <v>1</v>
      </c>
      <c r="W48" s="1">
        <v>4</v>
      </c>
      <c r="X48" s="1">
        <v>1</v>
      </c>
      <c r="Y48" s="1">
        <v>0</v>
      </c>
      <c r="Z48" s="1">
        <v>1</v>
      </c>
      <c r="AA48" s="1">
        <v>8</v>
      </c>
      <c r="AB48" s="1">
        <v>0</v>
      </c>
      <c r="AC48" s="1">
        <v>8</v>
      </c>
    </row>
    <row r="49" spans="1:29" ht="10.199999999999999" customHeight="1" x14ac:dyDescent="0.2">
      <c r="A49" s="1" t="s">
        <v>60</v>
      </c>
      <c r="B49" s="1">
        <v>129</v>
      </c>
      <c r="C49" s="1">
        <v>66</v>
      </c>
      <c r="D49" s="1">
        <v>63</v>
      </c>
      <c r="E49" s="1">
        <v>126</v>
      </c>
      <c r="F49" s="1">
        <v>66</v>
      </c>
      <c r="G49" s="1">
        <v>60</v>
      </c>
      <c r="H49" s="2">
        <f t="shared" si="28"/>
        <v>97.674418604651152</v>
      </c>
      <c r="I49" s="2">
        <f t="shared" si="28"/>
        <v>100</v>
      </c>
      <c r="J49" s="2">
        <f t="shared" si="28"/>
        <v>95.238095238095227</v>
      </c>
      <c r="K49" s="28"/>
      <c r="L49" s="28"/>
      <c r="M49" s="28"/>
      <c r="N49" s="1" t="s">
        <v>60</v>
      </c>
      <c r="O49" s="1">
        <v>3</v>
      </c>
      <c r="P49" s="1">
        <v>0</v>
      </c>
      <c r="Q49" s="1">
        <v>3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</row>
    <row r="50" spans="1:29" ht="10.199999999999999" customHeight="1" x14ac:dyDescent="0.2">
      <c r="A50" s="1" t="s">
        <v>61</v>
      </c>
      <c r="B50" s="1">
        <v>108</v>
      </c>
      <c r="C50" s="1">
        <v>49</v>
      </c>
      <c r="D50" s="1">
        <v>59</v>
      </c>
      <c r="E50" s="1">
        <v>81</v>
      </c>
      <c r="F50" s="1">
        <v>45</v>
      </c>
      <c r="G50" s="1">
        <v>36</v>
      </c>
      <c r="H50" s="2">
        <f t="shared" si="28"/>
        <v>75</v>
      </c>
      <c r="I50" s="2">
        <f t="shared" si="28"/>
        <v>91.83673469387756</v>
      </c>
      <c r="J50" s="2">
        <f t="shared" si="28"/>
        <v>61.016949152542374</v>
      </c>
      <c r="K50" s="28">
        <f>(H54+H55)/2</f>
        <v>2.7590090090090085</v>
      </c>
      <c r="L50" s="28">
        <f t="shared" ref="L50:M50" si="30">(I54+I55)/2</f>
        <v>4.7066408768536423</v>
      </c>
      <c r="M50" s="28">
        <f t="shared" si="30"/>
        <v>0</v>
      </c>
      <c r="N50" s="1" t="s">
        <v>61</v>
      </c>
      <c r="O50" s="1">
        <v>27</v>
      </c>
      <c r="P50" s="1">
        <v>4</v>
      </c>
      <c r="Q50" s="1">
        <v>23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</row>
    <row r="51" spans="1:29" ht="10.199999999999999" customHeight="1" x14ac:dyDescent="0.2">
      <c r="A51" s="1" t="s">
        <v>62</v>
      </c>
      <c r="B51" s="1">
        <v>105</v>
      </c>
      <c r="C51" s="1">
        <v>62</v>
      </c>
      <c r="D51" s="1">
        <v>43</v>
      </c>
      <c r="E51" s="1">
        <v>39</v>
      </c>
      <c r="F51" s="1">
        <v>29</v>
      </c>
      <c r="G51" s="1">
        <v>10</v>
      </c>
      <c r="H51" s="2">
        <f t="shared" si="28"/>
        <v>37.142857142857146</v>
      </c>
      <c r="I51" s="2">
        <f t="shared" si="28"/>
        <v>46.774193548387096</v>
      </c>
      <c r="J51" s="2">
        <f t="shared" si="28"/>
        <v>23.255813953488371</v>
      </c>
      <c r="K51" s="28"/>
      <c r="L51" s="28"/>
      <c r="M51" s="28"/>
      <c r="N51" s="1" t="s">
        <v>62</v>
      </c>
      <c r="O51" s="1">
        <v>63</v>
      </c>
      <c r="P51" s="1">
        <v>32</v>
      </c>
      <c r="Q51" s="1">
        <v>31</v>
      </c>
      <c r="R51" s="1">
        <v>0</v>
      </c>
      <c r="S51" s="1">
        <v>0</v>
      </c>
      <c r="T51" s="1">
        <v>0</v>
      </c>
      <c r="U51" s="1">
        <v>3</v>
      </c>
      <c r="V51" s="1">
        <v>1</v>
      </c>
      <c r="W51" s="1">
        <v>2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</row>
    <row r="52" spans="1:29" ht="10.199999999999999" customHeight="1" x14ac:dyDescent="0.2">
      <c r="A52" s="1" t="s">
        <v>63</v>
      </c>
      <c r="B52" s="1">
        <v>87</v>
      </c>
      <c r="C52" s="1">
        <v>41</v>
      </c>
      <c r="D52" s="1">
        <v>46</v>
      </c>
      <c r="E52" s="1">
        <v>11</v>
      </c>
      <c r="F52" s="1">
        <v>6</v>
      </c>
      <c r="G52" s="1">
        <v>5</v>
      </c>
      <c r="H52" s="2">
        <f t="shared" si="28"/>
        <v>12.643678160919542</v>
      </c>
      <c r="I52" s="2">
        <f t="shared" si="28"/>
        <v>14.634146341463413</v>
      </c>
      <c r="J52" s="2">
        <f t="shared" si="28"/>
        <v>10.869565217391305</v>
      </c>
      <c r="K52" s="28">
        <f>K50*50</f>
        <v>137.95045045045043</v>
      </c>
      <c r="L52" s="28">
        <f t="shared" ref="L52:M52" si="31">L50*50</f>
        <v>235.33204384268211</v>
      </c>
      <c r="M52" s="28">
        <f t="shared" si="31"/>
        <v>0</v>
      </c>
      <c r="N52" s="1" t="s">
        <v>63</v>
      </c>
      <c r="O52" s="1">
        <v>75</v>
      </c>
      <c r="P52" s="1">
        <v>35</v>
      </c>
      <c r="Q52" s="1">
        <v>40</v>
      </c>
      <c r="R52" s="1">
        <v>0</v>
      </c>
      <c r="S52" s="1">
        <v>0</v>
      </c>
      <c r="T52" s="1">
        <v>0</v>
      </c>
      <c r="U52" s="1">
        <v>1</v>
      </c>
      <c r="V52" s="1">
        <v>0</v>
      </c>
      <c r="W52" s="1">
        <v>1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</row>
    <row r="53" spans="1:29" ht="10.199999999999999" customHeight="1" x14ac:dyDescent="0.2">
      <c r="A53" s="1" t="s">
        <v>64</v>
      </c>
      <c r="B53" s="1">
        <v>101</v>
      </c>
      <c r="C53" s="1">
        <v>43</v>
      </c>
      <c r="D53" s="1">
        <v>58</v>
      </c>
      <c r="E53" s="1">
        <v>4</v>
      </c>
      <c r="F53" s="1">
        <v>4</v>
      </c>
      <c r="G53" s="1">
        <v>0</v>
      </c>
      <c r="H53" s="2">
        <f t="shared" si="28"/>
        <v>3.9603960396039604</v>
      </c>
      <c r="I53" s="2">
        <f t="shared" si="28"/>
        <v>9.3023255813953494</v>
      </c>
      <c r="J53" s="2">
        <f t="shared" si="28"/>
        <v>0</v>
      </c>
      <c r="K53" s="28"/>
      <c r="L53" s="28"/>
      <c r="M53" s="28"/>
      <c r="N53" s="1" t="s">
        <v>64</v>
      </c>
      <c r="O53" s="1">
        <v>95</v>
      </c>
      <c r="P53" s="1">
        <v>39</v>
      </c>
      <c r="Q53" s="1">
        <v>56</v>
      </c>
      <c r="R53" s="1">
        <v>0</v>
      </c>
      <c r="S53" s="1">
        <v>0</v>
      </c>
      <c r="T53" s="1">
        <v>0</v>
      </c>
      <c r="U53" s="1">
        <v>1</v>
      </c>
      <c r="V53" s="1">
        <v>0</v>
      </c>
      <c r="W53" s="1">
        <v>1</v>
      </c>
      <c r="X53" s="1">
        <v>1</v>
      </c>
      <c r="Y53" s="1">
        <v>0</v>
      </c>
      <c r="Z53" s="1">
        <v>1</v>
      </c>
      <c r="AA53" s="1">
        <v>0</v>
      </c>
      <c r="AB53" s="1">
        <v>0</v>
      </c>
      <c r="AC53" s="1">
        <v>0</v>
      </c>
    </row>
    <row r="54" spans="1:29" ht="10.199999999999999" customHeight="1" x14ac:dyDescent="0.2">
      <c r="A54" s="1" t="s">
        <v>65</v>
      </c>
      <c r="B54" s="1">
        <v>74</v>
      </c>
      <c r="C54" s="1">
        <v>33</v>
      </c>
      <c r="D54" s="1">
        <v>41</v>
      </c>
      <c r="E54" s="1">
        <v>1</v>
      </c>
      <c r="F54" s="1">
        <v>1</v>
      </c>
      <c r="G54" s="1">
        <v>0</v>
      </c>
      <c r="H54" s="2">
        <f t="shared" si="28"/>
        <v>1.3513513513513513</v>
      </c>
      <c r="I54" s="2">
        <f t="shared" si="28"/>
        <v>3.0303030303030303</v>
      </c>
      <c r="J54" s="2">
        <f t="shared" si="28"/>
        <v>0</v>
      </c>
      <c r="K54" s="28">
        <f>K48-K52</f>
        <v>2689.5655383159692</v>
      </c>
      <c r="L54" s="28">
        <f t="shared" ref="L54:M54" si="32">L48-L52</f>
        <v>2807.0411518001879</v>
      </c>
      <c r="M54" s="28">
        <f t="shared" si="32"/>
        <v>2613.7518287902453</v>
      </c>
      <c r="N54" s="1" t="s">
        <v>65</v>
      </c>
      <c r="O54" s="1">
        <v>71</v>
      </c>
      <c r="P54" s="1">
        <v>32</v>
      </c>
      <c r="Q54" s="1">
        <v>39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2</v>
      </c>
      <c r="AB54" s="1">
        <v>0</v>
      </c>
      <c r="AC54" s="1">
        <v>2</v>
      </c>
    </row>
    <row r="55" spans="1:29" ht="10.199999999999999" customHeight="1" x14ac:dyDescent="0.2">
      <c r="A55" s="1" t="s">
        <v>66</v>
      </c>
      <c r="B55" s="1">
        <v>72</v>
      </c>
      <c r="C55" s="1">
        <v>47</v>
      </c>
      <c r="D55" s="1">
        <v>25</v>
      </c>
      <c r="E55" s="1">
        <v>3</v>
      </c>
      <c r="F55" s="1">
        <v>3</v>
      </c>
      <c r="G55" s="1">
        <v>0</v>
      </c>
      <c r="H55" s="2">
        <f t="shared" si="28"/>
        <v>4.1666666666666661</v>
      </c>
      <c r="I55" s="2">
        <f t="shared" si="28"/>
        <v>6.3829787234042552</v>
      </c>
      <c r="J55" s="2">
        <f t="shared" si="28"/>
        <v>0</v>
      </c>
      <c r="K55" s="28">
        <f>100-K50</f>
        <v>97.240990990990994</v>
      </c>
      <c r="L55" s="28">
        <f t="shared" ref="L55:M55" si="33">100-L50</f>
        <v>95.293359123146359</v>
      </c>
      <c r="M55" s="28">
        <f t="shared" si="33"/>
        <v>100</v>
      </c>
      <c r="N55" s="1" t="s">
        <v>66</v>
      </c>
      <c r="O55" s="1">
        <v>66</v>
      </c>
      <c r="P55" s="1">
        <v>44</v>
      </c>
      <c r="Q55" s="1">
        <v>22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3</v>
      </c>
      <c r="AB55" s="1">
        <v>0</v>
      </c>
      <c r="AC55" s="1">
        <v>3</v>
      </c>
    </row>
    <row r="56" spans="1:29" ht="10.199999999999999" customHeight="1" x14ac:dyDescent="0.2">
      <c r="A56" s="1" t="s">
        <v>67</v>
      </c>
      <c r="B56" s="1">
        <v>29</v>
      </c>
      <c r="C56" s="1">
        <v>18</v>
      </c>
      <c r="D56" s="1">
        <v>11</v>
      </c>
      <c r="E56" s="1">
        <v>1</v>
      </c>
      <c r="F56" s="1">
        <v>0</v>
      </c>
      <c r="G56" s="1">
        <v>1</v>
      </c>
      <c r="H56" s="2">
        <f>SUM(H48:H54)*5</f>
        <v>1327.5159887664195</v>
      </c>
      <c r="I56" s="2">
        <f>SUM(I48:I54)*5</f>
        <v>1542.3731956428701</v>
      </c>
      <c r="J56" s="2">
        <f>SUM(J48:J54)*5</f>
        <v>1113.7518287902453</v>
      </c>
      <c r="K56" s="29">
        <f>K54/K55</f>
        <v>27.658763150255709</v>
      </c>
      <c r="L56" s="29">
        <f t="shared" ref="L56:M56" si="34">L54/L55</f>
        <v>29.456839150487763</v>
      </c>
      <c r="M56" s="29">
        <f t="shared" si="34"/>
        <v>26.137518287902452</v>
      </c>
      <c r="N56" s="1" t="s">
        <v>67</v>
      </c>
      <c r="O56" s="1">
        <v>25</v>
      </c>
      <c r="P56" s="1">
        <v>18</v>
      </c>
      <c r="Q56" s="1">
        <v>7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3</v>
      </c>
      <c r="AB56" s="1">
        <v>0</v>
      </c>
      <c r="AC56" s="1">
        <v>3</v>
      </c>
    </row>
    <row r="57" spans="1:29" ht="10.199999999999999" customHeight="1" x14ac:dyDescent="0.2">
      <c r="A57" s="31" t="s">
        <v>355</v>
      </c>
      <c r="B57" s="31"/>
      <c r="C57" s="31"/>
      <c r="D57" s="31"/>
      <c r="E57" s="31"/>
      <c r="F57" s="31"/>
      <c r="G57" s="31"/>
      <c r="H57" s="31"/>
      <c r="I57" s="31"/>
      <c r="J57" s="31"/>
      <c r="K57" s="34"/>
      <c r="L57" s="34"/>
      <c r="M57" s="34"/>
      <c r="N57" s="31" t="s">
        <v>355</v>
      </c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</row>
    <row r="58" spans="1:29" ht="10.199999999999999" customHeight="1" x14ac:dyDescent="0.2">
      <c r="A58" s="1" t="s">
        <v>340</v>
      </c>
      <c r="N58" s="1" t="s">
        <v>340</v>
      </c>
    </row>
    <row r="59" spans="1:29" ht="10.199999999999999" customHeight="1" x14ac:dyDescent="0.2">
      <c r="A59" s="20"/>
      <c r="B59" s="35" t="s">
        <v>1</v>
      </c>
      <c r="C59" s="35"/>
      <c r="D59" s="35"/>
      <c r="E59" s="35" t="s">
        <v>53</v>
      </c>
      <c r="F59" s="35"/>
      <c r="G59" s="35"/>
      <c r="H59" s="30"/>
      <c r="I59" s="31"/>
      <c r="J59" s="20"/>
      <c r="K59" s="35" t="s">
        <v>306</v>
      </c>
      <c r="L59" s="35"/>
      <c r="M59" s="36"/>
      <c r="N59" s="20"/>
      <c r="O59" s="35" t="s">
        <v>54</v>
      </c>
      <c r="P59" s="35"/>
      <c r="Q59" s="35"/>
      <c r="R59" s="35" t="s">
        <v>55</v>
      </c>
      <c r="S59" s="35"/>
      <c r="T59" s="35"/>
      <c r="U59" s="35" t="s">
        <v>56</v>
      </c>
      <c r="V59" s="35"/>
      <c r="W59" s="35"/>
      <c r="X59" s="35" t="s">
        <v>57</v>
      </c>
      <c r="Y59" s="35"/>
      <c r="Z59" s="35"/>
      <c r="AA59" s="35" t="s">
        <v>58</v>
      </c>
      <c r="AB59" s="35"/>
      <c r="AC59" s="36"/>
    </row>
    <row r="60" spans="1:29" s="24" customFormat="1" ht="10.199999999999999" customHeight="1" x14ac:dyDescent="0.2">
      <c r="A60" s="21"/>
      <c r="B60" s="22" t="s">
        <v>1</v>
      </c>
      <c r="C60" s="22" t="s">
        <v>15</v>
      </c>
      <c r="D60" s="22" t="s">
        <v>16</v>
      </c>
      <c r="E60" s="22" t="s">
        <v>1</v>
      </c>
      <c r="F60" s="22" t="s">
        <v>15</v>
      </c>
      <c r="G60" s="22" t="s">
        <v>16</v>
      </c>
      <c r="H60" s="32"/>
      <c r="I60" s="33"/>
      <c r="J60" s="21"/>
      <c r="K60" s="22" t="s">
        <v>1</v>
      </c>
      <c r="L60" s="22" t="s">
        <v>15</v>
      </c>
      <c r="M60" s="23" t="s">
        <v>16</v>
      </c>
      <c r="N60" s="21"/>
      <c r="O60" s="22" t="s">
        <v>1</v>
      </c>
      <c r="P60" s="22" t="s">
        <v>15</v>
      </c>
      <c r="Q60" s="22" t="s">
        <v>16</v>
      </c>
      <c r="R60" s="22" t="s">
        <v>1</v>
      </c>
      <c r="S60" s="22" t="s">
        <v>15</v>
      </c>
      <c r="T60" s="22" t="s">
        <v>16</v>
      </c>
      <c r="U60" s="22" t="s">
        <v>1</v>
      </c>
      <c r="V60" s="22" t="s">
        <v>15</v>
      </c>
      <c r="W60" s="22" t="s">
        <v>16</v>
      </c>
      <c r="X60" s="22" t="s">
        <v>1</v>
      </c>
      <c r="Y60" s="22" t="s">
        <v>15</v>
      </c>
      <c r="Z60" s="22" t="s">
        <v>16</v>
      </c>
      <c r="AA60" s="22" t="s">
        <v>1</v>
      </c>
      <c r="AB60" s="22" t="s">
        <v>15</v>
      </c>
      <c r="AC60" s="23" t="s">
        <v>16</v>
      </c>
    </row>
    <row r="61" spans="1:29" ht="10.199999999999999" customHeight="1" x14ac:dyDescent="0.2">
      <c r="A61" s="1" t="s">
        <v>72</v>
      </c>
      <c r="N61" s="1" t="s">
        <v>72</v>
      </c>
    </row>
    <row r="62" spans="1:29" ht="10.199999999999999" customHeight="1" x14ac:dyDescent="0.2">
      <c r="A62" s="1" t="s">
        <v>59</v>
      </c>
      <c r="N62" s="1" t="s">
        <v>59</v>
      </c>
    </row>
    <row r="63" spans="1:29" ht="10.199999999999999" customHeight="1" x14ac:dyDescent="0.2">
      <c r="A63" s="1" t="s">
        <v>1</v>
      </c>
      <c r="B63" s="1">
        <v>1292</v>
      </c>
      <c r="C63" s="1">
        <v>629</v>
      </c>
      <c r="D63" s="1">
        <v>663</v>
      </c>
      <c r="E63" s="1">
        <v>498</v>
      </c>
      <c r="F63" s="1">
        <v>286</v>
      </c>
      <c r="G63" s="1">
        <v>212</v>
      </c>
      <c r="H63" s="2">
        <f t="shared" ref="H63:J70" si="35">E63/B63*100</f>
        <v>38.544891640866872</v>
      </c>
      <c r="I63" s="2">
        <f t="shared" si="35"/>
        <v>45.468998410174883</v>
      </c>
      <c r="J63" s="2">
        <f t="shared" si="35"/>
        <v>31.975867269984914</v>
      </c>
      <c r="K63" s="28">
        <f>H71+1500</f>
        <v>2859.0371651836222</v>
      </c>
      <c r="L63" s="28">
        <f t="shared" ref="L63:M63" si="36">I71+1500</f>
        <v>3118.9625985134189</v>
      </c>
      <c r="M63" s="28">
        <f t="shared" si="36"/>
        <v>2610.364478849137</v>
      </c>
      <c r="N63" s="1" t="s">
        <v>1</v>
      </c>
      <c r="O63" s="1">
        <v>718</v>
      </c>
      <c r="P63" s="1">
        <v>319</v>
      </c>
      <c r="Q63" s="1">
        <v>399</v>
      </c>
      <c r="R63" s="1">
        <v>43</v>
      </c>
      <c r="S63" s="1">
        <v>18</v>
      </c>
      <c r="T63" s="1">
        <v>25</v>
      </c>
      <c r="U63" s="1">
        <v>2</v>
      </c>
      <c r="V63" s="1">
        <v>1</v>
      </c>
      <c r="W63" s="1">
        <v>1</v>
      </c>
      <c r="X63" s="1">
        <v>20</v>
      </c>
      <c r="Y63" s="1">
        <v>5</v>
      </c>
      <c r="Z63" s="1">
        <v>15</v>
      </c>
      <c r="AA63" s="1">
        <v>11</v>
      </c>
      <c r="AB63" s="1">
        <v>0</v>
      </c>
      <c r="AC63" s="1">
        <v>11</v>
      </c>
    </row>
    <row r="64" spans="1:29" ht="10.199999999999999" customHeight="1" x14ac:dyDescent="0.2">
      <c r="A64" s="1" t="s">
        <v>60</v>
      </c>
      <c r="B64" s="1">
        <v>229</v>
      </c>
      <c r="C64" s="1">
        <v>109</v>
      </c>
      <c r="D64" s="1">
        <v>120</v>
      </c>
      <c r="E64" s="1">
        <v>222</v>
      </c>
      <c r="F64" s="1">
        <v>108</v>
      </c>
      <c r="G64" s="1">
        <v>114</v>
      </c>
      <c r="H64" s="2">
        <f t="shared" si="35"/>
        <v>96.943231441048042</v>
      </c>
      <c r="I64" s="2">
        <f t="shared" si="35"/>
        <v>99.082568807339456</v>
      </c>
      <c r="J64" s="2">
        <f t="shared" si="35"/>
        <v>95</v>
      </c>
      <c r="K64" s="28"/>
      <c r="L64" s="28"/>
      <c r="M64" s="28"/>
      <c r="N64" s="1" t="s">
        <v>60</v>
      </c>
      <c r="O64" s="1">
        <v>7</v>
      </c>
      <c r="P64" s="1">
        <v>1</v>
      </c>
      <c r="Q64" s="1">
        <v>6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</row>
    <row r="65" spans="1:29" ht="10.199999999999999" customHeight="1" x14ac:dyDescent="0.2">
      <c r="A65" s="1" t="s">
        <v>61</v>
      </c>
      <c r="B65" s="1">
        <v>200</v>
      </c>
      <c r="C65" s="1">
        <v>105</v>
      </c>
      <c r="D65" s="1">
        <v>95</v>
      </c>
      <c r="E65" s="1">
        <v>145</v>
      </c>
      <c r="F65" s="1">
        <v>90</v>
      </c>
      <c r="G65" s="1">
        <v>55</v>
      </c>
      <c r="H65" s="2">
        <f t="shared" si="35"/>
        <v>72.5</v>
      </c>
      <c r="I65" s="2">
        <f t="shared" si="35"/>
        <v>85.714285714285708</v>
      </c>
      <c r="J65" s="2">
        <f t="shared" si="35"/>
        <v>57.894736842105267</v>
      </c>
      <c r="K65" s="28">
        <f>(H69+H70)/2</f>
        <v>4.0062536642564002</v>
      </c>
      <c r="L65" s="28">
        <f t="shared" ref="L65:M65" si="37">(I69+I70)/2</f>
        <v>5.228365384615385</v>
      </c>
      <c r="M65" s="28">
        <f t="shared" si="37"/>
        <v>2.3796791443850265</v>
      </c>
      <c r="N65" s="1" t="s">
        <v>61</v>
      </c>
      <c r="O65" s="1">
        <v>46</v>
      </c>
      <c r="P65" s="1">
        <v>14</v>
      </c>
      <c r="Q65" s="1">
        <v>32</v>
      </c>
      <c r="R65" s="1">
        <v>7</v>
      </c>
      <c r="S65" s="1">
        <v>1</v>
      </c>
      <c r="T65" s="1">
        <v>6</v>
      </c>
      <c r="U65" s="1">
        <v>0</v>
      </c>
      <c r="V65" s="1">
        <v>0</v>
      </c>
      <c r="W65" s="1">
        <v>0</v>
      </c>
      <c r="X65" s="1">
        <v>2</v>
      </c>
      <c r="Y65" s="1">
        <v>0</v>
      </c>
      <c r="Z65" s="1">
        <v>2</v>
      </c>
      <c r="AA65" s="1">
        <v>0</v>
      </c>
      <c r="AB65" s="1">
        <v>0</v>
      </c>
      <c r="AC65" s="1">
        <v>0</v>
      </c>
    </row>
    <row r="66" spans="1:29" ht="10.199999999999999" customHeight="1" x14ac:dyDescent="0.2">
      <c r="A66" s="1" t="s">
        <v>62</v>
      </c>
      <c r="B66" s="1">
        <v>192</v>
      </c>
      <c r="C66" s="1">
        <v>91</v>
      </c>
      <c r="D66" s="1">
        <v>101</v>
      </c>
      <c r="E66" s="1">
        <v>73</v>
      </c>
      <c r="F66" s="1">
        <v>50</v>
      </c>
      <c r="G66" s="1">
        <v>23</v>
      </c>
      <c r="H66" s="2">
        <f t="shared" si="35"/>
        <v>38.020833333333329</v>
      </c>
      <c r="I66" s="2">
        <f t="shared" si="35"/>
        <v>54.945054945054949</v>
      </c>
      <c r="J66" s="2">
        <f t="shared" si="35"/>
        <v>22.772277227722775</v>
      </c>
      <c r="K66" s="28"/>
      <c r="L66" s="28"/>
      <c r="M66" s="28"/>
      <c r="N66" s="1" t="s">
        <v>62</v>
      </c>
      <c r="O66" s="1">
        <v>106</v>
      </c>
      <c r="P66" s="1">
        <v>33</v>
      </c>
      <c r="Q66" s="1">
        <v>73</v>
      </c>
      <c r="R66" s="1">
        <v>6</v>
      </c>
      <c r="S66" s="1">
        <v>4</v>
      </c>
      <c r="T66" s="1">
        <v>2</v>
      </c>
      <c r="U66" s="1">
        <v>0</v>
      </c>
      <c r="V66" s="1">
        <v>0</v>
      </c>
      <c r="W66" s="1">
        <v>0</v>
      </c>
      <c r="X66" s="1">
        <v>7</v>
      </c>
      <c r="Y66" s="1">
        <v>4</v>
      </c>
      <c r="Z66" s="1">
        <v>3</v>
      </c>
      <c r="AA66" s="1">
        <v>0</v>
      </c>
      <c r="AB66" s="1">
        <v>0</v>
      </c>
      <c r="AC66" s="1">
        <v>0</v>
      </c>
    </row>
    <row r="67" spans="1:29" ht="10.199999999999999" customHeight="1" x14ac:dyDescent="0.2">
      <c r="A67" s="1" t="s">
        <v>63</v>
      </c>
      <c r="B67" s="1">
        <v>191</v>
      </c>
      <c r="C67" s="1">
        <v>86</v>
      </c>
      <c r="D67" s="1">
        <v>105</v>
      </c>
      <c r="E67" s="1">
        <v>29</v>
      </c>
      <c r="F67" s="1">
        <v>20</v>
      </c>
      <c r="G67" s="1">
        <v>9</v>
      </c>
      <c r="H67" s="2">
        <f t="shared" si="35"/>
        <v>15.183246073298429</v>
      </c>
      <c r="I67" s="2">
        <f t="shared" si="35"/>
        <v>23.255813953488371</v>
      </c>
      <c r="J67" s="2">
        <f t="shared" si="35"/>
        <v>8.5714285714285712</v>
      </c>
      <c r="K67" s="28">
        <f>K65*50</f>
        <v>200.31268321282002</v>
      </c>
      <c r="L67" s="28">
        <f t="shared" ref="L67:M67" si="38">L65*50</f>
        <v>261.41826923076923</v>
      </c>
      <c r="M67" s="28">
        <f t="shared" si="38"/>
        <v>118.98395721925132</v>
      </c>
      <c r="N67" s="1" t="s">
        <v>63</v>
      </c>
      <c r="O67" s="1">
        <v>144</v>
      </c>
      <c r="P67" s="1">
        <v>59</v>
      </c>
      <c r="Q67" s="1">
        <v>85</v>
      </c>
      <c r="R67" s="1">
        <v>13</v>
      </c>
      <c r="S67" s="1">
        <v>7</v>
      </c>
      <c r="T67" s="1">
        <v>6</v>
      </c>
      <c r="U67" s="1">
        <v>1</v>
      </c>
      <c r="V67" s="1">
        <v>0</v>
      </c>
      <c r="W67" s="1">
        <v>1</v>
      </c>
      <c r="X67" s="1">
        <v>3</v>
      </c>
      <c r="Y67" s="1">
        <v>0</v>
      </c>
      <c r="Z67" s="1">
        <v>3</v>
      </c>
      <c r="AA67" s="1">
        <v>1</v>
      </c>
      <c r="AB67" s="1">
        <v>0</v>
      </c>
      <c r="AC67" s="1">
        <v>1</v>
      </c>
    </row>
    <row r="68" spans="1:29" ht="10.199999999999999" customHeight="1" x14ac:dyDescent="0.2">
      <c r="A68" s="1" t="s">
        <v>64</v>
      </c>
      <c r="B68" s="1">
        <v>193</v>
      </c>
      <c r="C68" s="1">
        <v>94</v>
      </c>
      <c r="D68" s="1">
        <v>99</v>
      </c>
      <c r="E68" s="1">
        <v>14</v>
      </c>
      <c r="F68" s="1">
        <v>10</v>
      </c>
      <c r="G68" s="1">
        <v>4</v>
      </c>
      <c r="H68" s="2">
        <f t="shared" si="35"/>
        <v>7.2538860103626934</v>
      </c>
      <c r="I68" s="2">
        <f t="shared" si="35"/>
        <v>10.638297872340425</v>
      </c>
      <c r="J68" s="2">
        <f t="shared" si="35"/>
        <v>4.0404040404040407</v>
      </c>
      <c r="K68" s="28"/>
      <c r="L68" s="28"/>
      <c r="M68" s="28"/>
      <c r="N68" s="1" t="s">
        <v>64</v>
      </c>
      <c r="O68" s="1">
        <v>167</v>
      </c>
      <c r="P68" s="1">
        <v>79</v>
      </c>
      <c r="Q68" s="1">
        <v>88</v>
      </c>
      <c r="R68" s="1">
        <v>10</v>
      </c>
      <c r="S68" s="1">
        <v>5</v>
      </c>
      <c r="T68" s="1">
        <v>5</v>
      </c>
      <c r="U68" s="1">
        <v>0</v>
      </c>
      <c r="V68" s="1">
        <v>0</v>
      </c>
      <c r="W68" s="1">
        <v>0</v>
      </c>
      <c r="X68" s="1">
        <v>1</v>
      </c>
      <c r="Y68" s="1">
        <v>0</v>
      </c>
      <c r="Z68" s="1">
        <v>1</v>
      </c>
      <c r="AA68" s="1">
        <v>1</v>
      </c>
      <c r="AB68" s="1">
        <v>0</v>
      </c>
      <c r="AC68" s="1">
        <v>1</v>
      </c>
    </row>
    <row r="69" spans="1:29" ht="10.199999999999999" customHeight="1" x14ac:dyDescent="0.2">
      <c r="A69" s="1" t="s">
        <v>65</v>
      </c>
      <c r="B69" s="1">
        <v>119</v>
      </c>
      <c r="C69" s="1">
        <v>64</v>
      </c>
      <c r="D69" s="1">
        <v>55</v>
      </c>
      <c r="E69" s="1">
        <v>4</v>
      </c>
      <c r="F69" s="1">
        <v>3</v>
      </c>
      <c r="G69" s="1">
        <v>1</v>
      </c>
      <c r="H69" s="2">
        <f t="shared" si="35"/>
        <v>3.3613445378151261</v>
      </c>
      <c r="I69" s="2">
        <f t="shared" si="35"/>
        <v>4.6875</v>
      </c>
      <c r="J69" s="2">
        <f t="shared" si="35"/>
        <v>1.8181818181818181</v>
      </c>
      <c r="K69" s="28">
        <f>K63-K67</f>
        <v>2658.7244819708021</v>
      </c>
      <c r="L69" s="28">
        <f t="shared" ref="L69:M69" si="39">L63-L67</f>
        <v>2857.5443292826499</v>
      </c>
      <c r="M69" s="28">
        <f t="shared" si="39"/>
        <v>2491.3805216298856</v>
      </c>
      <c r="N69" s="1" t="s">
        <v>65</v>
      </c>
      <c r="O69" s="1">
        <v>112</v>
      </c>
      <c r="P69" s="1">
        <v>60</v>
      </c>
      <c r="Q69" s="1">
        <v>52</v>
      </c>
      <c r="R69" s="1">
        <v>1</v>
      </c>
      <c r="S69" s="1">
        <v>1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2</v>
      </c>
      <c r="AB69" s="1">
        <v>0</v>
      </c>
      <c r="AC69" s="1">
        <v>2</v>
      </c>
    </row>
    <row r="70" spans="1:29" ht="10.199999999999999" customHeight="1" x14ac:dyDescent="0.2">
      <c r="A70" s="1" t="s">
        <v>66</v>
      </c>
      <c r="B70" s="1">
        <v>86</v>
      </c>
      <c r="C70" s="1">
        <v>52</v>
      </c>
      <c r="D70" s="1">
        <v>34</v>
      </c>
      <c r="E70" s="1">
        <v>4</v>
      </c>
      <c r="F70" s="1">
        <v>3</v>
      </c>
      <c r="G70" s="1">
        <v>1</v>
      </c>
      <c r="H70" s="2">
        <f t="shared" si="35"/>
        <v>4.6511627906976747</v>
      </c>
      <c r="I70" s="2">
        <f t="shared" si="35"/>
        <v>5.7692307692307692</v>
      </c>
      <c r="J70" s="2">
        <f t="shared" si="35"/>
        <v>2.9411764705882351</v>
      </c>
      <c r="K70" s="28">
        <f>100-K65</f>
        <v>95.993746335743594</v>
      </c>
      <c r="L70" s="28">
        <f t="shared" ref="L70:M70" si="40">100-L65</f>
        <v>94.771634615384613</v>
      </c>
      <c r="M70" s="28">
        <f t="shared" si="40"/>
        <v>97.620320855614978</v>
      </c>
      <c r="N70" s="1" t="s">
        <v>66</v>
      </c>
      <c r="O70" s="1">
        <v>73</v>
      </c>
      <c r="P70" s="1">
        <v>47</v>
      </c>
      <c r="Q70" s="1">
        <v>26</v>
      </c>
      <c r="R70" s="1">
        <v>1</v>
      </c>
      <c r="S70" s="1">
        <v>0</v>
      </c>
      <c r="T70" s="1">
        <v>1</v>
      </c>
      <c r="U70" s="1">
        <v>1</v>
      </c>
      <c r="V70" s="1">
        <v>1</v>
      </c>
      <c r="W70" s="1">
        <v>0</v>
      </c>
      <c r="X70" s="1">
        <v>4</v>
      </c>
      <c r="Y70" s="1">
        <v>1</v>
      </c>
      <c r="Z70" s="1">
        <v>3</v>
      </c>
      <c r="AA70" s="1">
        <v>3</v>
      </c>
      <c r="AB70" s="1">
        <v>0</v>
      </c>
      <c r="AC70" s="1">
        <v>3</v>
      </c>
    </row>
    <row r="71" spans="1:29" ht="10.199999999999999" customHeight="1" x14ac:dyDescent="0.2">
      <c r="A71" s="1" t="s">
        <v>67</v>
      </c>
      <c r="B71" s="1">
        <v>82</v>
      </c>
      <c r="C71" s="1">
        <v>28</v>
      </c>
      <c r="D71" s="1">
        <v>54</v>
      </c>
      <c r="E71" s="1">
        <v>7</v>
      </c>
      <c r="F71" s="1">
        <v>2</v>
      </c>
      <c r="G71" s="1">
        <v>5</v>
      </c>
      <c r="H71" s="2">
        <f>SUM(H63:H69)*5</f>
        <v>1359.0371651836224</v>
      </c>
      <c r="I71" s="2">
        <f>SUM(I63:I69)*5</f>
        <v>1618.9625985134192</v>
      </c>
      <c r="J71" s="2">
        <f>SUM(J63:J69)*5</f>
        <v>1110.364478849137</v>
      </c>
      <c r="K71" s="29">
        <f>K69/K70</f>
        <v>27.696850924765055</v>
      </c>
      <c r="L71" s="29">
        <f t="shared" ref="L71:M71" si="41">L69/L70</f>
        <v>30.151894508093402</v>
      </c>
      <c r="M71" s="29">
        <f t="shared" si="41"/>
        <v>25.521126132280941</v>
      </c>
      <c r="N71" s="1" t="s">
        <v>67</v>
      </c>
      <c r="O71" s="1">
        <v>63</v>
      </c>
      <c r="P71" s="1">
        <v>26</v>
      </c>
      <c r="Q71" s="1">
        <v>37</v>
      </c>
      <c r="R71" s="1">
        <v>5</v>
      </c>
      <c r="S71" s="1">
        <v>0</v>
      </c>
      <c r="T71" s="1">
        <v>5</v>
      </c>
      <c r="U71" s="1">
        <v>0</v>
      </c>
      <c r="V71" s="1">
        <v>0</v>
      </c>
      <c r="W71" s="1">
        <v>0</v>
      </c>
      <c r="X71" s="1">
        <v>3</v>
      </c>
      <c r="Y71" s="1">
        <v>0</v>
      </c>
      <c r="Z71" s="1">
        <v>3</v>
      </c>
      <c r="AA71" s="1">
        <v>4</v>
      </c>
      <c r="AB71" s="1">
        <v>0</v>
      </c>
      <c r="AC71" s="1">
        <v>4</v>
      </c>
    </row>
    <row r="72" spans="1:29" ht="10.199999999999999" customHeight="1" x14ac:dyDescent="0.2">
      <c r="A72" s="1" t="s">
        <v>73</v>
      </c>
      <c r="N72" s="1" t="s">
        <v>73</v>
      </c>
    </row>
    <row r="73" spans="1:29" ht="10.199999999999999" customHeight="1" x14ac:dyDescent="0.2">
      <c r="A73" s="1" t="s">
        <v>59</v>
      </c>
      <c r="N73" s="1" t="s">
        <v>59</v>
      </c>
    </row>
    <row r="74" spans="1:29" ht="10.199999999999999" customHeight="1" x14ac:dyDescent="0.2">
      <c r="A74" s="1" t="s">
        <v>1</v>
      </c>
      <c r="B74" s="1">
        <v>814</v>
      </c>
      <c r="C74" s="1">
        <v>395</v>
      </c>
      <c r="D74" s="1">
        <v>419</v>
      </c>
      <c r="E74" s="1">
        <v>328</v>
      </c>
      <c r="F74" s="1">
        <v>189</v>
      </c>
      <c r="G74" s="1">
        <v>139</v>
      </c>
      <c r="H74" s="2">
        <f t="shared" ref="H74:J81" si="42">E74/B74*100</f>
        <v>40.294840294840299</v>
      </c>
      <c r="I74" s="2">
        <f t="shared" si="42"/>
        <v>47.848101265822784</v>
      </c>
      <c r="J74" s="2">
        <f t="shared" si="42"/>
        <v>33.174224343675419</v>
      </c>
      <c r="K74" s="28">
        <f>H82+1500</f>
        <v>2843.5676443488946</v>
      </c>
      <c r="L74" s="28">
        <f t="shared" ref="L74:M74" si="43">I82+1500</f>
        <v>3071.6638808049893</v>
      </c>
      <c r="M74" s="28">
        <f t="shared" si="43"/>
        <v>2634.6701203077832</v>
      </c>
      <c r="N74" s="1" t="s">
        <v>1</v>
      </c>
      <c r="O74" s="1">
        <v>461</v>
      </c>
      <c r="P74" s="1">
        <v>201</v>
      </c>
      <c r="Q74" s="1">
        <v>260</v>
      </c>
      <c r="R74" s="1">
        <v>7</v>
      </c>
      <c r="S74" s="1">
        <v>3</v>
      </c>
      <c r="T74" s="1">
        <v>4</v>
      </c>
      <c r="U74" s="1">
        <v>0</v>
      </c>
      <c r="V74" s="1">
        <v>0</v>
      </c>
      <c r="W74" s="1">
        <v>0</v>
      </c>
      <c r="X74" s="1">
        <v>6</v>
      </c>
      <c r="Y74" s="1">
        <v>0</v>
      </c>
      <c r="Z74" s="1">
        <v>6</v>
      </c>
      <c r="AA74" s="1">
        <v>12</v>
      </c>
      <c r="AB74" s="1">
        <v>2</v>
      </c>
      <c r="AC74" s="1">
        <v>10</v>
      </c>
    </row>
    <row r="75" spans="1:29" ht="10.199999999999999" customHeight="1" x14ac:dyDescent="0.2">
      <c r="A75" s="1" t="s">
        <v>60</v>
      </c>
      <c r="B75" s="1">
        <v>168</v>
      </c>
      <c r="C75" s="1">
        <v>90</v>
      </c>
      <c r="D75" s="1">
        <v>78</v>
      </c>
      <c r="E75" s="1">
        <v>162</v>
      </c>
      <c r="F75" s="1">
        <v>90</v>
      </c>
      <c r="G75" s="1">
        <v>72</v>
      </c>
      <c r="H75" s="2">
        <f t="shared" si="42"/>
        <v>96.428571428571431</v>
      </c>
      <c r="I75" s="2">
        <f t="shared" si="42"/>
        <v>100</v>
      </c>
      <c r="J75" s="2">
        <f t="shared" si="42"/>
        <v>92.307692307692307</v>
      </c>
      <c r="K75" s="28"/>
      <c r="L75" s="28"/>
      <c r="M75" s="28"/>
      <c r="N75" s="1" t="s">
        <v>60</v>
      </c>
      <c r="O75" s="1">
        <v>5</v>
      </c>
      <c r="P75" s="1">
        <v>0</v>
      </c>
      <c r="Q75" s="1">
        <v>5</v>
      </c>
      <c r="R75" s="1">
        <v>1</v>
      </c>
      <c r="S75" s="1">
        <v>0</v>
      </c>
      <c r="T75" s="1">
        <v>1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</row>
    <row r="76" spans="1:29" ht="10.199999999999999" customHeight="1" x14ac:dyDescent="0.2">
      <c r="A76" s="1" t="s">
        <v>61</v>
      </c>
      <c r="B76" s="1">
        <v>123</v>
      </c>
      <c r="C76" s="1">
        <v>64</v>
      </c>
      <c r="D76" s="1">
        <v>59</v>
      </c>
      <c r="E76" s="1">
        <v>82</v>
      </c>
      <c r="F76" s="1">
        <v>48</v>
      </c>
      <c r="G76" s="1">
        <v>34</v>
      </c>
      <c r="H76" s="2">
        <f t="shared" si="42"/>
        <v>66.666666666666657</v>
      </c>
      <c r="I76" s="2">
        <f t="shared" si="42"/>
        <v>75</v>
      </c>
      <c r="J76" s="2">
        <f t="shared" si="42"/>
        <v>57.627118644067799</v>
      </c>
      <c r="K76" s="28">
        <f>(H80+H81)/2</f>
        <v>4.8935298935298936</v>
      </c>
      <c r="L76" s="28">
        <f t="shared" ref="L76:M76" si="44">(I80+I81)/2</f>
        <v>5.9239130434782608</v>
      </c>
      <c r="M76" s="28">
        <f t="shared" si="44"/>
        <v>4.1039671682626535</v>
      </c>
      <c r="N76" s="1" t="s">
        <v>61</v>
      </c>
      <c r="O76" s="1">
        <v>37</v>
      </c>
      <c r="P76" s="1">
        <v>15</v>
      </c>
      <c r="Q76" s="1">
        <v>22</v>
      </c>
      <c r="R76" s="1">
        <v>2</v>
      </c>
      <c r="S76" s="1">
        <v>1</v>
      </c>
      <c r="T76" s="1">
        <v>1</v>
      </c>
      <c r="U76" s="1">
        <v>0</v>
      </c>
      <c r="V76" s="1">
        <v>0</v>
      </c>
      <c r="W76" s="1">
        <v>0</v>
      </c>
      <c r="X76" s="1">
        <v>2</v>
      </c>
      <c r="Y76" s="1">
        <v>0</v>
      </c>
      <c r="Z76" s="1">
        <v>2</v>
      </c>
      <c r="AA76" s="1">
        <v>0</v>
      </c>
      <c r="AB76" s="1">
        <v>0</v>
      </c>
      <c r="AC76" s="1">
        <v>0</v>
      </c>
    </row>
    <row r="77" spans="1:29" ht="10.199999999999999" customHeight="1" x14ac:dyDescent="0.2">
      <c r="A77" s="1" t="s">
        <v>62</v>
      </c>
      <c r="B77" s="1">
        <v>128</v>
      </c>
      <c r="C77" s="1">
        <v>59</v>
      </c>
      <c r="D77" s="1">
        <v>69</v>
      </c>
      <c r="E77" s="1">
        <v>51</v>
      </c>
      <c r="F77" s="1">
        <v>32</v>
      </c>
      <c r="G77" s="1">
        <v>19</v>
      </c>
      <c r="H77" s="2">
        <f t="shared" si="42"/>
        <v>39.84375</v>
      </c>
      <c r="I77" s="2">
        <f t="shared" si="42"/>
        <v>54.237288135593218</v>
      </c>
      <c r="J77" s="2">
        <f t="shared" si="42"/>
        <v>27.536231884057973</v>
      </c>
      <c r="K77" s="28"/>
      <c r="L77" s="28"/>
      <c r="M77" s="28"/>
      <c r="N77" s="1" t="s">
        <v>62</v>
      </c>
      <c r="O77" s="1">
        <v>71</v>
      </c>
      <c r="P77" s="1">
        <v>25</v>
      </c>
      <c r="Q77" s="1">
        <v>46</v>
      </c>
      <c r="R77" s="1">
        <v>3</v>
      </c>
      <c r="S77" s="1">
        <v>2</v>
      </c>
      <c r="T77" s="1">
        <v>1</v>
      </c>
      <c r="U77" s="1">
        <v>0</v>
      </c>
      <c r="V77" s="1">
        <v>0</v>
      </c>
      <c r="W77" s="1">
        <v>0</v>
      </c>
      <c r="X77" s="1">
        <v>2</v>
      </c>
      <c r="Y77" s="1">
        <v>0</v>
      </c>
      <c r="Z77" s="1">
        <v>2</v>
      </c>
      <c r="AA77" s="1">
        <v>1</v>
      </c>
      <c r="AB77" s="1">
        <v>0</v>
      </c>
      <c r="AC77" s="1">
        <v>1</v>
      </c>
    </row>
    <row r="78" spans="1:29" ht="10.199999999999999" customHeight="1" x14ac:dyDescent="0.2">
      <c r="A78" s="1" t="s">
        <v>63</v>
      </c>
      <c r="B78" s="1">
        <v>99</v>
      </c>
      <c r="C78" s="1">
        <v>41</v>
      </c>
      <c r="D78" s="1">
        <v>58</v>
      </c>
      <c r="E78" s="1">
        <v>15</v>
      </c>
      <c r="F78" s="1">
        <v>10</v>
      </c>
      <c r="G78" s="1">
        <v>5</v>
      </c>
      <c r="H78" s="2">
        <f t="shared" si="42"/>
        <v>15.151515151515152</v>
      </c>
      <c r="I78" s="2">
        <f t="shared" si="42"/>
        <v>24.390243902439025</v>
      </c>
      <c r="J78" s="2">
        <f t="shared" si="42"/>
        <v>8.6206896551724146</v>
      </c>
      <c r="K78" s="28">
        <f>K76*50</f>
        <v>244.67649467649468</v>
      </c>
      <c r="L78" s="28">
        <f t="shared" ref="L78:M78" si="45">L76*50</f>
        <v>296.19565217391306</v>
      </c>
      <c r="M78" s="28">
        <f t="shared" si="45"/>
        <v>205.19835841313267</v>
      </c>
      <c r="N78" s="1" t="s">
        <v>63</v>
      </c>
      <c r="O78" s="1">
        <v>83</v>
      </c>
      <c r="P78" s="1">
        <v>31</v>
      </c>
      <c r="Q78" s="1">
        <v>52</v>
      </c>
      <c r="R78" s="1">
        <v>1</v>
      </c>
      <c r="S78" s="1">
        <v>0</v>
      </c>
      <c r="T78" s="1">
        <v>1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</row>
    <row r="79" spans="1:29" ht="10.199999999999999" customHeight="1" x14ac:dyDescent="0.2">
      <c r="A79" s="1" t="s">
        <v>64</v>
      </c>
      <c r="B79" s="1">
        <v>112</v>
      </c>
      <c r="C79" s="1">
        <v>56</v>
      </c>
      <c r="D79" s="1">
        <v>56</v>
      </c>
      <c r="E79" s="1">
        <v>4</v>
      </c>
      <c r="F79" s="1">
        <v>3</v>
      </c>
      <c r="G79" s="1">
        <v>1</v>
      </c>
      <c r="H79" s="2">
        <f t="shared" si="42"/>
        <v>3.5714285714285712</v>
      </c>
      <c r="I79" s="2">
        <f t="shared" si="42"/>
        <v>5.3571428571428568</v>
      </c>
      <c r="J79" s="2">
        <f t="shared" si="42"/>
        <v>1.7857142857142856</v>
      </c>
      <c r="K79" s="28"/>
      <c r="L79" s="28"/>
      <c r="M79" s="28"/>
      <c r="N79" s="1" t="s">
        <v>64</v>
      </c>
      <c r="O79" s="1">
        <v>104</v>
      </c>
      <c r="P79" s="1">
        <v>52</v>
      </c>
      <c r="Q79" s="1">
        <v>52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1</v>
      </c>
      <c r="Y79" s="1">
        <v>0</v>
      </c>
      <c r="Z79" s="1">
        <v>1</v>
      </c>
      <c r="AA79" s="1">
        <v>3</v>
      </c>
      <c r="AB79" s="1">
        <v>1</v>
      </c>
      <c r="AC79" s="1">
        <v>2</v>
      </c>
    </row>
    <row r="80" spans="1:29" ht="10.199999999999999" customHeight="1" x14ac:dyDescent="0.2">
      <c r="A80" s="1" t="s">
        <v>65</v>
      </c>
      <c r="B80" s="1">
        <v>74</v>
      </c>
      <c r="C80" s="1">
        <v>40</v>
      </c>
      <c r="D80" s="1">
        <v>34</v>
      </c>
      <c r="E80" s="1">
        <v>5</v>
      </c>
      <c r="F80" s="1">
        <v>3</v>
      </c>
      <c r="G80" s="1">
        <v>2</v>
      </c>
      <c r="H80" s="2">
        <f t="shared" si="42"/>
        <v>6.756756756756757</v>
      </c>
      <c r="I80" s="2">
        <f t="shared" si="42"/>
        <v>7.5</v>
      </c>
      <c r="J80" s="2">
        <f t="shared" si="42"/>
        <v>5.8823529411764701</v>
      </c>
      <c r="K80" s="28">
        <f>K74-K78</f>
        <v>2598.8911496723999</v>
      </c>
      <c r="L80" s="28">
        <f t="shared" ref="L80:M80" si="46">L74-L78</f>
        <v>2775.4682286310763</v>
      </c>
      <c r="M80" s="28">
        <f t="shared" si="46"/>
        <v>2429.4717618946506</v>
      </c>
      <c r="N80" s="1" t="s">
        <v>65</v>
      </c>
      <c r="O80" s="1">
        <v>66</v>
      </c>
      <c r="P80" s="1">
        <v>37</v>
      </c>
      <c r="Q80" s="1">
        <v>29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3</v>
      </c>
      <c r="AB80" s="1">
        <v>0</v>
      </c>
      <c r="AC80" s="1">
        <v>3</v>
      </c>
    </row>
    <row r="81" spans="1:29" ht="10.199999999999999" customHeight="1" x14ac:dyDescent="0.2">
      <c r="A81" s="1" t="s">
        <v>66</v>
      </c>
      <c r="B81" s="1">
        <v>66</v>
      </c>
      <c r="C81" s="1">
        <v>23</v>
      </c>
      <c r="D81" s="1">
        <v>43</v>
      </c>
      <c r="E81" s="1">
        <v>2</v>
      </c>
      <c r="F81" s="1">
        <v>1</v>
      </c>
      <c r="G81" s="1">
        <v>1</v>
      </c>
      <c r="H81" s="2">
        <f t="shared" si="42"/>
        <v>3.0303030303030303</v>
      </c>
      <c r="I81" s="2">
        <f t="shared" si="42"/>
        <v>4.3478260869565215</v>
      </c>
      <c r="J81" s="2">
        <f t="shared" si="42"/>
        <v>2.3255813953488373</v>
      </c>
      <c r="K81" s="28">
        <f>100-K76</f>
        <v>95.106470106470113</v>
      </c>
      <c r="L81" s="28">
        <f t="shared" ref="L81:M81" si="47">100-L76</f>
        <v>94.076086956521735</v>
      </c>
      <c r="M81" s="28">
        <f t="shared" si="47"/>
        <v>95.896032831737344</v>
      </c>
      <c r="N81" s="1" t="s">
        <v>66</v>
      </c>
      <c r="O81" s="1">
        <v>62</v>
      </c>
      <c r="P81" s="1">
        <v>22</v>
      </c>
      <c r="Q81" s="1">
        <v>40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1</v>
      </c>
      <c r="Y81" s="1">
        <v>0</v>
      </c>
      <c r="Z81" s="1">
        <v>1</v>
      </c>
      <c r="AA81" s="1">
        <v>1</v>
      </c>
      <c r="AB81" s="1">
        <v>0</v>
      </c>
      <c r="AC81" s="1">
        <v>1</v>
      </c>
    </row>
    <row r="82" spans="1:29" ht="10.199999999999999" customHeight="1" x14ac:dyDescent="0.2">
      <c r="A82" s="1" t="s">
        <v>67</v>
      </c>
      <c r="B82" s="1">
        <v>44</v>
      </c>
      <c r="C82" s="1">
        <v>22</v>
      </c>
      <c r="D82" s="1">
        <v>22</v>
      </c>
      <c r="E82" s="1">
        <v>7</v>
      </c>
      <c r="F82" s="1">
        <v>2</v>
      </c>
      <c r="G82" s="1">
        <v>5</v>
      </c>
      <c r="H82" s="2">
        <f>SUM(H74:H80)*5</f>
        <v>1343.5676443488944</v>
      </c>
      <c r="I82" s="2">
        <f>SUM(I74:I80)*5</f>
        <v>1571.6638808049893</v>
      </c>
      <c r="J82" s="2">
        <f>SUM(J74:J80)*5</f>
        <v>1134.6701203077832</v>
      </c>
      <c r="K82" s="29">
        <f>K80/K81</f>
        <v>27.326123519913885</v>
      </c>
      <c r="L82" s="29">
        <f t="shared" ref="L82:M82" si="48">L80/L81</f>
        <v>29.502377473605897</v>
      </c>
      <c r="M82" s="29">
        <f t="shared" si="48"/>
        <v>25.334434492795857</v>
      </c>
      <c r="N82" s="1" t="s">
        <v>67</v>
      </c>
      <c r="O82" s="1">
        <v>33</v>
      </c>
      <c r="P82" s="1">
        <v>19</v>
      </c>
      <c r="Q82" s="1">
        <v>14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4</v>
      </c>
      <c r="AB82" s="1">
        <v>1</v>
      </c>
      <c r="AC82" s="1">
        <v>3</v>
      </c>
    </row>
    <row r="83" spans="1:29" ht="10.199999999999999" customHeight="1" x14ac:dyDescent="0.2">
      <c r="A83" s="1" t="s">
        <v>74</v>
      </c>
      <c r="N83" s="1" t="s">
        <v>74</v>
      </c>
    </row>
    <row r="84" spans="1:29" ht="10.199999999999999" customHeight="1" x14ac:dyDescent="0.2">
      <c r="A84" s="1" t="s">
        <v>59</v>
      </c>
      <c r="N84" s="1" t="s">
        <v>59</v>
      </c>
    </row>
    <row r="85" spans="1:29" ht="10.199999999999999" customHeight="1" x14ac:dyDescent="0.2">
      <c r="A85" s="1" t="s">
        <v>1</v>
      </c>
      <c r="B85" s="1">
        <v>1090</v>
      </c>
      <c r="C85" s="1">
        <v>505</v>
      </c>
      <c r="D85" s="1">
        <v>585</v>
      </c>
      <c r="E85" s="1">
        <v>335</v>
      </c>
      <c r="F85" s="1">
        <v>180</v>
      </c>
      <c r="G85" s="1">
        <v>155</v>
      </c>
      <c r="H85" s="2">
        <f t="shared" ref="H85:J92" si="49">E85/B85*100</f>
        <v>30.73394495412844</v>
      </c>
      <c r="I85" s="2">
        <f t="shared" si="49"/>
        <v>35.64356435643564</v>
      </c>
      <c r="J85" s="2">
        <f t="shared" si="49"/>
        <v>26.495726495726498</v>
      </c>
      <c r="K85" s="28">
        <f>H93+1500</f>
        <v>2720.5033238080173</v>
      </c>
      <c r="L85" s="28">
        <f t="shared" ref="L85:M85" si="50">I93+1500</f>
        <v>2902.1092248122977</v>
      </c>
      <c r="M85" s="28">
        <f t="shared" si="50"/>
        <v>2691.6973210756273</v>
      </c>
      <c r="N85" s="1" t="s">
        <v>1</v>
      </c>
      <c r="O85" s="1">
        <v>670</v>
      </c>
      <c r="P85" s="1">
        <v>303</v>
      </c>
      <c r="Q85" s="1">
        <v>367</v>
      </c>
      <c r="R85" s="1">
        <v>20</v>
      </c>
      <c r="S85" s="1">
        <v>10</v>
      </c>
      <c r="T85" s="1">
        <v>10</v>
      </c>
      <c r="U85" s="1">
        <v>2</v>
      </c>
      <c r="V85" s="1">
        <v>0</v>
      </c>
      <c r="W85" s="1">
        <v>2</v>
      </c>
      <c r="X85" s="1">
        <v>27</v>
      </c>
      <c r="Y85" s="1">
        <v>12</v>
      </c>
      <c r="Z85" s="1">
        <v>15</v>
      </c>
      <c r="AA85" s="1">
        <v>36</v>
      </c>
      <c r="AB85" s="1">
        <v>0</v>
      </c>
      <c r="AC85" s="1">
        <v>36</v>
      </c>
    </row>
    <row r="86" spans="1:29" ht="10.199999999999999" customHeight="1" x14ac:dyDescent="0.2">
      <c r="A86" s="1" t="s">
        <v>60</v>
      </c>
      <c r="B86" s="1">
        <v>133</v>
      </c>
      <c r="C86" s="1">
        <v>61</v>
      </c>
      <c r="D86" s="1">
        <v>72</v>
      </c>
      <c r="E86" s="1">
        <v>132</v>
      </c>
      <c r="F86" s="1">
        <v>61</v>
      </c>
      <c r="G86" s="1">
        <v>71</v>
      </c>
      <c r="H86" s="2">
        <f t="shared" si="49"/>
        <v>99.248120300751879</v>
      </c>
      <c r="I86" s="2">
        <f t="shared" si="49"/>
        <v>100</v>
      </c>
      <c r="J86" s="2">
        <f t="shared" si="49"/>
        <v>98.611111111111114</v>
      </c>
      <c r="K86" s="28"/>
      <c r="L86" s="28"/>
      <c r="M86" s="28"/>
      <c r="N86" s="1" t="s">
        <v>60</v>
      </c>
      <c r="O86" s="1">
        <v>1</v>
      </c>
      <c r="P86" s="1">
        <v>0</v>
      </c>
      <c r="Q86" s="1">
        <v>1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</row>
    <row r="87" spans="1:29" ht="10.199999999999999" customHeight="1" x14ac:dyDescent="0.2">
      <c r="A87" s="1" t="s">
        <v>61</v>
      </c>
      <c r="B87" s="1">
        <v>120</v>
      </c>
      <c r="C87" s="1">
        <v>94</v>
      </c>
      <c r="D87" s="1">
        <v>26</v>
      </c>
      <c r="E87" s="1">
        <v>62</v>
      </c>
      <c r="F87" s="1">
        <v>44</v>
      </c>
      <c r="G87" s="1">
        <v>18</v>
      </c>
      <c r="H87" s="2">
        <f t="shared" si="49"/>
        <v>51.666666666666671</v>
      </c>
      <c r="I87" s="2">
        <f t="shared" si="49"/>
        <v>46.808510638297875</v>
      </c>
      <c r="J87" s="2">
        <f t="shared" si="49"/>
        <v>69.230769230769226</v>
      </c>
      <c r="K87" s="28">
        <f>(H91+H92)/2</f>
        <v>5.3571428571428568</v>
      </c>
      <c r="L87" s="28">
        <f t="shared" ref="L87:M87" si="51">(I91+I92)/2</f>
        <v>0</v>
      </c>
      <c r="M87" s="28">
        <f t="shared" si="51"/>
        <v>9.67741935483871</v>
      </c>
      <c r="N87" s="1" t="s">
        <v>61</v>
      </c>
      <c r="O87" s="1">
        <v>50</v>
      </c>
      <c r="P87" s="1">
        <v>46</v>
      </c>
      <c r="Q87" s="1">
        <v>4</v>
      </c>
      <c r="R87" s="1">
        <v>8</v>
      </c>
      <c r="S87" s="1">
        <v>4</v>
      </c>
      <c r="T87" s="1">
        <v>4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</row>
    <row r="88" spans="1:29" ht="10.199999999999999" customHeight="1" x14ac:dyDescent="0.2">
      <c r="A88" s="1" t="s">
        <v>62</v>
      </c>
      <c r="B88" s="1">
        <v>221</v>
      </c>
      <c r="C88" s="1">
        <v>77</v>
      </c>
      <c r="D88" s="1">
        <v>144</v>
      </c>
      <c r="E88" s="1">
        <v>101</v>
      </c>
      <c r="F88" s="1">
        <v>60</v>
      </c>
      <c r="G88" s="1">
        <v>41</v>
      </c>
      <c r="H88" s="2">
        <f t="shared" si="49"/>
        <v>45.701357466063349</v>
      </c>
      <c r="I88" s="2">
        <f t="shared" si="49"/>
        <v>77.922077922077932</v>
      </c>
      <c r="J88" s="2">
        <f t="shared" si="49"/>
        <v>28.472222222222221</v>
      </c>
      <c r="K88" s="28"/>
      <c r="L88" s="28"/>
      <c r="M88" s="28"/>
      <c r="N88" s="1" t="s">
        <v>62</v>
      </c>
      <c r="O88" s="1">
        <v>105</v>
      </c>
      <c r="P88" s="1">
        <v>17</v>
      </c>
      <c r="Q88" s="1">
        <v>88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15</v>
      </c>
      <c r="Y88" s="1">
        <v>0</v>
      </c>
      <c r="Z88" s="1">
        <v>15</v>
      </c>
      <c r="AA88" s="1">
        <v>0</v>
      </c>
      <c r="AB88" s="1">
        <v>0</v>
      </c>
      <c r="AC88" s="1">
        <v>0</v>
      </c>
    </row>
    <row r="89" spans="1:29" ht="10.199999999999999" customHeight="1" x14ac:dyDescent="0.2">
      <c r="A89" s="1" t="s">
        <v>63</v>
      </c>
      <c r="B89" s="1">
        <v>158</v>
      </c>
      <c r="C89" s="1">
        <v>57</v>
      </c>
      <c r="D89" s="1">
        <v>101</v>
      </c>
      <c r="E89" s="1">
        <v>13</v>
      </c>
      <c r="F89" s="1">
        <v>7</v>
      </c>
      <c r="G89" s="1">
        <v>6</v>
      </c>
      <c r="H89" s="2">
        <f t="shared" si="49"/>
        <v>8.2278481012658222</v>
      </c>
      <c r="I89" s="2">
        <f t="shared" si="49"/>
        <v>12.280701754385964</v>
      </c>
      <c r="J89" s="2">
        <f t="shared" si="49"/>
        <v>5.9405940594059405</v>
      </c>
      <c r="K89" s="28">
        <f>K87*50</f>
        <v>267.85714285714283</v>
      </c>
      <c r="L89" s="28">
        <f t="shared" ref="L89:M89" si="52">L87*50</f>
        <v>0</v>
      </c>
      <c r="M89" s="28">
        <f t="shared" si="52"/>
        <v>483.87096774193549</v>
      </c>
      <c r="N89" s="1" t="s">
        <v>63</v>
      </c>
      <c r="O89" s="1">
        <v>135</v>
      </c>
      <c r="P89" s="1">
        <v>46</v>
      </c>
      <c r="Q89" s="1">
        <v>89</v>
      </c>
      <c r="R89" s="1">
        <v>8</v>
      </c>
      <c r="S89" s="1">
        <v>4</v>
      </c>
      <c r="T89" s="1">
        <v>4</v>
      </c>
      <c r="U89" s="1">
        <v>2</v>
      </c>
      <c r="V89" s="1">
        <v>0</v>
      </c>
      <c r="W89" s="1">
        <v>2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</row>
    <row r="90" spans="1:29" ht="10.199999999999999" customHeight="1" x14ac:dyDescent="0.2">
      <c r="A90" s="1" t="s">
        <v>64</v>
      </c>
      <c r="B90" s="1">
        <v>176</v>
      </c>
      <c r="C90" s="1">
        <v>103</v>
      </c>
      <c r="D90" s="1">
        <v>73</v>
      </c>
      <c r="E90" s="1">
        <v>15</v>
      </c>
      <c r="F90" s="1">
        <v>8</v>
      </c>
      <c r="G90" s="1">
        <v>7</v>
      </c>
      <c r="H90" s="2">
        <f t="shared" si="49"/>
        <v>8.5227272727272716</v>
      </c>
      <c r="I90" s="2">
        <f t="shared" si="49"/>
        <v>7.7669902912621351</v>
      </c>
      <c r="J90" s="2">
        <f t="shared" si="49"/>
        <v>9.5890410958904102</v>
      </c>
      <c r="K90" s="28"/>
      <c r="L90" s="28"/>
      <c r="M90" s="28"/>
      <c r="N90" s="1" t="s">
        <v>64</v>
      </c>
      <c r="O90" s="1">
        <v>140</v>
      </c>
      <c r="P90" s="1">
        <v>82</v>
      </c>
      <c r="Q90" s="1">
        <v>58</v>
      </c>
      <c r="R90" s="1">
        <v>2</v>
      </c>
      <c r="S90" s="1">
        <v>1</v>
      </c>
      <c r="T90" s="1">
        <v>1</v>
      </c>
      <c r="U90" s="1">
        <v>0</v>
      </c>
      <c r="V90" s="1">
        <v>0</v>
      </c>
      <c r="W90" s="1">
        <v>0</v>
      </c>
      <c r="X90" s="1">
        <v>12</v>
      </c>
      <c r="Y90" s="1">
        <v>12</v>
      </c>
      <c r="Z90" s="1">
        <v>0</v>
      </c>
      <c r="AA90" s="1">
        <v>7</v>
      </c>
      <c r="AB90" s="1">
        <v>0</v>
      </c>
      <c r="AC90" s="1">
        <v>7</v>
      </c>
    </row>
    <row r="91" spans="1:29" ht="10.199999999999999" customHeight="1" x14ac:dyDescent="0.2">
      <c r="A91" s="1" t="s">
        <v>65</v>
      </c>
      <c r="B91" s="1">
        <v>120</v>
      </c>
      <c r="C91" s="1">
        <v>46</v>
      </c>
      <c r="D91" s="1">
        <v>74</v>
      </c>
      <c r="E91" s="1">
        <v>0</v>
      </c>
      <c r="F91" s="1">
        <v>0</v>
      </c>
      <c r="G91" s="1">
        <v>0</v>
      </c>
      <c r="H91" s="2">
        <f t="shared" si="49"/>
        <v>0</v>
      </c>
      <c r="I91" s="2">
        <f t="shared" si="49"/>
        <v>0</v>
      </c>
      <c r="J91" s="2">
        <f t="shared" si="49"/>
        <v>0</v>
      </c>
      <c r="K91" s="28">
        <f>K85-K89</f>
        <v>2452.6461809508746</v>
      </c>
      <c r="L91" s="28">
        <f t="shared" ref="L91:M91" si="53">L85-L89</f>
        <v>2902.1092248122977</v>
      </c>
      <c r="M91" s="28">
        <f t="shared" si="53"/>
        <v>2207.8263533336917</v>
      </c>
      <c r="N91" s="1" t="s">
        <v>65</v>
      </c>
      <c r="O91" s="1">
        <v>119</v>
      </c>
      <c r="P91" s="1">
        <v>46</v>
      </c>
      <c r="Q91" s="1">
        <v>73</v>
      </c>
      <c r="R91" s="1">
        <v>1</v>
      </c>
      <c r="S91" s="1">
        <v>0</v>
      </c>
      <c r="T91" s="1">
        <v>1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</row>
    <row r="92" spans="1:29" ht="10.199999999999999" customHeight="1" x14ac:dyDescent="0.2">
      <c r="A92" s="1" t="s">
        <v>66</v>
      </c>
      <c r="B92" s="1">
        <v>112</v>
      </c>
      <c r="C92" s="1">
        <v>50</v>
      </c>
      <c r="D92" s="1">
        <v>62</v>
      </c>
      <c r="E92" s="1">
        <v>12</v>
      </c>
      <c r="F92" s="1">
        <v>0</v>
      </c>
      <c r="G92" s="1">
        <v>12</v>
      </c>
      <c r="H92" s="2">
        <f t="shared" si="49"/>
        <v>10.714285714285714</v>
      </c>
      <c r="I92" s="2">
        <f t="shared" si="49"/>
        <v>0</v>
      </c>
      <c r="J92" s="2">
        <f t="shared" si="49"/>
        <v>19.35483870967742</v>
      </c>
      <c r="K92" s="28">
        <f>100-K87</f>
        <v>94.642857142857139</v>
      </c>
      <c r="L92" s="28">
        <f t="shared" ref="L92:M92" si="54">100-L87</f>
        <v>100</v>
      </c>
      <c r="M92" s="28">
        <f t="shared" si="54"/>
        <v>90.322580645161295</v>
      </c>
      <c r="N92" s="1" t="s">
        <v>66</v>
      </c>
      <c r="O92" s="1">
        <v>71</v>
      </c>
      <c r="P92" s="1">
        <v>50</v>
      </c>
      <c r="Q92" s="1">
        <v>21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29</v>
      </c>
      <c r="AB92" s="1">
        <v>0</v>
      </c>
      <c r="AC92" s="1">
        <v>29</v>
      </c>
    </row>
    <row r="93" spans="1:29" ht="10.199999999999999" customHeight="1" x14ac:dyDescent="0.2">
      <c r="A93" s="1" t="s">
        <v>67</v>
      </c>
      <c r="B93" s="1">
        <v>50</v>
      </c>
      <c r="C93" s="1">
        <v>17</v>
      </c>
      <c r="D93" s="1">
        <v>33</v>
      </c>
      <c r="E93" s="1">
        <v>0</v>
      </c>
      <c r="F93" s="1">
        <v>0</v>
      </c>
      <c r="G93" s="1">
        <v>0</v>
      </c>
      <c r="H93" s="2">
        <f>SUM(H85:H91)*5</f>
        <v>1220.5033238080173</v>
      </c>
      <c r="I93" s="2">
        <f>SUM(I85:I91)*5</f>
        <v>1402.1092248122977</v>
      </c>
      <c r="J93" s="2">
        <f>SUM(J85:J91)*5</f>
        <v>1191.6973210756273</v>
      </c>
      <c r="K93" s="29">
        <f>K91/K92</f>
        <v>25.914752100613015</v>
      </c>
      <c r="L93" s="29">
        <f t="shared" ref="L93:M93" si="55">L91/L92</f>
        <v>29.021092248122976</v>
      </c>
      <c r="M93" s="29">
        <f t="shared" si="55"/>
        <v>24.443791769051586</v>
      </c>
      <c r="N93" s="1" t="s">
        <v>67</v>
      </c>
      <c r="O93" s="1">
        <v>49</v>
      </c>
      <c r="P93" s="1">
        <v>16</v>
      </c>
      <c r="Q93" s="1">
        <v>33</v>
      </c>
      <c r="R93" s="1">
        <v>1</v>
      </c>
      <c r="S93" s="1">
        <v>1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</row>
    <row r="94" spans="1:29" ht="10.199999999999999" customHeight="1" x14ac:dyDescent="0.2">
      <c r="A94" s="1" t="s">
        <v>75</v>
      </c>
      <c r="N94" s="1" t="s">
        <v>75</v>
      </c>
    </row>
    <row r="95" spans="1:29" ht="10.199999999999999" customHeight="1" x14ac:dyDescent="0.2">
      <c r="A95" s="1" t="s">
        <v>59</v>
      </c>
      <c r="N95" s="1" t="s">
        <v>59</v>
      </c>
    </row>
    <row r="96" spans="1:29" ht="10.199999999999999" customHeight="1" x14ac:dyDescent="0.2">
      <c r="A96" s="1" t="s">
        <v>1</v>
      </c>
      <c r="B96" s="1">
        <v>875</v>
      </c>
      <c r="C96" s="1">
        <v>412</v>
      </c>
      <c r="D96" s="1">
        <v>463</v>
      </c>
      <c r="E96" s="1">
        <v>314</v>
      </c>
      <c r="F96" s="1">
        <v>166</v>
      </c>
      <c r="G96" s="1">
        <v>148</v>
      </c>
      <c r="H96" s="2">
        <f t="shared" ref="H96:J103" si="56">E96/B96*100</f>
        <v>35.885714285714286</v>
      </c>
      <c r="I96" s="2">
        <f t="shared" si="56"/>
        <v>40.291262135922331</v>
      </c>
      <c r="J96" s="2">
        <f t="shared" si="56"/>
        <v>31.965442764578832</v>
      </c>
      <c r="K96" s="28">
        <f>H104+1500</f>
        <v>2803.920818652673</v>
      </c>
      <c r="L96" s="28">
        <f t="shared" ref="L96:M96" si="57">I104+1500</f>
        <v>2991.4486855995733</v>
      </c>
      <c r="M96" s="28">
        <f t="shared" si="57"/>
        <v>2633.0015955474528</v>
      </c>
      <c r="N96" s="1" t="s">
        <v>1</v>
      </c>
      <c r="O96" s="1">
        <v>524</v>
      </c>
      <c r="P96" s="1">
        <v>240</v>
      </c>
      <c r="Q96" s="1">
        <v>284</v>
      </c>
      <c r="R96" s="1">
        <v>0</v>
      </c>
      <c r="S96" s="1">
        <v>0</v>
      </c>
      <c r="T96" s="1">
        <v>0</v>
      </c>
      <c r="U96" s="1">
        <v>3</v>
      </c>
      <c r="V96" s="1">
        <v>0</v>
      </c>
      <c r="W96" s="1">
        <v>3</v>
      </c>
      <c r="X96" s="1">
        <v>11</v>
      </c>
      <c r="Y96" s="1">
        <v>3</v>
      </c>
      <c r="Z96" s="1">
        <v>8</v>
      </c>
      <c r="AA96" s="1">
        <v>23</v>
      </c>
      <c r="AB96" s="1">
        <v>3</v>
      </c>
      <c r="AC96" s="1">
        <v>20</v>
      </c>
    </row>
    <row r="97" spans="1:29" ht="10.199999999999999" customHeight="1" x14ac:dyDescent="0.2">
      <c r="A97" s="1" t="s">
        <v>60</v>
      </c>
      <c r="B97" s="1">
        <v>165</v>
      </c>
      <c r="C97" s="1">
        <v>78</v>
      </c>
      <c r="D97" s="1">
        <v>87</v>
      </c>
      <c r="E97" s="1">
        <v>156</v>
      </c>
      <c r="F97" s="1">
        <v>76</v>
      </c>
      <c r="G97" s="1">
        <v>80</v>
      </c>
      <c r="H97" s="2">
        <f t="shared" si="56"/>
        <v>94.545454545454547</v>
      </c>
      <c r="I97" s="2">
        <f t="shared" si="56"/>
        <v>97.435897435897431</v>
      </c>
      <c r="J97" s="2">
        <f t="shared" si="56"/>
        <v>91.954022988505741</v>
      </c>
      <c r="K97" s="28"/>
      <c r="L97" s="28"/>
      <c r="M97" s="28"/>
      <c r="N97" s="1" t="s">
        <v>60</v>
      </c>
      <c r="O97" s="1">
        <v>8</v>
      </c>
      <c r="P97" s="1">
        <v>2</v>
      </c>
      <c r="Q97" s="1">
        <v>6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1</v>
      </c>
      <c r="Y97" s="1">
        <v>0</v>
      </c>
      <c r="Z97" s="1">
        <v>1</v>
      </c>
      <c r="AA97" s="1">
        <v>0</v>
      </c>
      <c r="AB97" s="1">
        <v>0</v>
      </c>
      <c r="AC97" s="1">
        <v>0</v>
      </c>
    </row>
    <row r="98" spans="1:29" ht="10.199999999999999" customHeight="1" x14ac:dyDescent="0.2">
      <c r="A98" s="1" t="s">
        <v>61</v>
      </c>
      <c r="B98" s="1">
        <v>117</v>
      </c>
      <c r="C98" s="1">
        <v>59</v>
      </c>
      <c r="D98" s="1">
        <v>58</v>
      </c>
      <c r="E98" s="1">
        <v>82</v>
      </c>
      <c r="F98" s="1">
        <v>48</v>
      </c>
      <c r="G98" s="1">
        <v>34</v>
      </c>
      <c r="H98" s="2">
        <f t="shared" si="56"/>
        <v>70.085470085470078</v>
      </c>
      <c r="I98" s="2">
        <f t="shared" si="56"/>
        <v>81.355932203389841</v>
      </c>
      <c r="J98" s="2">
        <f t="shared" si="56"/>
        <v>58.620689655172406</v>
      </c>
      <c r="K98" s="28">
        <f>(H102+H103)/2</f>
        <v>3.3224598284402562</v>
      </c>
      <c r="L98" s="28">
        <f t="shared" ref="L98:M98" si="58">(I102+I103)/2</f>
        <v>0</v>
      </c>
      <c r="M98" s="28">
        <f t="shared" si="58"/>
        <v>6.1666666666666661</v>
      </c>
      <c r="N98" s="1" t="s">
        <v>61</v>
      </c>
      <c r="O98" s="1">
        <v>34</v>
      </c>
      <c r="P98" s="1">
        <v>11</v>
      </c>
      <c r="Q98" s="1">
        <v>23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1</v>
      </c>
      <c r="Y98" s="1">
        <v>0</v>
      </c>
      <c r="Z98" s="1">
        <v>1</v>
      </c>
      <c r="AA98" s="1">
        <v>0</v>
      </c>
      <c r="AB98" s="1">
        <v>0</v>
      </c>
      <c r="AC98" s="1">
        <v>0</v>
      </c>
    </row>
    <row r="99" spans="1:29" ht="10.199999999999999" customHeight="1" x14ac:dyDescent="0.2">
      <c r="A99" s="1" t="s">
        <v>62</v>
      </c>
      <c r="B99" s="1">
        <v>105</v>
      </c>
      <c r="C99" s="1">
        <v>48</v>
      </c>
      <c r="D99" s="1">
        <v>57</v>
      </c>
      <c r="E99" s="1">
        <v>35</v>
      </c>
      <c r="F99" s="1">
        <v>23</v>
      </c>
      <c r="G99" s="1">
        <v>12</v>
      </c>
      <c r="H99" s="2">
        <f t="shared" si="56"/>
        <v>33.333333333333329</v>
      </c>
      <c r="I99" s="2">
        <f t="shared" si="56"/>
        <v>47.916666666666671</v>
      </c>
      <c r="J99" s="2">
        <f t="shared" si="56"/>
        <v>21.052631578947366</v>
      </c>
      <c r="K99" s="28"/>
      <c r="L99" s="28"/>
      <c r="M99" s="28"/>
      <c r="N99" s="1" t="s">
        <v>62</v>
      </c>
      <c r="O99" s="1">
        <v>67</v>
      </c>
      <c r="P99" s="1">
        <v>25</v>
      </c>
      <c r="Q99" s="1">
        <v>42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2</v>
      </c>
      <c r="Y99" s="1">
        <v>0</v>
      </c>
      <c r="Z99" s="1">
        <v>2</v>
      </c>
      <c r="AA99" s="1">
        <v>1</v>
      </c>
      <c r="AB99" s="1">
        <v>0</v>
      </c>
      <c r="AC99" s="1">
        <v>1</v>
      </c>
    </row>
    <row r="100" spans="1:29" ht="10.199999999999999" customHeight="1" x14ac:dyDescent="0.2">
      <c r="A100" s="1" t="s">
        <v>63</v>
      </c>
      <c r="B100" s="1">
        <v>130</v>
      </c>
      <c r="C100" s="1">
        <v>56</v>
      </c>
      <c r="D100" s="1">
        <v>74</v>
      </c>
      <c r="E100" s="1">
        <v>18</v>
      </c>
      <c r="F100" s="1">
        <v>10</v>
      </c>
      <c r="G100" s="1">
        <v>8</v>
      </c>
      <c r="H100" s="2">
        <f t="shared" si="56"/>
        <v>13.846153846153847</v>
      </c>
      <c r="I100" s="2">
        <f t="shared" si="56"/>
        <v>17.857142857142858</v>
      </c>
      <c r="J100" s="2">
        <f t="shared" si="56"/>
        <v>10.810810810810811</v>
      </c>
      <c r="K100" s="28">
        <f>K98*50</f>
        <v>166.1229914220128</v>
      </c>
      <c r="L100" s="28">
        <f t="shared" ref="L100:M100" si="59">L98*50</f>
        <v>0</v>
      </c>
      <c r="M100" s="28">
        <f t="shared" si="59"/>
        <v>308.33333333333331</v>
      </c>
      <c r="N100" s="1" t="s">
        <v>63</v>
      </c>
      <c r="O100" s="1">
        <v>105</v>
      </c>
      <c r="P100" s="1">
        <v>44</v>
      </c>
      <c r="Q100" s="1">
        <v>61</v>
      </c>
      <c r="R100" s="1">
        <v>0</v>
      </c>
      <c r="S100" s="1">
        <v>0</v>
      </c>
      <c r="T100" s="1">
        <v>0</v>
      </c>
      <c r="U100" s="1">
        <v>2</v>
      </c>
      <c r="V100" s="1">
        <v>0</v>
      </c>
      <c r="W100" s="1">
        <v>2</v>
      </c>
      <c r="X100" s="1">
        <v>1</v>
      </c>
      <c r="Y100" s="1">
        <v>0</v>
      </c>
      <c r="Z100" s="1">
        <v>1</v>
      </c>
      <c r="AA100" s="1">
        <v>4</v>
      </c>
      <c r="AB100" s="1">
        <v>2</v>
      </c>
      <c r="AC100" s="1">
        <v>2</v>
      </c>
    </row>
    <row r="101" spans="1:29" ht="10.199999999999999" customHeight="1" x14ac:dyDescent="0.2">
      <c r="A101" s="1" t="s">
        <v>64</v>
      </c>
      <c r="B101" s="1">
        <v>128</v>
      </c>
      <c r="C101" s="1">
        <v>67</v>
      </c>
      <c r="D101" s="1">
        <v>61</v>
      </c>
      <c r="E101" s="1">
        <v>14</v>
      </c>
      <c r="F101" s="1">
        <v>9</v>
      </c>
      <c r="G101" s="1">
        <v>5</v>
      </c>
      <c r="H101" s="2">
        <f t="shared" si="56"/>
        <v>10.9375</v>
      </c>
      <c r="I101" s="2">
        <f t="shared" si="56"/>
        <v>13.432835820895523</v>
      </c>
      <c r="J101" s="2">
        <f t="shared" si="56"/>
        <v>8.1967213114754092</v>
      </c>
      <c r="K101" s="28"/>
      <c r="L101" s="28"/>
      <c r="M101" s="28"/>
      <c r="N101" s="1" t="s">
        <v>64</v>
      </c>
      <c r="O101" s="1">
        <v>110</v>
      </c>
      <c r="P101" s="1">
        <v>56</v>
      </c>
      <c r="Q101" s="1">
        <v>54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3</v>
      </c>
      <c r="Y101" s="1">
        <v>2</v>
      </c>
      <c r="Z101" s="1">
        <v>1</v>
      </c>
      <c r="AA101" s="1">
        <v>1</v>
      </c>
      <c r="AB101" s="1">
        <v>0</v>
      </c>
      <c r="AC101" s="1">
        <v>1</v>
      </c>
    </row>
    <row r="102" spans="1:29" ht="10.199999999999999" customHeight="1" x14ac:dyDescent="0.2">
      <c r="A102" s="1" t="s">
        <v>65</v>
      </c>
      <c r="B102" s="1">
        <v>93</v>
      </c>
      <c r="C102" s="1">
        <v>43</v>
      </c>
      <c r="D102" s="1">
        <v>50</v>
      </c>
      <c r="E102" s="1">
        <v>2</v>
      </c>
      <c r="F102" s="1">
        <v>0</v>
      </c>
      <c r="G102" s="1">
        <v>2</v>
      </c>
      <c r="H102" s="2">
        <f t="shared" si="56"/>
        <v>2.1505376344086025</v>
      </c>
      <c r="I102" s="2">
        <f t="shared" si="56"/>
        <v>0</v>
      </c>
      <c r="J102" s="2">
        <f t="shared" si="56"/>
        <v>4</v>
      </c>
      <c r="K102" s="28">
        <f>K96-K100</f>
        <v>2637.79782723066</v>
      </c>
      <c r="L102" s="28">
        <f t="shared" ref="L102:M102" si="60">L96-L100</f>
        <v>2991.4486855995733</v>
      </c>
      <c r="M102" s="28">
        <f t="shared" si="60"/>
        <v>2324.6682622141193</v>
      </c>
      <c r="N102" s="1" t="s">
        <v>65</v>
      </c>
      <c r="O102" s="1">
        <v>89</v>
      </c>
      <c r="P102" s="1">
        <v>43</v>
      </c>
      <c r="Q102" s="1">
        <v>46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2</v>
      </c>
      <c r="AB102" s="1">
        <v>0</v>
      </c>
      <c r="AC102" s="1">
        <v>2</v>
      </c>
    </row>
    <row r="103" spans="1:29" ht="10.199999999999999" customHeight="1" x14ac:dyDescent="0.2">
      <c r="A103" s="1" t="s">
        <v>66</v>
      </c>
      <c r="B103" s="1">
        <v>89</v>
      </c>
      <c r="C103" s="1">
        <v>41</v>
      </c>
      <c r="D103" s="1">
        <v>48</v>
      </c>
      <c r="E103" s="1">
        <v>4</v>
      </c>
      <c r="F103" s="1">
        <v>0</v>
      </c>
      <c r="G103" s="1">
        <v>4</v>
      </c>
      <c r="H103" s="2">
        <f t="shared" si="56"/>
        <v>4.4943820224719104</v>
      </c>
      <c r="I103" s="2">
        <f t="shared" si="56"/>
        <v>0</v>
      </c>
      <c r="J103" s="2">
        <f t="shared" si="56"/>
        <v>8.3333333333333321</v>
      </c>
      <c r="K103" s="28">
        <f>100-K98</f>
        <v>96.677540171559741</v>
      </c>
      <c r="L103" s="28">
        <f t="shared" ref="L103:M103" si="61">100-L98</f>
        <v>100</v>
      </c>
      <c r="M103" s="28">
        <f t="shared" si="61"/>
        <v>93.833333333333329</v>
      </c>
      <c r="N103" s="1" t="s">
        <v>66</v>
      </c>
      <c r="O103" s="1">
        <v>70</v>
      </c>
      <c r="P103" s="1">
        <v>39</v>
      </c>
      <c r="Q103" s="1">
        <v>31</v>
      </c>
      <c r="R103" s="1">
        <v>0</v>
      </c>
      <c r="S103" s="1">
        <v>0</v>
      </c>
      <c r="T103" s="1">
        <v>0</v>
      </c>
      <c r="U103" s="1">
        <v>1</v>
      </c>
      <c r="V103" s="1">
        <v>0</v>
      </c>
      <c r="W103" s="1">
        <v>1</v>
      </c>
      <c r="X103" s="1">
        <v>2</v>
      </c>
      <c r="Y103" s="1">
        <v>1</v>
      </c>
      <c r="Z103" s="1">
        <v>1</v>
      </c>
      <c r="AA103" s="1">
        <v>12</v>
      </c>
      <c r="AB103" s="1">
        <v>1</v>
      </c>
      <c r="AC103" s="1">
        <v>11</v>
      </c>
    </row>
    <row r="104" spans="1:29" ht="10.199999999999999" customHeight="1" x14ac:dyDescent="0.2">
      <c r="A104" s="1" t="s">
        <v>67</v>
      </c>
      <c r="B104" s="1">
        <v>48</v>
      </c>
      <c r="C104" s="1">
        <v>20</v>
      </c>
      <c r="D104" s="1">
        <v>28</v>
      </c>
      <c r="E104" s="1">
        <v>3</v>
      </c>
      <c r="F104" s="1">
        <v>0</v>
      </c>
      <c r="G104" s="1">
        <v>3</v>
      </c>
      <c r="H104" s="2">
        <f>SUM(H96:H102)*5</f>
        <v>1303.920818652673</v>
      </c>
      <c r="I104" s="2">
        <f>SUM(I96:I102)*5</f>
        <v>1491.4486855995733</v>
      </c>
      <c r="J104" s="2">
        <f>SUM(J96:J102)*5</f>
        <v>1133.001595547453</v>
      </c>
      <c r="K104" s="29">
        <f>K102/K103</f>
        <v>27.284494646323637</v>
      </c>
      <c r="L104" s="29">
        <f t="shared" ref="L104:M104" si="62">L102/L103</f>
        <v>29.914486855995733</v>
      </c>
      <c r="M104" s="29">
        <f t="shared" si="62"/>
        <v>24.774439739404471</v>
      </c>
      <c r="N104" s="1" t="s">
        <v>67</v>
      </c>
      <c r="O104" s="1">
        <v>41</v>
      </c>
      <c r="P104" s="1">
        <v>20</v>
      </c>
      <c r="Q104" s="1">
        <v>21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1</v>
      </c>
      <c r="Y104" s="1">
        <v>0</v>
      </c>
      <c r="Z104" s="1">
        <v>1</v>
      </c>
      <c r="AA104" s="1">
        <v>3</v>
      </c>
      <c r="AB104" s="1">
        <v>0</v>
      </c>
      <c r="AC104" s="1">
        <v>3</v>
      </c>
    </row>
    <row r="105" spans="1:29" ht="10.199999999999999" customHeight="1" x14ac:dyDescent="0.2">
      <c r="A105" s="1" t="s">
        <v>76</v>
      </c>
      <c r="N105" s="1" t="s">
        <v>76</v>
      </c>
    </row>
    <row r="106" spans="1:29" ht="10.199999999999999" customHeight="1" x14ac:dyDescent="0.2">
      <c r="A106" s="1" t="s">
        <v>59</v>
      </c>
      <c r="N106" s="1" t="s">
        <v>59</v>
      </c>
    </row>
    <row r="107" spans="1:29" ht="10.199999999999999" customHeight="1" x14ac:dyDescent="0.2">
      <c r="A107" s="1" t="s">
        <v>1</v>
      </c>
      <c r="B107" s="1">
        <v>1070</v>
      </c>
      <c r="C107" s="1">
        <v>565</v>
      </c>
      <c r="D107" s="1">
        <v>505</v>
      </c>
      <c r="E107" s="1">
        <v>387</v>
      </c>
      <c r="F107" s="1">
        <v>240</v>
      </c>
      <c r="G107" s="1">
        <v>147</v>
      </c>
      <c r="H107" s="2">
        <f t="shared" ref="H107:J114" si="63">E107/B107*100</f>
        <v>36.168224299065422</v>
      </c>
      <c r="I107" s="2">
        <f t="shared" si="63"/>
        <v>42.477876106194692</v>
      </c>
      <c r="J107" s="2">
        <f t="shared" si="63"/>
        <v>29.108910891089106</v>
      </c>
      <c r="K107" s="28">
        <f>H115+1500</f>
        <v>2702.5652888774025</v>
      </c>
      <c r="L107" s="28">
        <f t="shared" ref="L107:M107" si="64">I115+1500</f>
        <v>2957.4536478446544</v>
      </c>
      <c r="M107" s="28">
        <f t="shared" si="64"/>
        <v>2440.9254447348512</v>
      </c>
      <c r="N107" s="1" t="s">
        <v>1</v>
      </c>
      <c r="O107" s="1">
        <v>396</v>
      </c>
      <c r="P107" s="1">
        <v>192</v>
      </c>
      <c r="Q107" s="1">
        <v>204</v>
      </c>
      <c r="R107" s="1">
        <v>268</v>
      </c>
      <c r="S107" s="1">
        <v>127</v>
      </c>
      <c r="T107" s="1">
        <v>141</v>
      </c>
      <c r="U107" s="1">
        <v>9</v>
      </c>
      <c r="V107" s="1">
        <v>2</v>
      </c>
      <c r="W107" s="1">
        <v>7</v>
      </c>
      <c r="X107" s="1">
        <v>8</v>
      </c>
      <c r="Y107" s="1">
        <v>4</v>
      </c>
      <c r="Z107" s="1">
        <v>4</v>
      </c>
      <c r="AA107" s="1">
        <v>2</v>
      </c>
      <c r="AB107" s="1">
        <v>0</v>
      </c>
      <c r="AC107" s="1">
        <v>2</v>
      </c>
    </row>
    <row r="108" spans="1:29" ht="10.199999999999999" customHeight="1" x14ac:dyDescent="0.2">
      <c r="A108" s="1" t="s">
        <v>60</v>
      </c>
      <c r="B108" s="1">
        <v>224</v>
      </c>
      <c r="C108" s="1">
        <v>124</v>
      </c>
      <c r="D108" s="1">
        <v>100</v>
      </c>
      <c r="E108" s="1">
        <v>210</v>
      </c>
      <c r="F108" s="1">
        <v>122</v>
      </c>
      <c r="G108" s="1">
        <v>88</v>
      </c>
      <c r="H108" s="2">
        <f t="shared" si="63"/>
        <v>93.75</v>
      </c>
      <c r="I108" s="2">
        <f t="shared" si="63"/>
        <v>98.387096774193552</v>
      </c>
      <c r="J108" s="2">
        <f t="shared" si="63"/>
        <v>88</v>
      </c>
      <c r="K108" s="28"/>
      <c r="L108" s="28"/>
      <c r="M108" s="28"/>
      <c r="N108" s="1" t="s">
        <v>60</v>
      </c>
      <c r="O108" s="1">
        <v>3</v>
      </c>
      <c r="P108" s="1">
        <v>1</v>
      </c>
      <c r="Q108" s="1">
        <v>2</v>
      </c>
      <c r="R108" s="1">
        <v>11</v>
      </c>
      <c r="S108" s="1">
        <v>1</v>
      </c>
      <c r="T108" s="1">
        <v>10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</row>
    <row r="109" spans="1:29" ht="10.199999999999999" customHeight="1" x14ac:dyDescent="0.2">
      <c r="A109" s="1" t="s">
        <v>61</v>
      </c>
      <c r="B109" s="1">
        <v>168</v>
      </c>
      <c r="C109" s="1">
        <v>79</v>
      </c>
      <c r="D109" s="1">
        <v>89</v>
      </c>
      <c r="E109" s="1">
        <v>96</v>
      </c>
      <c r="F109" s="1">
        <v>53</v>
      </c>
      <c r="G109" s="1">
        <v>43</v>
      </c>
      <c r="H109" s="2">
        <f t="shared" si="63"/>
        <v>57.142857142857139</v>
      </c>
      <c r="I109" s="2">
        <f t="shared" si="63"/>
        <v>67.088607594936718</v>
      </c>
      <c r="J109" s="2">
        <f t="shared" si="63"/>
        <v>48.314606741573037</v>
      </c>
      <c r="K109" s="28">
        <f>(H113+H114)/2</f>
        <v>6.088177821201759</v>
      </c>
      <c r="L109" s="28">
        <f t="shared" ref="L109:M109" si="65">(I113+I114)/2</f>
        <v>7.8063241106719374</v>
      </c>
      <c r="M109" s="28">
        <f t="shared" si="65"/>
        <v>3.6445012787723785</v>
      </c>
      <c r="N109" s="1" t="s">
        <v>61</v>
      </c>
      <c r="O109" s="1">
        <v>20</v>
      </c>
      <c r="P109" s="1">
        <v>7</v>
      </c>
      <c r="Q109" s="1">
        <v>13</v>
      </c>
      <c r="R109" s="1">
        <v>46</v>
      </c>
      <c r="S109" s="1">
        <v>19</v>
      </c>
      <c r="T109" s="1">
        <v>27</v>
      </c>
      <c r="U109" s="1">
        <v>4</v>
      </c>
      <c r="V109" s="1">
        <v>0</v>
      </c>
      <c r="W109" s="1">
        <v>4</v>
      </c>
      <c r="X109" s="1">
        <v>2</v>
      </c>
      <c r="Y109" s="1">
        <v>0</v>
      </c>
      <c r="Z109" s="1">
        <v>2</v>
      </c>
      <c r="AA109" s="1">
        <v>0</v>
      </c>
      <c r="AB109" s="1">
        <v>0</v>
      </c>
      <c r="AC109" s="1">
        <v>0</v>
      </c>
    </row>
    <row r="110" spans="1:29" ht="10.199999999999999" customHeight="1" x14ac:dyDescent="0.2">
      <c r="A110" s="1" t="s">
        <v>62</v>
      </c>
      <c r="B110" s="1">
        <v>134</v>
      </c>
      <c r="C110" s="1">
        <v>67</v>
      </c>
      <c r="D110" s="1">
        <v>67</v>
      </c>
      <c r="E110" s="1">
        <v>41</v>
      </c>
      <c r="F110" s="1">
        <v>31</v>
      </c>
      <c r="G110" s="1">
        <v>10</v>
      </c>
      <c r="H110" s="2">
        <f t="shared" si="63"/>
        <v>30.597014925373134</v>
      </c>
      <c r="I110" s="2">
        <f t="shared" si="63"/>
        <v>46.268656716417908</v>
      </c>
      <c r="J110" s="2">
        <f t="shared" si="63"/>
        <v>14.925373134328357</v>
      </c>
      <c r="K110" s="28"/>
      <c r="L110" s="28"/>
      <c r="M110" s="28"/>
      <c r="N110" s="1" t="s">
        <v>62</v>
      </c>
      <c r="O110" s="1">
        <v>46</v>
      </c>
      <c r="P110" s="1">
        <v>19</v>
      </c>
      <c r="Q110" s="1">
        <v>27</v>
      </c>
      <c r="R110" s="1">
        <v>44</v>
      </c>
      <c r="S110" s="1">
        <v>16</v>
      </c>
      <c r="T110" s="1">
        <v>28</v>
      </c>
      <c r="U110" s="1">
        <v>1</v>
      </c>
      <c r="V110" s="1">
        <v>1</v>
      </c>
      <c r="W110" s="1">
        <v>0</v>
      </c>
      <c r="X110" s="1">
        <v>0</v>
      </c>
      <c r="Y110" s="1">
        <v>0</v>
      </c>
      <c r="Z110" s="1">
        <v>0</v>
      </c>
      <c r="AA110" s="1">
        <v>2</v>
      </c>
      <c r="AB110" s="1">
        <v>0</v>
      </c>
      <c r="AC110" s="1">
        <v>2</v>
      </c>
    </row>
    <row r="111" spans="1:29" ht="10.199999999999999" customHeight="1" x14ac:dyDescent="0.2">
      <c r="A111" s="1" t="s">
        <v>63</v>
      </c>
      <c r="B111" s="1">
        <v>174</v>
      </c>
      <c r="C111" s="1">
        <v>88</v>
      </c>
      <c r="D111" s="1">
        <v>86</v>
      </c>
      <c r="E111" s="1">
        <v>20</v>
      </c>
      <c r="F111" s="1">
        <v>17</v>
      </c>
      <c r="G111" s="1">
        <v>3</v>
      </c>
      <c r="H111" s="2">
        <f t="shared" si="63"/>
        <v>11.494252873563218</v>
      </c>
      <c r="I111" s="2">
        <f t="shared" si="63"/>
        <v>19.318181818181817</v>
      </c>
      <c r="J111" s="2">
        <f t="shared" si="63"/>
        <v>3.4883720930232558</v>
      </c>
      <c r="K111" s="28">
        <f>K109*50</f>
        <v>304.40889106008797</v>
      </c>
      <c r="L111" s="28">
        <f t="shared" ref="L111:M111" si="66">L109*50</f>
        <v>390.31620553359687</v>
      </c>
      <c r="M111" s="28">
        <f t="shared" si="66"/>
        <v>182.22506393861892</v>
      </c>
      <c r="N111" s="1" t="s">
        <v>63</v>
      </c>
      <c r="O111" s="1">
        <v>87</v>
      </c>
      <c r="P111" s="1">
        <v>39</v>
      </c>
      <c r="Q111" s="1">
        <v>48</v>
      </c>
      <c r="R111" s="1">
        <v>67</v>
      </c>
      <c r="S111" s="1">
        <v>32</v>
      </c>
      <c r="T111" s="1">
        <v>35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</row>
    <row r="112" spans="1:29" ht="10.199999999999999" customHeight="1" x14ac:dyDescent="0.2">
      <c r="A112" s="1" t="s">
        <v>64</v>
      </c>
      <c r="B112" s="1">
        <v>135</v>
      </c>
      <c r="C112" s="1">
        <v>70</v>
      </c>
      <c r="D112" s="1">
        <v>65</v>
      </c>
      <c r="E112" s="1">
        <v>8</v>
      </c>
      <c r="F112" s="1">
        <v>8</v>
      </c>
      <c r="G112" s="1">
        <v>0</v>
      </c>
      <c r="H112" s="2">
        <f t="shared" si="63"/>
        <v>5.9259259259259265</v>
      </c>
      <c r="I112" s="2">
        <f t="shared" si="63"/>
        <v>11.428571428571429</v>
      </c>
      <c r="J112" s="2">
        <f t="shared" si="63"/>
        <v>0</v>
      </c>
      <c r="K112" s="28"/>
      <c r="L112" s="28"/>
      <c r="M112" s="28"/>
      <c r="N112" s="1" t="s">
        <v>64</v>
      </c>
      <c r="O112" s="1">
        <v>84</v>
      </c>
      <c r="P112" s="1">
        <v>38</v>
      </c>
      <c r="Q112" s="1">
        <v>46</v>
      </c>
      <c r="R112" s="1">
        <v>39</v>
      </c>
      <c r="S112" s="1">
        <v>24</v>
      </c>
      <c r="T112" s="1">
        <v>15</v>
      </c>
      <c r="U112" s="1">
        <v>2</v>
      </c>
      <c r="V112" s="1">
        <v>0</v>
      </c>
      <c r="W112" s="1">
        <v>2</v>
      </c>
      <c r="X112" s="1">
        <v>2</v>
      </c>
      <c r="Y112" s="1">
        <v>0</v>
      </c>
      <c r="Z112" s="1">
        <v>2</v>
      </c>
      <c r="AA112" s="1">
        <v>0</v>
      </c>
      <c r="AB112" s="1">
        <v>0</v>
      </c>
      <c r="AC112" s="1">
        <v>0</v>
      </c>
    </row>
    <row r="113" spans="1:29" ht="10.199999999999999" customHeight="1" x14ac:dyDescent="0.2">
      <c r="A113" s="1" t="s">
        <v>65</v>
      </c>
      <c r="B113" s="1">
        <v>92</v>
      </c>
      <c r="C113" s="1">
        <v>46</v>
      </c>
      <c r="D113" s="1">
        <v>46</v>
      </c>
      <c r="E113" s="1">
        <v>5</v>
      </c>
      <c r="F113" s="1">
        <v>3</v>
      </c>
      <c r="G113" s="1">
        <v>2</v>
      </c>
      <c r="H113" s="2">
        <f t="shared" si="63"/>
        <v>5.4347826086956523</v>
      </c>
      <c r="I113" s="2">
        <f t="shared" si="63"/>
        <v>6.5217391304347823</v>
      </c>
      <c r="J113" s="2">
        <f t="shared" si="63"/>
        <v>4.3478260869565215</v>
      </c>
      <c r="K113" s="28">
        <f>K107-K111</f>
        <v>2398.1563978173144</v>
      </c>
      <c r="L113" s="28">
        <f t="shared" ref="L113:M113" si="67">L107-L111</f>
        <v>2567.1374423110574</v>
      </c>
      <c r="M113" s="28">
        <f t="shared" si="67"/>
        <v>2258.7003807962324</v>
      </c>
      <c r="N113" s="1" t="s">
        <v>65</v>
      </c>
      <c r="O113" s="1">
        <v>58</v>
      </c>
      <c r="P113" s="1">
        <v>28</v>
      </c>
      <c r="Q113" s="1">
        <v>30</v>
      </c>
      <c r="R113" s="1">
        <v>25</v>
      </c>
      <c r="S113" s="1">
        <v>12</v>
      </c>
      <c r="T113" s="1">
        <v>13</v>
      </c>
      <c r="U113" s="1">
        <v>2</v>
      </c>
      <c r="V113" s="1">
        <v>1</v>
      </c>
      <c r="W113" s="1">
        <v>1</v>
      </c>
      <c r="X113" s="1">
        <v>2</v>
      </c>
      <c r="Y113" s="1">
        <v>2</v>
      </c>
      <c r="Z113" s="1">
        <v>0</v>
      </c>
      <c r="AA113" s="1">
        <v>0</v>
      </c>
      <c r="AB113" s="1">
        <v>0</v>
      </c>
      <c r="AC113" s="1">
        <v>0</v>
      </c>
    </row>
    <row r="114" spans="1:29" ht="10.199999999999999" customHeight="1" x14ac:dyDescent="0.2">
      <c r="A114" s="1" t="s">
        <v>66</v>
      </c>
      <c r="B114" s="1">
        <v>89</v>
      </c>
      <c r="C114" s="1">
        <v>55</v>
      </c>
      <c r="D114" s="1">
        <v>34</v>
      </c>
      <c r="E114" s="1">
        <v>6</v>
      </c>
      <c r="F114" s="1">
        <v>5</v>
      </c>
      <c r="G114" s="1">
        <v>1</v>
      </c>
      <c r="H114" s="2">
        <f t="shared" si="63"/>
        <v>6.7415730337078648</v>
      </c>
      <c r="I114" s="2">
        <f t="shared" si="63"/>
        <v>9.0909090909090917</v>
      </c>
      <c r="J114" s="2">
        <f t="shared" si="63"/>
        <v>2.9411764705882351</v>
      </c>
      <c r="K114" s="28">
        <f>100-K109</f>
        <v>93.911822178798246</v>
      </c>
      <c r="L114" s="28">
        <f t="shared" ref="L114:M114" si="68">100-L109</f>
        <v>92.193675889328063</v>
      </c>
      <c r="M114" s="28">
        <f t="shared" si="68"/>
        <v>96.355498721227619</v>
      </c>
      <c r="N114" s="1" t="s">
        <v>66</v>
      </c>
      <c r="O114" s="1">
        <v>55</v>
      </c>
      <c r="P114" s="1">
        <v>33</v>
      </c>
      <c r="Q114" s="1">
        <v>22</v>
      </c>
      <c r="R114" s="1">
        <v>27</v>
      </c>
      <c r="S114" s="1">
        <v>16</v>
      </c>
      <c r="T114" s="1">
        <v>11</v>
      </c>
      <c r="U114" s="1">
        <v>0</v>
      </c>
      <c r="V114" s="1">
        <v>0</v>
      </c>
      <c r="W114" s="1">
        <v>0</v>
      </c>
      <c r="X114" s="1">
        <v>1</v>
      </c>
      <c r="Y114" s="1">
        <v>1</v>
      </c>
      <c r="Z114" s="1">
        <v>0</v>
      </c>
      <c r="AA114" s="1">
        <v>0</v>
      </c>
      <c r="AB114" s="1">
        <v>0</v>
      </c>
      <c r="AC114" s="1">
        <v>0</v>
      </c>
    </row>
    <row r="115" spans="1:29" ht="10.199999999999999" customHeight="1" x14ac:dyDescent="0.2">
      <c r="A115" s="1" t="s">
        <v>67</v>
      </c>
      <c r="B115" s="1">
        <v>54</v>
      </c>
      <c r="C115" s="1">
        <v>36</v>
      </c>
      <c r="D115" s="1">
        <v>18</v>
      </c>
      <c r="E115" s="1">
        <v>1</v>
      </c>
      <c r="F115" s="1">
        <v>1</v>
      </c>
      <c r="G115" s="1">
        <v>0</v>
      </c>
      <c r="H115" s="2">
        <f>SUM(H107:H113)*5</f>
        <v>1202.5652888774025</v>
      </c>
      <c r="I115" s="2">
        <f>SUM(I107:I113)*5</f>
        <v>1457.4536478446546</v>
      </c>
      <c r="J115" s="2">
        <f>SUM(J107:J113)*5</f>
        <v>940.92544473485145</v>
      </c>
      <c r="K115" s="29">
        <f>K113/K114</f>
        <v>25.536256694620157</v>
      </c>
      <c r="L115" s="29">
        <f t="shared" ref="L115:M115" si="69">L113/L114</f>
        <v>27.845049213491855</v>
      </c>
      <c r="M115" s="29">
        <f t="shared" si="69"/>
        <v>23.441323129165941</v>
      </c>
      <c r="N115" s="1" t="s">
        <v>67</v>
      </c>
      <c r="O115" s="1">
        <v>43</v>
      </c>
      <c r="P115" s="1">
        <v>27</v>
      </c>
      <c r="Q115" s="1">
        <v>16</v>
      </c>
      <c r="R115" s="1">
        <v>9</v>
      </c>
      <c r="S115" s="1">
        <v>7</v>
      </c>
      <c r="T115" s="1">
        <v>2</v>
      </c>
      <c r="U115" s="1">
        <v>0</v>
      </c>
      <c r="V115" s="1">
        <v>0</v>
      </c>
      <c r="W115" s="1">
        <v>0</v>
      </c>
      <c r="X115" s="1">
        <v>1</v>
      </c>
      <c r="Y115" s="1">
        <v>1</v>
      </c>
      <c r="Z115" s="1">
        <v>0</v>
      </c>
      <c r="AA115" s="1">
        <v>0</v>
      </c>
      <c r="AB115" s="1">
        <v>0</v>
      </c>
      <c r="AC115" s="1">
        <v>0</v>
      </c>
    </row>
    <row r="116" spans="1:29" ht="10.199999999999999" customHeight="1" x14ac:dyDescent="0.2">
      <c r="A116" s="31" t="s">
        <v>355</v>
      </c>
      <c r="B116" s="31"/>
      <c r="C116" s="31"/>
      <c r="D116" s="31"/>
      <c r="E116" s="31"/>
      <c r="F116" s="31"/>
      <c r="G116" s="31"/>
      <c r="H116" s="31"/>
      <c r="I116" s="31"/>
      <c r="J116" s="31"/>
      <c r="K116" s="34"/>
      <c r="L116" s="34"/>
      <c r="M116" s="34"/>
      <c r="N116" s="31" t="s">
        <v>355</v>
      </c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</row>
    <row r="117" spans="1:29" ht="10.199999999999999" customHeight="1" x14ac:dyDescent="0.2">
      <c r="A117" s="1" t="s">
        <v>340</v>
      </c>
      <c r="N117" s="1" t="s">
        <v>340</v>
      </c>
    </row>
    <row r="118" spans="1:29" ht="10.199999999999999" customHeight="1" x14ac:dyDescent="0.2">
      <c r="A118" s="20"/>
      <c r="B118" s="35" t="s">
        <v>1</v>
      </c>
      <c r="C118" s="35"/>
      <c r="D118" s="35"/>
      <c r="E118" s="35" t="s">
        <v>53</v>
      </c>
      <c r="F118" s="35"/>
      <c r="G118" s="35"/>
      <c r="H118" s="30"/>
      <c r="I118" s="31"/>
      <c r="J118" s="20"/>
      <c r="K118" s="35" t="s">
        <v>306</v>
      </c>
      <c r="L118" s="35"/>
      <c r="M118" s="36"/>
      <c r="N118" s="20"/>
      <c r="O118" s="35" t="s">
        <v>54</v>
      </c>
      <c r="P118" s="35"/>
      <c r="Q118" s="35"/>
      <c r="R118" s="35" t="s">
        <v>55</v>
      </c>
      <c r="S118" s="35"/>
      <c r="T118" s="35"/>
      <c r="U118" s="35" t="s">
        <v>56</v>
      </c>
      <c r="V118" s="35"/>
      <c r="W118" s="35"/>
      <c r="X118" s="35" t="s">
        <v>57</v>
      </c>
      <c r="Y118" s="35"/>
      <c r="Z118" s="35"/>
      <c r="AA118" s="35" t="s">
        <v>58</v>
      </c>
      <c r="AB118" s="35"/>
      <c r="AC118" s="36"/>
    </row>
    <row r="119" spans="1:29" s="24" customFormat="1" ht="10.199999999999999" customHeight="1" x14ac:dyDescent="0.2">
      <c r="A119" s="21"/>
      <c r="B119" s="22" t="s">
        <v>1</v>
      </c>
      <c r="C119" s="22" t="s">
        <v>15</v>
      </c>
      <c r="D119" s="22" t="s">
        <v>16</v>
      </c>
      <c r="E119" s="22" t="s">
        <v>1</v>
      </c>
      <c r="F119" s="22" t="s">
        <v>15</v>
      </c>
      <c r="G119" s="22" t="s">
        <v>16</v>
      </c>
      <c r="H119" s="32"/>
      <c r="I119" s="33"/>
      <c r="J119" s="21"/>
      <c r="K119" s="22" t="s">
        <v>1</v>
      </c>
      <c r="L119" s="22" t="s">
        <v>15</v>
      </c>
      <c r="M119" s="23" t="s">
        <v>16</v>
      </c>
      <c r="N119" s="21"/>
      <c r="O119" s="22" t="s">
        <v>1</v>
      </c>
      <c r="P119" s="22" t="s">
        <v>15</v>
      </c>
      <c r="Q119" s="22" t="s">
        <v>16</v>
      </c>
      <c r="R119" s="22" t="s">
        <v>1</v>
      </c>
      <c r="S119" s="22" t="s">
        <v>15</v>
      </c>
      <c r="T119" s="22" t="s">
        <v>16</v>
      </c>
      <c r="U119" s="22" t="s">
        <v>1</v>
      </c>
      <c r="V119" s="22" t="s">
        <v>15</v>
      </c>
      <c r="W119" s="22" t="s">
        <v>16</v>
      </c>
      <c r="X119" s="22" t="s">
        <v>1</v>
      </c>
      <c r="Y119" s="22" t="s">
        <v>15</v>
      </c>
      <c r="Z119" s="22" t="s">
        <v>16</v>
      </c>
      <c r="AA119" s="22" t="s">
        <v>1</v>
      </c>
      <c r="AB119" s="22" t="s">
        <v>15</v>
      </c>
      <c r="AC119" s="23" t="s">
        <v>16</v>
      </c>
    </row>
    <row r="120" spans="1:29" ht="10.199999999999999" customHeight="1" x14ac:dyDescent="0.2">
      <c r="A120" s="1" t="s">
        <v>77</v>
      </c>
      <c r="N120" s="1" t="s">
        <v>77</v>
      </c>
    </row>
    <row r="121" spans="1:29" ht="10.199999999999999" customHeight="1" x14ac:dyDescent="0.2">
      <c r="A121" s="1" t="s">
        <v>59</v>
      </c>
      <c r="N121" s="1" t="s">
        <v>59</v>
      </c>
    </row>
    <row r="122" spans="1:29" ht="10.199999999999999" customHeight="1" x14ac:dyDescent="0.2">
      <c r="A122" s="1" t="s">
        <v>1</v>
      </c>
      <c r="B122" s="1">
        <v>932</v>
      </c>
      <c r="C122" s="1">
        <v>465</v>
      </c>
      <c r="D122" s="1">
        <v>467</v>
      </c>
      <c r="E122" s="1">
        <v>310</v>
      </c>
      <c r="F122" s="1">
        <v>194</v>
      </c>
      <c r="G122" s="1">
        <v>116</v>
      </c>
      <c r="H122" s="2">
        <f t="shared" ref="H122:J129" si="70">E122/B122*100</f>
        <v>33.261802575107296</v>
      </c>
      <c r="I122" s="2">
        <f t="shared" si="70"/>
        <v>41.72043010752688</v>
      </c>
      <c r="J122" s="2">
        <f t="shared" si="70"/>
        <v>24.839400428265524</v>
      </c>
      <c r="K122" s="28">
        <f>H130+1500</f>
        <v>2677.1464128420603</v>
      </c>
      <c r="L122" s="28">
        <f t="shared" ref="L122:M122" si="71">I130+1500</f>
        <v>2910.685776117838</v>
      </c>
      <c r="M122" s="28">
        <f t="shared" si="71"/>
        <v>2446.1371877155402</v>
      </c>
      <c r="N122" s="1" t="s">
        <v>1</v>
      </c>
      <c r="O122" s="1">
        <v>567</v>
      </c>
      <c r="P122" s="1">
        <v>259</v>
      </c>
      <c r="Q122" s="1">
        <v>308</v>
      </c>
      <c r="R122" s="1">
        <v>13</v>
      </c>
      <c r="S122" s="1">
        <v>6</v>
      </c>
      <c r="T122" s="1">
        <v>7</v>
      </c>
      <c r="U122" s="1">
        <v>4</v>
      </c>
      <c r="V122" s="1">
        <v>0</v>
      </c>
      <c r="W122" s="1">
        <v>4</v>
      </c>
      <c r="X122" s="1">
        <v>16</v>
      </c>
      <c r="Y122" s="1">
        <v>4</v>
      </c>
      <c r="Z122" s="1">
        <v>12</v>
      </c>
      <c r="AA122" s="1">
        <v>22</v>
      </c>
      <c r="AB122" s="1">
        <v>2</v>
      </c>
      <c r="AC122" s="1">
        <v>20</v>
      </c>
    </row>
    <row r="123" spans="1:29" ht="10.199999999999999" customHeight="1" x14ac:dyDescent="0.2">
      <c r="A123" s="1" t="s">
        <v>60</v>
      </c>
      <c r="B123" s="1">
        <v>158</v>
      </c>
      <c r="C123" s="1">
        <v>91</v>
      </c>
      <c r="D123" s="1">
        <v>67</v>
      </c>
      <c r="E123" s="1">
        <v>146</v>
      </c>
      <c r="F123" s="1">
        <v>87</v>
      </c>
      <c r="G123" s="1">
        <v>59</v>
      </c>
      <c r="H123" s="2">
        <f t="shared" si="70"/>
        <v>92.405063291139243</v>
      </c>
      <c r="I123" s="2">
        <f t="shared" si="70"/>
        <v>95.604395604395606</v>
      </c>
      <c r="J123" s="2">
        <f t="shared" si="70"/>
        <v>88.059701492537314</v>
      </c>
      <c r="K123" s="28"/>
      <c r="L123" s="28"/>
      <c r="M123" s="28"/>
      <c r="N123" s="1" t="s">
        <v>60</v>
      </c>
      <c r="O123" s="1">
        <v>9</v>
      </c>
      <c r="P123" s="1">
        <v>2</v>
      </c>
      <c r="Q123" s="1">
        <v>7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2</v>
      </c>
      <c r="Y123" s="1">
        <v>1</v>
      </c>
      <c r="Z123" s="1">
        <v>1</v>
      </c>
      <c r="AA123" s="1">
        <v>1</v>
      </c>
      <c r="AB123" s="1">
        <v>1</v>
      </c>
      <c r="AC123" s="1">
        <v>0</v>
      </c>
    </row>
    <row r="124" spans="1:29" ht="10.199999999999999" customHeight="1" x14ac:dyDescent="0.2">
      <c r="A124" s="1" t="s">
        <v>61</v>
      </c>
      <c r="B124" s="1">
        <v>148</v>
      </c>
      <c r="C124" s="1">
        <v>75</v>
      </c>
      <c r="D124" s="1">
        <v>73</v>
      </c>
      <c r="E124" s="1">
        <v>88</v>
      </c>
      <c r="F124" s="1">
        <v>61</v>
      </c>
      <c r="G124" s="1">
        <v>27</v>
      </c>
      <c r="H124" s="2">
        <f t="shared" si="70"/>
        <v>59.45945945945946</v>
      </c>
      <c r="I124" s="2">
        <f t="shared" si="70"/>
        <v>81.333333333333329</v>
      </c>
      <c r="J124" s="2">
        <f t="shared" si="70"/>
        <v>36.986301369863014</v>
      </c>
      <c r="K124" s="28">
        <f>(H128+H129)/2</f>
        <v>2.6273022751895994</v>
      </c>
      <c r="L124" s="28">
        <f t="shared" ref="L124:M124" si="72">(I128+I129)/2</f>
        <v>1.4705882352941175</v>
      </c>
      <c r="M124" s="28">
        <f t="shared" si="72"/>
        <v>3.5227272727272729</v>
      </c>
      <c r="N124" s="1" t="s">
        <v>61</v>
      </c>
      <c r="O124" s="1">
        <v>52</v>
      </c>
      <c r="P124" s="1">
        <v>13</v>
      </c>
      <c r="Q124" s="1">
        <v>39</v>
      </c>
      <c r="R124" s="1">
        <v>2</v>
      </c>
      <c r="S124" s="1">
        <v>1</v>
      </c>
      <c r="T124" s="1">
        <v>1</v>
      </c>
      <c r="U124" s="1">
        <v>1</v>
      </c>
      <c r="V124" s="1">
        <v>0</v>
      </c>
      <c r="W124" s="1">
        <v>1</v>
      </c>
      <c r="X124" s="1">
        <v>5</v>
      </c>
      <c r="Y124" s="1">
        <v>0</v>
      </c>
      <c r="Z124" s="1">
        <v>5</v>
      </c>
      <c r="AA124" s="1">
        <v>0</v>
      </c>
      <c r="AB124" s="1">
        <v>0</v>
      </c>
      <c r="AC124" s="1">
        <v>0</v>
      </c>
    </row>
    <row r="125" spans="1:29" ht="10.199999999999999" customHeight="1" x14ac:dyDescent="0.2">
      <c r="A125" s="1" t="s">
        <v>62</v>
      </c>
      <c r="B125" s="1">
        <v>159</v>
      </c>
      <c r="C125" s="1">
        <v>73</v>
      </c>
      <c r="D125" s="1">
        <v>86</v>
      </c>
      <c r="E125" s="1">
        <v>44</v>
      </c>
      <c r="F125" s="1">
        <v>32</v>
      </c>
      <c r="G125" s="1">
        <v>12</v>
      </c>
      <c r="H125" s="2">
        <f t="shared" si="70"/>
        <v>27.672955974842768</v>
      </c>
      <c r="I125" s="2">
        <f t="shared" si="70"/>
        <v>43.835616438356162</v>
      </c>
      <c r="J125" s="2">
        <f t="shared" si="70"/>
        <v>13.953488372093023</v>
      </c>
      <c r="K125" s="28"/>
      <c r="L125" s="28"/>
      <c r="M125" s="28"/>
      <c r="N125" s="1" t="s">
        <v>62</v>
      </c>
      <c r="O125" s="1">
        <v>104</v>
      </c>
      <c r="P125" s="1">
        <v>39</v>
      </c>
      <c r="Q125" s="1">
        <v>65</v>
      </c>
      <c r="R125" s="1">
        <v>6</v>
      </c>
      <c r="S125" s="1">
        <v>2</v>
      </c>
      <c r="T125" s="1">
        <v>4</v>
      </c>
      <c r="U125" s="1">
        <v>0</v>
      </c>
      <c r="V125" s="1">
        <v>0</v>
      </c>
      <c r="W125" s="1">
        <v>0</v>
      </c>
      <c r="X125" s="1">
        <v>3</v>
      </c>
      <c r="Y125" s="1">
        <v>0</v>
      </c>
      <c r="Z125" s="1">
        <v>3</v>
      </c>
      <c r="AA125" s="1">
        <v>2</v>
      </c>
      <c r="AB125" s="1">
        <v>0</v>
      </c>
      <c r="AC125" s="1">
        <v>2</v>
      </c>
    </row>
    <row r="126" spans="1:29" ht="10.199999999999999" customHeight="1" x14ac:dyDescent="0.2">
      <c r="A126" s="1" t="s">
        <v>63</v>
      </c>
      <c r="B126" s="1">
        <v>137</v>
      </c>
      <c r="C126" s="1">
        <v>67</v>
      </c>
      <c r="D126" s="1">
        <v>70</v>
      </c>
      <c r="E126" s="1">
        <v>18</v>
      </c>
      <c r="F126" s="1">
        <v>8</v>
      </c>
      <c r="G126" s="1">
        <v>10</v>
      </c>
      <c r="H126" s="2">
        <f t="shared" si="70"/>
        <v>13.138686131386862</v>
      </c>
      <c r="I126" s="2">
        <f t="shared" si="70"/>
        <v>11.940298507462686</v>
      </c>
      <c r="J126" s="2">
        <f t="shared" si="70"/>
        <v>14.285714285714285</v>
      </c>
      <c r="K126" s="28">
        <f>K124*50</f>
        <v>131.36511375947998</v>
      </c>
      <c r="L126" s="28">
        <f t="shared" ref="L126:M126" si="73">L124*50</f>
        <v>73.52941176470587</v>
      </c>
      <c r="M126" s="28">
        <f t="shared" si="73"/>
        <v>176.13636363636365</v>
      </c>
      <c r="N126" s="1" t="s">
        <v>63</v>
      </c>
      <c r="O126" s="1">
        <v>114</v>
      </c>
      <c r="P126" s="1">
        <v>58</v>
      </c>
      <c r="Q126" s="1">
        <v>56</v>
      </c>
      <c r="R126" s="1">
        <v>2</v>
      </c>
      <c r="S126" s="1">
        <v>1</v>
      </c>
      <c r="T126" s="1">
        <v>1</v>
      </c>
      <c r="U126" s="1">
        <v>1</v>
      </c>
      <c r="V126" s="1">
        <v>0</v>
      </c>
      <c r="W126" s="1">
        <v>1</v>
      </c>
      <c r="X126" s="1">
        <v>2</v>
      </c>
      <c r="Y126" s="1">
        <v>0</v>
      </c>
      <c r="Z126" s="1">
        <v>2</v>
      </c>
      <c r="AA126" s="1">
        <v>0</v>
      </c>
      <c r="AB126" s="1">
        <v>0</v>
      </c>
      <c r="AC126" s="1">
        <v>0</v>
      </c>
    </row>
    <row r="127" spans="1:29" ht="10.199999999999999" customHeight="1" x14ac:dyDescent="0.2">
      <c r="A127" s="1" t="s">
        <v>64</v>
      </c>
      <c r="B127" s="1">
        <v>124</v>
      </c>
      <c r="C127" s="1">
        <v>63</v>
      </c>
      <c r="D127" s="1">
        <v>61</v>
      </c>
      <c r="E127" s="1">
        <v>7</v>
      </c>
      <c r="F127" s="1">
        <v>3</v>
      </c>
      <c r="G127" s="1">
        <v>4</v>
      </c>
      <c r="H127" s="2">
        <f t="shared" si="70"/>
        <v>5.6451612903225801</v>
      </c>
      <c r="I127" s="2">
        <f t="shared" si="70"/>
        <v>4.7619047619047619</v>
      </c>
      <c r="J127" s="2">
        <f t="shared" si="70"/>
        <v>6.557377049180328</v>
      </c>
      <c r="K127" s="28"/>
      <c r="L127" s="28"/>
      <c r="M127" s="28"/>
      <c r="N127" s="1" t="s">
        <v>64</v>
      </c>
      <c r="O127" s="1">
        <v>110</v>
      </c>
      <c r="P127" s="1">
        <v>57</v>
      </c>
      <c r="Q127" s="1">
        <v>53</v>
      </c>
      <c r="R127" s="1">
        <v>1</v>
      </c>
      <c r="S127" s="1">
        <v>1</v>
      </c>
      <c r="T127" s="1">
        <v>0</v>
      </c>
      <c r="U127" s="1">
        <v>0</v>
      </c>
      <c r="V127" s="1">
        <v>0</v>
      </c>
      <c r="W127" s="1">
        <v>0</v>
      </c>
      <c r="X127" s="1">
        <v>2</v>
      </c>
      <c r="Y127" s="1">
        <v>2</v>
      </c>
      <c r="Z127" s="1">
        <v>0</v>
      </c>
      <c r="AA127" s="1">
        <v>4</v>
      </c>
      <c r="AB127" s="1">
        <v>0</v>
      </c>
      <c r="AC127" s="1">
        <v>4</v>
      </c>
    </row>
    <row r="128" spans="1:29" ht="10.199999999999999" customHeight="1" x14ac:dyDescent="0.2">
      <c r="A128" s="1" t="s">
        <v>65</v>
      </c>
      <c r="B128" s="1">
        <v>78</v>
      </c>
      <c r="C128" s="1">
        <v>34</v>
      </c>
      <c r="D128" s="1">
        <v>44</v>
      </c>
      <c r="E128" s="1">
        <v>3</v>
      </c>
      <c r="F128" s="1">
        <v>1</v>
      </c>
      <c r="G128" s="1">
        <v>2</v>
      </c>
      <c r="H128" s="2">
        <f t="shared" si="70"/>
        <v>3.8461538461538463</v>
      </c>
      <c r="I128" s="2">
        <f t="shared" si="70"/>
        <v>2.9411764705882351</v>
      </c>
      <c r="J128" s="2">
        <f t="shared" si="70"/>
        <v>4.5454545454545459</v>
      </c>
      <c r="K128" s="28">
        <f>K122-K126</f>
        <v>2545.7812990825805</v>
      </c>
      <c r="L128" s="28">
        <f t="shared" ref="L128:M128" si="74">L122-L126</f>
        <v>2837.1563643531322</v>
      </c>
      <c r="M128" s="28">
        <f t="shared" si="74"/>
        <v>2270.0008240791767</v>
      </c>
      <c r="N128" s="1" t="s">
        <v>65</v>
      </c>
      <c r="O128" s="1">
        <v>66</v>
      </c>
      <c r="P128" s="1">
        <v>33</v>
      </c>
      <c r="Q128" s="1">
        <v>33</v>
      </c>
      <c r="R128" s="1">
        <v>0</v>
      </c>
      <c r="S128" s="1">
        <v>0</v>
      </c>
      <c r="T128" s="1">
        <v>0</v>
      </c>
      <c r="U128" s="1">
        <v>2</v>
      </c>
      <c r="V128" s="1">
        <v>0</v>
      </c>
      <c r="W128" s="1">
        <v>2</v>
      </c>
      <c r="X128" s="1">
        <v>1</v>
      </c>
      <c r="Y128" s="1">
        <v>0</v>
      </c>
      <c r="Z128" s="1">
        <v>1</v>
      </c>
      <c r="AA128" s="1">
        <v>6</v>
      </c>
      <c r="AB128" s="1">
        <v>0</v>
      </c>
      <c r="AC128" s="1">
        <v>6</v>
      </c>
    </row>
    <row r="129" spans="1:29" ht="10.199999999999999" customHeight="1" x14ac:dyDescent="0.2">
      <c r="A129" s="1" t="s">
        <v>66</v>
      </c>
      <c r="B129" s="1">
        <v>71</v>
      </c>
      <c r="C129" s="1">
        <v>31</v>
      </c>
      <c r="D129" s="1">
        <v>40</v>
      </c>
      <c r="E129" s="1">
        <v>1</v>
      </c>
      <c r="F129" s="1">
        <v>0</v>
      </c>
      <c r="G129" s="1">
        <v>1</v>
      </c>
      <c r="H129" s="2">
        <f t="shared" si="70"/>
        <v>1.4084507042253522</v>
      </c>
      <c r="I129" s="2">
        <f t="shared" si="70"/>
        <v>0</v>
      </c>
      <c r="J129" s="2">
        <f t="shared" si="70"/>
        <v>2.5</v>
      </c>
      <c r="K129" s="28">
        <f>100-K124</f>
        <v>97.372697724810394</v>
      </c>
      <c r="L129" s="28">
        <f t="shared" ref="L129:M129" si="75">100-L124</f>
        <v>98.529411764705884</v>
      </c>
      <c r="M129" s="28">
        <f t="shared" si="75"/>
        <v>96.477272727272734</v>
      </c>
      <c r="N129" s="1" t="s">
        <v>66</v>
      </c>
      <c r="O129" s="1">
        <v>63</v>
      </c>
      <c r="P129" s="1">
        <v>30</v>
      </c>
      <c r="Q129" s="1">
        <v>33</v>
      </c>
      <c r="R129" s="1">
        <v>2</v>
      </c>
      <c r="S129" s="1">
        <v>1</v>
      </c>
      <c r="T129" s="1">
        <v>1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5</v>
      </c>
      <c r="AB129" s="1">
        <v>0</v>
      </c>
      <c r="AC129" s="1">
        <v>5</v>
      </c>
    </row>
    <row r="130" spans="1:29" ht="10.199999999999999" customHeight="1" x14ac:dyDescent="0.2">
      <c r="A130" s="1" t="s">
        <v>67</v>
      </c>
      <c r="B130" s="1">
        <v>57</v>
      </c>
      <c r="C130" s="1">
        <v>31</v>
      </c>
      <c r="D130" s="1">
        <v>26</v>
      </c>
      <c r="E130" s="1">
        <v>3</v>
      </c>
      <c r="F130" s="1">
        <v>2</v>
      </c>
      <c r="G130" s="1">
        <v>1</v>
      </c>
      <c r="H130" s="2">
        <f>SUM(H122:H128)*5</f>
        <v>1177.1464128420603</v>
      </c>
      <c r="I130" s="2">
        <f>SUM(I122:I128)*5</f>
        <v>1410.685776117838</v>
      </c>
      <c r="J130" s="2">
        <f>SUM(J122:J128)*5</f>
        <v>946.13718771554022</v>
      </c>
      <c r="K130" s="29">
        <f>K128/K129</f>
        <v>26.144713647323751</v>
      </c>
      <c r="L130" s="29">
        <f t="shared" ref="L130:M130" si="76">L128/L129</f>
        <v>28.795019817315371</v>
      </c>
      <c r="M130" s="29">
        <f t="shared" si="76"/>
        <v>23.528866021079804</v>
      </c>
      <c r="N130" s="1" t="s">
        <v>67</v>
      </c>
      <c r="O130" s="1">
        <v>49</v>
      </c>
      <c r="P130" s="1">
        <v>27</v>
      </c>
      <c r="Q130" s="1">
        <v>22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1</v>
      </c>
      <c r="Y130" s="1">
        <v>1</v>
      </c>
      <c r="Z130" s="1">
        <v>0</v>
      </c>
      <c r="AA130" s="1">
        <v>4</v>
      </c>
      <c r="AB130" s="1">
        <v>1</v>
      </c>
      <c r="AC130" s="1">
        <v>3</v>
      </c>
    </row>
    <row r="131" spans="1:29" ht="10.199999999999999" customHeight="1" x14ac:dyDescent="0.2">
      <c r="A131" s="1" t="s">
        <v>78</v>
      </c>
      <c r="N131" s="1" t="s">
        <v>78</v>
      </c>
    </row>
    <row r="132" spans="1:29" ht="10.199999999999999" customHeight="1" x14ac:dyDescent="0.2">
      <c r="A132" s="1" t="s">
        <v>59</v>
      </c>
      <c r="N132" s="1" t="s">
        <v>59</v>
      </c>
    </row>
    <row r="133" spans="1:29" ht="10.199999999999999" customHeight="1" x14ac:dyDescent="0.2">
      <c r="A133" s="1" t="s">
        <v>1</v>
      </c>
      <c r="B133" s="1">
        <v>1068</v>
      </c>
      <c r="C133" s="1">
        <v>545</v>
      </c>
      <c r="D133" s="1">
        <v>523</v>
      </c>
      <c r="E133" s="1">
        <v>450</v>
      </c>
      <c r="F133" s="1">
        <v>252</v>
      </c>
      <c r="G133" s="1">
        <v>198</v>
      </c>
      <c r="H133" s="2">
        <f t="shared" ref="H133:J140" si="77">E133/B133*100</f>
        <v>42.134831460674157</v>
      </c>
      <c r="I133" s="2">
        <f t="shared" si="77"/>
        <v>46.238532110091747</v>
      </c>
      <c r="J133" s="2">
        <f t="shared" si="77"/>
        <v>37.858508604206506</v>
      </c>
      <c r="K133" s="28">
        <f>H141+1500</f>
        <v>3008.9475370842583</v>
      </c>
      <c r="L133" s="28">
        <f t="shared" ref="L133:M133" si="78">I141+1500</f>
        <v>3223.6114991493464</v>
      </c>
      <c r="M133" s="28">
        <f t="shared" si="78"/>
        <v>2795.5065711097004</v>
      </c>
      <c r="N133" s="1" t="s">
        <v>1</v>
      </c>
      <c r="O133" s="1">
        <v>576</v>
      </c>
      <c r="P133" s="1">
        <v>278</v>
      </c>
      <c r="Q133" s="1">
        <v>298</v>
      </c>
      <c r="R133" s="1">
        <v>16</v>
      </c>
      <c r="S133" s="1">
        <v>8</v>
      </c>
      <c r="T133" s="1">
        <v>8</v>
      </c>
      <c r="U133" s="1">
        <v>1</v>
      </c>
      <c r="V133" s="1">
        <v>1</v>
      </c>
      <c r="W133" s="1">
        <v>0</v>
      </c>
      <c r="X133" s="1">
        <v>6</v>
      </c>
      <c r="Y133" s="1">
        <v>4</v>
      </c>
      <c r="Z133" s="1">
        <v>2</v>
      </c>
      <c r="AA133" s="1">
        <v>19</v>
      </c>
      <c r="AB133" s="1">
        <v>2</v>
      </c>
      <c r="AC133" s="1">
        <v>17</v>
      </c>
    </row>
    <row r="134" spans="1:29" ht="10.199999999999999" customHeight="1" x14ac:dyDescent="0.2">
      <c r="A134" s="1" t="s">
        <v>60</v>
      </c>
      <c r="B134" s="1">
        <v>191</v>
      </c>
      <c r="C134" s="1">
        <v>94</v>
      </c>
      <c r="D134" s="1">
        <v>97</v>
      </c>
      <c r="E134" s="1">
        <v>186</v>
      </c>
      <c r="F134" s="1">
        <v>93</v>
      </c>
      <c r="G134" s="1">
        <v>93</v>
      </c>
      <c r="H134" s="2">
        <f t="shared" si="77"/>
        <v>97.382198952879577</v>
      </c>
      <c r="I134" s="2">
        <f t="shared" si="77"/>
        <v>98.936170212765958</v>
      </c>
      <c r="J134" s="2">
        <f t="shared" si="77"/>
        <v>95.876288659793815</v>
      </c>
      <c r="K134" s="28"/>
      <c r="L134" s="28"/>
      <c r="M134" s="28"/>
      <c r="N134" s="1" t="s">
        <v>60</v>
      </c>
      <c r="O134" s="1">
        <v>4</v>
      </c>
      <c r="P134" s="1">
        <v>1</v>
      </c>
      <c r="Q134" s="1">
        <v>3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1</v>
      </c>
      <c r="AB134" s="1">
        <v>0</v>
      </c>
      <c r="AC134" s="1">
        <v>1</v>
      </c>
    </row>
    <row r="135" spans="1:29" ht="10.199999999999999" customHeight="1" x14ac:dyDescent="0.2">
      <c r="A135" s="1" t="s">
        <v>61</v>
      </c>
      <c r="B135" s="1">
        <v>159</v>
      </c>
      <c r="C135" s="1">
        <v>76</v>
      </c>
      <c r="D135" s="1">
        <v>83</v>
      </c>
      <c r="E135" s="1">
        <v>108</v>
      </c>
      <c r="F135" s="1">
        <v>60</v>
      </c>
      <c r="G135" s="1">
        <v>48</v>
      </c>
      <c r="H135" s="2">
        <f t="shared" si="77"/>
        <v>67.924528301886795</v>
      </c>
      <c r="I135" s="2">
        <f t="shared" si="77"/>
        <v>78.94736842105263</v>
      </c>
      <c r="J135" s="2">
        <f t="shared" si="77"/>
        <v>57.831325301204814</v>
      </c>
      <c r="K135" s="28">
        <f>(H139+H140)/2</f>
        <v>10.138888888888889</v>
      </c>
      <c r="L135" s="28">
        <f t="shared" ref="L135:M135" si="79">(I139+I140)/2</f>
        <v>14.890282131661444</v>
      </c>
      <c r="M135" s="28">
        <f t="shared" si="79"/>
        <v>4.6917621385706489</v>
      </c>
      <c r="N135" s="1" t="s">
        <v>61</v>
      </c>
      <c r="O135" s="1">
        <v>48</v>
      </c>
      <c r="P135" s="1">
        <v>16</v>
      </c>
      <c r="Q135" s="1">
        <v>32</v>
      </c>
      <c r="R135" s="1">
        <v>2</v>
      </c>
      <c r="S135" s="1">
        <v>0</v>
      </c>
      <c r="T135" s="1">
        <v>2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1</v>
      </c>
      <c r="AB135" s="1">
        <v>0</v>
      </c>
      <c r="AC135" s="1">
        <v>1</v>
      </c>
    </row>
    <row r="136" spans="1:29" ht="10.199999999999999" customHeight="1" x14ac:dyDescent="0.2">
      <c r="A136" s="1" t="s">
        <v>62</v>
      </c>
      <c r="B136" s="1">
        <v>183</v>
      </c>
      <c r="C136" s="1">
        <v>82</v>
      </c>
      <c r="D136" s="1">
        <v>101</v>
      </c>
      <c r="E136" s="1">
        <v>70</v>
      </c>
      <c r="F136" s="1">
        <v>45</v>
      </c>
      <c r="G136" s="1">
        <v>25</v>
      </c>
      <c r="H136" s="2">
        <f t="shared" si="77"/>
        <v>38.251366120218577</v>
      </c>
      <c r="I136" s="2">
        <f t="shared" si="77"/>
        <v>54.878048780487809</v>
      </c>
      <c r="J136" s="2">
        <f t="shared" si="77"/>
        <v>24.752475247524753</v>
      </c>
      <c r="K136" s="28"/>
      <c r="L136" s="28"/>
      <c r="M136" s="28"/>
      <c r="N136" s="1" t="s">
        <v>62</v>
      </c>
      <c r="O136" s="1">
        <v>105</v>
      </c>
      <c r="P136" s="1">
        <v>34</v>
      </c>
      <c r="Q136" s="1">
        <v>71</v>
      </c>
      <c r="R136" s="1">
        <v>5</v>
      </c>
      <c r="S136" s="1">
        <v>3</v>
      </c>
      <c r="T136" s="1">
        <v>2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3</v>
      </c>
      <c r="AB136" s="1">
        <v>0</v>
      </c>
      <c r="AC136" s="1">
        <v>3</v>
      </c>
    </row>
    <row r="137" spans="1:29" ht="10.199999999999999" customHeight="1" x14ac:dyDescent="0.2">
      <c r="A137" s="1" t="s">
        <v>63</v>
      </c>
      <c r="B137" s="1">
        <v>149</v>
      </c>
      <c r="C137" s="1">
        <v>76</v>
      </c>
      <c r="D137" s="1">
        <v>73</v>
      </c>
      <c r="E137" s="1">
        <v>37</v>
      </c>
      <c r="F137" s="1">
        <v>18</v>
      </c>
      <c r="G137" s="1">
        <v>19</v>
      </c>
      <c r="H137" s="2">
        <f t="shared" si="77"/>
        <v>24.832214765100673</v>
      </c>
      <c r="I137" s="2">
        <f t="shared" si="77"/>
        <v>23.684210526315788</v>
      </c>
      <c r="J137" s="2">
        <f t="shared" si="77"/>
        <v>26.027397260273972</v>
      </c>
      <c r="K137" s="28">
        <f>K135*50</f>
        <v>506.94444444444446</v>
      </c>
      <c r="L137" s="28">
        <f t="shared" ref="L137:M137" si="80">L135*50</f>
        <v>744.51410658307213</v>
      </c>
      <c r="M137" s="28">
        <f t="shared" si="80"/>
        <v>234.58810692853245</v>
      </c>
      <c r="N137" s="1" t="s">
        <v>63</v>
      </c>
      <c r="O137" s="1">
        <v>107</v>
      </c>
      <c r="P137" s="1">
        <v>55</v>
      </c>
      <c r="Q137" s="1">
        <v>52</v>
      </c>
      <c r="R137" s="1">
        <v>3</v>
      </c>
      <c r="S137" s="1">
        <v>2</v>
      </c>
      <c r="T137" s="1">
        <v>1</v>
      </c>
      <c r="U137" s="1">
        <v>0</v>
      </c>
      <c r="V137" s="1">
        <v>0</v>
      </c>
      <c r="W137" s="1">
        <v>0</v>
      </c>
      <c r="X137" s="1">
        <v>1</v>
      </c>
      <c r="Y137" s="1">
        <v>1</v>
      </c>
      <c r="Z137" s="1">
        <v>0</v>
      </c>
      <c r="AA137" s="1">
        <v>1</v>
      </c>
      <c r="AB137" s="1">
        <v>0</v>
      </c>
      <c r="AC137" s="1">
        <v>1</v>
      </c>
    </row>
    <row r="138" spans="1:29" ht="10.199999999999999" customHeight="1" x14ac:dyDescent="0.2">
      <c r="A138" s="1" t="s">
        <v>64</v>
      </c>
      <c r="B138" s="1">
        <v>145</v>
      </c>
      <c r="C138" s="1">
        <v>89</v>
      </c>
      <c r="D138" s="1">
        <v>56</v>
      </c>
      <c r="E138" s="1">
        <v>26</v>
      </c>
      <c r="F138" s="1">
        <v>19</v>
      </c>
      <c r="G138" s="1">
        <v>7</v>
      </c>
      <c r="H138" s="2">
        <f t="shared" si="77"/>
        <v>17.931034482758619</v>
      </c>
      <c r="I138" s="2">
        <f t="shared" si="77"/>
        <v>21.348314606741571</v>
      </c>
      <c r="J138" s="2">
        <f t="shared" si="77"/>
        <v>12.5</v>
      </c>
      <c r="K138" s="28"/>
      <c r="L138" s="28"/>
      <c r="M138" s="28"/>
      <c r="N138" s="1" t="s">
        <v>64</v>
      </c>
      <c r="O138" s="1">
        <v>116</v>
      </c>
      <c r="P138" s="1">
        <v>69</v>
      </c>
      <c r="Q138" s="1">
        <v>47</v>
      </c>
      <c r="R138" s="1">
        <v>2</v>
      </c>
      <c r="S138" s="1">
        <v>0</v>
      </c>
      <c r="T138" s="1">
        <v>2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1</v>
      </c>
      <c r="AB138" s="1">
        <v>1</v>
      </c>
      <c r="AC138" s="1">
        <v>0</v>
      </c>
    </row>
    <row r="139" spans="1:29" ht="10.199999999999999" customHeight="1" x14ac:dyDescent="0.2">
      <c r="A139" s="1" t="s">
        <v>65</v>
      </c>
      <c r="B139" s="1">
        <v>105</v>
      </c>
      <c r="C139" s="1">
        <v>58</v>
      </c>
      <c r="D139" s="1">
        <v>47</v>
      </c>
      <c r="E139" s="1">
        <v>14</v>
      </c>
      <c r="F139" s="1">
        <v>12</v>
      </c>
      <c r="G139" s="1">
        <v>2</v>
      </c>
      <c r="H139" s="2">
        <f t="shared" si="77"/>
        <v>13.333333333333334</v>
      </c>
      <c r="I139" s="2">
        <f t="shared" si="77"/>
        <v>20.689655172413794</v>
      </c>
      <c r="J139" s="2">
        <f t="shared" si="77"/>
        <v>4.2553191489361701</v>
      </c>
      <c r="K139" s="28">
        <f>K133-K137</f>
        <v>2502.003092639814</v>
      </c>
      <c r="L139" s="28">
        <f t="shared" ref="L139:M139" si="81">L133-L137</f>
        <v>2479.0973925662743</v>
      </c>
      <c r="M139" s="28">
        <f t="shared" si="81"/>
        <v>2560.918464181168</v>
      </c>
      <c r="N139" s="1" t="s">
        <v>65</v>
      </c>
      <c r="O139" s="1">
        <v>81</v>
      </c>
      <c r="P139" s="1">
        <v>41</v>
      </c>
      <c r="Q139" s="1">
        <v>40</v>
      </c>
      <c r="R139" s="1">
        <v>2</v>
      </c>
      <c r="S139" s="1">
        <v>2</v>
      </c>
      <c r="T139" s="1">
        <v>0</v>
      </c>
      <c r="U139" s="1">
        <v>1</v>
      </c>
      <c r="V139" s="1">
        <v>1</v>
      </c>
      <c r="W139" s="1">
        <v>0</v>
      </c>
      <c r="X139" s="1">
        <v>3</v>
      </c>
      <c r="Y139" s="1">
        <v>2</v>
      </c>
      <c r="Z139" s="1">
        <v>1</v>
      </c>
      <c r="AA139" s="1">
        <v>4</v>
      </c>
      <c r="AB139" s="1">
        <v>0</v>
      </c>
      <c r="AC139" s="1">
        <v>4</v>
      </c>
    </row>
    <row r="140" spans="1:29" ht="10.199999999999999" customHeight="1" x14ac:dyDescent="0.2">
      <c r="A140" s="1" t="s">
        <v>66</v>
      </c>
      <c r="B140" s="1">
        <v>72</v>
      </c>
      <c r="C140" s="1">
        <v>33</v>
      </c>
      <c r="D140" s="1">
        <v>39</v>
      </c>
      <c r="E140" s="1">
        <v>5</v>
      </c>
      <c r="F140" s="1">
        <v>3</v>
      </c>
      <c r="G140" s="1">
        <v>2</v>
      </c>
      <c r="H140" s="2">
        <f t="shared" si="77"/>
        <v>6.9444444444444446</v>
      </c>
      <c r="I140" s="2">
        <f t="shared" si="77"/>
        <v>9.0909090909090917</v>
      </c>
      <c r="J140" s="2">
        <f t="shared" si="77"/>
        <v>5.1282051282051277</v>
      </c>
      <c r="K140" s="28">
        <f>100-K135</f>
        <v>89.861111111111114</v>
      </c>
      <c r="L140" s="28">
        <f t="shared" ref="L140:M140" si="82">100-L135</f>
        <v>85.109717868338549</v>
      </c>
      <c r="M140" s="28">
        <f t="shared" si="82"/>
        <v>95.308237861429348</v>
      </c>
      <c r="N140" s="1" t="s">
        <v>66</v>
      </c>
      <c r="O140" s="1">
        <v>63</v>
      </c>
      <c r="P140" s="1">
        <v>29</v>
      </c>
      <c r="Q140" s="1">
        <v>34</v>
      </c>
      <c r="R140" s="1">
        <v>2</v>
      </c>
      <c r="S140" s="1">
        <v>1</v>
      </c>
      <c r="T140" s="1">
        <v>1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2</v>
      </c>
      <c r="AB140" s="1">
        <v>0</v>
      </c>
      <c r="AC140" s="1">
        <v>2</v>
      </c>
    </row>
    <row r="141" spans="1:29" ht="10.199999999999999" customHeight="1" x14ac:dyDescent="0.2">
      <c r="A141" s="1" t="s">
        <v>67</v>
      </c>
      <c r="B141" s="1">
        <v>64</v>
      </c>
      <c r="C141" s="1">
        <v>37</v>
      </c>
      <c r="D141" s="1">
        <v>27</v>
      </c>
      <c r="E141" s="1">
        <v>4</v>
      </c>
      <c r="F141" s="1">
        <v>2</v>
      </c>
      <c r="G141" s="1">
        <v>2</v>
      </c>
      <c r="H141" s="2">
        <f>SUM(H133:H139)*5</f>
        <v>1508.9475370842583</v>
      </c>
      <c r="I141" s="2">
        <f>SUM(I133:I139)*5</f>
        <v>1723.6114991493464</v>
      </c>
      <c r="J141" s="2">
        <f>SUM(J133:J139)*5</f>
        <v>1295.5065711097004</v>
      </c>
      <c r="K141" s="29">
        <f>K139/K140</f>
        <v>27.843001958279228</v>
      </c>
      <c r="L141" s="29">
        <f t="shared" ref="L141:M141" si="83">L139/L140</f>
        <v>29.12825297343063</v>
      </c>
      <c r="M141" s="29">
        <f t="shared" si="83"/>
        <v>26.869854292181348</v>
      </c>
      <c r="N141" s="1" t="s">
        <v>67</v>
      </c>
      <c r="O141" s="1">
        <v>52</v>
      </c>
      <c r="P141" s="1">
        <v>33</v>
      </c>
      <c r="Q141" s="1">
        <v>19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2</v>
      </c>
      <c r="Y141" s="1">
        <v>1</v>
      </c>
      <c r="Z141" s="1">
        <v>1</v>
      </c>
      <c r="AA141" s="1">
        <v>6</v>
      </c>
      <c r="AB141" s="1">
        <v>1</v>
      </c>
      <c r="AC141" s="1">
        <v>5</v>
      </c>
    </row>
    <row r="142" spans="1:29" ht="10.199999999999999" customHeight="1" x14ac:dyDescent="0.2">
      <c r="A142" s="1" t="s">
        <v>79</v>
      </c>
      <c r="N142" s="1" t="s">
        <v>79</v>
      </c>
    </row>
    <row r="143" spans="1:29" ht="10.199999999999999" customHeight="1" x14ac:dyDescent="0.2">
      <c r="A143" s="1" t="s">
        <v>59</v>
      </c>
      <c r="N143" s="1" t="s">
        <v>59</v>
      </c>
    </row>
    <row r="144" spans="1:29" ht="10.199999999999999" customHeight="1" x14ac:dyDescent="0.2">
      <c r="A144" s="1" t="s">
        <v>1</v>
      </c>
      <c r="B144" s="1">
        <v>745</v>
      </c>
      <c r="C144" s="1">
        <v>366</v>
      </c>
      <c r="D144" s="1">
        <v>379</v>
      </c>
      <c r="E144" s="1">
        <v>235</v>
      </c>
      <c r="F144" s="1">
        <v>145</v>
      </c>
      <c r="G144" s="1">
        <v>90</v>
      </c>
      <c r="H144" s="2">
        <f t="shared" ref="H144:J151" si="84">E144/B144*100</f>
        <v>31.543624161073826</v>
      </c>
      <c r="I144" s="2">
        <f t="shared" si="84"/>
        <v>39.617486338797811</v>
      </c>
      <c r="J144" s="2">
        <f t="shared" si="84"/>
        <v>23.746701846965699</v>
      </c>
      <c r="K144" s="28">
        <f>H152+1500</f>
        <v>2619.6083841577633</v>
      </c>
      <c r="L144" s="28">
        <f t="shared" ref="L144:M144" si="85">I152+1500</f>
        <v>2932.0935217168899</v>
      </c>
      <c r="M144" s="28">
        <f t="shared" si="85"/>
        <v>2320.3625541555039</v>
      </c>
      <c r="N144" s="1" t="s">
        <v>1</v>
      </c>
      <c r="O144" s="1">
        <v>385</v>
      </c>
      <c r="P144" s="1">
        <v>180</v>
      </c>
      <c r="Q144" s="1">
        <v>205</v>
      </c>
      <c r="R144" s="1">
        <v>83</v>
      </c>
      <c r="S144" s="1">
        <v>34</v>
      </c>
      <c r="T144" s="1">
        <v>49</v>
      </c>
      <c r="U144" s="1">
        <v>5</v>
      </c>
      <c r="V144" s="1">
        <v>2</v>
      </c>
      <c r="W144" s="1">
        <v>3</v>
      </c>
      <c r="X144" s="1">
        <v>20</v>
      </c>
      <c r="Y144" s="1">
        <v>2</v>
      </c>
      <c r="Z144" s="1">
        <v>18</v>
      </c>
      <c r="AA144" s="1">
        <v>17</v>
      </c>
      <c r="AB144" s="1">
        <v>3</v>
      </c>
      <c r="AC144" s="1">
        <v>14</v>
      </c>
    </row>
    <row r="145" spans="1:29" ht="10.199999999999999" customHeight="1" x14ac:dyDescent="0.2">
      <c r="A145" s="1" t="s">
        <v>60</v>
      </c>
      <c r="B145" s="1">
        <v>123</v>
      </c>
      <c r="C145" s="1">
        <v>66</v>
      </c>
      <c r="D145" s="1">
        <v>57</v>
      </c>
      <c r="E145" s="1">
        <v>113</v>
      </c>
      <c r="F145" s="1">
        <v>66</v>
      </c>
      <c r="G145" s="1">
        <v>47</v>
      </c>
      <c r="H145" s="2">
        <f t="shared" si="84"/>
        <v>91.869918699186996</v>
      </c>
      <c r="I145" s="2">
        <f t="shared" si="84"/>
        <v>100</v>
      </c>
      <c r="J145" s="2">
        <f t="shared" si="84"/>
        <v>82.456140350877192</v>
      </c>
      <c r="K145" s="28"/>
      <c r="L145" s="28"/>
      <c r="M145" s="28"/>
      <c r="N145" s="1" t="s">
        <v>60</v>
      </c>
      <c r="O145" s="1">
        <v>7</v>
      </c>
      <c r="P145" s="1">
        <v>0</v>
      </c>
      <c r="Q145" s="1">
        <v>7</v>
      </c>
      <c r="R145" s="1">
        <v>2</v>
      </c>
      <c r="S145" s="1">
        <v>0</v>
      </c>
      <c r="T145" s="1">
        <v>2</v>
      </c>
      <c r="U145" s="1">
        <v>0</v>
      </c>
      <c r="V145" s="1">
        <v>0</v>
      </c>
      <c r="W145" s="1">
        <v>0</v>
      </c>
      <c r="X145" s="1">
        <v>1</v>
      </c>
      <c r="Y145" s="1">
        <v>0</v>
      </c>
      <c r="Z145" s="1">
        <v>1</v>
      </c>
      <c r="AA145" s="1">
        <v>0</v>
      </c>
      <c r="AB145" s="1">
        <v>0</v>
      </c>
      <c r="AC145" s="1">
        <v>0</v>
      </c>
    </row>
    <row r="146" spans="1:29" ht="10.199999999999999" customHeight="1" x14ac:dyDescent="0.2">
      <c r="A146" s="1" t="s">
        <v>61</v>
      </c>
      <c r="B146" s="1">
        <v>125</v>
      </c>
      <c r="C146" s="1">
        <v>49</v>
      </c>
      <c r="D146" s="1">
        <v>76</v>
      </c>
      <c r="E146" s="1">
        <v>66</v>
      </c>
      <c r="F146" s="1">
        <v>35</v>
      </c>
      <c r="G146" s="1">
        <v>31</v>
      </c>
      <c r="H146" s="2">
        <f t="shared" si="84"/>
        <v>52.800000000000004</v>
      </c>
      <c r="I146" s="2">
        <f t="shared" si="84"/>
        <v>71.428571428571431</v>
      </c>
      <c r="J146" s="2">
        <f t="shared" si="84"/>
        <v>40.789473684210527</v>
      </c>
      <c r="K146" s="28">
        <f>(H150+H151)/2</f>
        <v>8.2934609250398719</v>
      </c>
      <c r="L146" s="28">
        <f t="shared" ref="L146:M146" si="86">(I150+I151)/2</f>
        <v>14.144736842105264</v>
      </c>
      <c r="M146" s="28">
        <f t="shared" si="86"/>
        <v>0</v>
      </c>
      <c r="N146" s="1" t="s">
        <v>61</v>
      </c>
      <c r="O146" s="1">
        <v>48</v>
      </c>
      <c r="P146" s="1">
        <v>13</v>
      </c>
      <c r="Q146" s="1">
        <v>35</v>
      </c>
      <c r="R146" s="1">
        <v>5</v>
      </c>
      <c r="S146" s="1">
        <v>1</v>
      </c>
      <c r="T146" s="1">
        <v>4</v>
      </c>
      <c r="U146" s="1">
        <v>1</v>
      </c>
      <c r="V146" s="1">
        <v>0</v>
      </c>
      <c r="W146" s="1">
        <v>1</v>
      </c>
      <c r="X146" s="1">
        <v>3</v>
      </c>
      <c r="Y146" s="1">
        <v>0</v>
      </c>
      <c r="Z146" s="1">
        <v>3</v>
      </c>
      <c r="AA146" s="1">
        <v>2</v>
      </c>
      <c r="AB146" s="1">
        <v>0</v>
      </c>
      <c r="AC146" s="1">
        <v>2</v>
      </c>
    </row>
    <row r="147" spans="1:29" ht="10.199999999999999" customHeight="1" x14ac:dyDescent="0.2">
      <c r="A147" s="1" t="s">
        <v>62</v>
      </c>
      <c r="B147" s="1">
        <v>130</v>
      </c>
      <c r="C147" s="1">
        <v>56</v>
      </c>
      <c r="D147" s="1">
        <v>74</v>
      </c>
      <c r="E147" s="1">
        <v>26</v>
      </c>
      <c r="F147" s="1">
        <v>17</v>
      </c>
      <c r="G147" s="1">
        <v>9</v>
      </c>
      <c r="H147" s="2">
        <f t="shared" si="84"/>
        <v>20</v>
      </c>
      <c r="I147" s="2">
        <f t="shared" si="84"/>
        <v>30.357142857142854</v>
      </c>
      <c r="J147" s="2">
        <f t="shared" si="84"/>
        <v>12.162162162162163</v>
      </c>
      <c r="K147" s="28"/>
      <c r="L147" s="28"/>
      <c r="M147" s="28"/>
      <c r="N147" s="1" t="s">
        <v>62</v>
      </c>
      <c r="O147" s="1">
        <v>72</v>
      </c>
      <c r="P147" s="1">
        <v>29</v>
      </c>
      <c r="Q147" s="1">
        <v>43</v>
      </c>
      <c r="R147" s="1">
        <v>21</v>
      </c>
      <c r="S147" s="1">
        <v>9</v>
      </c>
      <c r="T147" s="1">
        <v>12</v>
      </c>
      <c r="U147" s="1">
        <v>2</v>
      </c>
      <c r="V147" s="1">
        <v>0</v>
      </c>
      <c r="W147" s="1">
        <v>2</v>
      </c>
      <c r="X147" s="1">
        <v>8</v>
      </c>
      <c r="Y147" s="1">
        <v>1</v>
      </c>
      <c r="Z147" s="1">
        <v>7</v>
      </c>
      <c r="AA147" s="1">
        <v>1</v>
      </c>
      <c r="AB147" s="1">
        <v>0</v>
      </c>
      <c r="AC147" s="1">
        <v>1</v>
      </c>
    </row>
    <row r="148" spans="1:29" ht="10.199999999999999" customHeight="1" x14ac:dyDescent="0.2">
      <c r="A148" s="1" t="s">
        <v>63</v>
      </c>
      <c r="B148" s="1">
        <v>110</v>
      </c>
      <c r="C148" s="1">
        <v>49</v>
      </c>
      <c r="D148" s="1">
        <v>61</v>
      </c>
      <c r="E148" s="1">
        <v>9</v>
      </c>
      <c r="F148" s="1">
        <v>6</v>
      </c>
      <c r="G148" s="1">
        <v>3</v>
      </c>
      <c r="H148" s="2">
        <f t="shared" si="84"/>
        <v>8.1818181818181817</v>
      </c>
      <c r="I148" s="2">
        <f t="shared" si="84"/>
        <v>12.244897959183673</v>
      </c>
      <c r="J148" s="2">
        <f t="shared" si="84"/>
        <v>4.918032786885246</v>
      </c>
      <c r="K148" s="28">
        <f>K146*50</f>
        <v>414.67304625199358</v>
      </c>
      <c r="L148" s="28">
        <f t="shared" ref="L148:M148" si="87">L146*50</f>
        <v>707.23684210526324</v>
      </c>
      <c r="M148" s="28">
        <f t="shared" si="87"/>
        <v>0</v>
      </c>
      <c r="N148" s="1" t="s">
        <v>63</v>
      </c>
      <c r="O148" s="1">
        <v>71</v>
      </c>
      <c r="P148" s="1">
        <v>35</v>
      </c>
      <c r="Q148" s="1">
        <v>36</v>
      </c>
      <c r="R148" s="1">
        <v>28</v>
      </c>
      <c r="S148" s="1">
        <v>8</v>
      </c>
      <c r="T148" s="1">
        <v>20</v>
      </c>
      <c r="U148" s="1">
        <v>0</v>
      </c>
      <c r="V148" s="1">
        <v>0</v>
      </c>
      <c r="W148" s="1">
        <v>0</v>
      </c>
      <c r="X148" s="1">
        <v>2</v>
      </c>
      <c r="Y148" s="1">
        <v>0</v>
      </c>
      <c r="Z148" s="1">
        <v>2</v>
      </c>
      <c r="AA148" s="1">
        <v>0</v>
      </c>
      <c r="AB148" s="1">
        <v>0</v>
      </c>
      <c r="AC148" s="1">
        <v>0</v>
      </c>
    </row>
    <row r="149" spans="1:29" ht="10.199999999999999" customHeight="1" x14ac:dyDescent="0.2">
      <c r="A149" s="1" t="s">
        <v>64</v>
      </c>
      <c r="B149" s="1">
        <v>100</v>
      </c>
      <c r="C149" s="1">
        <v>53</v>
      </c>
      <c r="D149" s="1">
        <v>47</v>
      </c>
      <c r="E149" s="1">
        <v>9</v>
      </c>
      <c r="F149" s="1">
        <v>9</v>
      </c>
      <c r="G149" s="1">
        <v>0</v>
      </c>
      <c r="H149" s="2">
        <f t="shared" si="84"/>
        <v>9</v>
      </c>
      <c r="I149" s="2">
        <f t="shared" si="84"/>
        <v>16.981132075471699</v>
      </c>
      <c r="J149" s="2">
        <f t="shared" si="84"/>
        <v>0</v>
      </c>
      <c r="K149" s="28"/>
      <c r="L149" s="28"/>
      <c r="M149" s="28"/>
      <c r="N149" s="1" t="s">
        <v>64</v>
      </c>
      <c r="O149" s="1">
        <v>71</v>
      </c>
      <c r="P149" s="1">
        <v>35</v>
      </c>
      <c r="Q149" s="1">
        <v>36</v>
      </c>
      <c r="R149" s="1">
        <v>14</v>
      </c>
      <c r="S149" s="1">
        <v>8</v>
      </c>
      <c r="T149" s="1">
        <v>6</v>
      </c>
      <c r="U149" s="1">
        <v>1</v>
      </c>
      <c r="V149" s="1">
        <v>1</v>
      </c>
      <c r="W149" s="1">
        <v>0</v>
      </c>
      <c r="X149" s="1">
        <v>3</v>
      </c>
      <c r="Y149" s="1">
        <v>0</v>
      </c>
      <c r="Z149" s="1">
        <v>3</v>
      </c>
      <c r="AA149" s="1">
        <v>2</v>
      </c>
      <c r="AB149" s="1">
        <v>0</v>
      </c>
      <c r="AC149" s="1">
        <v>2</v>
      </c>
    </row>
    <row r="150" spans="1:29" ht="10.199999999999999" customHeight="1" x14ac:dyDescent="0.2">
      <c r="A150" s="1" t="s">
        <v>65</v>
      </c>
      <c r="B150" s="1">
        <v>57</v>
      </c>
      <c r="C150" s="1">
        <v>38</v>
      </c>
      <c r="D150" s="1">
        <v>19</v>
      </c>
      <c r="E150" s="1">
        <v>6</v>
      </c>
      <c r="F150" s="1">
        <v>6</v>
      </c>
      <c r="G150" s="1">
        <v>0</v>
      </c>
      <c r="H150" s="2">
        <f t="shared" si="84"/>
        <v>10.526315789473683</v>
      </c>
      <c r="I150" s="2">
        <f t="shared" si="84"/>
        <v>15.789473684210526</v>
      </c>
      <c r="J150" s="2">
        <f t="shared" si="84"/>
        <v>0</v>
      </c>
      <c r="K150" s="28">
        <f>K144-K148</f>
        <v>2204.9353379057698</v>
      </c>
      <c r="L150" s="28">
        <f t="shared" ref="L150:M150" si="88">L144-L148</f>
        <v>2224.8566796116265</v>
      </c>
      <c r="M150" s="28">
        <f t="shared" si="88"/>
        <v>2320.3625541555039</v>
      </c>
      <c r="N150" s="1" t="s">
        <v>65</v>
      </c>
      <c r="O150" s="1">
        <v>44</v>
      </c>
      <c r="P150" s="1">
        <v>27</v>
      </c>
      <c r="Q150" s="1">
        <v>17</v>
      </c>
      <c r="R150" s="1">
        <v>6</v>
      </c>
      <c r="S150" s="1">
        <v>5</v>
      </c>
      <c r="T150" s="1">
        <v>1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1</v>
      </c>
      <c r="AB150" s="1">
        <v>0</v>
      </c>
      <c r="AC150" s="1">
        <v>1</v>
      </c>
    </row>
    <row r="151" spans="1:29" ht="10.199999999999999" customHeight="1" x14ac:dyDescent="0.2">
      <c r="A151" s="1" t="s">
        <v>66</v>
      </c>
      <c r="B151" s="1">
        <v>66</v>
      </c>
      <c r="C151" s="1">
        <v>32</v>
      </c>
      <c r="D151" s="1">
        <v>34</v>
      </c>
      <c r="E151" s="1">
        <v>4</v>
      </c>
      <c r="F151" s="1">
        <v>4</v>
      </c>
      <c r="G151" s="1">
        <v>0</v>
      </c>
      <c r="H151" s="2">
        <f t="shared" si="84"/>
        <v>6.0606060606060606</v>
      </c>
      <c r="I151" s="2">
        <f t="shared" si="84"/>
        <v>12.5</v>
      </c>
      <c r="J151" s="2">
        <f t="shared" si="84"/>
        <v>0</v>
      </c>
      <c r="K151" s="28">
        <f>100-K146</f>
        <v>91.706539074960133</v>
      </c>
      <c r="L151" s="28">
        <f t="shared" ref="L151:M151" si="89">100-L146</f>
        <v>85.85526315789474</v>
      </c>
      <c r="M151" s="28">
        <f t="shared" si="89"/>
        <v>100</v>
      </c>
      <c r="N151" s="1" t="s">
        <v>66</v>
      </c>
      <c r="O151" s="1">
        <v>43</v>
      </c>
      <c r="P151" s="1">
        <v>21</v>
      </c>
      <c r="Q151" s="1">
        <v>22</v>
      </c>
      <c r="R151" s="1">
        <v>6</v>
      </c>
      <c r="S151" s="1">
        <v>3</v>
      </c>
      <c r="T151" s="1">
        <v>3</v>
      </c>
      <c r="U151" s="1">
        <v>0</v>
      </c>
      <c r="V151" s="1">
        <v>0</v>
      </c>
      <c r="W151" s="1">
        <v>0</v>
      </c>
      <c r="X151" s="1">
        <v>3</v>
      </c>
      <c r="Y151" s="1">
        <v>1</v>
      </c>
      <c r="Z151" s="1">
        <v>2</v>
      </c>
      <c r="AA151" s="1">
        <v>10</v>
      </c>
      <c r="AB151" s="1">
        <v>3</v>
      </c>
      <c r="AC151" s="1">
        <v>7</v>
      </c>
    </row>
    <row r="152" spans="1:29" ht="10.199999999999999" customHeight="1" x14ac:dyDescent="0.2">
      <c r="A152" s="1" t="s">
        <v>67</v>
      </c>
      <c r="B152" s="1">
        <v>34</v>
      </c>
      <c r="C152" s="1">
        <v>23</v>
      </c>
      <c r="D152" s="1">
        <v>11</v>
      </c>
      <c r="E152" s="1">
        <v>2</v>
      </c>
      <c r="F152" s="1">
        <v>2</v>
      </c>
      <c r="G152" s="1">
        <v>0</v>
      </c>
      <c r="H152" s="2">
        <f>SUM(H144:H150)*5</f>
        <v>1119.6083841577633</v>
      </c>
      <c r="I152" s="2">
        <f>SUM(I144:I150)*5</f>
        <v>1432.0935217168901</v>
      </c>
      <c r="J152" s="2">
        <f>SUM(J144:J150)*5</f>
        <v>820.36255415550409</v>
      </c>
      <c r="K152" s="29">
        <f>K150/K151</f>
        <v>24.043381858555087</v>
      </c>
      <c r="L152" s="29">
        <f t="shared" ref="L152:M152" si="90">L150/L151</f>
        <v>25.914039486664155</v>
      </c>
      <c r="M152" s="29">
        <f t="shared" si="90"/>
        <v>23.203625541555038</v>
      </c>
      <c r="N152" s="1" t="s">
        <v>67</v>
      </c>
      <c r="O152" s="1">
        <v>29</v>
      </c>
      <c r="P152" s="1">
        <v>20</v>
      </c>
      <c r="Q152" s="1">
        <v>9</v>
      </c>
      <c r="R152" s="1">
        <v>1</v>
      </c>
      <c r="S152" s="1">
        <v>0</v>
      </c>
      <c r="T152" s="1">
        <v>1</v>
      </c>
      <c r="U152" s="1">
        <v>1</v>
      </c>
      <c r="V152" s="1">
        <v>1</v>
      </c>
      <c r="W152" s="1">
        <v>0</v>
      </c>
      <c r="X152" s="1">
        <v>0</v>
      </c>
      <c r="Y152" s="1">
        <v>0</v>
      </c>
      <c r="Z152" s="1">
        <v>0</v>
      </c>
      <c r="AA152" s="1">
        <v>1</v>
      </c>
      <c r="AB152" s="1">
        <v>0</v>
      </c>
      <c r="AC152" s="1">
        <v>1</v>
      </c>
    </row>
    <row r="153" spans="1:29" ht="10.199999999999999" customHeight="1" x14ac:dyDescent="0.2">
      <c r="A153" s="1" t="s">
        <v>80</v>
      </c>
      <c r="N153" s="1" t="s">
        <v>80</v>
      </c>
    </row>
    <row r="154" spans="1:29" ht="10.199999999999999" customHeight="1" x14ac:dyDescent="0.2">
      <c r="A154" s="1" t="s">
        <v>59</v>
      </c>
      <c r="N154" s="1" t="s">
        <v>59</v>
      </c>
    </row>
    <row r="155" spans="1:29" ht="10.199999999999999" customHeight="1" x14ac:dyDescent="0.2">
      <c r="A155" s="1" t="s">
        <v>1</v>
      </c>
      <c r="B155" s="1">
        <v>777</v>
      </c>
      <c r="C155" s="1">
        <v>376</v>
      </c>
      <c r="D155" s="1">
        <v>401</v>
      </c>
      <c r="E155" s="1">
        <v>287</v>
      </c>
      <c r="F155" s="1">
        <v>161</v>
      </c>
      <c r="G155" s="1">
        <v>126</v>
      </c>
      <c r="H155" s="2">
        <f t="shared" ref="H155:J162" si="91">E155/B155*100</f>
        <v>36.936936936936938</v>
      </c>
      <c r="I155" s="2">
        <f t="shared" si="91"/>
        <v>42.819148936170215</v>
      </c>
      <c r="J155" s="2">
        <f t="shared" si="91"/>
        <v>31.421446384039903</v>
      </c>
      <c r="K155" s="28">
        <f>H163+1500</f>
        <v>2747.6827814091967</v>
      </c>
      <c r="L155" s="28">
        <f t="shared" ref="L155:M155" si="92">I163+1500</f>
        <v>3018.1118439772708</v>
      </c>
      <c r="M155" s="28">
        <f t="shared" si="92"/>
        <v>2518.6239629838428</v>
      </c>
      <c r="N155" s="1" t="s">
        <v>1</v>
      </c>
      <c r="O155" s="1">
        <v>443</v>
      </c>
      <c r="P155" s="1">
        <v>200</v>
      </c>
      <c r="Q155" s="1">
        <v>243</v>
      </c>
      <c r="R155" s="1">
        <v>26</v>
      </c>
      <c r="S155" s="1">
        <v>12</v>
      </c>
      <c r="T155" s="1">
        <v>14</v>
      </c>
      <c r="U155" s="1">
        <v>5</v>
      </c>
      <c r="V155" s="1">
        <v>0</v>
      </c>
      <c r="W155" s="1">
        <v>5</v>
      </c>
      <c r="X155" s="1">
        <v>10</v>
      </c>
      <c r="Y155" s="1">
        <v>3</v>
      </c>
      <c r="Z155" s="1">
        <v>7</v>
      </c>
      <c r="AA155" s="1">
        <v>6</v>
      </c>
      <c r="AB155" s="1">
        <v>0</v>
      </c>
      <c r="AC155" s="1">
        <v>6</v>
      </c>
    </row>
    <row r="156" spans="1:29" ht="10.199999999999999" customHeight="1" x14ac:dyDescent="0.2">
      <c r="A156" s="1" t="s">
        <v>60</v>
      </c>
      <c r="B156" s="1">
        <v>160</v>
      </c>
      <c r="C156" s="1">
        <v>74</v>
      </c>
      <c r="D156" s="1">
        <v>86</v>
      </c>
      <c r="E156" s="1">
        <v>148</v>
      </c>
      <c r="F156" s="1">
        <v>73</v>
      </c>
      <c r="G156" s="1">
        <v>75</v>
      </c>
      <c r="H156" s="2">
        <f t="shared" si="91"/>
        <v>92.5</v>
      </c>
      <c r="I156" s="2">
        <f t="shared" si="91"/>
        <v>98.648648648648646</v>
      </c>
      <c r="J156" s="2">
        <f t="shared" si="91"/>
        <v>87.20930232558139</v>
      </c>
      <c r="K156" s="28"/>
      <c r="L156" s="28"/>
      <c r="M156" s="28"/>
      <c r="N156" s="1" t="s">
        <v>60</v>
      </c>
      <c r="O156" s="1">
        <v>9</v>
      </c>
      <c r="P156" s="1">
        <v>1</v>
      </c>
      <c r="Q156" s="1">
        <v>8</v>
      </c>
      <c r="R156" s="1">
        <v>2</v>
      </c>
      <c r="S156" s="1">
        <v>0</v>
      </c>
      <c r="T156" s="1">
        <v>2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1</v>
      </c>
      <c r="AB156" s="1">
        <v>0</v>
      </c>
      <c r="AC156" s="1">
        <v>1</v>
      </c>
    </row>
    <row r="157" spans="1:29" ht="10.199999999999999" customHeight="1" x14ac:dyDescent="0.2">
      <c r="A157" s="1" t="s">
        <v>61</v>
      </c>
      <c r="B157" s="1">
        <v>106</v>
      </c>
      <c r="C157" s="1">
        <v>48</v>
      </c>
      <c r="D157" s="1">
        <v>58</v>
      </c>
      <c r="E157" s="1">
        <v>68</v>
      </c>
      <c r="F157" s="1">
        <v>40</v>
      </c>
      <c r="G157" s="1">
        <v>28</v>
      </c>
      <c r="H157" s="2">
        <f t="shared" si="91"/>
        <v>64.15094339622641</v>
      </c>
      <c r="I157" s="2">
        <f t="shared" si="91"/>
        <v>83.333333333333343</v>
      </c>
      <c r="J157" s="2">
        <f t="shared" si="91"/>
        <v>48.275862068965516</v>
      </c>
      <c r="K157" s="28">
        <f>(H161+H162)/2</f>
        <v>5.878378378378379</v>
      </c>
      <c r="L157" s="28">
        <f t="shared" ref="L157:M157" si="93">(I161+I162)/2</f>
        <v>6.9776714513556612</v>
      </c>
      <c r="M157" s="28">
        <f t="shared" si="93"/>
        <v>4.6296296296296298</v>
      </c>
      <c r="N157" s="1" t="s">
        <v>61</v>
      </c>
      <c r="O157" s="1">
        <v>34</v>
      </c>
      <c r="P157" s="1">
        <v>8</v>
      </c>
      <c r="Q157" s="1">
        <v>26</v>
      </c>
      <c r="R157" s="1">
        <v>2</v>
      </c>
      <c r="S157" s="1">
        <v>0</v>
      </c>
      <c r="T157" s="1">
        <v>2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2</v>
      </c>
      <c r="AB157" s="1">
        <v>0</v>
      </c>
      <c r="AC157" s="1">
        <v>2</v>
      </c>
    </row>
    <row r="158" spans="1:29" ht="10.199999999999999" customHeight="1" x14ac:dyDescent="0.2">
      <c r="A158" s="1" t="s">
        <v>62</v>
      </c>
      <c r="B158" s="1">
        <v>135</v>
      </c>
      <c r="C158" s="1">
        <v>60</v>
      </c>
      <c r="D158" s="1">
        <v>75</v>
      </c>
      <c r="E158" s="1">
        <v>39</v>
      </c>
      <c r="F158" s="1">
        <v>29</v>
      </c>
      <c r="G158" s="1">
        <v>10</v>
      </c>
      <c r="H158" s="2">
        <f t="shared" si="91"/>
        <v>28.888888888888886</v>
      </c>
      <c r="I158" s="2">
        <f t="shared" si="91"/>
        <v>48.333333333333336</v>
      </c>
      <c r="J158" s="2">
        <f t="shared" si="91"/>
        <v>13.333333333333334</v>
      </c>
      <c r="K158" s="28"/>
      <c r="L158" s="28"/>
      <c r="M158" s="28"/>
      <c r="N158" s="1" t="s">
        <v>62</v>
      </c>
      <c r="O158" s="1">
        <v>83</v>
      </c>
      <c r="P158" s="1">
        <v>28</v>
      </c>
      <c r="Q158" s="1">
        <v>55</v>
      </c>
      <c r="R158" s="1">
        <v>8</v>
      </c>
      <c r="S158" s="1">
        <v>3</v>
      </c>
      <c r="T158" s="1">
        <v>5</v>
      </c>
      <c r="U158" s="1">
        <v>0</v>
      </c>
      <c r="V158" s="1">
        <v>0</v>
      </c>
      <c r="W158" s="1">
        <v>0</v>
      </c>
      <c r="X158" s="1">
        <v>5</v>
      </c>
      <c r="Y158" s="1">
        <v>0</v>
      </c>
      <c r="Z158" s="1">
        <v>5</v>
      </c>
      <c r="AA158" s="1">
        <v>0</v>
      </c>
      <c r="AB158" s="1">
        <v>0</v>
      </c>
      <c r="AC158" s="1">
        <v>0</v>
      </c>
    </row>
    <row r="159" spans="1:29" ht="10.199999999999999" customHeight="1" x14ac:dyDescent="0.2">
      <c r="A159" s="1" t="s">
        <v>63</v>
      </c>
      <c r="B159" s="1">
        <v>110</v>
      </c>
      <c r="C159" s="1">
        <v>56</v>
      </c>
      <c r="D159" s="1">
        <v>54</v>
      </c>
      <c r="E159" s="1">
        <v>15</v>
      </c>
      <c r="F159" s="1">
        <v>9</v>
      </c>
      <c r="G159" s="1">
        <v>6</v>
      </c>
      <c r="H159" s="2">
        <f t="shared" si="91"/>
        <v>13.636363636363635</v>
      </c>
      <c r="I159" s="2">
        <f t="shared" si="91"/>
        <v>16.071428571428573</v>
      </c>
      <c r="J159" s="2">
        <f t="shared" si="91"/>
        <v>11.111111111111111</v>
      </c>
      <c r="K159" s="28">
        <f>K157*50</f>
        <v>293.91891891891896</v>
      </c>
      <c r="L159" s="28">
        <f t="shared" ref="L159:M159" si="94">L157*50</f>
        <v>348.88357256778306</v>
      </c>
      <c r="M159" s="28">
        <f t="shared" si="94"/>
        <v>231.4814814814815</v>
      </c>
      <c r="N159" s="1" t="s">
        <v>63</v>
      </c>
      <c r="O159" s="1">
        <v>88</v>
      </c>
      <c r="P159" s="1">
        <v>42</v>
      </c>
      <c r="Q159" s="1">
        <v>46</v>
      </c>
      <c r="R159" s="1">
        <v>5</v>
      </c>
      <c r="S159" s="1">
        <v>4</v>
      </c>
      <c r="T159" s="1">
        <v>1</v>
      </c>
      <c r="U159" s="1">
        <v>0</v>
      </c>
      <c r="V159" s="1">
        <v>0</v>
      </c>
      <c r="W159" s="1">
        <v>0</v>
      </c>
      <c r="X159" s="1">
        <v>2</v>
      </c>
      <c r="Y159" s="1">
        <v>1</v>
      </c>
      <c r="Z159" s="1">
        <v>1</v>
      </c>
      <c r="AA159" s="1">
        <v>0</v>
      </c>
      <c r="AB159" s="1">
        <v>0</v>
      </c>
      <c r="AC159" s="1">
        <v>0</v>
      </c>
    </row>
    <row r="160" spans="1:29" ht="10.199999999999999" customHeight="1" x14ac:dyDescent="0.2">
      <c r="A160" s="1" t="s">
        <v>64</v>
      </c>
      <c r="B160" s="1">
        <v>90</v>
      </c>
      <c r="C160" s="1">
        <v>46</v>
      </c>
      <c r="D160" s="1">
        <v>44</v>
      </c>
      <c r="E160" s="1">
        <v>6</v>
      </c>
      <c r="F160" s="1">
        <v>3</v>
      </c>
      <c r="G160" s="1">
        <v>3</v>
      </c>
      <c r="H160" s="2">
        <f t="shared" si="91"/>
        <v>6.666666666666667</v>
      </c>
      <c r="I160" s="2">
        <f t="shared" si="91"/>
        <v>6.5217391304347823</v>
      </c>
      <c r="J160" s="2">
        <f t="shared" si="91"/>
        <v>6.8181818181818175</v>
      </c>
      <c r="K160" s="28"/>
      <c r="L160" s="28"/>
      <c r="M160" s="28"/>
      <c r="N160" s="1" t="s">
        <v>64</v>
      </c>
      <c r="O160" s="1">
        <v>80</v>
      </c>
      <c r="P160" s="1">
        <v>42</v>
      </c>
      <c r="Q160" s="1">
        <v>38</v>
      </c>
      <c r="R160" s="1">
        <v>0</v>
      </c>
      <c r="S160" s="1">
        <v>0</v>
      </c>
      <c r="T160" s="1">
        <v>0</v>
      </c>
      <c r="U160" s="1">
        <v>1</v>
      </c>
      <c r="V160" s="1">
        <v>0</v>
      </c>
      <c r="W160" s="1">
        <v>1</v>
      </c>
      <c r="X160" s="1">
        <v>1</v>
      </c>
      <c r="Y160" s="1">
        <v>1</v>
      </c>
      <c r="Z160" s="1">
        <v>0</v>
      </c>
      <c r="AA160" s="1">
        <v>2</v>
      </c>
      <c r="AB160" s="1">
        <v>0</v>
      </c>
      <c r="AC160" s="1">
        <v>2</v>
      </c>
    </row>
    <row r="161" spans="1:29" ht="10.199999999999999" customHeight="1" x14ac:dyDescent="0.2">
      <c r="A161" s="1" t="s">
        <v>65</v>
      </c>
      <c r="B161" s="1">
        <v>74</v>
      </c>
      <c r="C161" s="1">
        <v>38</v>
      </c>
      <c r="D161" s="1">
        <v>36</v>
      </c>
      <c r="E161" s="1">
        <v>5</v>
      </c>
      <c r="F161" s="1">
        <v>3</v>
      </c>
      <c r="G161" s="1">
        <v>2</v>
      </c>
      <c r="H161" s="2">
        <f t="shared" si="91"/>
        <v>6.756756756756757</v>
      </c>
      <c r="I161" s="2">
        <f t="shared" si="91"/>
        <v>7.8947368421052628</v>
      </c>
      <c r="J161" s="2">
        <f t="shared" si="91"/>
        <v>5.5555555555555554</v>
      </c>
      <c r="K161" s="28">
        <f>K155-K159</f>
        <v>2453.7638624902775</v>
      </c>
      <c r="L161" s="28">
        <f t="shared" ref="L161:M161" si="95">L155-L159</f>
        <v>2669.2282714094877</v>
      </c>
      <c r="M161" s="28">
        <f t="shared" si="95"/>
        <v>2287.1424815023615</v>
      </c>
      <c r="N161" s="1" t="s">
        <v>65</v>
      </c>
      <c r="O161" s="1">
        <v>61</v>
      </c>
      <c r="P161" s="1">
        <v>33</v>
      </c>
      <c r="Q161" s="1">
        <v>28</v>
      </c>
      <c r="R161" s="1">
        <v>5</v>
      </c>
      <c r="S161" s="1">
        <v>1</v>
      </c>
      <c r="T161" s="1">
        <v>4</v>
      </c>
      <c r="U161" s="1">
        <v>2</v>
      </c>
      <c r="V161" s="1">
        <v>0</v>
      </c>
      <c r="W161" s="1">
        <v>2</v>
      </c>
      <c r="X161" s="1">
        <v>1</v>
      </c>
      <c r="Y161" s="1">
        <v>1</v>
      </c>
      <c r="Z161" s="1">
        <v>0</v>
      </c>
      <c r="AA161" s="1">
        <v>0</v>
      </c>
      <c r="AB161" s="1">
        <v>0</v>
      </c>
      <c r="AC161" s="1">
        <v>0</v>
      </c>
    </row>
    <row r="162" spans="1:29" ht="10.199999999999999" customHeight="1" x14ac:dyDescent="0.2">
      <c r="A162" s="1" t="s">
        <v>66</v>
      </c>
      <c r="B162" s="1">
        <v>60</v>
      </c>
      <c r="C162" s="1">
        <v>33</v>
      </c>
      <c r="D162" s="1">
        <v>27</v>
      </c>
      <c r="E162" s="1">
        <v>3</v>
      </c>
      <c r="F162" s="1">
        <v>2</v>
      </c>
      <c r="G162" s="1">
        <v>1</v>
      </c>
      <c r="H162" s="2">
        <f t="shared" si="91"/>
        <v>5</v>
      </c>
      <c r="I162" s="2">
        <f t="shared" si="91"/>
        <v>6.0606060606060606</v>
      </c>
      <c r="J162" s="2">
        <f t="shared" si="91"/>
        <v>3.7037037037037033</v>
      </c>
      <c r="K162" s="28">
        <f>100-K157</f>
        <v>94.121621621621614</v>
      </c>
      <c r="L162" s="28">
        <f t="shared" ref="L162:M162" si="96">100-L157</f>
        <v>93.022328548644339</v>
      </c>
      <c r="M162" s="28">
        <f t="shared" si="96"/>
        <v>95.370370370370367</v>
      </c>
      <c r="N162" s="1" t="s">
        <v>66</v>
      </c>
      <c r="O162" s="1">
        <v>51</v>
      </c>
      <c r="P162" s="1">
        <v>28</v>
      </c>
      <c r="Q162" s="1">
        <v>23</v>
      </c>
      <c r="R162" s="1">
        <v>3</v>
      </c>
      <c r="S162" s="1">
        <v>3</v>
      </c>
      <c r="T162" s="1">
        <v>0</v>
      </c>
      <c r="U162" s="1">
        <v>1</v>
      </c>
      <c r="V162" s="1">
        <v>0</v>
      </c>
      <c r="W162" s="1">
        <v>1</v>
      </c>
      <c r="X162" s="1">
        <v>1</v>
      </c>
      <c r="Y162" s="1">
        <v>0</v>
      </c>
      <c r="Z162" s="1">
        <v>1</v>
      </c>
      <c r="AA162" s="1">
        <v>1</v>
      </c>
      <c r="AB162" s="1">
        <v>0</v>
      </c>
      <c r="AC162" s="1">
        <v>1</v>
      </c>
    </row>
    <row r="163" spans="1:29" ht="10.199999999999999" customHeight="1" x14ac:dyDescent="0.2">
      <c r="A163" s="1" t="s">
        <v>67</v>
      </c>
      <c r="B163" s="1">
        <v>42</v>
      </c>
      <c r="C163" s="1">
        <v>21</v>
      </c>
      <c r="D163" s="1">
        <v>21</v>
      </c>
      <c r="E163" s="1">
        <v>3</v>
      </c>
      <c r="F163" s="1">
        <v>2</v>
      </c>
      <c r="G163" s="1">
        <v>1</v>
      </c>
      <c r="H163" s="2">
        <f>SUM(H155:H161)*5</f>
        <v>1247.6827814091964</v>
      </c>
      <c r="I163" s="2">
        <f>SUM(I155:I161)*5</f>
        <v>1518.1118439772708</v>
      </c>
      <c r="J163" s="2">
        <f>SUM(J155:J161)*5</f>
        <v>1018.6239629838431</v>
      </c>
      <c r="K163" s="29">
        <f>K161/K162</f>
        <v>26.070140103988592</v>
      </c>
      <c r="L163" s="29">
        <f t="shared" ref="L163:M163" si="97">L161/L162</f>
        <v>28.694489947256731</v>
      </c>
      <c r="M163" s="29">
        <f t="shared" si="97"/>
        <v>23.981688155558743</v>
      </c>
      <c r="N163" s="1" t="s">
        <v>67</v>
      </c>
      <c r="O163" s="1">
        <v>37</v>
      </c>
      <c r="P163" s="1">
        <v>18</v>
      </c>
      <c r="Q163" s="1">
        <v>19</v>
      </c>
      <c r="R163" s="1">
        <v>1</v>
      </c>
      <c r="S163" s="1">
        <v>1</v>
      </c>
      <c r="T163" s="1">
        <v>0</v>
      </c>
      <c r="U163" s="1">
        <v>1</v>
      </c>
      <c r="V163" s="1">
        <v>0</v>
      </c>
      <c r="W163" s="1">
        <v>1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</row>
    <row r="164" spans="1:29" ht="10.199999999999999" customHeight="1" x14ac:dyDescent="0.2">
      <c r="A164" s="31" t="s">
        <v>355</v>
      </c>
      <c r="B164" s="31"/>
      <c r="C164" s="31"/>
      <c r="D164" s="31"/>
      <c r="E164" s="31"/>
      <c r="F164" s="31"/>
      <c r="G164" s="31"/>
      <c r="H164" s="31"/>
      <c r="I164" s="31"/>
      <c r="J164" s="31"/>
      <c r="K164" s="34"/>
      <c r="L164" s="34"/>
      <c r="M164" s="34"/>
      <c r="N164" s="31" t="s">
        <v>355</v>
      </c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</row>
  </sheetData>
  <mergeCells count="24">
    <mergeCell ref="AA2:AC2"/>
    <mergeCell ref="K2:M2"/>
    <mergeCell ref="B2:D2"/>
    <mergeCell ref="E2:G2"/>
    <mergeCell ref="O2:Q2"/>
    <mergeCell ref="R2:T2"/>
    <mergeCell ref="U2:W2"/>
    <mergeCell ref="X2:Z2"/>
    <mergeCell ref="U59:W59"/>
    <mergeCell ref="X59:Z59"/>
    <mergeCell ref="AA59:AC59"/>
    <mergeCell ref="B118:D118"/>
    <mergeCell ref="E118:G118"/>
    <mergeCell ref="K118:M118"/>
    <mergeCell ref="O118:Q118"/>
    <mergeCell ref="R118:T118"/>
    <mergeCell ref="U118:W118"/>
    <mergeCell ref="X118:Z118"/>
    <mergeCell ref="AA118:AC118"/>
    <mergeCell ref="B59:D59"/>
    <mergeCell ref="E59:G59"/>
    <mergeCell ref="K59:M59"/>
    <mergeCell ref="O59:Q59"/>
    <mergeCell ref="R59:T59"/>
  </mergeCells>
  <pageMargins left="0.7" right="0.7" top="0.75" bottom="0.75" header="0.3" footer="0.3"/>
  <pageSetup orientation="portrait" r:id="rId1"/>
  <rowBreaks count="2" manualBreakCount="2">
    <brk id="57" max="16383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SI 2009 Central</vt:lpstr>
      <vt:lpstr>Single Age</vt:lpstr>
      <vt:lpstr>Relationship</vt:lpstr>
      <vt:lpstr>Mother</vt:lpstr>
      <vt:lpstr>Father</vt:lpstr>
      <vt:lpstr>Ethnicity</vt:lpstr>
      <vt:lpstr>citizenship</vt:lpstr>
      <vt:lpstr>Marital</vt:lpstr>
      <vt:lpstr>SMAM</vt:lpstr>
      <vt:lpstr>Religion</vt:lpstr>
      <vt:lpstr>D Religion</vt:lpstr>
      <vt:lpstr>Schooling</vt:lpstr>
      <vt:lpstr>Highest Educ</vt:lpstr>
      <vt:lpstr>Language</vt:lpstr>
      <vt:lpstr>Literacy</vt:lpstr>
      <vt:lpstr>Disability</vt:lpstr>
      <vt:lpstr>Mult Dis</vt:lpstr>
      <vt:lpstr>Mult Dis 2</vt:lpstr>
      <vt:lpstr>Work Last Week</vt:lpstr>
      <vt:lpstr>Economic Actv</vt:lpstr>
      <vt:lpstr>Occupation</vt:lpstr>
      <vt:lpstr>Industry</vt:lpstr>
      <vt:lpstr>Looking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2020-02-10T22:25:52Z</dcterms:created>
  <dcterms:modified xsi:type="dcterms:W3CDTF">2020-02-19T00:43:39Z</dcterms:modified>
</cp:coreProperties>
</file>